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nathanielv\Downloads\casl may5\"/>
    </mc:Choice>
  </mc:AlternateContent>
  <bookViews>
    <workbookView xWindow="0" yWindow="0" windowWidth="28800" windowHeight="12435" tabRatio="870" firstSheet="2" activeTab="17"/>
  </bookViews>
  <sheets>
    <sheet name="Locked - AH to Post (from Pre)" sheetId="118" state="hidden" r:id="rId1"/>
    <sheet name="Locked - Drop Down Lists" sheetId="112" state="hidden" r:id="rId2"/>
    <sheet name="Roster" sheetId="1" r:id="rId3"/>
    <sheet name="Pre Tests" sheetId="116" r:id="rId4"/>
    <sheet name="Employment" sheetId="108" r:id="rId5"/>
    <sheet name="7" sheetId="2" state="hidden" r:id="rId6"/>
    <sheet name="8" sheetId="55" state="hidden" r:id="rId7"/>
    <sheet name="9" sheetId="56" state="hidden" r:id="rId8"/>
    <sheet name="Quarter 1" sheetId="107" state="hidden" r:id="rId9"/>
    <sheet name="10" sheetId="57" r:id="rId10"/>
    <sheet name="11" sheetId="58" r:id="rId11"/>
    <sheet name="12" sheetId="59" r:id="rId12"/>
    <sheet name="Quarter 2" sheetId="109" r:id="rId13"/>
    <sheet name="1" sheetId="60" r:id="rId14"/>
    <sheet name="2" sheetId="61" r:id="rId15"/>
    <sheet name="3" sheetId="62" r:id="rId16"/>
    <sheet name="Quarter 3" sheetId="110" r:id="rId17"/>
    <sheet name="4" sheetId="63" r:id="rId18"/>
    <sheet name="5" sheetId="64" r:id="rId19"/>
    <sheet name="6" sheetId="65" r:id="rId20"/>
    <sheet name="Quarter 4" sheetId="111" r:id="rId21"/>
    <sheet name="FY Tests" sheetId="94" state="hidden" r:id="rId22"/>
    <sheet name="FY Attendance" sheetId="95" r:id="rId23"/>
    <sheet name="Blank SignIn" sheetId="98" r:id="rId24"/>
    <sheet name="PrePrinted SignIn" sheetId="113" r:id="rId25"/>
    <sheet name="ScheduledDays SignIn" sheetId="115" r:id="rId26"/>
  </sheets>
  <definedNames>
    <definedName name="_xlnm._FilterDatabase" localSheetId="5" hidden="1">'7'!$BC$8:$BC$48</definedName>
    <definedName name="A1\">#REF!</definedName>
    <definedName name="DropdownMaritalStatus">#REF!</definedName>
    <definedName name="ir">Roster!$AU$9</definedName>
    <definedName name="Marital_Status">#REF!</definedName>
    <definedName name="Marital_Status_Dropdown">#REF!</definedName>
    <definedName name="MaritalAbbr">#REF!</definedName>
    <definedName name="MaritalStatus">#REF!</definedName>
    <definedName name="MaritalStatusDropdown">#REF!</definedName>
    <definedName name="_xlnm.Print_Area" localSheetId="13">'1'!$A$1:$AQ$104</definedName>
    <definedName name="_xlnm.Print_Area" localSheetId="9">'10'!$A$1:$AQ$104</definedName>
    <definedName name="_xlnm.Print_Area" localSheetId="10">'11'!$A$1:$AQ$104</definedName>
    <definedName name="_xlnm.Print_Area" localSheetId="11">'12'!$A$1:$AQ$104</definedName>
    <definedName name="_xlnm.Print_Area" localSheetId="14">'2'!$A$1:$AT$86</definedName>
    <definedName name="_xlnm.Print_Area" localSheetId="15">'3'!$A$1:$AQ$104</definedName>
    <definedName name="_xlnm.Print_Area" localSheetId="17">'4'!$A$1:$AQ$104</definedName>
    <definedName name="_xlnm.Print_Area" localSheetId="18">'5'!$A$1:$AQ$104</definedName>
    <definedName name="_xlnm.Print_Area" localSheetId="19">'6'!$A$1:$AQ$104</definedName>
    <definedName name="_xlnm.Print_Area" localSheetId="5">'7'!$A$1:$AX$104</definedName>
    <definedName name="_xlnm.Print_Area" localSheetId="6">'8'!$A$1:$AQ$104</definedName>
    <definedName name="_xlnm.Print_Area" localSheetId="7">'9'!$A$1:$AR$104</definedName>
    <definedName name="_xlnm.Print_Area" localSheetId="23">'Blank SignIn'!$A$1:$J$83</definedName>
    <definedName name="_xlnm.Print_Area" localSheetId="4">Employment!$A$1:$I$104</definedName>
    <definedName name="_xlnm.Print_Area" localSheetId="24">'PrePrinted SignIn'!$A$1:$J$332</definedName>
    <definedName name="_xlnm.Print_Area" localSheetId="8">'Quarter 1'!$A$6:$M$56</definedName>
    <definedName name="_xlnm.Print_Area" localSheetId="12">'Quarter 2'!$A$6:$M$104</definedName>
    <definedName name="_xlnm.Print_Area" localSheetId="16">'Quarter 3'!$A$4:$M$102</definedName>
    <definedName name="_xlnm.Print_Area" localSheetId="20">'Quarter 4'!$A$4:$M$99</definedName>
    <definedName name="_xlnm.Print_Area" localSheetId="2">Roster!$A$1:$AD$106</definedName>
    <definedName name="_xlnm.Print_Area" localSheetId="25">'ScheduledDays SignIn'!$A$1:$K$400</definedName>
    <definedName name="_xlnm.Print_Titles" localSheetId="13">'1'!$1:$7</definedName>
    <definedName name="_xlnm.Print_Titles" localSheetId="9">'10'!$1:$7</definedName>
    <definedName name="_xlnm.Print_Titles" localSheetId="10">'11'!$1:$7</definedName>
    <definedName name="_xlnm.Print_Titles" localSheetId="11">'12'!$1:$7</definedName>
    <definedName name="_xlnm.Print_Titles" localSheetId="14">'2'!$1:$7</definedName>
    <definedName name="_xlnm.Print_Titles" localSheetId="15">'3'!$1:$7</definedName>
    <definedName name="_xlnm.Print_Titles" localSheetId="17">'4'!$1:$7</definedName>
    <definedName name="_xlnm.Print_Titles" localSheetId="18">'5'!$1:$7</definedName>
    <definedName name="_xlnm.Print_Titles" localSheetId="19">'6'!$1:$7</definedName>
    <definedName name="_xlnm.Print_Titles" localSheetId="5">'7'!$1:$7</definedName>
    <definedName name="_xlnm.Print_Titles" localSheetId="6">'8'!$1:$7</definedName>
    <definedName name="_xlnm.Print_Titles" localSheetId="7">'9'!$1:$7</definedName>
    <definedName name="_xlnm.Print_Titles" localSheetId="2">Roster!$1:$9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16" l="1"/>
  <c r="AJ8" i="2"/>
  <c r="AJ3" i="55"/>
  <c r="AJ6" i="55"/>
  <c r="AJ3" i="56"/>
  <c r="AJ6" i="56"/>
  <c r="AO104" i="65"/>
  <c r="AN104" i="65"/>
  <c r="AO103" i="65"/>
  <c r="AN103" i="65"/>
  <c r="AO102" i="65"/>
  <c r="AN102" i="65"/>
  <c r="AO101" i="65"/>
  <c r="AN101" i="65"/>
  <c r="AO100" i="65"/>
  <c r="AN100" i="65"/>
  <c r="AO99" i="65"/>
  <c r="AN99" i="65"/>
  <c r="AO98" i="65"/>
  <c r="AN98" i="65"/>
  <c r="AO97" i="65"/>
  <c r="AN97" i="65"/>
  <c r="AO96" i="65"/>
  <c r="AN96" i="65"/>
  <c r="AO95" i="65"/>
  <c r="AN95" i="65"/>
  <c r="AO94" i="65"/>
  <c r="AN94" i="65"/>
  <c r="AO93" i="65"/>
  <c r="AN93" i="65"/>
  <c r="AO92" i="65"/>
  <c r="AN92" i="65"/>
  <c r="AO91" i="65"/>
  <c r="AN91" i="65"/>
  <c r="AO90" i="65"/>
  <c r="AN90" i="65"/>
  <c r="AO89" i="65"/>
  <c r="AN89" i="65"/>
  <c r="AO88" i="65"/>
  <c r="AN88" i="65"/>
  <c r="AO87" i="65"/>
  <c r="AN87" i="65"/>
  <c r="AO86" i="65"/>
  <c r="AN86" i="65"/>
  <c r="AO85" i="65"/>
  <c r="AN85" i="65"/>
  <c r="AO84" i="65"/>
  <c r="AN84" i="65"/>
  <c r="AO83" i="65"/>
  <c r="AN83" i="65"/>
  <c r="AO82" i="65"/>
  <c r="AN82" i="65"/>
  <c r="AO81" i="65"/>
  <c r="AN81" i="65"/>
  <c r="AO80" i="65"/>
  <c r="AN80" i="65"/>
  <c r="AO79" i="65"/>
  <c r="AN79" i="65"/>
  <c r="AO78" i="65"/>
  <c r="AN78" i="65"/>
  <c r="AO77" i="65"/>
  <c r="AN77" i="65"/>
  <c r="AO76" i="65"/>
  <c r="AN76" i="65"/>
  <c r="AO75" i="65"/>
  <c r="AN75" i="65"/>
  <c r="AO74" i="65"/>
  <c r="AN74" i="65"/>
  <c r="AO73" i="65"/>
  <c r="AN73" i="65"/>
  <c r="AO72" i="65"/>
  <c r="AN72" i="65"/>
  <c r="AO71" i="65"/>
  <c r="AN71" i="65"/>
  <c r="AO70" i="65"/>
  <c r="AN70" i="65"/>
  <c r="AO69" i="65"/>
  <c r="AN69" i="65"/>
  <c r="AO68" i="65"/>
  <c r="AN68" i="65"/>
  <c r="AO67" i="65"/>
  <c r="AN67" i="65"/>
  <c r="AO66" i="65"/>
  <c r="AN66" i="65"/>
  <c r="AO65" i="65"/>
  <c r="AN65" i="65"/>
  <c r="AO64" i="65"/>
  <c r="AN64" i="65"/>
  <c r="AO63" i="65"/>
  <c r="AN63" i="65"/>
  <c r="AO62" i="65"/>
  <c r="AN62" i="65"/>
  <c r="AO61" i="65"/>
  <c r="AN61" i="65"/>
  <c r="AO60" i="65"/>
  <c r="AN60" i="65"/>
  <c r="AO59" i="65"/>
  <c r="AN59" i="65"/>
  <c r="AO58" i="65"/>
  <c r="AN58" i="65"/>
  <c r="AO57" i="65"/>
  <c r="AN57" i="65"/>
  <c r="AO56" i="65"/>
  <c r="AN56" i="65"/>
  <c r="AO55" i="65"/>
  <c r="AN55" i="65"/>
  <c r="AO54" i="65"/>
  <c r="AN54" i="65"/>
  <c r="AO53" i="65"/>
  <c r="AN53" i="65"/>
  <c r="AO52" i="65"/>
  <c r="AN52" i="65"/>
  <c r="AO51" i="65"/>
  <c r="AN51" i="65"/>
  <c r="AO50" i="65"/>
  <c r="AN50" i="65"/>
  <c r="AO49" i="65"/>
  <c r="AN49" i="65"/>
  <c r="AO48" i="65"/>
  <c r="AN48" i="65"/>
  <c r="AO47" i="65"/>
  <c r="AN47" i="65"/>
  <c r="AO46" i="65"/>
  <c r="AN46" i="65"/>
  <c r="AO45" i="65"/>
  <c r="AN45" i="65"/>
  <c r="AO44" i="65"/>
  <c r="AN44" i="65"/>
  <c r="AO43" i="65"/>
  <c r="AN43" i="65"/>
  <c r="AO42" i="65"/>
  <c r="AN42" i="65"/>
  <c r="AO41" i="65"/>
  <c r="AN41" i="65"/>
  <c r="AO40" i="65"/>
  <c r="AN40" i="65"/>
  <c r="AO39" i="65"/>
  <c r="AN39" i="65"/>
  <c r="AO38" i="65"/>
  <c r="AN38" i="65"/>
  <c r="AO37" i="65"/>
  <c r="AN37" i="65"/>
  <c r="AO36" i="65"/>
  <c r="AN36" i="65"/>
  <c r="AO35" i="65"/>
  <c r="AN35" i="65"/>
  <c r="AO34" i="65"/>
  <c r="AN34" i="65"/>
  <c r="AO33" i="65"/>
  <c r="AN33" i="65"/>
  <c r="AO32" i="65"/>
  <c r="AN32" i="65"/>
  <c r="AO31" i="65"/>
  <c r="AN31" i="65"/>
  <c r="AO30" i="65"/>
  <c r="AN30" i="65"/>
  <c r="AO29" i="65"/>
  <c r="AN29" i="65"/>
  <c r="AO28" i="65"/>
  <c r="AN28" i="65"/>
  <c r="AO27" i="65"/>
  <c r="AN27" i="65"/>
  <c r="AO26" i="65"/>
  <c r="AN26" i="65"/>
  <c r="AO25" i="65"/>
  <c r="AN25" i="65"/>
  <c r="AO24" i="65"/>
  <c r="AN24" i="65"/>
  <c r="AO23" i="65"/>
  <c r="AN23" i="65"/>
  <c r="AO22" i="65"/>
  <c r="AN22" i="65"/>
  <c r="AO21" i="65"/>
  <c r="AN21" i="65"/>
  <c r="AO20" i="65"/>
  <c r="AN20" i="65"/>
  <c r="AO19" i="65"/>
  <c r="AN19" i="65"/>
  <c r="AO18" i="65"/>
  <c r="AN18" i="65"/>
  <c r="AO17" i="65"/>
  <c r="AN17" i="65"/>
  <c r="AO16" i="65"/>
  <c r="AN16" i="65"/>
  <c r="AO15" i="65"/>
  <c r="AN15" i="65"/>
  <c r="AO14" i="65"/>
  <c r="AN14" i="65"/>
  <c r="AO13" i="65"/>
  <c r="AN13" i="65"/>
  <c r="AO12" i="65"/>
  <c r="AN12" i="65"/>
  <c r="AO11" i="65"/>
  <c r="AN11" i="65"/>
  <c r="AO10" i="65"/>
  <c r="AN10" i="65"/>
  <c r="AO9" i="65"/>
  <c r="AN9" i="65"/>
  <c r="AO8" i="65"/>
  <c r="AN8" i="65"/>
  <c r="AO104" i="64"/>
  <c r="AN104" i="64"/>
  <c r="AO103" i="64"/>
  <c r="AN103" i="64"/>
  <c r="AO102" i="64"/>
  <c r="AN102" i="64"/>
  <c r="AO101" i="64"/>
  <c r="AN101" i="64"/>
  <c r="AO100" i="64"/>
  <c r="AN100" i="64"/>
  <c r="AO99" i="64"/>
  <c r="AN99" i="64"/>
  <c r="AO98" i="64"/>
  <c r="AN98" i="64"/>
  <c r="AO97" i="64"/>
  <c r="AN97" i="64"/>
  <c r="AO96" i="64"/>
  <c r="AN96" i="64"/>
  <c r="AO95" i="64"/>
  <c r="AN95" i="64"/>
  <c r="AO94" i="64"/>
  <c r="AN94" i="64"/>
  <c r="AO93" i="64"/>
  <c r="AN93" i="64"/>
  <c r="AO92" i="64"/>
  <c r="AN92" i="64"/>
  <c r="AO91" i="64"/>
  <c r="AN91" i="64"/>
  <c r="AO90" i="64"/>
  <c r="AN90" i="64"/>
  <c r="AO89" i="64"/>
  <c r="AN89" i="64"/>
  <c r="AO88" i="64"/>
  <c r="AN88" i="64"/>
  <c r="AO87" i="64"/>
  <c r="AN87" i="64"/>
  <c r="AO86" i="64"/>
  <c r="AN86" i="64"/>
  <c r="AO85" i="64"/>
  <c r="AN85" i="64"/>
  <c r="AO84" i="64"/>
  <c r="AN84" i="64"/>
  <c r="AO83" i="64"/>
  <c r="AN83" i="64"/>
  <c r="AO82" i="64"/>
  <c r="AN82" i="64"/>
  <c r="AO81" i="64"/>
  <c r="AN81" i="64"/>
  <c r="AO80" i="64"/>
  <c r="AN80" i="64"/>
  <c r="AO79" i="64"/>
  <c r="AN79" i="64"/>
  <c r="AO78" i="64"/>
  <c r="AN78" i="64"/>
  <c r="AO77" i="64"/>
  <c r="AN77" i="64"/>
  <c r="AO76" i="64"/>
  <c r="AN76" i="64"/>
  <c r="AO75" i="64"/>
  <c r="AN75" i="64"/>
  <c r="AO74" i="64"/>
  <c r="AN74" i="64"/>
  <c r="AO73" i="64"/>
  <c r="AN73" i="64"/>
  <c r="AO72" i="64"/>
  <c r="AN72" i="64"/>
  <c r="AO71" i="64"/>
  <c r="AN71" i="64"/>
  <c r="AO70" i="64"/>
  <c r="AN70" i="64"/>
  <c r="AO69" i="64"/>
  <c r="AN69" i="64"/>
  <c r="AO68" i="64"/>
  <c r="AN68" i="64"/>
  <c r="AO67" i="64"/>
  <c r="AN67" i="64"/>
  <c r="AO66" i="64"/>
  <c r="AN66" i="64"/>
  <c r="AO65" i="64"/>
  <c r="AN65" i="64"/>
  <c r="AO64" i="64"/>
  <c r="AN64" i="64"/>
  <c r="AO63" i="64"/>
  <c r="AN63" i="64"/>
  <c r="AO62" i="64"/>
  <c r="AN62" i="64"/>
  <c r="AO61" i="64"/>
  <c r="AN61" i="64"/>
  <c r="AO60" i="64"/>
  <c r="AN60" i="64"/>
  <c r="AO59" i="64"/>
  <c r="AN59" i="64"/>
  <c r="AO58" i="64"/>
  <c r="AN58" i="64"/>
  <c r="AO57" i="64"/>
  <c r="AN57" i="64"/>
  <c r="AO56" i="64"/>
  <c r="AN56" i="64"/>
  <c r="AO55" i="64"/>
  <c r="AN55" i="64"/>
  <c r="AO54" i="64"/>
  <c r="AN54" i="64"/>
  <c r="AO53" i="64"/>
  <c r="AN53" i="64"/>
  <c r="AO52" i="64"/>
  <c r="AN52" i="64"/>
  <c r="AO51" i="64"/>
  <c r="AN51" i="64"/>
  <c r="AO50" i="64"/>
  <c r="AN50" i="64"/>
  <c r="AO49" i="64"/>
  <c r="AN49" i="64"/>
  <c r="AO48" i="64"/>
  <c r="AN48" i="64"/>
  <c r="AO47" i="64"/>
  <c r="AN47" i="64"/>
  <c r="AO46" i="64"/>
  <c r="AN46" i="64"/>
  <c r="AO45" i="64"/>
  <c r="AN45" i="64"/>
  <c r="AO44" i="64"/>
  <c r="AN44" i="64"/>
  <c r="AO43" i="64"/>
  <c r="AN43" i="64"/>
  <c r="AO42" i="64"/>
  <c r="AN42" i="64"/>
  <c r="AO41" i="64"/>
  <c r="AN41" i="64"/>
  <c r="AO40" i="64"/>
  <c r="AN40" i="64"/>
  <c r="AO39" i="64"/>
  <c r="AN39" i="64"/>
  <c r="AO38" i="64"/>
  <c r="AN38" i="64"/>
  <c r="AO37" i="64"/>
  <c r="AN37" i="64"/>
  <c r="AO36" i="64"/>
  <c r="AN36" i="64"/>
  <c r="AO35" i="64"/>
  <c r="AN35" i="64"/>
  <c r="AO34" i="64"/>
  <c r="AN34" i="64"/>
  <c r="AO33" i="64"/>
  <c r="AN33" i="64"/>
  <c r="AO32" i="64"/>
  <c r="AN32" i="64"/>
  <c r="AO31" i="64"/>
  <c r="AN31" i="64"/>
  <c r="AO30" i="64"/>
  <c r="AN30" i="64"/>
  <c r="AO29" i="64"/>
  <c r="AN29" i="64"/>
  <c r="AO28" i="64"/>
  <c r="AN28" i="64"/>
  <c r="AO27" i="64"/>
  <c r="AN27" i="64"/>
  <c r="AO26" i="64"/>
  <c r="AN26" i="64"/>
  <c r="AO25" i="64"/>
  <c r="AN25" i="64"/>
  <c r="AO24" i="64"/>
  <c r="AN24" i="64"/>
  <c r="AO23" i="64"/>
  <c r="AN23" i="64"/>
  <c r="AO22" i="64"/>
  <c r="AN22" i="64"/>
  <c r="AO21" i="64"/>
  <c r="AN21" i="64"/>
  <c r="AO20" i="64"/>
  <c r="AN20" i="64"/>
  <c r="AO19" i="64"/>
  <c r="AN19" i="64"/>
  <c r="AO18" i="64"/>
  <c r="AN18" i="64"/>
  <c r="AO17" i="64"/>
  <c r="AN17" i="64"/>
  <c r="AO16" i="64"/>
  <c r="AN16" i="64"/>
  <c r="AO15" i="64"/>
  <c r="AN15" i="64"/>
  <c r="AO14" i="64"/>
  <c r="AN14" i="64"/>
  <c r="AO13" i="64"/>
  <c r="AN13" i="64"/>
  <c r="AO12" i="64"/>
  <c r="AN12" i="64"/>
  <c r="AO11" i="64"/>
  <c r="AN11" i="64"/>
  <c r="AO10" i="64"/>
  <c r="AN10" i="64"/>
  <c r="AO9" i="64"/>
  <c r="AN9" i="64"/>
  <c r="AO8" i="64"/>
  <c r="AN8" i="64"/>
  <c r="AO104" i="63"/>
  <c r="AN104" i="63"/>
  <c r="AO103" i="63"/>
  <c r="AN103" i="63"/>
  <c r="AO102" i="63"/>
  <c r="AN102" i="63"/>
  <c r="AO101" i="63"/>
  <c r="AN101" i="63"/>
  <c r="AO100" i="63"/>
  <c r="AN100" i="63"/>
  <c r="AO99" i="63"/>
  <c r="AN99" i="63"/>
  <c r="AO98" i="63"/>
  <c r="AN98" i="63"/>
  <c r="AO97" i="63"/>
  <c r="AN97" i="63"/>
  <c r="AO96" i="63"/>
  <c r="AN96" i="63"/>
  <c r="AO95" i="63"/>
  <c r="AN95" i="63"/>
  <c r="AO94" i="63"/>
  <c r="AN94" i="63"/>
  <c r="AO93" i="63"/>
  <c r="AN93" i="63"/>
  <c r="AO92" i="63"/>
  <c r="AN92" i="63"/>
  <c r="AO91" i="63"/>
  <c r="AN91" i="63"/>
  <c r="AO90" i="63"/>
  <c r="AN90" i="63"/>
  <c r="AO89" i="63"/>
  <c r="AN89" i="63"/>
  <c r="AO88" i="63"/>
  <c r="AN88" i="63"/>
  <c r="AO87" i="63"/>
  <c r="AN87" i="63"/>
  <c r="AO86" i="63"/>
  <c r="AN86" i="63"/>
  <c r="AO85" i="63"/>
  <c r="AN85" i="63"/>
  <c r="AO84" i="63"/>
  <c r="AN84" i="63"/>
  <c r="AO83" i="63"/>
  <c r="AN83" i="63"/>
  <c r="AO82" i="63"/>
  <c r="AN82" i="63"/>
  <c r="AO81" i="63"/>
  <c r="AN81" i="63"/>
  <c r="AO80" i="63"/>
  <c r="AN80" i="63"/>
  <c r="AO79" i="63"/>
  <c r="AN79" i="63"/>
  <c r="AO78" i="63"/>
  <c r="AN78" i="63"/>
  <c r="AO77" i="63"/>
  <c r="AN77" i="63"/>
  <c r="AO76" i="63"/>
  <c r="AN76" i="63"/>
  <c r="AO75" i="63"/>
  <c r="AN75" i="63"/>
  <c r="AO74" i="63"/>
  <c r="AN74" i="63"/>
  <c r="AO73" i="63"/>
  <c r="AN73" i="63"/>
  <c r="AO72" i="63"/>
  <c r="AN72" i="63"/>
  <c r="AO71" i="63"/>
  <c r="AN71" i="63"/>
  <c r="AO70" i="63"/>
  <c r="AN70" i="63"/>
  <c r="AO69" i="63"/>
  <c r="AN69" i="63"/>
  <c r="AO68" i="63"/>
  <c r="AN68" i="63"/>
  <c r="AO67" i="63"/>
  <c r="AN67" i="63"/>
  <c r="AO66" i="63"/>
  <c r="AN66" i="63"/>
  <c r="AO65" i="63"/>
  <c r="AN65" i="63"/>
  <c r="AO64" i="63"/>
  <c r="AN64" i="63"/>
  <c r="AO63" i="63"/>
  <c r="AN63" i="63"/>
  <c r="AO62" i="63"/>
  <c r="AN62" i="63"/>
  <c r="AO61" i="63"/>
  <c r="AN61" i="63"/>
  <c r="AO60" i="63"/>
  <c r="AN60" i="63"/>
  <c r="AO59" i="63"/>
  <c r="AN59" i="63"/>
  <c r="AO58" i="63"/>
  <c r="AN58" i="63"/>
  <c r="AO57" i="63"/>
  <c r="AN57" i="63"/>
  <c r="AO56" i="63"/>
  <c r="AN56" i="63"/>
  <c r="AO55" i="63"/>
  <c r="AN55" i="63"/>
  <c r="AO54" i="63"/>
  <c r="AN54" i="63"/>
  <c r="AO53" i="63"/>
  <c r="AN53" i="63"/>
  <c r="AO52" i="63"/>
  <c r="AN52" i="63"/>
  <c r="AO51" i="63"/>
  <c r="AN51" i="63"/>
  <c r="AO50" i="63"/>
  <c r="AN50" i="63"/>
  <c r="AO49" i="63"/>
  <c r="AN49" i="63"/>
  <c r="AO48" i="63"/>
  <c r="AN48" i="63"/>
  <c r="AO47" i="63"/>
  <c r="AN47" i="63"/>
  <c r="AO46" i="63"/>
  <c r="AN46" i="63"/>
  <c r="AO45" i="63"/>
  <c r="AN45" i="63"/>
  <c r="AO44" i="63"/>
  <c r="AN44" i="63"/>
  <c r="AO43" i="63"/>
  <c r="AN43" i="63"/>
  <c r="AO42" i="63"/>
  <c r="AN42" i="63"/>
  <c r="AO41" i="63"/>
  <c r="AN41" i="63"/>
  <c r="AO40" i="63"/>
  <c r="AN40" i="63"/>
  <c r="AO39" i="63"/>
  <c r="AN39" i="63"/>
  <c r="AO38" i="63"/>
  <c r="AN38" i="63"/>
  <c r="AO37" i="63"/>
  <c r="AN37" i="63"/>
  <c r="AO36" i="63"/>
  <c r="AN36" i="63"/>
  <c r="AO35" i="63"/>
  <c r="AN35" i="63"/>
  <c r="AO34" i="63"/>
  <c r="AN34" i="63"/>
  <c r="AO33" i="63"/>
  <c r="AN33" i="63"/>
  <c r="AO32" i="63"/>
  <c r="AN32" i="63"/>
  <c r="AO31" i="63"/>
  <c r="AN31" i="63"/>
  <c r="AO30" i="63"/>
  <c r="AN30" i="63"/>
  <c r="AO29" i="63"/>
  <c r="AN29" i="63"/>
  <c r="AO28" i="63"/>
  <c r="AN28" i="63"/>
  <c r="AO27" i="63"/>
  <c r="AN27" i="63"/>
  <c r="AO26" i="63"/>
  <c r="AN26" i="63"/>
  <c r="AO25" i="63"/>
  <c r="AN25" i="63"/>
  <c r="AO24" i="63"/>
  <c r="AN24" i="63"/>
  <c r="AO23" i="63"/>
  <c r="AN23" i="63"/>
  <c r="AO22" i="63"/>
  <c r="AN22" i="63"/>
  <c r="AO21" i="63"/>
  <c r="AN21" i="63"/>
  <c r="AO20" i="63"/>
  <c r="AN20" i="63"/>
  <c r="AO19" i="63"/>
  <c r="AN19" i="63"/>
  <c r="AO18" i="63"/>
  <c r="AN18" i="63"/>
  <c r="AO17" i="63"/>
  <c r="AN17" i="63"/>
  <c r="AO16" i="63"/>
  <c r="AN16" i="63"/>
  <c r="AO15" i="63"/>
  <c r="AN15" i="63"/>
  <c r="AO14" i="63"/>
  <c r="AN14" i="63"/>
  <c r="AO13" i="63"/>
  <c r="AN13" i="63"/>
  <c r="AO12" i="63"/>
  <c r="AN12" i="63"/>
  <c r="AO11" i="63"/>
  <c r="AN11" i="63"/>
  <c r="AO10" i="63"/>
  <c r="AN10" i="63"/>
  <c r="AO9" i="63"/>
  <c r="AN9" i="63"/>
  <c r="AO8" i="63"/>
  <c r="AN8" i="63"/>
  <c r="AO104" i="62"/>
  <c r="AN104" i="62"/>
  <c r="AO103" i="62"/>
  <c r="AN103" i="62"/>
  <c r="AO102" i="62"/>
  <c r="AN102" i="62"/>
  <c r="AO101" i="62"/>
  <c r="AN101" i="62"/>
  <c r="AO100" i="62"/>
  <c r="AN100" i="62"/>
  <c r="AO99" i="62"/>
  <c r="AN99" i="62"/>
  <c r="AO98" i="62"/>
  <c r="AN98" i="62"/>
  <c r="AO97" i="62"/>
  <c r="AN97" i="62"/>
  <c r="AO96" i="62"/>
  <c r="AN96" i="62"/>
  <c r="AO95" i="62"/>
  <c r="AN95" i="62"/>
  <c r="AO94" i="62"/>
  <c r="AN94" i="62"/>
  <c r="AO93" i="62"/>
  <c r="AN93" i="62"/>
  <c r="AO92" i="62"/>
  <c r="AN92" i="62"/>
  <c r="AO91" i="62"/>
  <c r="AN91" i="62"/>
  <c r="AO90" i="62"/>
  <c r="AN90" i="62"/>
  <c r="AO89" i="62"/>
  <c r="AN89" i="62"/>
  <c r="AO88" i="62"/>
  <c r="AN88" i="62"/>
  <c r="AO87" i="62"/>
  <c r="AN87" i="62"/>
  <c r="AO86" i="62"/>
  <c r="AN86" i="62"/>
  <c r="AO85" i="62"/>
  <c r="AN85" i="62"/>
  <c r="AO84" i="62"/>
  <c r="AN84" i="62"/>
  <c r="AO83" i="62"/>
  <c r="AN83" i="62"/>
  <c r="AO82" i="62"/>
  <c r="AN82" i="62"/>
  <c r="AO81" i="62"/>
  <c r="AN81" i="62"/>
  <c r="AO80" i="62"/>
  <c r="AN80" i="62"/>
  <c r="AO79" i="62"/>
  <c r="AN79" i="62"/>
  <c r="AO78" i="62"/>
  <c r="AN78" i="62"/>
  <c r="AO77" i="62"/>
  <c r="AN77" i="62"/>
  <c r="AO76" i="62"/>
  <c r="AN76" i="62"/>
  <c r="AO75" i="62"/>
  <c r="AN75" i="62"/>
  <c r="AO74" i="62"/>
  <c r="AN74" i="62"/>
  <c r="AO73" i="62"/>
  <c r="AN73" i="62"/>
  <c r="AO72" i="62"/>
  <c r="AN72" i="62"/>
  <c r="AO71" i="62"/>
  <c r="AN71" i="62"/>
  <c r="AO70" i="62"/>
  <c r="AN70" i="62"/>
  <c r="AO69" i="62"/>
  <c r="AN69" i="62"/>
  <c r="AO68" i="62"/>
  <c r="AN68" i="62"/>
  <c r="AO67" i="62"/>
  <c r="AN67" i="62"/>
  <c r="AO66" i="62"/>
  <c r="AN66" i="62"/>
  <c r="AO65" i="62"/>
  <c r="AN65" i="62"/>
  <c r="AO64" i="62"/>
  <c r="AN64" i="62"/>
  <c r="AO63" i="62"/>
  <c r="AN63" i="62"/>
  <c r="AO62" i="62"/>
  <c r="AN62" i="62"/>
  <c r="AO61" i="62"/>
  <c r="AN61" i="62"/>
  <c r="AO60" i="62"/>
  <c r="AN60" i="62"/>
  <c r="AO59" i="62"/>
  <c r="AN59" i="62"/>
  <c r="AO58" i="62"/>
  <c r="AN58" i="62"/>
  <c r="AO57" i="62"/>
  <c r="AN57" i="62"/>
  <c r="AO56" i="62"/>
  <c r="AN56" i="62"/>
  <c r="AO55" i="62"/>
  <c r="AN55" i="62"/>
  <c r="AO54" i="62"/>
  <c r="AN54" i="62"/>
  <c r="AO53" i="62"/>
  <c r="AN53" i="62"/>
  <c r="AO52" i="62"/>
  <c r="AN52" i="62"/>
  <c r="AO51" i="62"/>
  <c r="AN51" i="62"/>
  <c r="AO50" i="62"/>
  <c r="AN50" i="62"/>
  <c r="AO49" i="62"/>
  <c r="AN49" i="62"/>
  <c r="AO48" i="62"/>
  <c r="AN48" i="62"/>
  <c r="AO47" i="62"/>
  <c r="AN47" i="62"/>
  <c r="AO46" i="62"/>
  <c r="AN46" i="62"/>
  <c r="AO45" i="62"/>
  <c r="AN45" i="62"/>
  <c r="AO44" i="62"/>
  <c r="AN44" i="62"/>
  <c r="AO43" i="62"/>
  <c r="AN43" i="62"/>
  <c r="AO42" i="62"/>
  <c r="AN42" i="62"/>
  <c r="AO41" i="62"/>
  <c r="AN41" i="62"/>
  <c r="AO40" i="62"/>
  <c r="AN40" i="62"/>
  <c r="AO39" i="62"/>
  <c r="AN39" i="62"/>
  <c r="AO38" i="62"/>
  <c r="AN38" i="62"/>
  <c r="AO37" i="62"/>
  <c r="AN37" i="62"/>
  <c r="AO36" i="62"/>
  <c r="AN36" i="62"/>
  <c r="AO35" i="62"/>
  <c r="AN35" i="62"/>
  <c r="AO34" i="62"/>
  <c r="AN34" i="62"/>
  <c r="AO33" i="62"/>
  <c r="AN33" i="62"/>
  <c r="AO32" i="62"/>
  <c r="AN32" i="62"/>
  <c r="AO31" i="62"/>
  <c r="AN31" i="62"/>
  <c r="AO30" i="62"/>
  <c r="AN30" i="62"/>
  <c r="AO29" i="62"/>
  <c r="AN29" i="62"/>
  <c r="AO28" i="62"/>
  <c r="AN28" i="62"/>
  <c r="AO27" i="62"/>
  <c r="AN27" i="62"/>
  <c r="AO26" i="62"/>
  <c r="AN26" i="62"/>
  <c r="AO25" i="62"/>
  <c r="AN25" i="62"/>
  <c r="AO24" i="62"/>
  <c r="AN24" i="62"/>
  <c r="AO23" i="62"/>
  <c r="AN23" i="62"/>
  <c r="AO22" i="62"/>
  <c r="AN22" i="62"/>
  <c r="AO21" i="62"/>
  <c r="AN21" i="62"/>
  <c r="AO20" i="62"/>
  <c r="AN20" i="62"/>
  <c r="AO19" i="62"/>
  <c r="AN19" i="62"/>
  <c r="AO18" i="62"/>
  <c r="AN18" i="62"/>
  <c r="AO17" i="62"/>
  <c r="AN17" i="62"/>
  <c r="AO16" i="62"/>
  <c r="AN16" i="62"/>
  <c r="AO15" i="62"/>
  <c r="AN15" i="62"/>
  <c r="AO14" i="62"/>
  <c r="AN14" i="62"/>
  <c r="AO13" i="62"/>
  <c r="AN13" i="62"/>
  <c r="AO12" i="62"/>
  <c r="AN12" i="62"/>
  <c r="AO11" i="62"/>
  <c r="AN11" i="62"/>
  <c r="AO10" i="62"/>
  <c r="AN10" i="62"/>
  <c r="AO9" i="62"/>
  <c r="AN9" i="62"/>
  <c r="AO8" i="62"/>
  <c r="AN8" i="62"/>
  <c r="AO104" i="61"/>
  <c r="AN104" i="61"/>
  <c r="AO103" i="61"/>
  <c r="AN103" i="61"/>
  <c r="AO102" i="61"/>
  <c r="AN102" i="61"/>
  <c r="AO101" i="61"/>
  <c r="AN101" i="61"/>
  <c r="AO100" i="61"/>
  <c r="AN100" i="61"/>
  <c r="AO99" i="61"/>
  <c r="AN99" i="61"/>
  <c r="AO98" i="61"/>
  <c r="AN98" i="61"/>
  <c r="AO97" i="61"/>
  <c r="AN97" i="61"/>
  <c r="AO96" i="61"/>
  <c r="AN96" i="61"/>
  <c r="AO95" i="61"/>
  <c r="AN95" i="61"/>
  <c r="AO94" i="61"/>
  <c r="AN94" i="61"/>
  <c r="AO93" i="61"/>
  <c r="AN93" i="61"/>
  <c r="AO92" i="61"/>
  <c r="AN92" i="61"/>
  <c r="AO91" i="61"/>
  <c r="AN91" i="61"/>
  <c r="AO90" i="61"/>
  <c r="AN90" i="61"/>
  <c r="AO89" i="61"/>
  <c r="AN89" i="61"/>
  <c r="AO88" i="61"/>
  <c r="AN88" i="61"/>
  <c r="AO87" i="61"/>
  <c r="AN87" i="61"/>
  <c r="AO86" i="61"/>
  <c r="AN86" i="61"/>
  <c r="AO85" i="61"/>
  <c r="AN85" i="61"/>
  <c r="AO84" i="61"/>
  <c r="AN84" i="61"/>
  <c r="AO83" i="61"/>
  <c r="AN83" i="61"/>
  <c r="AO82" i="61"/>
  <c r="AN82" i="61"/>
  <c r="AO81" i="61"/>
  <c r="AN81" i="61"/>
  <c r="AO80" i="61"/>
  <c r="AN80" i="61"/>
  <c r="AO79" i="61"/>
  <c r="AN79" i="61"/>
  <c r="AO78" i="61"/>
  <c r="AN78" i="61"/>
  <c r="AO77" i="61"/>
  <c r="AN77" i="61"/>
  <c r="AO76" i="61"/>
  <c r="AN76" i="61"/>
  <c r="AO75" i="61"/>
  <c r="AN75" i="61"/>
  <c r="AO74" i="61"/>
  <c r="AN74" i="61"/>
  <c r="AO73" i="61"/>
  <c r="AN73" i="61"/>
  <c r="AO72" i="61"/>
  <c r="AN72" i="61"/>
  <c r="AO71" i="61"/>
  <c r="AN71" i="61"/>
  <c r="AO70" i="61"/>
  <c r="AN70" i="61"/>
  <c r="AO69" i="61"/>
  <c r="AN69" i="61"/>
  <c r="AO68" i="61"/>
  <c r="AN68" i="61"/>
  <c r="AO67" i="61"/>
  <c r="AN67" i="61"/>
  <c r="AO66" i="61"/>
  <c r="AN66" i="61"/>
  <c r="AO65" i="61"/>
  <c r="AN65" i="61"/>
  <c r="AO64" i="61"/>
  <c r="AN64" i="61"/>
  <c r="AO63" i="61"/>
  <c r="AN63" i="61"/>
  <c r="AO62" i="61"/>
  <c r="AN62" i="61"/>
  <c r="AO61" i="61"/>
  <c r="AN61" i="61"/>
  <c r="AO60" i="61"/>
  <c r="AN60" i="61"/>
  <c r="AO59" i="61"/>
  <c r="AN59" i="61"/>
  <c r="AO58" i="61"/>
  <c r="AN58" i="61"/>
  <c r="AO57" i="61"/>
  <c r="AN57" i="61"/>
  <c r="AO56" i="61"/>
  <c r="AN56" i="61"/>
  <c r="AO55" i="61"/>
  <c r="AN55" i="61"/>
  <c r="AO54" i="61"/>
  <c r="AN54" i="61"/>
  <c r="AO53" i="61"/>
  <c r="AN53" i="61"/>
  <c r="AO52" i="61"/>
  <c r="AN52" i="61"/>
  <c r="AO51" i="61"/>
  <c r="AN51" i="61"/>
  <c r="AO50" i="61"/>
  <c r="AN50" i="61"/>
  <c r="AO49" i="61"/>
  <c r="AN49" i="61"/>
  <c r="AO48" i="61"/>
  <c r="AN48" i="61"/>
  <c r="AO47" i="61"/>
  <c r="AN47" i="61"/>
  <c r="AO46" i="61"/>
  <c r="AN46" i="61"/>
  <c r="AO45" i="61"/>
  <c r="AN45" i="61"/>
  <c r="AO44" i="61"/>
  <c r="AN44" i="61"/>
  <c r="AO43" i="61"/>
  <c r="AN43" i="61"/>
  <c r="AO42" i="61"/>
  <c r="AN42" i="61"/>
  <c r="AO41" i="61"/>
  <c r="AN41" i="61"/>
  <c r="AO40" i="61"/>
  <c r="AN40" i="61"/>
  <c r="AO39" i="61"/>
  <c r="AN39" i="61"/>
  <c r="AO38" i="61"/>
  <c r="AN38" i="61"/>
  <c r="AO37" i="61"/>
  <c r="AN37" i="61"/>
  <c r="AO36" i="61"/>
  <c r="AN36" i="61"/>
  <c r="AO35" i="61"/>
  <c r="AN35" i="61"/>
  <c r="AO34" i="61"/>
  <c r="AN34" i="61"/>
  <c r="AO33" i="61"/>
  <c r="AN33" i="61"/>
  <c r="AO32" i="61"/>
  <c r="AN32" i="61"/>
  <c r="AO31" i="61"/>
  <c r="AN31" i="61"/>
  <c r="AO30" i="61"/>
  <c r="AN30" i="61"/>
  <c r="AO29" i="61"/>
  <c r="AN29" i="61"/>
  <c r="AO28" i="61"/>
  <c r="AN28" i="61"/>
  <c r="AO27" i="61"/>
  <c r="AN27" i="61"/>
  <c r="AO26" i="61"/>
  <c r="AN26" i="61"/>
  <c r="AO25" i="61"/>
  <c r="AN25" i="61"/>
  <c r="AO24" i="61"/>
  <c r="AN24" i="61"/>
  <c r="AO23" i="61"/>
  <c r="AN23" i="61"/>
  <c r="AO22" i="61"/>
  <c r="AN22" i="61"/>
  <c r="AO21" i="61"/>
  <c r="AN21" i="61"/>
  <c r="AO20" i="61"/>
  <c r="AN20" i="61"/>
  <c r="AO19" i="61"/>
  <c r="AN19" i="61"/>
  <c r="AO18" i="61"/>
  <c r="AN18" i="61"/>
  <c r="AO17" i="61"/>
  <c r="AN17" i="61"/>
  <c r="AO16" i="61"/>
  <c r="AN16" i="61"/>
  <c r="AO15" i="61"/>
  <c r="AN15" i="61"/>
  <c r="AO14" i="61"/>
  <c r="AN14" i="61"/>
  <c r="AO13" i="61"/>
  <c r="AN13" i="61"/>
  <c r="AO12" i="61"/>
  <c r="AN12" i="61"/>
  <c r="AO11" i="61"/>
  <c r="AN11" i="61"/>
  <c r="AO10" i="61"/>
  <c r="AN10" i="61"/>
  <c r="AO9" i="61"/>
  <c r="AN9" i="61"/>
  <c r="AO8" i="61"/>
  <c r="AN8" i="61"/>
  <c r="AO104" i="60"/>
  <c r="AN104" i="60"/>
  <c r="AO103" i="60"/>
  <c r="AN103" i="60"/>
  <c r="AO102" i="60"/>
  <c r="AN102" i="60"/>
  <c r="AO101" i="60"/>
  <c r="AN101" i="60"/>
  <c r="AO100" i="60"/>
  <c r="AN100" i="60"/>
  <c r="AO99" i="60"/>
  <c r="AN99" i="60"/>
  <c r="AO98" i="60"/>
  <c r="AN98" i="60"/>
  <c r="AO97" i="60"/>
  <c r="AN97" i="60"/>
  <c r="AO96" i="60"/>
  <c r="AN96" i="60"/>
  <c r="AO95" i="60"/>
  <c r="AN95" i="60"/>
  <c r="AO94" i="60"/>
  <c r="AN94" i="60"/>
  <c r="AO93" i="60"/>
  <c r="AN93" i="60"/>
  <c r="AO92" i="60"/>
  <c r="AN92" i="60"/>
  <c r="AO91" i="60"/>
  <c r="AN91" i="60"/>
  <c r="AO90" i="60"/>
  <c r="AN90" i="60"/>
  <c r="AO89" i="60"/>
  <c r="AN89" i="60"/>
  <c r="AO88" i="60"/>
  <c r="AN88" i="60"/>
  <c r="AO87" i="60"/>
  <c r="AN87" i="60"/>
  <c r="AO86" i="60"/>
  <c r="AN86" i="60"/>
  <c r="AO85" i="60"/>
  <c r="AN85" i="60"/>
  <c r="AO84" i="60"/>
  <c r="AN84" i="60"/>
  <c r="AO83" i="60"/>
  <c r="AN83" i="60"/>
  <c r="AO82" i="60"/>
  <c r="AN82" i="60"/>
  <c r="AO81" i="60"/>
  <c r="AN81" i="60"/>
  <c r="AO80" i="60"/>
  <c r="AN80" i="60"/>
  <c r="AO79" i="60"/>
  <c r="AN79" i="60"/>
  <c r="AO78" i="60"/>
  <c r="AN78" i="60"/>
  <c r="AO77" i="60"/>
  <c r="AN77" i="60"/>
  <c r="AO76" i="60"/>
  <c r="AN76" i="60"/>
  <c r="AO75" i="60"/>
  <c r="AN75" i="60"/>
  <c r="AO74" i="60"/>
  <c r="AN74" i="60"/>
  <c r="AO73" i="60"/>
  <c r="AN73" i="60"/>
  <c r="AO72" i="60"/>
  <c r="AN72" i="60"/>
  <c r="AO71" i="60"/>
  <c r="AN71" i="60"/>
  <c r="AO70" i="60"/>
  <c r="AN70" i="60"/>
  <c r="AO69" i="60"/>
  <c r="AN69" i="60"/>
  <c r="AO68" i="60"/>
  <c r="AN68" i="60"/>
  <c r="AO67" i="60"/>
  <c r="AN67" i="60"/>
  <c r="AO66" i="60"/>
  <c r="AN66" i="60"/>
  <c r="AO65" i="60"/>
  <c r="AN65" i="60"/>
  <c r="AO64" i="60"/>
  <c r="AN64" i="60"/>
  <c r="AO63" i="60"/>
  <c r="AN63" i="60"/>
  <c r="AO62" i="60"/>
  <c r="AN62" i="60"/>
  <c r="AO61" i="60"/>
  <c r="AN61" i="60"/>
  <c r="AO60" i="60"/>
  <c r="AN60" i="60"/>
  <c r="AO59" i="60"/>
  <c r="AN59" i="60"/>
  <c r="AO58" i="60"/>
  <c r="AN58" i="60"/>
  <c r="AO57" i="60"/>
  <c r="AN57" i="60"/>
  <c r="AO56" i="60"/>
  <c r="AN56" i="60"/>
  <c r="AO55" i="60"/>
  <c r="AN55" i="60"/>
  <c r="AO54" i="60"/>
  <c r="AN54" i="60"/>
  <c r="AO53" i="60"/>
  <c r="AN53" i="60"/>
  <c r="AO52" i="60"/>
  <c r="AN52" i="60"/>
  <c r="AO51" i="60"/>
  <c r="AN51" i="60"/>
  <c r="AO50" i="60"/>
  <c r="AN50" i="60"/>
  <c r="AO49" i="60"/>
  <c r="AN49" i="60"/>
  <c r="AO48" i="60"/>
  <c r="AN48" i="60"/>
  <c r="AO47" i="60"/>
  <c r="AN47" i="60"/>
  <c r="AO46" i="60"/>
  <c r="AN46" i="60"/>
  <c r="AO45" i="60"/>
  <c r="AN45" i="60"/>
  <c r="AO44" i="60"/>
  <c r="AN44" i="60"/>
  <c r="AO43" i="60"/>
  <c r="AN43" i="60"/>
  <c r="AO42" i="60"/>
  <c r="AN42" i="60"/>
  <c r="AO41" i="60"/>
  <c r="AN41" i="60"/>
  <c r="AO40" i="60"/>
  <c r="AN40" i="60"/>
  <c r="AO39" i="60"/>
  <c r="AN39" i="60"/>
  <c r="AO38" i="60"/>
  <c r="AN38" i="60"/>
  <c r="AO37" i="60"/>
  <c r="AN37" i="60"/>
  <c r="AO36" i="60"/>
  <c r="AN36" i="60"/>
  <c r="AO35" i="60"/>
  <c r="AN35" i="60"/>
  <c r="AO34" i="60"/>
  <c r="AN34" i="60"/>
  <c r="AO33" i="60"/>
  <c r="AN33" i="60"/>
  <c r="AO32" i="60"/>
  <c r="AN32" i="60"/>
  <c r="AO31" i="60"/>
  <c r="AN31" i="60"/>
  <c r="AO30" i="60"/>
  <c r="AN30" i="60"/>
  <c r="AO29" i="60"/>
  <c r="AN29" i="60"/>
  <c r="AO28" i="60"/>
  <c r="AN28" i="60"/>
  <c r="AO27" i="60"/>
  <c r="AN27" i="60"/>
  <c r="AO26" i="60"/>
  <c r="AN26" i="60"/>
  <c r="AO25" i="60"/>
  <c r="AN25" i="60"/>
  <c r="AO24" i="60"/>
  <c r="AN24" i="60"/>
  <c r="AO23" i="60"/>
  <c r="AN23" i="60"/>
  <c r="AO22" i="60"/>
  <c r="AN22" i="60"/>
  <c r="AO21" i="60"/>
  <c r="AN21" i="60"/>
  <c r="AO20" i="60"/>
  <c r="AN20" i="60"/>
  <c r="AO19" i="60"/>
  <c r="AN19" i="60"/>
  <c r="AO18" i="60"/>
  <c r="AN18" i="60"/>
  <c r="AO17" i="60"/>
  <c r="AN17" i="60"/>
  <c r="AO16" i="60"/>
  <c r="AN16" i="60"/>
  <c r="AO15" i="60"/>
  <c r="AN15" i="60"/>
  <c r="AO14" i="60"/>
  <c r="AN14" i="60"/>
  <c r="AO13" i="60"/>
  <c r="AN13" i="60"/>
  <c r="AO12" i="60"/>
  <c r="AN12" i="60"/>
  <c r="AO11" i="60"/>
  <c r="AN11" i="60"/>
  <c r="AO10" i="60"/>
  <c r="AN10" i="60"/>
  <c r="AO9" i="60"/>
  <c r="AN9" i="60"/>
  <c r="AO8" i="60"/>
  <c r="AN8" i="60"/>
  <c r="AO104" i="59"/>
  <c r="AN104" i="59"/>
  <c r="AO103" i="59"/>
  <c r="AN103" i="59"/>
  <c r="AO102" i="59"/>
  <c r="AN102" i="59"/>
  <c r="AO101" i="59"/>
  <c r="AN101" i="59"/>
  <c r="AO100" i="59"/>
  <c r="AN100" i="59"/>
  <c r="AO99" i="59"/>
  <c r="AN99" i="59"/>
  <c r="AO98" i="59"/>
  <c r="AN98" i="59"/>
  <c r="AO97" i="59"/>
  <c r="AN97" i="59"/>
  <c r="AO96" i="59"/>
  <c r="AN96" i="59"/>
  <c r="AO95" i="59"/>
  <c r="AN95" i="59"/>
  <c r="AO94" i="59"/>
  <c r="AN94" i="59"/>
  <c r="AO93" i="59"/>
  <c r="AN93" i="59"/>
  <c r="AO92" i="59"/>
  <c r="AN92" i="59"/>
  <c r="AO91" i="59"/>
  <c r="AN91" i="59"/>
  <c r="AO90" i="59"/>
  <c r="AN90" i="59"/>
  <c r="AO89" i="59"/>
  <c r="AN89" i="59"/>
  <c r="AO88" i="59"/>
  <c r="AN88" i="59"/>
  <c r="AO87" i="59"/>
  <c r="AN87" i="59"/>
  <c r="AO86" i="59"/>
  <c r="AN86" i="59"/>
  <c r="AO85" i="59"/>
  <c r="AN85" i="59"/>
  <c r="AO84" i="59"/>
  <c r="AN84" i="59"/>
  <c r="AO83" i="59"/>
  <c r="AN83" i="59"/>
  <c r="AO82" i="59"/>
  <c r="AN82" i="59"/>
  <c r="AO81" i="59"/>
  <c r="AN81" i="59"/>
  <c r="AO80" i="59"/>
  <c r="AN80" i="59"/>
  <c r="AO79" i="59"/>
  <c r="AN79" i="59"/>
  <c r="AO78" i="59"/>
  <c r="AN78" i="59"/>
  <c r="AO77" i="59"/>
  <c r="AN77" i="59"/>
  <c r="AO76" i="59"/>
  <c r="AN76" i="59"/>
  <c r="AO75" i="59"/>
  <c r="AN75" i="59"/>
  <c r="AO74" i="59"/>
  <c r="AN74" i="59"/>
  <c r="AO73" i="59"/>
  <c r="AN73" i="59"/>
  <c r="AO72" i="59"/>
  <c r="AN72" i="59"/>
  <c r="AO71" i="59"/>
  <c r="AN71" i="59"/>
  <c r="AO70" i="59"/>
  <c r="AN70" i="59"/>
  <c r="AO69" i="59"/>
  <c r="AN69" i="59"/>
  <c r="AO68" i="59"/>
  <c r="AN68" i="59"/>
  <c r="AO67" i="59"/>
  <c r="AN67" i="59"/>
  <c r="AO66" i="59"/>
  <c r="AN66" i="59"/>
  <c r="AO65" i="59"/>
  <c r="AN65" i="59"/>
  <c r="AO64" i="59"/>
  <c r="AN64" i="59"/>
  <c r="AO63" i="59"/>
  <c r="AN63" i="59"/>
  <c r="AO62" i="59"/>
  <c r="AN62" i="59"/>
  <c r="AO61" i="59"/>
  <c r="AN61" i="59"/>
  <c r="AO60" i="59"/>
  <c r="AN60" i="59"/>
  <c r="AO59" i="59"/>
  <c r="AN59" i="59"/>
  <c r="AO58" i="59"/>
  <c r="AN58" i="59"/>
  <c r="AO57" i="59"/>
  <c r="AN57" i="59"/>
  <c r="AO56" i="59"/>
  <c r="AN56" i="59"/>
  <c r="AO55" i="59"/>
  <c r="AN55" i="59"/>
  <c r="AO54" i="59"/>
  <c r="AN54" i="59"/>
  <c r="AO53" i="59"/>
  <c r="AN53" i="59"/>
  <c r="AO52" i="59"/>
  <c r="AN52" i="59"/>
  <c r="AO51" i="59"/>
  <c r="AN51" i="59"/>
  <c r="AO50" i="59"/>
  <c r="AN50" i="59"/>
  <c r="AO49" i="59"/>
  <c r="AN49" i="59"/>
  <c r="AO48" i="59"/>
  <c r="AN48" i="59"/>
  <c r="AO47" i="59"/>
  <c r="AN47" i="59"/>
  <c r="AO46" i="59"/>
  <c r="AN46" i="59"/>
  <c r="AO45" i="59"/>
  <c r="AN45" i="59"/>
  <c r="AO44" i="59"/>
  <c r="AN44" i="59"/>
  <c r="AO43" i="59"/>
  <c r="AN43" i="59"/>
  <c r="AO42" i="59"/>
  <c r="AN42" i="59"/>
  <c r="AO41" i="59"/>
  <c r="AN41" i="59"/>
  <c r="AO40" i="59"/>
  <c r="AN40" i="59"/>
  <c r="AO39" i="59"/>
  <c r="AN39" i="59"/>
  <c r="AO38" i="59"/>
  <c r="AN38" i="59"/>
  <c r="AO37" i="59"/>
  <c r="AN37" i="59"/>
  <c r="AO36" i="59"/>
  <c r="AN36" i="59"/>
  <c r="AO35" i="59"/>
  <c r="AN35" i="59"/>
  <c r="AO34" i="59"/>
  <c r="AN34" i="59"/>
  <c r="AO33" i="59"/>
  <c r="AN33" i="59"/>
  <c r="AO32" i="59"/>
  <c r="AN32" i="59"/>
  <c r="AO31" i="59"/>
  <c r="AN31" i="59"/>
  <c r="AO30" i="59"/>
  <c r="AN30" i="59"/>
  <c r="AO29" i="59"/>
  <c r="AN29" i="59"/>
  <c r="AO28" i="59"/>
  <c r="AN28" i="59"/>
  <c r="AO27" i="59"/>
  <c r="AN27" i="59"/>
  <c r="AO26" i="59"/>
  <c r="AN26" i="59"/>
  <c r="AO25" i="59"/>
  <c r="AN25" i="59"/>
  <c r="AO24" i="59"/>
  <c r="AN24" i="59"/>
  <c r="AO23" i="59"/>
  <c r="AN23" i="59"/>
  <c r="AO22" i="59"/>
  <c r="AN22" i="59"/>
  <c r="AO21" i="59"/>
  <c r="AN21" i="59"/>
  <c r="AO20" i="59"/>
  <c r="AN20" i="59"/>
  <c r="AO19" i="59"/>
  <c r="AN19" i="59"/>
  <c r="AO18" i="59"/>
  <c r="AN18" i="59"/>
  <c r="AO17" i="59"/>
  <c r="AN17" i="59"/>
  <c r="AO16" i="59"/>
  <c r="AN16" i="59"/>
  <c r="AO15" i="59"/>
  <c r="AN15" i="59"/>
  <c r="AO14" i="59"/>
  <c r="AN14" i="59"/>
  <c r="AO13" i="59"/>
  <c r="AN13" i="59"/>
  <c r="AO12" i="59"/>
  <c r="AN12" i="59"/>
  <c r="AO11" i="59"/>
  <c r="AN11" i="59"/>
  <c r="AO10" i="59"/>
  <c r="AN10" i="59"/>
  <c r="AO9" i="59"/>
  <c r="AN9" i="59"/>
  <c r="AO8" i="59"/>
  <c r="AN8" i="59"/>
  <c r="AO104" i="58"/>
  <c r="AN104" i="58"/>
  <c r="AO103" i="58"/>
  <c r="AN103" i="58"/>
  <c r="AO102" i="58"/>
  <c r="AN102" i="58"/>
  <c r="AO101" i="58"/>
  <c r="AN101" i="58"/>
  <c r="AO100" i="58"/>
  <c r="AN100" i="58"/>
  <c r="AO99" i="58"/>
  <c r="AN99" i="58"/>
  <c r="AO98" i="58"/>
  <c r="AN98" i="58"/>
  <c r="AO97" i="58"/>
  <c r="AN97" i="58"/>
  <c r="AO96" i="58"/>
  <c r="AN96" i="58"/>
  <c r="AO95" i="58"/>
  <c r="AN95" i="58"/>
  <c r="AO94" i="58"/>
  <c r="AN94" i="58"/>
  <c r="AO93" i="58"/>
  <c r="AN93" i="58"/>
  <c r="AO92" i="58"/>
  <c r="AN92" i="58"/>
  <c r="AO91" i="58"/>
  <c r="AN91" i="58"/>
  <c r="AO90" i="58"/>
  <c r="AN90" i="58"/>
  <c r="AO89" i="58"/>
  <c r="AN89" i="58"/>
  <c r="AO88" i="58"/>
  <c r="AN88" i="58"/>
  <c r="AO87" i="58"/>
  <c r="AN87" i="58"/>
  <c r="AO86" i="58"/>
  <c r="AN86" i="58"/>
  <c r="AO85" i="58"/>
  <c r="AN85" i="58"/>
  <c r="AO84" i="58"/>
  <c r="AN84" i="58"/>
  <c r="AO83" i="58"/>
  <c r="AN83" i="58"/>
  <c r="AO82" i="58"/>
  <c r="AN82" i="58"/>
  <c r="AO81" i="58"/>
  <c r="AN81" i="58"/>
  <c r="AO80" i="58"/>
  <c r="AN80" i="58"/>
  <c r="AO79" i="58"/>
  <c r="AN79" i="58"/>
  <c r="AO78" i="58"/>
  <c r="AN78" i="58"/>
  <c r="AO77" i="58"/>
  <c r="AN77" i="58"/>
  <c r="AO76" i="58"/>
  <c r="AN76" i="58"/>
  <c r="AO75" i="58"/>
  <c r="AN75" i="58"/>
  <c r="AO74" i="58"/>
  <c r="AN74" i="58"/>
  <c r="AO73" i="58"/>
  <c r="AN73" i="58"/>
  <c r="AO72" i="58"/>
  <c r="AN72" i="58"/>
  <c r="AO71" i="58"/>
  <c r="AN71" i="58"/>
  <c r="AO70" i="58"/>
  <c r="AN70" i="58"/>
  <c r="AO69" i="58"/>
  <c r="AN69" i="58"/>
  <c r="AO68" i="58"/>
  <c r="AN68" i="58"/>
  <c r="AO67" i="58"/>
  <c r="AN67" i="58"/>
  <c r="AO66" i="58"/>
  <c r="AN66" i="58"/>
  <c r="AO65" i="58"/>
  <c r="AN65" i="58"/>
  <c r="AO64" i="58"/>
  <c r="AN64" i="58"/>
  <c r="AO63" i="58"/>
  <c r="AN63" i="58"/>
  <c r="AO62" i="58"/>
  <c r="AN62" i="58"/>
  <c r="AO61" i="58"/>
  <c r="AN61" i="58"/>
  <c r="AO60" i="58"/>
  <c r="AN60" i="58"/>
  <c r="AO59" i="58"/>
  <c r="AN59" i="58"/>
  <c r="AO58" i="58"/>
  <c r="AN58" i="58"/>
  <c r="AO57" i="58"/>
  <c r="AN57" i="58"/>
  <c r="AO56" i="58"/>
  <c r="AN56" i="58"/>
  <c r="AO55" i="58"/>
  <c r="AN55" i="58"/>
  <c r="AO54" i="58"/>
  <c r="AN54" i="58"/>
  <c r="AO53" i="58"/>
  <c r="AN53" i="58"/>
  <c r="AO52" i="58"/>
  <c r="AN52" i="58"/>
  <c r="AO51" i="58"/>
  <c r="AN51" i="58"/>
  <c r="AO50" i="58"/>
  <c r="AN50" i="58"/>
  <c r="AO49" i="58"/>
  <c r="AN49" i="58"/>
  <c r="AO48" i="58"/>
  <c r="AN48" i="58"/>
  <c r="AO47" i="58"/>
  <c r="AN47" i="58"/>
  <c r="AO46" i="58"/>
  <c r="AN46" i="58"/>
  <c r="AO45" i="58"/>
  <c r="AN45" i="58"/>
  <c r="AO44" i="58"/>
  <c r="AN44" i="58"/>
  <c r="AO43" i="58"/>
  <c r="AN43" i="58"/>
  <c r="AO42" i="58"/>
  <c r="AN42" i="58"/>
  <c r="AO41" i="58"/>
  <c r="AN41" i="58"/>
  <c r="AO40" i="58"/>
  <c r="AN40" i="58"/>
  <c r="AO39" i="58"/>
  <c r="AN39" i="58"/>
  <c r="AO38" i="58"/>
  <c r="AN38" i="58"/>
  <c r="AO37" i="58"/>
  <c r="AN37" i="58"/>
  <c r="AO36" i="58"/>
  <c r="AN36" i="58"/>
  <c r="AO35" i="58"/>
  <c r="AN35" i="58"/>
  <c r="AO34" i="58"/>
  <c r="AN34" i="58"/>
  <c r="AO33" i="58"/>
  <c r="AN33" i="58"/>
  <c r="AO32" i="58"/>
  <c r="AN32" i="58"/>
  <c r="AO31" i="58"/>
  <c r="AN31" i="58"/>
  <c r="AO30" i="58"/>
  <c r="AN30" i="58"/>
  <c r="AO29" i="58"/>
  <c r="AN29" i="58"/>
  <c r="AO28" i="58"/>
  <c r="AN28" i="58"/>
  <c r="AO27" i="58"/>
  <c r="AN27" i="58"/>
  <c r="AO26" i="58"/>
  <c r="AN26" i="58"/>
  <c r="AO25" i="58"/>
  <c r="AN25" i="58"/>
  <c r="AO24" i="58"/>
  <c r="AN24" i="58"/>
  <c r="AO23" i="58"/>
  <c r="AN23" i="58"/>
  <c r="AO22" i="58"/>
  <c r="AN22" i="58"/>
  <c r="AO21" i="58"/>
  <c r="AN21" i="58"/>
  <c r="AO20" i="58"/>
  <c r="AN20" i="58"/>
  <c r="AO19" i="58"/>
  <c r="AN19" i="58"/>
  <c r="AO18" i="58"/>
  <c r="AN18" i="58"/>
  <c r="AO17" i="58"/>
  <c r="AN17" i="58"/>
  <c r="AO16" i="58"/>
  <c r="AN16" i="58"/>
  <c r="AO15" i="58"/>
  <c r="AN15" i="58"/>
  <c r="AO14" i="58"/>
  <c r="AN14" i="58"/>
  <c r="AO13" i="58"/>
  <c r="AN13" i="58"/>
  <c r="AO12" i="58"/>
  <c r="AN12" i="58"/>
  <c r="AO11" i="58"/>
  <c r="AN11" i="58"/>
  <c r="AO10" i="58"/>
  <c r="AN10" i="58"/>
  <c r="AO9" i="58"/>
  <c r="AN9" i="58"/>
  <c r="AO8" i="58"/>
  <c r="AN8" i="58"/>
  <c r="AO104" i="57"/>
  <c r="AN104" i="57"/>
  <c r="AO103" i="57"/>
  <c r="AN103" i="57"/>
  <c r="AO102" i="57"/>
  <c r="AN102" i="57"/>
  <c r="AO101" i="57"/>
  <c r="AN101" i="57"/>
  <c r="AO100" i="57"/>
  <c r="AN100" i="57"/>
  <c r="AO99" i="57"/>
  <c r="AN99" i="57"/>
  <c r="AO98" i="57"/>
  <c r="AN98" i="57"/>
  <c r="AO97" i="57"/>
  <c r="AN97" i="57"/>
  <c r="AO96" i="57"/>
  <c r="AN96" i="57"/>
  <c r="AO95" i="57"/>
  <c r="AN95" i="57"/>
  <c r="AO94" i="57"/>
  <c r="AN94" i="57"/>
  <c r="AO93" i="57"/>
  <c r="AN93" i="57"/>
  <c r="AO92" i="57"/>
  <c r="AN92" i="57"/>
  <c r="AO91" i="57"/>
  <c r="AN91" i="57"/>
  <c r="AO90" i="57"/>
  <c r="AN90" i="57"/>
  <c r="AO89" i="57"/>
  <c r="AN89" i="57"/>
  <c r="AO88" i="57"/>
  <c r="AN88" i="57"/>
  <c r="AO87" i="57"/>
  <c r="AN87" i="57"/>
  <c r="AO86" i="57"/>
  <c r="AN86" i="57"/>
  <c r="AO85" i="57"/>
  <c r="AN85" i="57"/>
  <c r="AO84" i="57"/>
  <c r="AN84" i="57"/>
  <c r="AO83" i="57"/>
  <c r="AN83" i="57"/>
  <c r="AO82" i="57"/>
  <c r="AN82" i="57"/>
  <c r="AO81" i="57"/>
  <c r="AN81" i="57"/>
  <c r="AO80" i="57"/>
  <c r="AN80" i="57"/>
  <c r="AO79" i="57"/>
  <c r="AN79" i="57"/>
  <c r="AO78" i="57"/>
  <c r="AN78" i="57"/>
  <c r="AO77" i="57"/>
  <c r="AN77" i="57"/>
  <c r="AO76" i="57"/>
  <c r="AN76" i="57"/>
  <c r="AO75" i="57"/>
  <c r="AN75" i="57"/>
  <c r="AO74" i="57"/>
  <c r="AN74" i="57"/>
  <c r="AO73" i="57"/>
  <c r="AN73" i="57"/>
  <c r="AO72" i="57"/>
  <c r="AN72" i="57"/>
  <c r="AO71" i="57"/>
  <c r="AN71" i="57"/>
  <c r="AO70" i="57"/>
  <c r="AN70" i="57"/>
  <c r="AO69" i="57"/>
  <c r="AN69" i="57"/>
  <c r="AO68" i="57"/>
  <c r="AN68" i="57"/>
  <c r="AO67" i="57"/>
  <c r="AN67" i="57"/>
  <c r="AO66" i="57"/>
  <c r="AN66" i="57"/>
  <c r="AO65" i="57"/>
  <c r="AN65" i="57"/>
  <c r="AO64" i="57"/>
  <c r="AN64" i="57"/>
  <c r="AO63" i="57"/>
  <c r="AN63" i="57"/>
  <c r="AO62" i="57"/>
  <c r="AN62" i="57"/>
  <c r="AO61" i="57"/>
  <c r="AN61" i="57"/>
  <c r="AO60" i="57"/>
  <c r="AN60" i="57"/>
  <c r="AO59" i="57"/>
  <c r="AN59" i="57"/>
  <c r="AO58" i="57"/>
  <c r="AN58" i="57"/>
  <c r="AO57" i="57"/>
  <c r="AN57" i="57"/>
  <c r="AO56" i="57"/>
  <c r="AN56" i="57"/>
  <c r="AO55" i="57"/>
  <c r="AN55" i="57"/>
  <c r="AO54" i="57"/>
  <c r="AN54" i="57"/>
  <c r="AO53" i="57"/>
  <c r="AN53" i="57"/>
  <c r="AO52" i="57"/>
  <c r="AN52" i="57"/>
  <c r="AO51" i="57"/>
  <c r="AN51" i="57"/>
  <c r="AO50" i="57"/>
  <c r="AN50" i="57"/>
  <c r="AO49" i="57"/>
  <c r="AN49" i="57"/>
  <c r="AO48" i="57"/>
  <c r="AN48" i="57"/>
  <c r="AO47" i="57"/>
  <c r="AN47" i="57"/>
  <c r="AO46" i="57"/>
  <c r="AN46" i="57"/>
  <c r="AO45" i="57"/>
  <c r="AN45" i="57"/>
  <c r="AO44" i="57"/>
  <c r="AN44" i="57"/>
  <c r="AO43" i="57"/>
  <c r="AN43" i="57"/>
  <c r="AO42" i="57"/>
  <c r="AN42" i="57"/>
  <c r="AO41" i="57"/>
  <c r="AN41" i="57"/>
  <c r="AO40" i="57"/>
  <c r="AN40" i="57"/>
  <c r="AO39" i="57"/>
  <c r="AN39" i="57"/>
  <c r="AO38" i="57"/>
  <c r="AN38" i="57"/>
  <c r="AO37" i="57"/>
  <c r="AN37" i="57"/>
  <c r="AO36" i="57"/>
  <c r="AN36" i="57"/>
  <c r="AO35" i="57"/>
  <c r="AN35" i="57"/>
  <c r="AO34" i="57"/>
  <c r="AN34" i="57"/>
  <c r="AO33" i="57"/>
  <c r="AN33" i="57"/>
  <c r="AO32" i="57"/>
  <c r="AN32" i="57"/>
  <c r="AO31" i="57"/>
  <c r="AN31" i="57"/>
  <c r="AO30" i="57"/>
  <c r="AN30" i="57"/>
  <c r="AO29" i="57"/>
  <c r="AN29" i="57"/>
  <c r="AO28" i="57"/>
  <c r="AN28" i="57"/>
  <c r="AO27" i="57"/>
  <c r="AN27" i="57"/>
  <c r="AO26" i="57"/>
  <c r="AN26" i="57"/>
  <c r="AO25" i="57"/>
  <c r="AN25" i="57"/>
  <c r="AO24" i="57"/>
  <c r="AN24" i="57"/>
  <c r="AO23" i="57"/>
  <c r="AN23" i="57"/>
  <c r="AO22" i="57"/>
  <c r="AN22" i="57"/>
  <c r="AO21" i="57"/>
  <c r="AN21" i="57"/>
  <c r="AO20" i="57"/>
  <c r="AN20" i="57"/>
  <c r="AO19" i="57"/>
  <c r="AN19" i="57"/>
  <c r="AO18" i="57"/>
  <c r="AN18" i="57"/>
  <c r="AO17" i="57"/>
  <c r="AN17" i="57"/>
  <c r="AO16" i="57"/>
  <c r="AN16" i="57"/>
  <c r="AO15" i="57"/>
  <c r="AN15" i="57"/>
  <c r="AO14" i="57"/>
  <c r="AN14" i="57"/>
  <c r="AO13" i="57"/>
  <c r="AN13" i="57"/>
  <c r="AO12" i="57"/>
  <c r="AN12" i="57"/>
  <c r="AO11" i="57"/>
  <c r="AN11" i="57"/>
  <c r="AO10" i="57"/>
  <c r="AN10" i="57"/>
  <c r="AO9" i="57"/>
  <c r="AN9" i="57"/>
  <c r="AO8" i="57"/>
  <c r="AN8" i="57"/>
  <c r="AO104" i="56"/>
  <c r="AN104" i="56"/>
  <c r="AO103" i="56"/>
  <c r="AN103" i="56"/>
  <c r="AO102" i="56"/>
  <c r="AN102" i="56"/>
  <c r="AO101" i="56"/>
  <c r="AN101" i="56"/>
  <c r="AO100" i="56"/>
  <c r="AN100" i="56"/>
  <c r="AO99" i="56"/>
  <c r="AN99" i="56"/>
  <c r="AO98" i="56"/>
  <c r="AN98" i="56"/>
  <c r="AO97" i="56"/>
  <c r="AN97" i="56"/>
  <c r="AO96" i="56"/>
  <c r="AN96" i="56"/>
  <c r="AO95" i="56"/>
  <c r="AN95" i="56"/>
  <c r="AO94" i="56"/>
  <c r="AN94" i="56"/>
  <c r="AO93" i="56"/>
  <c r="AN93" i="56"/>
  <c r="AO92" i="56"/>
  <c r="AN92" i="56"/>
  <c r="AO91" i="56"/>
  <c r="AN91" i="56"/>
  <c r="AO90" i="56"/>
  <c r="AN90" i="56"/>
  <c r="AO89" i="56"/>
  <c r="AN89" i="56"/>
  <c r="AO88" i="56"/>
  <c r="AN88" i="56"/>
  <c r="AO87" i="56"/>
  <c r="AN87" i="56"/>
  <c r="AO86" i="56"/>
  <c r="AN86" i="56"/>
  <c r="AO85" i="56"/>
  <c r="AN85" i="56"/>
  <c r="AO84" i="56"/>
  <c r="AN84" i="56"/>
  <c r="AO83" i="56"/>
  <c r="AN83" i="56"/>
  <c r="AO82" i="56"/>
  <c r="AN82" i="56"/>
  <c r="AO81" i="56"/>
  <c r="AN81" i="56"/>
  <c r="AO80" i="56"/>
  <c r="AN80" i="56"/>
  <c r="AO79" i="56"/>
  <c r="AN79" i="56"/>
  <c r="AO78" i="56"/>
  <c r="AN78" i="56"/>
  <c r="AO77" i="56"/>
  <c r="AN77" i="56"/>
  <c r="AO76" i="56"/>
  <c r="AN76" i="56"/>
  <c r="AO75" i="56"/>
  <c r="AN75" i="56"/>
  <c r="AO74" i="56"/>
  <c r="AN74" i="56"/>
  <c r="AO73" i="56"/>
  <c r="AN73" i="56"/>
  <c r="AO72" i="56"/>
  <c r="AN72" i="56"/>
  <c r="AO71" i="56"/>
  <c r="AN71" i="56"/>
  <c r="AO70" i="56"/>
  <c r="AN70" i="56"/>
  <c r="AO69" i="56"/>
  <c r="AN69" i="56"/>
  <c r="AO68" i="56"/>
  <c r="AN68" i="56"/>
  <c r="AO67" i="56"/>
  <c r="AN67" i="56"/>
  <c r="AO66" i="56"/>
  <c r="AN66" i="56"/>
  <c r="AO65" i="56"/>
  <c r="AN65" i="56"/>
  <c r="AO64" i="56"/>
  <c r="AN64" i="56"/>
  <c r="AO63" i="56"/>
  <c r="AN63" i="56"/>
  <c r="AO62" i="56"/>
  <c r="AN62" i="56"/>
  <c r="AO61" i="56"/>
  <c r="AN61" i="56"/>
  <c r="AO60" i="56"/>
  <c r="AN60" i="56"/>
  <c r="AO59" i="56"/>
  <c r="AN59" i="56"/>
  <c r="AO58" i="56"/>
  <c r="AN58" i="56"/>
  <c r="AO57" i="56"/>
  <c r="AN57" i="56"/>
  <c r="AO56" i="56"/>
  <c r="AN56" i="56"/>
  <c r="AO55" i="56"/>
  <c r="AN55" i="56"/>
  <c r="AO54" i="56"/>
  <c r="AN54" i="56"/>
  <c r="AO53" i="56"/>
  <c r="AN53" i="56"/>
  <c r="AO52" i="56"/>
  <c r="AN52" i="56"/>
  <c r="AO51" i="56"/>
  <c r="AN51" i="56"/>
  <c r="AO50" i="56"/>
  <c r="AN50" i="56"/>
  <c r="AO49" i="56"/>
  <c r="AN49" i="56"/>
  <c r="AO48" i="56"/>
  <c r="AN48" i="56"/>
  <c r="AO47" i="56"/>
  <c r="AN47" i="56"/>
  <c r="AO46" i="56"/>
  <c r="AN46" i="56"/>
  <c r="AO45" i="56"/>
  <c r="AN45" i="56"/>
  <c r="AO44" i="56"/>
  <c r="AN44" i="56"/>
  <c r="AO43" i="56"/>
  <c r="AN43" i="56"/>
  <c r="AO42" i="56"/>
  <c r="AN42" i="56"/>
  <c r="AO41" i="56"/>
  <c r="AN41" i="56"/>
  <c r="AO40" i="56"/>
  <c r="AN40" i="56"/>
  <c r="AO39" i="56"/>
  <c r="AN39" i="56"/>
  <c r="AO38" i="56"/>
  <c r="AN38" i="56"/>
  <c r="AO37" i="56"/>
  <c r="AN37" i="56"/>
  <c r="AO36" i="56"/>
  <c r="AN36" i="56"/>
  <c r="AO35" i="56"/>
  <c r="AN35" i="56"/>
  <c r="AO34" i="56"/>
  <c r="AN34" i="56"/>
  <c r="AO33" i="56"/>
  <c r="AN33" i="56"/>
  <c r="AO32" i="56"/>
  <c r="AN32" i="56"/>
  <c r="AO31" i="56"/>
  <c r="AN31" i="56"/>
  <c r="AO30" i="56"/>
  <c r="AN30" i="56"/>
  <c r="AO29" i="56"/>
  <c r="AN29" i="56"/>
  <c r="AO28" i="56"/>
  <c r="AN28" i="56"/>
  <c r="AO27" i="56"/>
  <c r="AN27" i="56"/>
  <c r="AO26" i="56"/>
  <c r="AN26" i="56"/>
  <c r="AO25" i="56"/>
  <c r="AN25" i="56"/>
  <c r="AO24" i="56"/>
  <c r="AN24" i="56"/>
  <c r="AO23" i="56"/>
  <c r="AN23" i="56"/>
  <c r="AO22" i="56"/>
  <c r="AN22" i="56"/>
  <c r="AO21" i="56"/>
  <c r="AN21" i="56"/>
  <c r="AO20" i="56"/>
  <c r="AN20" i="56"/>
  <c r="AO19" i="56"/>
  <c r="AN19" i="56"/>
  <c r="AO18" i="56"/>
  <c r="AN18" i="56"/>
  <c r="AO17" i="56"/>
  <c r="AN17" i="56"/>
  <c r="AO16" i="56"/>
  <c r="AN16" i="56"/>
  <c r="AO15" i="56"/>
  <c r="AN15" i="56"/>
  <c r="AO14" i="56"/>
  <c r="AN14" i="56"/>
  <c r="AO13" i="56"/>
  <c r="AN13" i="56"/>
  <c r="AO12" i="56"/>
  <c r="AN12" i="56"/>
  <c r="AO11" i="56"/>
  <c r="AN11" i="56"/>
  <c r="AO10" i="56"/>
  <c r="AN10" i="56"/>
  <c r="AO9" i="56"/>
  <c r="AN9" i="56"/>
  <c r="AO8" i="56"/>
  <c r="AN8" i="56"/>
  <c r="AO104" i="55"/>
  <c r="AN104" i="55"/>
  <c r="AO103" i="55"/>
  <c r="AN103" i="55"/>
  <c r="AO102" i="55"/>
  <c r="AN102" i="55"/>
  <c r="AO101" i="55"/>
  <c r="AN101" i="55"/>
  <c r="AO100" i="55"/>
  <c r="AN100" i="55"/>
  <c r="AO99" i="55"/>
  <c r="AN99" i="55"/>
  <c r="AO98" i="55"/>
  <c r="AN98" i="55"/>
  <c r="AO97" i="55"/>
  <c r="AN97" i="55"/>
  <c r="AO96" i="55"/>
  <c r="AN96" i="55"/>
  <c r="AO95" i="55"/>
  <c r="AN95" i="55"/>
  <c r="AO94" i="55"/>
  <c r="AN94" i="55"/>
  <c r="AO93" i="55"/>
  <c r="AN93" i="55"/>
  <c r="AO92" i="55"/>
  <c r="AN92" i="55"/>
  <c r="AO91" i="55"/>
  <c r="AN91" i="55"/>
  <c r="AO90" i="55"/>
  <c r="AN90" i="55"/>
  <c r="AO89" i="55"/>
  <c r="AN89" i="55"/>
  <c r="AO88" i="55"/>
  <c r="AN88" i="55"/>
  <c r="AO87" i="55"/>
  <c r="AN87" i="55"/>
  <c r="AO86" i="55"/>
  <c r="AN86" i="55"/>
  <c r="AO85" i="55"/>
  <c r="AN85" i="55"/>
  <c r="AO84" i="55"/>
  <c r="AN84" i="55"/>
  <c r="AO83" i="55"/>
  <c r="AN83" i="55"/>
  <c r="AO82" i="55"/>
  <c r="AN82" i="55"/>
  <c r="AO81" i="55"/>
  <c r="AN81" i="55"/>
  <c r="AO80" i="55"/>
  <c r="AN80" i="55"/>
  <c r="AO79" i="55"/>
  <c r="AN79" i="55"/>
  <c r="AO78" i="55"/>
  <c r="AN78" i="55"/>
  <c r="AO77" i="55"/>
  <c r="AN77" i="55"/>
  <c r="AO76" i="55"/>
  <c r="AN76" i="55"/>
  <c r="AO75" i="55"/>
  <c r="AN75" i="55"/>
  <c r="AO74" i="55"/>
  <c r="AN74" i="55"/>
  <c r="AO73" i="55"/>
  <c r="AN73" i="55"/>
  <c r="AO72" i="55"/>
  <c r="AN72" i="55"/>
  <c r="AO71" i="55"/>
  <c r="AN71" i="55"/>
  <c r="AO70" i="55"/>
  <c r="AN70" i="55"/>
  <c r="AO69" i="55"/>
  <c r="AN69" i="55"/>
  <c r="AO68" i="55"/>
  <c r="AN68" i="55"/>
  <c r="AO67" i="55"/>
  <c r="AN67" i="55"/>
  <c r="AO66" i="55"/>
  <c r="AN66" i="55"/>
  <c r="AO65" i="55"/>
  <c r="AN65" i="55"/>
  <c r="AO64" i="55"/>
  <c r="AN64" i="55"/>
  <c r="AO63" i="55"/>
  <c r="AN63" i="55"/>
  <c r="AO62" i="55"/>
  <c r="AN62" i="55"/>
  <c r="AO61" i="55"/>
  <c r="AN61" i="55"/>
  <c r="AO60" i="55"/>
  <c r="AN60" i="55"/>
  <c r="AO59" i="55"/>
  <c r="AN59" i="55"/>
  <c r="AO58" i="55"/>
  <c r="AN58" i="55"/>
  <c r="AO57" i="55"/>
  <c r="AN57" i="55"/>
  <c r="AO56" i="55"/>
  <c r="AN56" i="55"/>
  <c r="AO55" i="55"/>
  <c r="AN55" i="55"/>
  <c r="AO54" i="55"/>
  <c r="AN54" i="55"/>
  <c r="AO53" i="55"/>
  <c r="AN53" i="55"/>
  <c r="AO52" i="55"/>
  <c r="AN52" i="55"/>
  <c r="AO51" i="55"/>
  <c r="AN51" i="55"/>
  <c r="AO50" i="55"/>
  <c r="AN50" i="55"/>
  <c r="AO49" i="55"/>
  <c r="AN49" i="55"/>
  <c r="AO48" i="55"/>
  <c r="AN48" i="55"/>
  <c r="AO47" i="55"/>
  <c r="AN47" i="55"/>
  <c r="AO46" i="55"/>
  <c r="AN46" i="55"/>
  <c r="AO45" i="55"/>
  <c r="AN45" i="55"/>
  <c r="AO44" i="55"/>
  <c r="AN44" i="55"/>
  <c r="AO43" i="55"/>
  <c r="AN43" i="55"/>
  <c r="AO42" i="55"/>
  <c r="AN42" i="55"/>
  <c r="AO41" i="55"/>
  <c r="AN41" i="55"/>
  <c r="AO40" i="55"/>
  <c r="AN40" i="55"/>
  <c r="AO39" i="55"/>
  <c r="AN39" i="55"/>
  <c r="AO38" i="55"/>
  <c r="AN38" i="55"/>
  <c r="AO37" i="55"/>
  <c r="AN37" i="55"/>
  <c r="AO36" i="55"/>
  <c r="AN36" i="55"/>
  <c r="AO35" i="55"/>
  <c r="AN35" i="55"/>
  <c r="AO34" i="55"/>
  <c r="AN34" i="55"/>
  <c r="AO33" i="55"/>
  <c r="AN33" i="55"/>
  <c r="AO32" i="55"/>
  <c r="AN32" i="55"/>
  <c r="AO31" i="55"/>
  <c r="AN31" i="55"/>
  <c r="AO30" i="55"/>
  <c r="AN30" i="55"/>
  <c r="AO29" i="55"/>
  <c r="AN29" i="55"/>
  <c r="AO28" i="55"/>
  <c r="AN28" i="55"/>
  <c r="AO27" i="55"/>
  <c r="AN27" i="55"/>
  <c r="AO26" i="55"/>
  <c r="AN26" i="55"/>
  <c r="AO25" i="55"/>
  <c r="AN25" i="55"/>
  <c r="AO24" i="55"/>
  <c r="AN24" i="55"/>
  <c r="AO23" i="55"/>
  <c r="AN23" i="55"/>
  <c r="AO22" i="55"/>
  <c r="AN22" i="55"/>
  <c r="AO21" i="55"/>
  <c r="AN21" i="55"/>
  <c r="AO20" i="55"/>
  <c r="AN20" i="55"/>
  <c r="AO19" i="55"/>
  <c r="AN19" i="55"/>
  <c r="AO18" i="55"/>
  <c r="AN18" i="55"/>
  <c r="AO17" i="55"/>
  <c r="AN17" i="55"/>
  <c r="AO16" i="55"/>
  <c r="AN16" i="55"/>
  <c r="AO15" i="55"/>
  <c r="AN15" i="55"/>
  <c r="AO14" i="55"/>
  <c r="AN14" i="55"/>
  <c r="AO13" i="55"/>
  <c r="AN13" i="55"/>
  <c r="AO12" i="55"/>
  <c r="AN12" i="55"/>
  <c r="AO11" i="55"/>
  <c r="AN11" i="55"/>
  <c r="AO10" i="55"/>
  <c r="AN10" i="55"/>
  <c r="AO9" i="55"/>
  <c r="AN9" i="55"/>
  <c r="AO8" i="55"/>
  <c r="AN8" i="55"/>
  <c r="C1" i="55" l="1"/>
  <c r="D1" i="55"/>
  <c r="D2" i="55"/>
  <c r="BB8" i="58"/>
  <c r="BD8" i="58"/>
  <c r="BG8" i="58"/>
  <c r="BH8" i="58"/>
  <c r="BB9" i="58"/>
  <c r="BG9" i="58"/>
  <c r="BH9" i="58"/>
  <c r="BB10" i="58"/>
  <c r="BG10" i="58"/>
  <c r="BH10" i="58"/>
  <c r="BB11" i="58"/>
  <c r="BG11" i="58"/>
  <c r="BH11" i="58"/>
  <c r="BB12" i="58"/>
  <c r="BG12" i="58"/>
  <c r="BH12" i="58"/>
  <c r="BB13" i="58"/>
  <c r="BG13" i="58"/>
  <c r="BH13" i="58"/>
  <c r="BB14" i="58"/>
  <c r="BG14" i="58"/>
  <c r="BH14" i="58"/>
  <c r="BB15" i="58"/>
  <c r="BG15" i="58"/>
  <c r="BH15" i="58"/>
  <c r="AH21" i="112"/>
  <c r="Z3" i="112"/>
  <c r="Z4" i="112"/>
  <c r="Z5" i="112"/>
  <c r="Z6" i="112"/>
  <c r="Z7" i="112"/>
  <c r="Z8" i="112"/>
  <c r="Z9" i="112"/>
  <c r="Z10" i="112"/>
  <c r="Z11" i="112"/>
  <c r="Z12" i="112"/>
  <c r="Z13" i="112"/>
  <c r="Z14" i="112"/>
  <c r="Z15" i="112"/>
  <c r="Z16" i="112"/>
  <c r="Z17" i="112"/>
  <c r="Z18" i="112"/>
  <c r="Z19" i="112"/>
  <c r="Z20" i="112"/>
  <c r="Z21" i="112"/>
  <c r="Z22" i="112"/>
  <c r="Z23" i="112"/>
  <c r="Z24" i="112"/>
  <c r="Z25" i="112"/>
  <c r="Z26" i="112"/>
  <c r="Z27" i="112"/>
  <c r="Z28" i="112"/>
  <c r="Z29" i="112"/>
  <c r="Z30" i="112"/>
  <c r="Z31" i="112"/>
  <c r="Z32" i="112"/>
  <c r="T3" i="112"/>
  <c r="T4" i="112"/>
  <c r="T5" i="112"/>
  <c r="T6" i="112"/>
  <c r="T7" i="112"/>
  <c r="T8" i="112"/>
  <c r="T9" i="112"/>
  <c r="T10" i="112"/>
  <c r="T11" i="112"/>
  <c r="T12" i="112"/>
  <c r="T13" i="112"/>
  <c r="T14" i="112"/>
  <c r="T15" i="112"/>
  <c r="T16" i="112"/>
  <c r="T17" i="112"/>
  <c r="T18" i="112"/>
  <c r="T19" i="112"/>
  <c r="T20" i="112"/>
  <c r="T21" i="112"/>
  <c r="T22" i="112"/>
  <c r="T23" i="112"/>
  <c r="T24" i="112"/>
  <c r="T25" i="112"/>
  <c r="T26" i="112"/>
  <c r="T27" i="112"/>
  <c r="T28" i="112"/>
  <c r="T29" i="112"/>
  <c r="T30" i="112"/>
  <c r="T31" i="112"/>
  <c r="T32" i="112"/>
  <c r="V3" i="112"/>
  <c r="V4" i="112"/>
  <c r="V5" i="112"/>
  <c r="V6" i="112"/>
  <c r="V7" i="112"/>
  <c r="V8" i="112"/>
  <c r="V9" i="112"/>
  <c r="V10" i="112"/>
  <c r="V11" i="112"/>
  <c r="V12" i="112"/>
  <c r="V13" i="112"/>
  <c r="V14" i="112"/>
  <c r="V15" i="112"/>
  <c r="V16" i="112"/>
  <c r="V17" i="112"/>
  <c r="V18" i="112"/>
  <c r="V19" i="112"/>
  <c r="V20" i="112"/>
  <c r="V21" i="112"/>
  <c r="V22" i="112"/>
  <c r="V23" i="112"/>
  <c r="V24" i="112"/>
  <c r="V25" i="112"/>
  <c r="V26" i="112"/>
  <c r="V27" i="112"/>
  <c r="V28" i="112"/>
  <c r="V29" i="112"/>
  <c r="V30" i="112"/>
  <c r="V31" i="112"/>
  <c r="V32" i="112"/>
  <c r="AP3" i="112"/>
  <c r="AP4" i="112"/>
  <c r="AP5" i="112"/>
  <c r="AP6" i="112"/>
  <c r="AP7" i="112"/>
  <c r="AP8" i="112"/>
  <c r="AP9" i="112"/>
  <c r="AP10" i="112"/>
  <c r="AP11" i="112"/>
  <c r="AP12" i="112"/>
  <c r="AP13" i="112"/>
  <c r="AP14" i="112"/>
  <c r="AP15" i="112"/>
  <c r="AP16" i="112"/>
  <c r="AP17" i="112"/>
  <c r="AP18" i="112"/>
  <c r="AP19" i="112"/>
  <c r="AP20" i="112"/>
  <c r="AP21" i="112"/>
  <c r="AP22" i="112"/>
  <c r="AP23" i="112"/>
  <c r="AP24" i="112"/>
  <c r="AP25" i="112"/>
  <c r="AP26" i="112"/>
  <c r="AP27" i="112"/>
  <c r="AP28" i="112"/>
  <c r="AP29" i="112"/>
  <c r="AP30" i="112"/>
  <c r="AP31" i="112"/>
  <c r="AN3" i="112"/>
  <c r="AN4" i="112"/>
  <c r="AN5" i="112"/>
  <c r="AN6" i="112"/>
  <c r="AN7" i="112"/>
  <c r="AN8" i="112"/>
  <c r="AN9" i="112"/>
  <c r="AN10" i="112"/>
  <c r="AN11" i="112"/>
  <c r="AN12" i="112"/>
  <c r="AN13" i="112"/>
  <c r="AN14" i="112"/>
  <c r="AN15" i="112"/>
  <c r="AN16" i="112"/>
  <c r="AN17" i="112"/>
  <c r="AN18" i="112"/>
  <c r="AN19" i="112"/>
  <c r="AN20" i="112"/>
  <c r="AN21" i="112"/>
  <c r="AN22" i="112"/>
  <c r="AN23" i="112"/>
  <c r="AN24" i="112"/>
  <c r="AN25" i="112"/>
  <c r="AN26" i="112"/>
  <c r="AN27" i="112"/>
  <c r="AN28" i="112"/>
  <c r="AN29" i="112"/>
  <c r="AN30" i="112"/>
  <c r="AN31" i="112"/>
  <c r="AN32" i="112"/>
  <c r="AL3" i="112"/>
  <c r="AL4" i="112"/>
  <c r="AL5" i="112"/>
  <c r="AL6" i="112"/>
  <c r="AL7" i="112"/>
  <c r="AL8" i="112"/>
  <c r="AL9" i="112"/>
  <c r="AL10" i="112"/>
  <c r="AL11" i="112"/>
  <c r="AL12" i="112"/>
  <c r="AL13" i="112"/>
  <c r="AL14" i="112"/>
  <c r="AL15" i="112"/>
  <c r="AL16" i="112"/>
  <c r="AL17" i="112"/>
  <c r="AL18" i="112"/>
  <c r="AL19" i="112"/>
  <c r="AL20" i="112"/>
  <c r="AL21" i="112"/>
  <c r="AL22" i="112"/>
  <c r="AL23" i="112"/>
  <c r="AL24" i="112"/>
  <c r="AL25" i="112"/>
  <c r="AL26" i="112"/>
  <c r="AL27" i="112"/>
  <c r="AL28" i="112"/>
  <c r="AL29" i="112"/>
  <c r="AL30" i="112"/>
  <c r="AL31" i="112"/>
  <c r="AJ3" i="112"/>
  <c r="AJ4" i="112"/>
  <c r="AJ5" i="112"/>
  <c r="AJ6" i="112"/>
  <c r="AJ7" i="112"/>
  <c r="AJ8" i="112"/>
  <c r="AJ9" i="112"/>
  <c r="AJ10" i="112"/>
  <c r="AJ11" i="112"/>
  <c r="AJ12" i="112"/>
  <c r="AJ13" i="112"/>
  <c r="AJ14" i="112"/>
  <c r="AJ15" i="112"/>
  <c r="AJ16" i="112"/>
  <c r="AJ17" i="112"/>
  <c r="AJ18" i="112"/>
  <c r="AJ19" i="112"/>
  <c r="AJ20" i="112"/>
  <c r="AJ21" i="112"/>
  <c r="AJ22" i="112"/>
  <c r="AJ23" i="112"/>
  <c r="AJ24" i="112"/>
  <c r="AJ25" i="112"/>
  <c r="AJ26" i="112"/>
  <c r="AJ27" i="112"/>
  <c r="AJ28" i="112"/>
  <c r="AJ29" i="112"/>
  <c r="AJ30" i="112"/>
  <c r="AJ31" i="112"/>
  <c r="AJ32" i="112"/>
  <c r="AH3" i="112"/>
  <c r="AH4" i="112"/>
  <c r="AH5" i="112"/>
  <c r="AH6" i="112"/>
  <c r="AH7" i="112"/>
  <c r="AH8" i="112"/>
  <c r="AH9" i="112"/>
  <c r="AH10" i="112"/>
  <c r="AH11" i="112"/>
  <c r="AH12" i="112"/>
  <c r="AH13" i="112"/>
  <c r="AH14" i="112"/>
  <c r="AH15" i="112"/>
  <c r="AH16" i="112"/>
  <c r="AH17" i="112"/>
  <c r="AH18" i="112"/>
  <c r="AH19" i="112"/>
  <c r="AH20" i="112"/>
  <c r="AH22" i="112"/>
  <c r="AH23" i="112"/>
  <c r="AH24" i="112"/>
  <c r="AH25" i="112"/>
  <c r="AH26" i="112"/>
  <c r="AH27" i="112"/>
  <c r="AH28" i="112"/>
  <c r="AH29" i="112"/>
  <c r="AF3" i="112"/>
  <c r="AF4" i="112"/>
  <c r="AF5" i="112"/>
  <c r="AF6" i="112"/>
  <c r="AF7" i="112"/>
  <c r="AF8" i="112"/>
  <c r="AF9" i="112"/>
  <c r="AF10" i="112"/>
  <c r="AF11" i="112"/>
  <c r="AF12" i="112"/>
  <c r="AF13" i="112"/>
  <c r="AF14" i="112"/>
  <c r="AF15" i="112"/>
  <c r="AF16" i="112"/>
  <c r="AF17" i="112"/>
  <c r="AF18" i="112"/>
  <c r="AF19" i="112"/>
  <c r="AF20" i="112"/>
  <c r="AF21" i="112"/>
  <c r="AF22" i="112"/>
  <c r="AF23" i="112"/>
  <c r="AF24" i="112"/>
  <c r="AF25" i="112"/>
  <c r="AF26" i="112"/>
  <c r="AF27" i="112"/>
  <c r="AF28" i="112"/>
  <c r="AF29" i="112"/>
  <c r="AF30" i="112"/>
  <c r="AF31" i="112"/>
  <c r="AF32" i="112"/>
  <c r="AD3" i="112"/>
  <c r="AD4" i="112"/>
  <c r="AD5" i="112"/>
  <c r="AD6" i="112"/>
  <c r="AD7" i="112"/>
  <c r="AD8" i="112"/>
  <c r="AD9" i="112"/>
  <c r="AD10" i="112"/>
  <c r="AD11" i="112"/>
  <c r="AD12" i="112"/>
  <c r="AD13" i="112"/>
  <c r="AD14" i="112"/>
  <c r="AD15" i="112"/>
  <c r="AD16" i="112"/>
  <c r="AD17" i="112"/>
  <c r="AD18" i="112"/>
  <c r="AD19" i="112"/>
  <c r="AD20" i="112"/>
  <c r="AD21" i="112"/>
  <c r="AD22" i="112"/>
  <c r="AD23" i="112"/>
  <c r="AD24" i="112"/>
  <c r="AD25" i="112"/>
  <c r="AD26" i="112"/>
  <c r="AD27" i="112"/>
  <c r="AD28" i="112"/>
  <c r="AD29" i="112"/>
  <c r="AD30" i="112"/>
  <c r="AD31" i="112"/>
  <c r="AD32" i="112"/>
  <c r="AB3" i="112"/>
  <c r="AB4" i="112"/>
  <c r="AB5" i="112"/>
  <c r="AB6" i="112"/>
  <c r="AB7" i="112"/>
  <c r="AB8" i="112"/>
  <c r="AB9" i="112"/>
  <c r="AB10" i="112"/>
  <c r="AB11" i="112"/>
  <c r="AB12" i="112"/>
  <c r="AB13" i="112"/>
  <c r="AB14" i="112"/>
  <c r="AB15" i="112"/>
  <c r="AB16" i="112"/>
  <c r="AB17" i="112"/>
  <c r="AB18" i="112"/>
  <c r="AB19" i="112"/>
  <c r="AB20" i="112"/>
  <c r="AB21" i="112"/>
  <c r="AB22" i="112"/>
  <c r="AB23" i="112"/>
  <c r="AB24" i="112"/>
  <c r="AB25" i="112"/>
  <c r="AB26" i="112"/>
  <c r="AB27" i="112"/>
  <c r="AB28" i="112"/>
  <c r="AB29" i="112"/>
  <c r="AB30" i="112"/>
  <c r="AB31" i="112"/>
  <c r="X3" i="112"/>
  <c r="X4" i="112"/>
  <c r="X5" i="112"/>
  <c r="X6" i="112"/>
  <c r="X7" i="112"/>
  <c r="X8" i="112"/>
  <c r="X9" i="112"/>
  <c r="X10" i="112"/>
  <c r="X11" i="112"/>
  <c r="X12" i="112"/>
  <c r="X13" i="112"/>
  <c r="X14" i="112"/>
  <c r="X15" i="112"/>
  <c r="X16" i="112"/>
  <c r="X17" i="112"/>
  <c r="X18" i="112"/>
  <c r="X19" i="112"/>
  <c r="X20" i="112"/>
  <c r="X21" i="112"/>
  <c r="X22" i="112"/>
  <c r="X23" i="112"/>
  <c r="X24" i="112"/>
  <c r="X25" i="112"/>
  <c r="X26" i="112"/>
  <c r="X27" i="112"/>
  <c r="X28" i="112"/>
  <c r="X29" i="112"/>
  <c r="X30" i="112"/>
  <c r="X31" i="112"/>
  <c r="AP2" i="112"/>
  <c r="AN2" i="112"/>
  <c r="AL2" i="112"/>
  <c r="AJ2" i="112"/>
  <c r="AH2" i="112"/>
  <c r="AF2" i="112"/>
  <c r="AD2" i="112"/>
  <c r="AB2" i="112"/>
  <c r="Z2" i="112"/>
  <c r="X2" i="112"/>
  <c r="V2" i="112"/>
  <c r="T2" i="112" l="1"/>
  <c r="K5" i="94" l="1"/>
  <c r="AO9" i="2" l="1"/>
  <c r="AO10" i="2"/>
  <c r="AO11" i="2"/>
  <c r="AO12" i="2"/>
  <c r="AO13" i="2"/>
  <c r="AO14" i="2"/>
  <c r="AO15" i="2"/>
  <c r="AO16" i="2"/>
  <c r="AO17" i="2"/>
  <c r="AO18" i="2"/>
  <c r="AO19" i="2"/>
  <c r="AO20" i="2"/>
  <c r="AO21" i="2"/>
  <c r="AO22" i="2"/>
  <c r="AO23" i="2"/>
  <c r="AO24" i="2"/>
  <c r="AO25" i="2"/>
  <c r="AO26" i="2"/>
  <c r="AO27" i="2"/>
  <c r="AO28" i="2"/>
  <c r="AO29" i="2"/>
  <c r="AO30" i="2"/>
  <c r="AO31" i="2"/>
  <c r="AO32" i="2"/>
  <c r="AO33" i="2"/>
  <c r="AO34" i="2"/>
  <c r="AO35" i="2"/>
  <c r="AO36" i="2"/>
  <c r="AO37" i="2"/>
  <c r="AO38" i="2"/>
  <c r="AO39" i="2"/>
  <c r="AO40" i="2"/>
  <c r="AO41" i="2"/>
  <c r="AO42" i="2"/>
  <c r="AO43" i="2"/>
  <c r="AO44"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O70" i="2"/>
  <c r="AO71" i="2"/>
  <c r="AO72" i="2"/>
  <c r="AO73" i="2"/>
  <c r="AO74" i="2"/>
  <c r="AO75" i="2"/>
  <c r="AO76" i="2"/>
  <c r="AO77" i="2"/>
  <c r="AO78" i="2"/>
  <c r="AO79" i="2"/>
  <c r="AO80" i="2"/>
  <c r="AO81" i="2"/>
  <c r="AO82" i="2"/>
  <c r="AO83" i="2"/>
  <c r="AO84" i="2"/>
  <c r="AO85" i="2"/>
  <c r="AO86" i="2"/>
  <c r="AO87" i="2"/>
  <c r="AO88" i="2"/>
  <c r="AO89" i="2"/>
  <c r="AO90" i="2"/>
  <c r="AO91" i="2"/>
  <c r="AO92" i="2"/>
  <c r="AO93" i="2"/>
  <c r="AO94" i="2"/>
  <c r="AO95" i="2"/>
  <c r="AO96" i="2"/>
  <c r="AO97" i="2"/>
  <c r="AO98" i="2"/>
  <c r="AO99" i="2"/>
  <c r="AO100" i="2"/>
  <c r="AO101" i="2"/>
  <c r="AO102" i="2"/>
  <c r="AO103" i="2"/>
  <c r="AO104"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O8" i="2"/>
  <c r="AN8" i="2"/>
  <c r="D2" i="57"/>
  <c r="D2" i="56"/>
  <c r="AJ6" i="65" l="1"/>
  <c r="AJ3" i="65"/>
  <c r="AJ6" i="64"/>
  <c r="AJ3" i="64"/>
  <c r="AJ6" i="63"/>
  <c r="AJ3" i="63"/>
  <c r="AJ6" i="62"/>
  <c r="AJ3" i="62"/>
  <c r="AJ6" i="61"/>
  <c r="AJ3" i="61"/>
  <c r="H14" i="118" l="1"/>
  <c r="AJ6" i="60" l="1"/>
  <c r="AJ3" i="60"/>
  <c r="AJ6" i="59"/>
  <c r="AJ3" i="59"/>
  <c r="AJ6" i="58"/>
  <c r="AJ3" i="58"/>
  <c r="AJ6" i="57"/>
  <c r="AJ3" i="57"/>
  <c r="AJ6" i="2"/>
  <c r="C5" i="118" l="1"/>
  <c r="D5" i="118"/>
  <c r="E5" i="118"/>
  <c r="F5" i="118"/>
  <c r="G5" i="118"/>
  <c r="H5" i="118"/>
  <c r="I5" i="118"/>
  <c r="J5" i="118"/>
  <c r="K5" i="118"/>
  <c r="L5" i="118"/>
  <c r="M5" i="118"/>
  <c r="N5" i="118"/>
  <c r="O5" i="118"/>
  <c r="P5" i="118"/>
  <c r="Q5" i="118"/>
  <c r="R5" i="118"/>
  <c r="S5" i="118"/>
  <c r="T5" i="118"/>
  <c r="U5" i="118"/>
  <c r="V5" i="118"/>
  <c r="W5" i="118"/>
  <c r="X5" i="118"/>
  <c r="Y5" i="118"/>
  <c r="Z5" i="118"/>
  <c r="AA5" i="118"/>
  <c r="AB5" i="118"/>
  <c r="AC5" i="118"/>
  <c r="AD5" i="118"/>
  <c r="AE5" i="118"/>
  <c r="AF5" i="118"/>
  <c r="AG5" i="118"/>
  <c r="AH5" i="118"/>
  <c r="AI5" i="118"/>
  <c r="AJ5" i="118"/>
  <c r="AK5" i="118"/>
  <c r="AL5" i="118"/>
  <c r="AM5" i="118"/>
  <c r="AN5" i="118"/>
  <c r="AO5" i="118"/>
  <c r="AP5" i="118"/>
  <c r="AQ5" i="118"/>
  <c r="AR5" i="118"/>
  <c r="AS5" i="118"/>
  <c r="AT5" i="118"/>
  <c r="AU5" i="118"/>
  <c r="AV5" i="118"/>
  <c r="AW5" i="118"/>
  <c r="AX5" i="118"/>
  <c r="AY5" i="118"/>
  <c r="AZ5" i="118"/>
  <c r="BA5" i="118"/>
  <c r="BB5" i="118"/>
  <c r="BC5" i="118"/>
  <c r="BD5" i="118"/>
  <c r="BE5" i="118"/>
  <c r="BF5" i="118"/>
  <c r="BG5" i="118"/>
  <c r="BH5" i="118"/>
  <c r="BI5" i="118"/>
  <c r="BJ5" i="118"/>
  <c r="BK5" i="118"/>
  <c r="BL5" i="118"/>
  <c r="BM5" i="118"/>
  <c r="BN5" i="118"/>
  <c r="BO5" i="118"/>
  <c r="BP5" i="118"/>
  <c r="BQ5" i="118"/>
  <c r="BR5" i="118"/>
  <c r="BS5" i="118"/>
  <c r="BT5" i="118"/>
  <c r="BU5" i="118"/>
  <c r="BV5" i="118"/>
  <c r="BW5" i="118"/>
  <c r="BX5" i="118"/>
  <c r="BY5" i="118"/>
  <c r="BZ5" i="118"/>
  <c r="CA5" i="118"/>
  <c r="CB5" i="118"/>
  <c r="CC5" i="118"/>
  <c r="CD5" i="118"/>
  <c r="CE5" i="118"/>
  <c r="CF5" i="118"/>
  <c r="CG5" i="118"/>
  <c r="CH5" i="118"/>
  <c r="CI5" i="118"/>
  <c r="CJ5" i="118"/>
  <c r="CK5" i="118"/>
  <c r="CL5" i="118"/>
  <c r="CM5" i="118"/>
  <c r="CN5" i="118"/>
  <c r="CO5" i="118"/>
  <c r="CP5" i="118"/>
  <c r="CQ5" i="118"/>
  <c r="CR5" i="118"/>
  <c r="CS5" i="118"/>
  <c r="CU188" i="118"/>
  <c r="CT188" i="118"/>
  <c r="CS188" i="118"/>
  <c r="CR188" i="118"/>
  <c r="CQ188" i="118"/>
  <c r="CP188" i="118"/>
  <c r="CO188" i="118"/>
  <c r="CN188" i="118"/>
  <c r="CM188" i="118"/>
  <c r="CL188" i="118"/>
  <c r="CK188" i="118"/>
  <c r="CJ188" i="118"/>
  <c r="CI188" i="118"/>
  <c r="CH188" i="118"/>
  <c r="CG188" i="118"/>
  <c r="CF188" i="118"/>
  <c r="CE188" i="118"/>
  <c r="CD188" i="118"/>
  <c r="CC188" i="118"/>
  <c r="CB188" i="118"/>
  <c r="CA188" i="118"/>
  <c r="BZ188" i="118"/>
  <c r="BY188" i="118"/>
  <c r="BX188" i="118"/>
  <c r="BW188" i="118"/>
  <c r="BV188" i="118"/>
  <c r="BU188" i="118"/>
  <c r="BT188" i="118"/>
  <c r="BS188" i="118"/>
  <c r="BR188" i="118"/>
  <c r="BQ188" i="118"/>
  <c r="BP188" i="118"/>
  <c r="BO188" i="118"/>
  <c r="BN188" i="118"/>
  <c r="BM188" i="118"/>
  <c r="BL188" i="118"/>
  <c r="BK188" i="118"/>
  <c r="BJ188" i="118"/>
  <c r="BI188" i="118"/>
  <c r="BH188" i="118"/>
  <c r="BG188" i="118"/>
  <c r="BF188" i="118"/>
  <c r="BE188" i="118"/>
  <c r="BD188" i="118"/>
  <c r="BC188" i="118"/>
  <c r="BB188" i="118"/>
  <c r="BA188" i="118"/>
  <c r="AZ188" i="118"/>
  <c r="AY188" i="118"/>
  <c r="AX188" i="118"/>
  <c r="AW188" i="118"/>
  <c r="AV188" i="118"/>
  <c r="AU188" i="118"/>
  <c r="AT188" i="118"/>
  <c r="AS188" i="118"/>
  <c r="AR188" i="118"/>
  <c r="AQ188" i="118"/>
  <c r="AP188" i="118"/>
  <c r="AO188" i="118"/>
  <c r="AN188" i="118"/>
  <c r="AM188" i="118"/>
  <c r="AL188" i="118"/>
  <c r="AK188" i="118"/>
  <c r="AJ188" i="118"/>
  <c r="AI188" i="118"/>
  <c r="AH188" i="118"/>
  <c r="AG188" i="118"/>
  <c r="AF188" i="118"/>
  <c r="AE188" i="118"/>
  <c r="AD188" i="118"/>
  <c r="AC188" i="118"/>
  <c r="AB188" i="118"/>
  <c r="AA188" i="118"/>
  <c r="Z188" i="118"/>
  <c r="Y188" i="118"/>
  <c r="X188" i="118"/>
  <c r="W188" i="118"/>
  <c r="V188" i="118"/>
  <c r="U188" i="118"/>
  <c r="T188" i="118"/>
  <c r="S188" i="118"/>
  <c r="R188" i="118"/>
  <c r="Q188" i="118"/>
  <c r="P188" i="118"/>
  <c r="O188" i="118"/>
  <c r="N188" i="118"/>
  <c r="M188" i="118"/>
  <c r="L188" i="118"/>
  <c r="K188" i="118"/>
  <c r="J188" i="118"/>
  <c r="I188" i="118"/>
  <c r="H188" i="118"/>
  <c r="G188" i="118"/>
  <c r="F188" i="118"/>
  <c r="E188" i="118"/>
  <c r="D188" i="118"/>
  <c r="C188" i="118"/>
  <c r="CU187" i="118"/>
  <c r="CT187" i="118"/>
  <c r="CS187" i="118"/>
  <c r="CR187" i="118"/>
  <c r="CQ187" i="118"/>
  <c r="CP187" i="118"/>
  <c r="CO187" i="118"/>
  <c r="CN187" i="118"/>
  <c r="CM187" i="118"/>
  <c r="CL187" i="118"/>
  <c r="CK187" i="118"/>
  <c r="CJ187" i="118"/>
  <c r="CI187" i="118"/>
  <c r="CH187" i="118"/>
  <c r="CG187" i="118"/>
  <c r="CF187" i="118"/>
  <c r="CE187" i="118"/>
  <c r="CD187" i="118"/>
  <c r="CC187" i="118"/>
  <c r="CB187" i="118"/>
  <c r="CA187" i="118"/>
  <c r="BZ187" i="118"/>
  <c r="BY187" i="118"/>
  <c r="BX187" i="118"/>
  <c r="BW187" i="118"/>
  <c r="BV187" i="118"/>
  <c r="BU187" i="118"/>
  <c r="BT187" i="118"/>
  <c r="BS187" i="118"/>
  <c r="BR187" i="118"/>
  <c r="BQ187" i="118"/>
  <c r="BP187" i="118"/>
  <c r="BO187" i="118"/>
  <c r="BN187" i="118"/>
  <c r="BM187" i="118"/>
  <c r="BL187" i="118"/>
  <c r="BK187" i="118"/>
  <c r="BJ187" i="118"/>
  <c r="BI187" i="118"/>
  <c r="BH187" i="118"/>
  <c r="BG187" i="118"/>
  <c r="BF187" i="118"/>
  <c r="BE187" i="118"/>
  <c r="BD187" i="118"/>
  <c r="BC187" i="118"/>
  <c r="BB187" i="118"/>
  <c r="BA187" i="118"/>
  <c r="AZ187" i="118"/>
  <c r="AY187" i="118"/>
  <c r="AX187" i="118"/>
  <c r="AW187" i="118"/>
  <c r="AV187" i="118"/>
  <c r="AU187" i="118"/>
  <c r="AT187" i="118"/>
  <c r="AS187" i="118"/>
  <c r="AR187" i="118"/>
  <c r="AQ187" i="118"/>
  <c r="AP187" i="118"/>
  <c r="AO187" i="118"/>
  <c r="AN187" i="118"/>
  <c r="AM187" i="118"/>
  <c r="AL187" i="118"/>
  <c r="AK187" i="118"/>
  <c r="AJ187" i="118"/>
  <c r="AI187" i="118"/>
  <c r="AH187" i="118"/>
  <c r="AG187" i="118"/>
  <c r="AF187" i="118"/>
  <c r="AE187" i="118"/>
  <c r="AD187" i="118"/>
  <c r="AC187" i="118"/>
  <c r="AB187" i="118"/>
  <c r="AA187" i="118"/>
  <c r="Z187" i="118"/>
  <c r="Y187" i="118"/>
  <c r="X187" i="118"/>
  <c r="W187" i="118"/>
  <c r="V187" i="118"/>
  <c r="U187" i="118"/>
  <c r="T187" i="118"/>
  <c r="S187" i="118"/>
  <c r="R187" i="118"/>
  <c r="Q187" i="118"/>
  <c r="P187" i="118"/>
  <c r="O187" i="118"/>
  <c r="N187" i="118"/>
  <c r="M187" i="118"/>
  <c r="L187" i="118"/>
  <c r="K187" i="118"/>
  <c r="J187" i="118"/>
  <c r="I187" i="118"/>
  <c r="H187" i="118"/>
  <c r="G187" i="118"/>
  <c r="F187" i="118"/>
  <c r="E187" i="118"/>
  <c r="D187" i="118"/>
  <c r="C187" i="118"/>
  <c r="CU186" i="118"/>
  <c r="CT186" i="118"/>
  <c r="CS186" i="118"/>
  <c r="CR186" i="118"/>
  <c r="CQ186" i="118"/>
  <c r="CP186" i="118"/>
  <c r="CO186" i="118"/>
  <c r="CN186" i="118"/>
  <c r="CM186" i="118"/>
  <c r="CL186" i="118"/>
  <c r="CK186" i="118"/>
  <c r="CJ186" i="118"/>
  <c r="CI186" i="118"/>
  <c r="CH186" i="118"/>
  <c r="CG186" i="118"/>
  <c r="CF186" i="118"/>
  <c r="CE186" i="118"/>
  <c r="CD186" i="118"/>
  <c r="CC186" i="118"/>
  <c r="CB186" i="118"/>
  <c r="CA186" i="118"/>
  <c r="BZ186" i="118"/>
  <c r="BY186" i="118"/>
  <c r="BX186" i="118"/>
  <c r="BW186" i="118"/>
  <c r="BV186" i="118"/>
  <c r="BU186" i="118"/>
  <c r="BT186" i="118"/>
  <c r="BS186" i="118"/>
  <c r="BR186" i="118"/>
  <c r="BQ186" i="118"/>
  <c r="BP186" i="118"/>
  <c r="BO186" i="118"/>
  <c r="BN186" i="118"/>
  <c r="BM186" i="118"/>
  <c r="BL186" i="118"/>
  <c r="BK186" i="118"/>
  <c r="BJ186" i="118"/>
  <c r="BI186" i="118"/>
  <c r="BH186" i="118"/>
  <c r="BG186" i="118"/>
  <c r="BF186" i="118"/>
  <c r="BE186" i="118"/>
  <c r="BD186" i="118"/>
  <c r="BC186" i="118"/>
  <c r="BB186" i="118"/>
  <c r="BA186" i="118"/>
  <c r="AZ186" i="118"/>
  <c r="AY186" i="118"/>
  <c r="AX186" i="118"/>
  <c r="AW186" i="118"/>
  <c r="AV186" i="118"/>
  <c r="AU186" i="118"/>
  <c r="AT186" i="118"/>
  <c r="AS186" i="118"/>
  <c r="AR186" i="118"/>
  <c r="AQ186" i="118"/>
  <c r="AP186" i="118"/>
  <c r="AO186" i="118"/>
  <c r="AN186" i="118"/>
  <c r="AM186" i="118"/>
  <c r="AL186" i="118"/>
  <c r="AK186" i="118"/>
  <c r="AJ186" i="118"/>
  <c r="AI186" i="118"/>
  <c r="AH186" i="118"/>
  <c r="AG186" i="118"/>
  <c r="AF186" i="118"/>
  <c r="AE186" i="118"/>
  <c r="AD186" i="118"/>
  <c r="AC186" i="118"/>
  <c r="AB186" i="118"/>
  <c r="AA186" i="118"/>
  <c r="Z186" i="118"/>
  <c r="Y186" i="118"/>
  <c r="X186" i="118"/>
  <c r="W186" i="118"/>
  <c r="V186" i="118"/>
  <c r="U186" i="118"/>
  <c r="T186" i="118"/>
  <c r="S186" i="118"/>
  <c r="R186" i="118"/>
  <c r="Q186" i="118"/>
  <c r="P186" i="118"/>
  <c r="O186" i="118"/>
  <c r="N186" i="118"/>
  <c r="M186" i="118"/>
  <c r="L186" i="118"/>
  <c r="K186" i="118"/>
  <c r="J186" i="118"/>
  <c r="I186" i="118"/>
  <c r="H186" i="118"/>
  <c r="G186" i="118"/>
  <c r="F186" i="118"/>
  <c r="E186" i="118"/>
  <c r="D186" i="118"/>
  <c r="C186" i="118"/>
  <c r="CU185" i="118"/>
  <c r="CT185" i="118"/>
  <c r="CS185" i="118"/>
  <c r="CR185" i="118"/>
  <c r="CQ185" i="118"/>
  <c r="CP185" i="118"/>
  <c r="CO185" i="118"/>
  <c r="CN185" i="118"/>
  <c r="CM185" i="118"/>
  <c r="CL185" i="118"/>
  <c r="CK185" i="118"/>
  <c r="CJ185" i="118"/>
  <c r="CI185" i="118"/>
  <c r="CH185" i="118"/>
  <c r="CG185" i="118"/>
  <c r="CF185" i="118"/>
  <c r="CE185" i="118"/>
  <c r="CD185" i="118"/>
  <c r="CC185" i="118"/>
  <c r="CB185" i="118"/>
  <c r="CA185" i="118"/>
  <c r="BZ185" i="118"/>
  <c r="BY185" i="118"/>
  <c r="BX185" i="118"/>
  <c r="BW185" i="118"/>
  <c r="BV185" i="118"/>
  <c r="BU185" i="118"/>
  <c r="BT185" i="118"/>
  <c r="BS185" i="118"/>
  <c r="BR185" i="118"/>
  <c r="BQ185" i="118"/>
  <c r="BP185" i="118"/>
  <c r="BO185" i="118"/>
  <c r="BN185" i="118"/>
  <c r="BM185" i="118"/>
  <c r="BL185" i="118"/>
  <c r="BK185" i="118"/>
  <c r="BJ185" i="118"/>
  <c r="BI185" i="118"/>
  <c r="BH185" i="118"/>
  <c r="BG185" i="118"/>
  <c r="BF185" i="118"/>
  <c r="BE185" i="118"/>
  <c r="BD185" i="118"/>
  <c r="BC185" i="118"/>
  <c r="BB185" i="118"/>
  <c r="BA185" i="118"/>
  <c r="AZ185" i="118"/>
  <c r="AY185" i="118"/>
  <c r="AX185" i="118"/>
  <c r="AW185" i="118"/>
  <c r="AV185" i="118"/>
  <c r="AU185" i="118"/>
  <c r="AT185" i="118"/>
  <c r="AS185" i="118"/>
  <c r="AR185" i="118"/>
  <c r="AQ185" i="118"/>
  <c r="AP185" i="118"/>
  <c r="AO185" i="118"/>
  <c r="AN185" i="118"/>
  <c r="AM185" i="118"/>
  <c r="AL185" i="118"/>
  <c r="AK185" i="118"/>
  <c r="AJ185" i="118"/>
  <c r="AI185" i="118"/>
  <c r="AH185" i="118"/>
  <c r="AG185" i="118"/>
  <c r="AF185" i="118"/>
  <c r="AE185" i="118"/>
  <c r="AD185" i="118"/>
  <c r="AC185" i="118"/>
  <c r="AB185" i="118"/>
  <c r="AA185" i="118"/>
  <c r="Z185" i="118"/>
  <c r="Y185" i="118"/>
  <c r="X185" i="118"/>
  <c r="W185" i="118"/>
  <c r="V185" i="118"/>
  <c r="U185" i="118"/>
  <c r="T185" i="118"/>
  <c r="S185" i="118"/>
  <c r="R185" i="118"/>
  <c r="Q185" i="118"/>
  <c r="P185" i="118"/>
  <c r="O185" i="118"/>
  <c r="N185" i="118"/>
  <c r="M185" i="118"/>
  <c r="L185" i="118"/>
  <c r="K185" i="118"/>
  <c r="J185" i="118"/>
  <c r="I185" i="118"/>
  <c r="H185" i="118"/>
  <c r="G185" i="118"/>
  <c r="F185" i="118"/>
  <c r="E185" i="118"/>
  <c r="D185" i="118"/>
  <c r="C185" i="118"/>
  <c r="CU184" i="118"/>
  <c r="CT184" i="118"/>
  <c r="CS184" i="118"/>
  <c r="CR184" i="118"/>
  <c r="CQ184" i="118"/>
  <c r="CP184" i="118"/>
  <c r="CO184" i="118"/>
  <c r="CN184" i="118"/>
  <c r="CM184" i="118"/>
  <c r="CL184" i="118"/>
  <c r="CK184" i="118"/>
  <c r="CJ184" i="118"/>
  <c r="CI184" i="118"/>
  <c r="CH184" i="118"/>
  <c r="CG184" i="118"/>
  <c r="CF184" i="118"/>
  <c r="CE184" i="118"/>
  <c r="CD184" i="118"/>
  <c r="CC184" i="118"/>
  <c r="CB184" i="118"/>
  <c r="CA184" i="118"/>
  <c r="BZ184" i="118"/>
  <c r="BY184" i="118"/>
  <c r="BX184" i="118"/>
  <c r="BW184" i="118"/>
  <c r="BV184" i="118"/>
  <c r="BU184" i="118"/>
  <c r="BT184" i="118"/>
  <c r="BS184" i="118"/>
  <c r="BR184" i="118"/>
  <c r="BQ184" i="118"/>
  <c r="BP184" i="118"/>
  <c r="BO184" i="118"/>
  <c r="BN184" i="118"/>
  <c r="BM184" i="118"/>
  <c r="BL184" i="118"/>
  <c r="BK184" i="118"/>
  <c r="BJ184" i="118"/>
  <c r="BI184" i="118"/>
  <c r="BH184" i="118"/>
  <c r="BG184" i="118"/>
  <c r="BF184" i="118"/>
  <c r="BE184" i="118"/>
  <c r="BD184" i="118"/>
  <c r="BC184" i="118"/>
  <c r="BB184" i="118"/>
  <c r="BA184" i="118"/>
  <c r="AZ184" i="118"/>
  <c r="AY184" i="118"/>
  <c r="AX184" i="118"/>
  <c r="AW184" i="118"/>
  <c r="AV184" i="118"/>
  <c r="AU184" i="118"/>
  <c r="AT184" i="118"/>
  <c r="AS184" i="118"/>
  <c r="AR184" i="118"/>
  <c r="AQ184" i="118"/>
  <c r="AP184" i="118"/>
  <c r="AO184" i="118"/>
  <c r="AN184" i="118"/>
  <c r="AM184" i="118"/>
  <c r="AL184" i="118"/>
  <c r="AK184" i="118"/>
  <c r="AJ184" i="118"/>
  <c r="AI184" i="118"/>
  <c r="AH184" i="118"/>
  <c r="AG184" i="118"/>
  <c r="AF184" i="118"/>
  <c r="AE184" i="118"/>
  <c r="AD184" i="118"/>
  <c r="AC184" i="118"/>
  <c r="AB184" i="118"/>
  <c r="AA184" i="118"/>
  <c r="Z184" i="118"/>
  <c r="Y184" i="118"/>
  <c r="X184" i="118"/>
  <c r="W184" i="118"/>
  <c r="V184" i="118"/>
  <c r="U184" i="118"/>
  <c r="T184" i="118"/>
  <c r="S184" i="118"/>
  <c r="R184" i="118"/>
  <c r="Q184" i="118"/>
  <c r="P184" i="118"/>
  <c r="O184" i="118"/>
  <c r="N184" i="118"/>
  <c r="M184" i="118"/>
  <c r="L184" i="118"/>
  <c r="K184" i="118"/>
  <c r="J184" i="118"/>
  <c r="I184" i="118"/>
  <c r="H184" i="118"/>
  <c r="G184" i="118"/>
  <c r="F184" i="118"/>
  <c r="E184" i="118"/>
  <c r="D184" i="118"/>
  <c r="C184" i="118"/>
  <c r="CU183" i="118"/>
  <c r="CT183" i="118"/>
  <c r="CS183" i="118"/>
  <c r="CR183" i="118"/>
  <c r="CQ183" i="118"/>
  <c r="CP183" i="118"/>
  <c r="CO183" i="118"/>
  <c r="CN183" i="118"/>
  <c r="CM183" i="118"/>
  <c r="CL183" i="118"/>
  <c r="CK183" i="118"/>
  <c r="CJ183" i="118"/>
  <c r="CI183" i="118"/>
  <c r="CH183" i="118"/>
  <c r="CG183" i="118"/>
  <c r="CF183" i="118"/>
  <c r="CE183" i="118"/>
  <c r="CD183" i="118"/>
  <c r="CC183" i="118"/>
  <c r="CB183" i="118"/>
  <c r="CA183" i="118"/>
  <c r="BZ183" i="118"/>
  <c r="BY183" i="118"/>
  <c r="BX183" i="118"/>
  <c r="BW183" i="118"/>
  <c r="BV183" i="118"/>
  <c r="BU183" i="118"/>
  <c r="BT183" i="118"/>
  <c r="BS183" i="118"/>
  <c r="BR183" i="118"/>
  <c r="BQ183" i="118"/>
  <c r="BP183" i="118"/>
  <c r="BO183" i="118"/>
  <c r="BN183" i="118"/>
  <c r="BM183" i="118"/>
  <c r="BL183" i="118"/>
  <c r="BK183" i="118"/>
  <c r="BJ183" i="118"/>
  <c r="BI183" i="118"/>
  <c r="BH183" i="118"/>
  <c r="BG183" i="118"/>
  <c r="BF183" i="118"/>
  <c r="BE183" i="118"/>
  <c r="BD183" i="118"/>
  <c r="BC183" i="118"/>
  <c r="BB183" i="118"/>
  <c r="BA183" i="118"/>
  <c r="AZ183" i="118"/>
  <c r="AY183" i="118"/>
  <c r="AX183" i="118"/>
  <c r="AW183" i="118"/>
  <c r="AV183" i="118"/>
  <c r="AU183" i="118"/>
  <c r="AT183" i="118"/>
  <c r="AS183" i="118"/>
  <c r="AR183" i="118"/>
  <c r="AQ183" i="118"/>
  <c r="AP183" i="118"/>
  <c r="AO183" i="118"/>
  <c r="AN183" i="118"/>
  <c r="AM183" i="118"/>
  <c r="AL183" i="118"/>
  <c r="AK183" i="118"/>
  <c r="AJ183" i="118"/>
  <c r="AI183" i="118"/>
  <c r="AH183" i="118"/>
  <c r="AG183" i="118"/>
  <c r="AF183" i="118"/>
  <c r="AE183" i="118"/>
  <c r="AD183" i="118"/>
  <c r="AC183" i="118"/>
  <c r="AB183" i="118"/>
  <c r="AA183" i="118"/>
  <c r="Z183" i="118"/>
  <c r="Y183" i="118"/>
  <c r="X183" i="118"/>
  <c r="W183" i="118"/>
  <c r="V183" i="118"/>
  <c r="U183" i="118"/>
  <c r="T183" i="118"/>
  <c r="S183" i="118"/>
  <c r="R183" i="118"/>
  <c r="Q183" i="118"/>
  <c r="P183" i="118"/>
  <c r="O183" i="118"/>
  <c r="N183" i="118"/>
  <c r="M183" i="118"/>
  <c r="L183" i="118"/>
  <c r="K183" i="118"/>
  <c r="J183" i="118"/>
  <c r="I183" i="118"/>
  <c r="H183" i="118"/>
  <c r="G183" i="118"/>
  <c r="F183" i="118"/>
  <c r="E183" i="118"/>
  <c r="D183" i="118"/>
  <c r="C183" i="118"/>
  <c r="CU182" i="118"/>
  <c r="CT182" i="118"/>
  <c r="CS182" i="118"/>
  <c r="CR182" i="118"/>
  <c r="CQ182" i="118"/>
  <c r="CP182" i="118"/>
  <c r="CO182" i="118"/>
  <c r="CN182" i="118"/>
  <c r="CM182" i="118"/>
  <c r="CL182" i="118"/>
  <c r="CK182" i="118"/>
  <c r="CJ182" i="118"/>
  <c r="CI182" i="118"/>
  <c r="CH182" i="118"/>
  <c r="CG182" i="118"/>
  <c r="CF182" i="118"/>
  <c r="CE182" i="118"/>
  <c r="CD182" i="118"/>
  <c r="CC182" i="118"/>
  <c r="CB182" i="118"/>
  <c r="CA182" i="118"/>
  <c r="BZ182" i="118"/>
  <c r="BY182" i="118"/>
  <c r="BX182" i="118"/>
  <c r="BW182" i="118"/>
  <c r="BV182" i="118"/>
  <c r="BU182" i="118"/>
  <c r="BT182" i="118"/>
  <c r="BS182" i="118"/>
  <c r="BR182" i="118"/>
  <c r="BQ182" i="118"/>
  <c r="BP182" i="118"/>
  <c r="BO182" i="118"/>
  <c r="BN182" i="118"/>
  <c r="BM182" i="118"/>
  <c r="BL182" i="118"/>
  <c r="BK182" i="118"/>
  <c r="BJ182" i="118"/>
  <c r="BI182" i="118"/>
  <c r="BH182" i="118"/>
  <c r="BG182" i="118"/>
  <c r="BF182" i="118"/>
  <c r="BE182" i="118"/>
  <c r="BD182" i="118"/>
  <c r="BC182" i="118"/>
  <c r="BB182" i="118"/>
  <c r="BA182" i="118"/>
  <c r="AZ182" i="118"/>
  <c r="AY182" i="118"/>
  <c r="AX182" i="118"/>
  <c r="AW182" i="118"/>
  <c r="AV182" i="118"/>
  <c r="AU182" i="118"/>
  <c r="AT182" i="118"/>
  <c r="AS182" i="118"/>
  <c r="AR182" i="118"/>
  <c r="AQ182" i="118"/>
  <c r="AP182" i="118"/>
  <c r="AO182" i="118"/>
  <c r="AN182" i="118"/>
  <c r="AM182" i="118"/>
  <c r="AL182" i="118"/>
  <c r="AK182" i="118"/>
  <c r="AJ182" i="118"/>
  <c r="AI182" i="118"/>
  <c r="AH182" i="118"/>
  <c r="AG182" i="118"/>
  <c r="AF182" i="118"/>
  <c r="AE182" i="118"/>
  <c r="AD182" i="118"/>
  <c r="AC182" i="118"/>
  <c r="AB182" i="118"/>
  <c r="AA182" i="118"/>
  <c r="Z182" i="118"/>
  <c r="Y182" i="118"/>
  <c r="X182" i="118"/>
  <c r="W182" i="118"/>
  <c r="V182" i="118"/>
  <c r="U182" i="118"/>
  <c r="T182" i="118"/>
  <c r="S182" i="118"/>
  <c r="R182" i="118"/>
  <c r="Q182" i="118"/>
  <c r="P182" i="118"/>
  <c r="O182" i="118"/>
  <c r="N182" i="118"/>
  <c r="M182" i="118"/>
  <c r="L182" i="118"/>
  <c r="K182" i="118"/>
  <c r="J182" i="118"/>
  <c r="I182" i="118"/>
  <c r="H182" i="118"/>
  <c r="G182" i="118"/>
  <c r="F182" i="118"/>
  <c r="E182" i="118"/>
  <c r="D182" i="118"/>
  <c r="C182" i="118"/>
  <c r="CU181" i="118"/>
  <c r="CT181" i="118"/>
  <c r="CS181" i="118"/>
  <c r="CR181" i="118"/>
  <c r="CQ181" i="118"/>
  <c r="CP181" i="118"/>
  <c r="CO181" i="118"/>
  <c r="CN181" i="118"/>
  <c r="CM181" i="118"/>
  <c r="CL181" i="118"/>
  <c r="CK181" i="118"/>
  <c r="CJ181" i="118"/>
  <c r="CI181" i="118"/>
  <c r="CH181" i="118"/>
  <c r="CG181" i="118"/>
  <c r="CF181" i="118"/>
  <c r="CE181" i="118"/>
  <c r="CD181" i="118"/>
  <c r="CC181" i="118"/>
  <c r="CB181" i="118"/>
  <c r="CA181" i="118"/>
  <c r="BZ181" i="118"/>
  <c r="BY181" i="118"/>
  <c r="BX181" i="118"/>
  <c r="BW181" i="118"/>
  <c r="BV181" i="118"/>
  <c r="BU181" i="118"/>
  <c r="BT181" i="118"/>
  <c r="BS181" i="118"/>
  <c r="BR181" i="118"/>
  <c r="BQ181" i="118"/>
  <c r="BP181" i="118"/>
  <c r="BO181" i="118"/>
  <c r="BN181" i="118"/>
  <c r="BM181" i="118"/>
  <c r="BL181" i="118"/>
  <c r="BK181" i="118"/>
  <c r="BJ181" i="118"/>
  <c r="BI181" i="118"/>
  <c r="BH181" i="118"/>
  <c r="BG181" i="118"/>
  <c r="BF181" i="118"/>
  <c r="BE181" i="118"/>
  <c r="BD181" i="118"/>
  <c r="BC181" i="118"/>
  <c r="BB181" i="118"/>
  <c r="BA181" i="118"/>
  <c r="AZ181" i="118"/>
  <c r="AY181" i="118"/>
  <c r="AX181" i="118"/>
  <c r="AW181" i="118"/>
  <c r="AV181" i="118"/>
  <c r="AU181" i="118"/>
  <c r="AT181" i="118"/>
  <c r="AS181" i="118"/>
  <c r="AR181" i="118"/>
  <c r="AQ181" i="118"/>
  <c r="AP181" i="118"/>
  <c r="AO181" i="118"/>
  <c r="AN181" i="118"/>
  <c r="AM181" i="118"/>
  <c r="AL181" i="118"/>
  <c r="AK181" i="118"/>
  <c r="AJ181" i="118"/>
  <c r="AI181" i="118"/>
  <c r="AH181" i="118"/>
  <c r="AG181" i="118"/>
  <c r="AF181" i="118"/>
  <c r="AE181" i="118"/>
  <c r="AD181" i="118"/>
  <c r="AC181" i="118"/>
  <c r="AB181" i="118"/>
  <c r="AA181" i="118"/>
  <c r="Z181" i="118"/>
  <c r="Y181" i="118"/>
  <c r="X181" i="118"/>
  <c r="W181" i="118"/>
  <c r="V181" i="118"/>
  <c r="U181" i="118"/>
  <c r="T181" i="118"/>
  <c r="S181" i="118"/>
  <c r="R181" i="118"/>
  <c r="Q181" i="118"/>
  <c r="P181" i="118"/>
  <c r="O181" i="118"/>
  <c r="N181" i="118"/>
  <c r="M181" i="118"/>
  <c r="L181" i="118"/>
  <c r="K181" i="118"/>
  <c r="J181" i="118"/>
  <c r="I181" i="118"/>
  <c r="H181" i="118"/>
  <c r="G181" i="118"/>
  <c r="F181" i="118"/>
  <c r="E181" i="118"/>
  <c r="D181" i="118"/>
  <c r="C181" i="118"/>
  <c r="CU180" i="118"/>
  <c r="CT180" i="118"/>
  <c r="CS180" i="118"/>
  <c r="CR180" i="118"/>
  <c r="CQ180" i="118"/>
  <c r="CP180" i="118"/>
  <c r="CO180" i="118"/>
  <c r="CN180" i="118"/>
  <c r="CM180" i="118"/>
  <c r="CL180" i="118"/>
  <c r="CK180" i="118"/>
  <c r="CJ180" i="118"/>
  <c r="CI180" i="118"/>
  <c r="CH180" i="118"/>
  <c r="CG180" i="118"/>
  <c r="CF180" i="118"/>
  <c r="CE180" i="118"/>
  <c r="CD180" i="118"/>
  <c r="CC180" i="118"/>
  <c r="CB180" i="118"/>
  <c r="CA180" i="118"/>
  <c r="BZ180" i="118"/>
  <c r="BY180" i="118"/>
  <c r="BX180" i="118"/>
  <c r="BW180" i="118"/>
  <c r="BV180" i="118"/>
  <c r="BU180" i="118"/>
  <c r="BT180" i="118"/>
  <c r="BS180" i="118"/>
  <c r="BR180" i="118"/>
  <c r="BQ180" i="118"/>
  <c r="BP180" i="118"/>
  <c r="BO180" i="118"/>
  <c r="BN180" i="118"/>
  <c r="BM180" i="118"/>
  <c r="BL180" i="118"/>
  <c r="BK180" i="118"/>
  <c r="BJ180" i="118"/>
  <c r="BI180" i="118"/>
  <c r="BH180" i="118"/>
  <c r="BG180" i="118"/>
  <c r="BF180" i="118"/>
  <c r="BE180" i="118"/>
  <c r="BD180" i="118"/>
  <c r="BC180" i="118"/>
  <c r="BB180" i="118"/>
  <c r="BA180" i="118"/>
  <c r="AZ180" i="118"/>
  <c r="AY180" i="118"/>
  <c r="AX180" i="118"/>
  <c r="AW180" i="118"/>
  <c r="AV180" i="118"/>
  <c r="AU180" i="118"/>
  <c r="AT180" i="118"/>
  <c r="AS180" i="118"/>
  <c r="AR180" i="118"/>
  <c r="AQ180" i="118"/>
  <c r="AP180" i="118"/>
  <c r="AO180" i="118"/>
  <c r="AN180" i="118"/>
  <c r="AM180" i="118"/>
  <c r="AL180" i="118"/>
  <c r="AK180" i="118"/>
  <c r="AJ180" i="118"/>
  <c r="AI180" i="118"/>
  <c r="AH180" i="118"/>
  <c r="AG180" i="118"/>
  <c r="AF180" i="118"/>
  <c r="AE180" i="118"/>
  <c r="AD180" i="118"/>
  <c r="AC180" i="118"/>
  <c r="AB180" i="118"/>
  <c r="AA180" i="118"/>
  <c r="Z180" i="118"/>
  <c r="Y180" i="118"/>
  <c r="X180" i="118"/>
  <c r="W180" i="118"/>
  <c r="V180" i="118"/>
  <c r="U180" i="118"/>
  <c r="T180" i="118"/>
  <c r="S180" i="118"/>
  <c r="R180" i="118"/>
  <c r="Q180" i="118"/>
  <c r="P180" i="118"/>
  <c r="O180" i="118"/>
  <c r="N180" i="118"/>
  <c r="M180" i="118"/>
  <c r="L180" i="118"/>
  <c r="K180" i="118"/>
  <c r="J180" i="118"/>
  <c r="I180" i="118"/>
  <c r="H180" i="118"/>
  <c r="G180" i="118"/>
  <c r="F180" i="118"/>
  <c r="E180" i="118"/>
  <c r="D180" i="118"/>
  <c r="C180" i="118"/>
  <c r="CU179" i="118"/>
  <c r="CT179" i="118"/>
  <c r="CS179" i="118"/>
  <c r="CR179" i="118"/>
  <c r="CQ179" i="118"/>
  <c r="CP179" i="118"/>
  <c r="CO179" i="118"/>
  <c r="CN179" i="118"/>
  <c r="CM179" i="118"/>
  <c r="CL179" i="118"/>
  <c r="CK179" i="118"/>
  <c r="CJ179" i="118"/>
  <c r="CI179" i="118"/>
  <c r="CH179" i="118"/>
  <c r="CG179" i="118"/>
  <c r="CF179" i="118"/>
  <c r="CE179" i="118"/>
  <c r="CD179" i="118"/>
  <c r="CC179" i="118"/>
  <c r="CB179" i="118"/>
  <c r="CA179" i="118"/>
  <c r="BZ179" i="118"/>
  <c r="BY179" i="118"/>
  <c r="BX179" i="118"/>
  <c r="BW179" i="118"/>
  <c r="BV179" i="118"/>
  <c r="BU179" i="118"/>
  <c r="BT179" i="118"/>
  <c r="BS179" i="118"/>
  <c r="BR179" i="118"/>
  <c r="BQ179" i="118"/>
  <c r="BP179" i="118"/>
  <c r="BO179" i="118"/>
  <c r="BN179" i="118"/>
  <c r="BM179" i="118"/>
  <c r="BL179" i="118"/>
  <c r="BK179" i="118"/>
  <c r="BJ179" i="118"/>
  <c r="BI179" i="118"/>
  <c r="BH179" i="118"/>
  <c r="BG179" i="118"/>
  <c r="BF179" i="118"/>
  <c r="BE179" i="118"/>
  <c r="BD179" i="118"/>
  <c r="BC179" i="118"/>
  <c r="BB179" i="118"/>
  <c r="BA179" i="118"/>
  <c r="AZ179" i="118"/>
  <c r="AY179" i="118"/>
  <c r="AX179" i="118"/>
  <c r="AW179" i="118"/>
  <c r="AV179" i="118"/>
  <c r="AU179" i="118"/>
  <c r="AT179" i="118"/>
  <c r="AS179" i="118"/>
  <c r="AR179" i="118"/>
  <c r="AQ179" i="118"/>
  <c r="AP179" i="118"/>
  <c r="AO179" i="118"/>
  <c r="AN179" i="118"/>
  <c r="AM179" i="118"/>
  <c r="AL179" i="118"/>
  <c r="AK179" i="118"/>
  <c r="AJ179" i="118"/>
  <c r="AI179" i="118"/>
  <c r="AH179" i="118"/>
  <c r="AG179" i="118"/>
  <c r="AF179" i="118"/>
  <c r="AE179" i="118"/>
  <c r="AD179" i="118"/>
  <c r="AC179" i="118"/>
  <c r="AB179" i="118"/>
  <c r="AA179" i="118"/>
  <c r="Z179" i="118"/>
  <c r="Y179" i="118"/>
  <c r="X179" i="118"/>
  <c r="W179" i="118"/>
  <c r="V179" i="118"/>
  <c r="U179" i="118"/>
  <c r="T179" i="118"/>
  <c r="S179" i="118"/>
  <c r="R179" i="118"/>
  <c r="Q179" i="118"/>
  <c r="P179" i="118"/>
  <c r="O179" i="118"/>
  <c r="N179" i="118"/>
  <c r="M179" i="118"/>
  <c r="L179" i="118"/>
  <c r="K179" i="118"/>
  <c r="J179" i="118"/>
  <c r="I179" i="118"/>
  <c r="H179" i="118"/>
  <c r="G179" i="118"/>
  <c r="F179" i="118"/>
  <c r="E179" i="118"/>
  <c r="D179" i="118"/>
  <c r="C179" i="118"/>
  <c r="CU178" i="118"/>
  <c r="CT178" i="118"/>
  <c r="CS178" i="118"/>
  <c r="CR178" i="118"/>
  <c r="CQ178" i="118"/>
  <c r="CP178" i="118"/>
  <c r="CO178" i="118"/>
  <c r="CN178" i="118"/>
  <c r="CM178" i="118"/>
  <c r="CL178" i="118"/>
  <c r="CK178" i="118"/>
  <c r="CJ178" i="118"/>
  <c r="CI178" i="118"/>
  <c r="CH178" i="118"/>
  <c r="CG178" i="118"/>
  <c r="CF178" i="118"/>
  <c r="CE178" i="118"/>
  <c r="CD178" i="118"/>
  <c r="CC178" i="118"/>
  <c r="CB178" i="118"/>
  <c r="CA178" i="118"/>
  <c r="BZ178" i="118"/>
  <c r="BY178" i="118"/>
  <c r="BX178" i="118"/>
  <c r="BW178" i="118"/>
  <c r="BV178" i="118"/>
  <c r="BU178" i="118"/>
  <c r="BT178" i="118"/>
  <c r="BS178" i="118"/>
  <c r="BR178" i="118"/>
  <c r="BQ178" i="118"/>
  <c r="BP178" i="118"/>
  <c r="BO178" i="118"/>
  <c r="BN178" i="118"/>
  <c r="BM178" i="118"/>
  <c r="BL178" i="118"/>
  <c r="BK178" i="118"/>
  <c r="BJ178" i="118"/>
  <c r="BI178" i="118"/>
  <c r="BH178" i="118"/>
  <c r="BG178" i="118"/>
  <c r="BF178" i="118"/>
  <c r="BE178" i="118"/>
  <c r="BD178" i="118"/>
  <c r="BC178" i="118"/>
  <c r="BB178" i="118"/>
  <c r="BA178" i="118"/>
  <c r="AZ178" i="118"/>
  <c r="AY178" i="118"/>
  <c r="AX178" i="118"/>
  <c r="AW178" i="118"/>
  <c r="AV178" i="118"/>
  <c r="AU178" i="118"/>
  <c r="AT178" i="118"/>
  <c r="AS178" i="118"/>
  <c r="AR178" i="118"/>
  <c r="AQ178" i="118"/>
  <c r="AP178" i="118"/>
  <c r="AO178" i="118"/>
  <c r="AN178" i="118"/>
  <c r="AM178" i="118"/>
  <c r="AL178" i="118"/>
  <c r="AK178" i="118"/>
  <c r="AJ178" i="118"/>
  <c r="AI178" i="118"/>
  <c r="AH178" i="118"/>
  <c r="AG178" i="118"/>
  <c r="AF178" i="118"/>
  <c r="AE178" i="118"/>
  <c r="AD178" i="118"/>
  <c r="AC178" i="118"/>
  <c r="AB178" i="118"/>
  <c r="AA178" i="118"/>
  <c r="Z178" i="118"/>
  <c r="Y178" i="118"/>
  <c r="X178" i="118"/>
  <c r="W178" i="118"/>
  <c r="V178" i="118"/>
  <c r="U178" i="118"/>
  <c r="T178" i="118"/>
  <c r="S178" i="118"/>
  <c r="R178" i="118"/>
  <c r="Q178" i="118"/>
  <c r="P178" i="118"/>
  <c r="O178" i="118"/>
  <c r="N178" i="118"/>
  <c r="M178" i="118"/>
  <c r="L178" i="118"/>
  <c r="K178" i="118"/>
  <c r="J178" i="118"/>
  <c r="I178" i="118"/>
  <c r="H178" i="118"/>
  <c r="G178" i="118"/>
  <c r="F178" i="118"/>
  <c r="E178" i="118"/>
  <c r="D178" i="118"/>
  <c r="C178" i="118"/>
  <c r="CU177" i="118"/>
  <c r="CT177" i="118"/>
  <c r="CS177" i="118"/>
  <c r="CR177" i="118"/>
  <c r="CQ177" i="118"/>
  <c r="CP177" i="118"/>
  <c r="CO177" i="118"/>
  <c r="CN177" i="118"/>
  <c r="CM177" i="118"/>
  <c r="CL177" i="118"/>
  <c r="CK177" i="118"/>
  <c r="CJ177" i="118"/>
  <c r="CI177" i="118"/>
  <c r="CH177" i="118"/>
  <c r="CG177" i="118"/>
  <c r="CF177" i="118"/>
  <c r="CE177" i="118"/>
  <c r="CD177" i="118"/>
  <c r="CC177" i="118"/>
  <c r="CB177" i="118"/>
  <c r="CA177" i="118"/>
  <c r="BZ177" i="118"/>
  <c r="BY177" i="118"/>
  <c r="BX177" i="118"/>
  <c r="BW177" i="118"/>
  <c r="BV177" i="118"/>
  <c r="BU177" i="118"/>
  <c r="BT177" i="118"/>
  <c r="BS177" i="118"/>
  <c r="BR177" i="118"/>
  <c r="BQ177" i="118"/>
  <c r="BP177" i="118"/>
  <c r="BO177" i="118"/>
  <c r="BN177" i="118"/>
  <c r="BM177" i="118"/>
  <c r="BL177" i="118"/>
  <c r="BK177" i="118"/>
  <c r="BJ177" i="118"/>
  <c r="BI177" i="118"/>
  <c r="BH177" i="118"/>
  <c r="BG177" i="118"/>
  <c r="BF177" i="118"/>
  <c r="BE177" i="118"/>
  <c r="BD177" i="118"/>
  <c r="BC177" i="118"/>
  <c r="BB177" i="118"/>
  <c r="BA177" i="118"/>
  <c r="AZ177" i="118"/>
  <c r="AY177" i="118"/>
  <c r="AX177" i="118"/>
  <c r="AW177" i="118"/>
  <c r="AV177" i="118"/>
  <c r="AU177" i="118"/>
  <c r="AT177" i="118"/>
  <c r="AS177" i="118"/>
  <c r="AR177" i="118"/>
  <c r="AQ177" i="118"/>
  <c r="AP177" i="118"/>
  <c r="AO177" i="118"/>
  <c r="AN177" i="118"/>
  <c r="AM177" i="118"/>
  <c r="AL177" i="118"/>
  <c r="AK177" i="118"/>
  <c r="AJ177" i="118"/>
  <c r="AI177" i="118"/>
  <c r="AH177" i="118"/>
  <c r="AG177" i="118"/>
  <c r="AF177" i="118"/>
  <c r="AE177" i="118"/>
  <c r="AD177" i="118"/>
  <c r="AC177" i="118"/>
  <c r="AB177" i="118"/>
  <c r="AA177" i="118"/>
  <c r="Z177" i="118"/>
  <c r="Y177" i="118"/>
  <c r="X177" i="118"/>
  <c r="W177" i="118"/>
  <c r="V177" i="118"/>
  <c r="U177" i="118"/>
  <c r="T177" i="118"/>
  <c r="S177" i="118"/>
  <c r="R177" i="118"/>
  <c r="Q177" i="118"/>
  <c r="P177" i="118"/>
  <c r="O177" i="118"/>
  <c r="N177" i="118"/>
  <c r="M177" i="118"/>
  <c r="L177" i="118"/>
  <c r="K177" i="118"/>
  <c r="J177" i="118"/>
  <c r="I177" i="118"/>
  <c r="H177" i="118"/>
  <c r="G177" i="118"/>
  <c r="F177" i="118"/>
  <c r="E177" i="118"/>
  <c r="D177" i="118"/>
  <c r="C177" i="118"/>
  <c r="CU176" i="118"/>
  <c r="CT176" i="118"/>
  <c r="CS176" i="118"/>
  <c r="CR176" i="118"/>
  <c r="CQ176" i="118"/>
  <c r="CP176" i="118"/>
  <c r="CO176" i="118"/>
  <c r="CN176" i="118"/>
  <c r="CM176" i="118"/>
  <c r="CL176" i="118"/>
  <c r="CK176" i="118"/>
  <c r="CJ176" i="118"/>
  <c r="CI176" i="118"/>
  <c r="CH176" i="118"/>
  <c r="CG176" i="118"/>
  <c r="CF176" i="118"/>
  <c r="CE176" i="118"/>
  <c r="CD176" i="118"/>
  <c r="CC176" i="118"/>
  <c r="CB176" i="118"/>
  <c r="CA176" i="118"/>
  <c r="BZ176" i="118"/>
  <c r="BY176" i="118"/>
  <c r="BX176" i="118"/>
  <c r="BW176" i="118"/>
  <c r="BV176" i="118"/>
  <c r="BU176" i="118"/>
  <c r="BT176" i="118"/>
  <c r="BS176" i="118"/>
  <c r="BR176" i="118"/>
  <c r="BQ176" i="118"/>
  <c r="BP176" i="118"/>
  <c r="BO176" i="118"/>
  <c r="BN176" i="118"/>
  <c r="BM176" i="118"/>
  <c r="BL176" i="118"/>
  <c r="BK176" i="118"/>
  <c r="BJ176" i="118"/>
  <c r="BI176" i="118"/>
  <c r="BH176" i="118"/>
  <c r="BG176" i="118"/>
  <c r="BF176" i="118"/>
  <c r="BE176" i="118"/>
  <c r="BD176" i="118"/>
  <c r="BC176" i="118"/>
  <c r="BB176" i="118"/>
  <c r="BA176" i="118"/>
  <c r="AZ176" i="118"/>
  <c r="AY176" i="118"/>
  <c r="AX176" i="118"/>
  <c r="AW176" i="118"/>
  <c r="AV176" i="118"/>
  <c r="AU176" i="118"/>
  <c r="AT176" i="118"/>
  <c r="AS176" i="118"/>
  <c r="AR176" i="118"/>
  <c r="AQ176" i="118"/>
  <c r="AP176" i="118"/>
  <c r="AO176" i="118"/>
  <c r="AN176" i="118"/>
  <c r="AM176" i="118"/>
  <c r="AL176" i="118"/>
  <c r="AK176" i="118"/>
  <c r="AJ176" i="118"/>
  <c r="AI176" i="118"/>
  <c r="AH176" i="118"/>
  <c r="AG176" i="118"/>
  <c r="AF176" i="118"/>
  <c r="AE176" i="118"/>
  <c r="AD176" i="118"/>
  <c r="AC176" i="118"/>
  <c r="AB176" i="118"/>
  <c r="AA176" i="118"/>
  <c r="Z176" i="118"/>
  <c r="Y176" i="118"/>
  <c r="X176" i="118"/>
  <c r="W176" i="118"/>
  <c r="V176" i="118"/>
  <c r="U176" i="118"/>
  <c r="T176" i="118"/>
  <c r="S176" i="118"/>
  <c r="R176" i="118"/>
  <c r="Q176" i="118"/>
  <c r="P176" i="118"/>
  <c r="O176" i="118"/>
  <c r="N176" i="118"/>
  <c r="M176" i="118"/>
  <c r="L176" i="118"/>
  <c r="K176" i="118"/>
  <c r="J176" i="118"/>
  <c r="I176" i="118"/>
  <c r="H176" i="118"/>
  <c r="G176" i="118"/>
  <c r="F176" i="118"/>
  <c r="E176" i="118"/>
  <c r="D176" i="118"/>
  <c r="C176" i="118"/>
  <c r="CU175" i="118"/>
  <c r="CT175" i="118"/>
  <c r="CS175" i="118"/>
  <c r="CR175" i="118"/>
  <c r="CQ175" i="118"/>
  <c r="CP175" i="118"/>
  <c r="CO175" i="118"/>
  <c r="CN175" i="118"/>
  <c r="CM175" i="118"/>
  <c r="CL175" i="118"/>
  <c r="CK175" i="118"/>
  <c r="CJ175" i="118"/>
  <c r="CI175" i="118"/>
  <c r="CH175" i="118"/>
  <c r="CG175" i="118"/>
  <c r="CF175" i="118"/>
  <c r="CE175" i="118"/>
  <c r="CD175" i="118"/>
  <c r="CC175" i="118"/>
  <c r="CB175" i="118"/>
  <c r="CA175" i="118"/>
  <c r="BZ175" i="118"/>
  <c r="BY175" i="118"/>
  <c r="BX175" i="118"/>
  <c r="BW175" i="118"/>
  <c r="BV175" i="118"/>
  <c r="BU175" i="118"/>
  <c r="BT175" i="118"/>
  <c r="BS175" i="118"/>
  <c r="BR175" i="118"/>
  <c r="BQ175" i="118"/>
  <c r="BP175" i="118"/>
  <c r="BO175" i="118"/>
  <c r="BN175" i="118"/>
  <c r="BM175" i="118"/>
  <c r="BL175" i="118"/>
  <c r="BK175" i="118"/>
  <c r="BJ175" i="118"/>
  <c r="BI175" i="118"/>
  <c r="BH175" i="118"/>
  <c r="BG175" i="118"/>
  <c r="BF175" i="118"/>
  <c r="BE175" i="118"/>
  <c r="BD175" i="118"/>
  <c r="BC175" i="118"/>
  <c r="BB175" i="118"/>
  <c r="BA175" i="118"/>
  <c r="AZ175" i="118"/>
  <c r="AY175" i="118"/>
  <c r="AX175" i="118"/>
  <c r="AW175" i="118"/>
  <c r="AV175" i="118"/>
  <c r="AU175" i="118"/>
  <c r="AT175" i="118"/>
  <c r="AS175" i="118"/>
  <c r="AR175" i="118"/>
  <c r="AQ175" i="118"/>
  <c r="AP175" i="118"/>
  <c r="AO175" i="118"/>
  <c r="AN175" i="118"/>
  <c r="AM175" i="118"/>
  <c r="AL175" i="118"/>
  <c r="AK175" i="118"/>
  <c r="AJ175" i="118"/>
  <c r="AI175" i="118"/>
  <c r="AH175" i="118"/>
  <c r="AG175" i="118"/>
  <c r="AF175" i="118"/>
  <c r="AE175" i="118"/>
  <c r="AD175" i="118"/>
  <c r="AC175" i="118"/>
  <c r="AB175" i="118"/>
  <c r="AA175" i="118"/>
  <c r="Z175" i="118"/>
  <c r="Y175" i="118"/>
  <c r="X175" i="118"/>
  <c r="W175" i="118"/>
  <c r="V175" i="118"/>
  <c r="U175" i="118"/>
  <c r="T175" i="118"/>
  <c r="S175" i="118"/>
  <c r="R175" i="118"/>
  <c r="Q175" i="118"/>
  <c r="P175" i="118"/>
  <c r="O175" i="118"/>
  <c r="N175" i="118"/>
  <c r="M175" i="118"/>
  <c r="L175" i="118"/>
  <c r="K175" i="118"/>
  <c r="J175" i="118"/>
  <c r="I175" i="118"/>
  <c r="H175" i="118"/>
  <c r="G175" i="118"/>
  <c r="F175" i="118"/>
  <c r="E175" i="118"/>
  <c r="D175" i="118"/>
  <c r="C175" i="118"/>
  <c r="CU174" i="118"/>
  <c r="CT174" i="118"/>
  <c r="CS174" i="118"/>
  <c r="CR174" i="118"/>
  <c r="CQ174" i="118"/>
  <c r="CP174" i="118"/>
  <c r="CO174" i="118"/>
  <c r="CN174" i="118"/>
  <c r="CM174" i="118"/>
  <c r="CL174" i="118"/>
  <c r="CK174" i="118"/>
  <c r="CJ174" i="118"/>
  <c r="CI174" i="118"/>
  <c r="CH174" i="118"/>
  <c r="CG174" i="118"/>
  <c r="CF174" i="118"/>
  <c r="CE174" i="118"/>
  <c r="CD174" i="118"/>
  <c r="CC174" i="118"/>
  <c r="CB174" i="118"/>
  <c r="CA174" i="118"/>
  <c r="BZ174" i="118"/>
  <c r="BY174" i="118"/>
  <c r="BX174" i="118"/>
  <c r="BW174" i="118"/>
  <c r="BV174" i="118"/>
  <c r="BU174" i="118"/>
  <c r="BT174" i="118"/>
  <c r="BS174" i="118"/>
  <c r="BR174" i="118"/>
  <c r="BQ174" i="118"/>
  <c r="BP174" i="118"/>
  <c r="BO174" i="118"/>
  <c r="BN174" i="118"/>
  <c r="BM174" i="118"/>
  <c r="BL174" i="118"/>
  <c r="BK174" i="118"/>
  <c r="BJ174" i="118"/>
  <c r="BI174" i="118"/>
  <c r="BH174" i="118"/>
  <c r="BG174" i="118"/>
  <c r="BF174" i="118"/>
  <c r="BE174" i="118"/>
  <c r="BD174" i="118"/>
  <c r="BC174" i="118"/>
  <c r="BB174" i="118"/>
  <c r="BA174" i="118"/>
  <c r="AZ174" i="118"/>
  <c r="AY174" i="118"/>
  <c r="AX174" i="118"/>
  <c r="AW174" i="118"/>
  <c r="AV174" i="118"/>
  <c r="AU174" i="118"/>
  <c r="AT174" i="118"/>
  <c r="AS174" i="118"/>
  <c r="AR174" i="118"/>
  <c r="AQ174" i="118"/>
  <c r="AP174" i="118"/>
  <c r="AO174" i="118"/>
  <c r="AN174" i="118"/>
  <c r="AM174" i="118"/>
  <c r="AL174" i="118"/>
  <c r="AK174" i="118"/>
  <c r="AJ174" i="118"/>
  <c r="AI174" i="118"/>
  <c r="AH174" i="118"/>
  <c r="AG174" i="118"/>
  <c r="AF174" i="118"/>
  <c r="AE174" i="118"/>
  <c r="AD174" i="118"/>
  <c r="AC174" i="118"/>
  <c r="AB174" i="118"/>
  <c r="AA174" i="118"/>
  <c r="Z174" i="118"/>
  <c r="Y174" i="118"/>
  <c r="X174" i="118"/>
  <c r="W174" i="118"/>
  <c r="V174" i="118"/>
  <c r="U174" i="118"/>
  <c r="T174" i="118"/>
  <c r="S174" i="118"/>
  <c r="R174" i="118"/>
  <c r="Q174" i="118"/>
  <c r="P174" i="118"/>
  <c r="O174" i="118"/>
  <c r="N174" i="118"/>
  <c r="M174" i="118"/>
  <c r="L174" i="118"/>
  <c r="K174" i="118"/>
  <c r="J174" i="118"/>
  <c r="I174" i="118"/>
  <c r="H174" i="118"/>
  <c r="G174" i="118"/>
  <c r="F174" i="118"/>
  <c r="E174" i="118"/>
  <c r="D174" i="118"/>
  <c r="C174" i="118"/>
  <c r="CU173" i="118"/>
  <c r="CT173" i="118"/>
  <c r="CS173" i="118"/>
  <c r="CR173" i="118"/>
  <c r="CQ173" i="118"/>
  <c r="CP173" i="118"/>
  <c r="CO173" i="118"/>
  <c r="CN173" i="118"/>
  <c r="CM173" i="118"/>
  <c r="CL173" i="118"/>
  <c r="CK173" i="118"/>
  <c r="CJ173" i="118"/>
  <c r="CI173" i="118"/>
  <c r="CH173" i="118"/>
  <c r="CG173" i="118"/>
  <c r="CF173" i="118"/>
  <c r="CE173" i="118"/>
  <c r="CD173" i="118"/>
  <c r="CC173" i="118"/>
  <c r="CB173" i="118"/>
  <c r="CA173" i="118"/>
  <c r="BZ173" i="118"/>
  <c r="BY173" i="118"/>
  <c r="BX173" i="118"/>
  <c r="BW173" i="118"/>
  <c r="BV173" i="118"/>
  <c r="BU173" i="118"/>
  <c r="BT173" i="118"/>
  <c r="BS173" i="118"/>
  <c r="BR173" i="118"/>
  <c r="BQ173" i="118"/>
  <c r="BP173" i="118"/>
  <c r="BO173" i="118"/>
  <c r="BN173" i="118"/>
  <c r="BM173" i="118"/>
  <c r="BL173" i="118"/>
  <c r="BK173" i="118"/>
  <c r="BJ173" i="118"/>
  <c r="BI173" i="118"/>
  <c r="BH173" i="118"/>
  <c r="BG173" i="118"/>
  <c r="BF173" i="118"/>
  <c r="BE173" i="118"/>
  <c r="BD173" i="118"/>
  <c r="BC173" i="118"/>
  <c r="BB173" i="118"/>
  <c r="BA173" i="118"/>
  <c r="AZ173" i="118"/>
  <c r="AY173" i="118"/>
  <c r="AX173" i="118"/>
  <c r="AW173" i="118"/>
  <c r="AV173" i="118"/>
  <c r="AU173" i="118"/>
  <c r="AT173" i="118"/>
  <c r="AS173" i="118"/>
  <c r="AR173" i="118"/>
  <c r="AQ173" i="118"/>
  <c r="AP173" i="118"/>
  <c r="AO173" i="118"/>
  <c r="AN173" i="118"/>
  <c r="AM173" i="118"/>
  <c r="AL173" i="118"/>
  <c r="AK173" i="118"/>
  <c r="AJ173" i="118"/>
  <c r="AI173" i="118"/>
  <c r="AH173" i="118"/>
  <c r="AG173" i="118"/>
  <c r="AF173" i="118"/>
  <c r="AE173" i="118"/>
  <c r="AD173" i="118"/>
  <c r="AC173" i="118"/>
  <c r="AB173" i="118"/>
  <c r="AA173" i="118"/>
  <c r="Z173" i="118"/>
  <c r="Y173" i="118"/>
  <c r="X173" i="118"/>
  <c r="W173" i="118"/>
  <c r="V173" i="118"/>
  <c r="U173" i="118"/>
  <c r="T173" i="118"/>
  <c r="S173" i="118"/>
  <c r="R173" i="118"/>
  <c r="Q173" i="118"/>
  <c r="P173" i="118"/>
  <c r="O173" i="118"/>
  <c r="N173" i="118"/>
  <c r="M173" i="118"/>
  <c r="L173" i="118"/>
  <c r="K173" i="118"/>
  <c r="J173" i="118"/>
  <c r="I173" i="118"/>
  <c r="H173" i="118"/>
  <c r="G173" i="118"/>
  <c r="F173" i="118"/>
  <c r="E173" i="118"/>
  <c r="D173" i="118"/>
  <c r="C173" i="118"/>
  <c r="CU172" i="118"/>
  <c r="CT172" i="118"/>
  <c r="CS172" i="118"/>
  <c r="CR172" i="118"/>
  <c r="CQ172" i="118"/>
  <c r="CP172" i="118"/>
  <c r="CO172" i="118"/>
  <c r="CN172" i="118"/>
  <c r="CM172" i="118"/>
  <c r="CL172" i="118"/>
  <c r="CK172" i="118"/>
  <c r="CJ172" i="118"/>
  <c r="CI172" i="118"/>
  <c r="CH172" i="118"/>
  <c r="CG172" i="118"/>
  <c r="CF172" i="118"/>
  <c r="CE172" i="118"/>
  <c r="CD172" i="118"/>
  <c r="CC172" i="118"/>
  <c r="CB172" i="118"/>
  <c r="CA172" i="118"/>
  <c r="BZ172" i="118"/>
  <c r="BY172" i="118"/>
  <c r="BX172" i="118"/>
  <c r="BW172" i="118"/>
  <c r="BV172" i="118"/>
  <c r="BU172" i="118"/>
  <c r="BT172" i="118"/>
  <c r="BS172" i="118"/>
  <c r="BR172" i="118"/>
  <c r="BQ172" i="118"/>
  <c r="BP172" i="118"/>
  <c r="BO172" i="118"/>
  <c r="BN172" i="118"/>
  <c r="BM172" i="118"/>
  <c r="BL172" i="118"/>
  <c r="BK172" i="118"/>
  <c r="BJ172" i="118"/>
  <c r="BI172" i="118"/>
  <c r="BH172" i="118"/>
  <c r="BG172" i="118"/>
  <c r="BF172" i="118"/>
  <c r="BE172" i="118"/>
  <c r="BD172" i="118"/>
  <c r="BC172" i="118"/>
  <c r="BB172" i="118"/>
  <c r="BA172" i="118"/>
  <c r="AZ172" i="118"/>
  <c r="AY172" i="118"/>
  <c r="AX172" i="118"/>
  <c r="AW172" i="118"/>
  <c r="AV172" i="118"/>
  <c r="AU172" i="118"/>
  <c r="AT172" i="118"/>
  <c r="AS172" i="118"/>
  <c r="AR172" i="118"/>
  <c r="AQ172" i="118"/>
  <c r="AP172" i="118"/>
  <c r="AO172" i="118"/>
  <c r="AN172" i="118"/>
  <c r="AM172" i="118"/>
  <c r="AL172" i="118"/>
  <c r="AK172" i="118"/>
  <c r="AJ172" i="118"/>
  <c r="AI172" i="118"/>
  <c r="AH172" i="118"/>
  <c r="AG172" i="118"/>
  <c r="AF172" i="118"/>
  <c r="AE172" i="118"/>
  <c r="AD172" i="118"/>
  <c r="AC172" i="118"/>
  <c r="AB172" i="118"/>
  <c r="AA172" i="118"/>
  <c r="Z172" i="118"/>
  <c r="Y172" i="118"/>
  <c r="X172" i="118"/>
  <c r="W172" i="118"/>
  <c r="V172" i="118"/>
  <c r="U172" i="118"/>
  <c r="T172" i="118"/>
  <c r="S172" i="118"/>
  <c r="R172" i="118"/>
  <c r="Q172" i="118"/>
  <c r="P172" i="118"/>
  <c r="O172" i="118"/>
  <c r="N172" i="118"/>
  <c r="M172" i="118"/>
  <c r="L172" i="118"/>
  <c r="K172" i="118"/>
  <c r="J172" i="118"/>
  <c r="I172" i="118"/>
  <c r="H172" i="118"/>
  <c r="G172" i="118"/>
  <c r="F172" i="118"/>
  <c r="E172" i="118"/>
  <c r="D172" i="118"/>
  <c r="C172" i="118"/>
  <c r="CU171" i="118"/>
  <c r="CT171" i="118"/>
  <c r="CS171" i="118"/>
  <c r="CR171" i="118"/>
  <c r="CQ171" i="118"/>
  <c r="CP171" i="118"/>
  <c r="CO171" i="118"/>
  <c r="CN171" i="118"/>
  <c r="CM171" i="118"/>
  <c r="CL171" i="118"/>
  <c r="CK171" i="118"/>
  <c r="CJ171" i="118"/>
  <c r="CI171" i="118"/>
  <c r="CH171" i="118"/>
  <c r="CG171" i="118"/>
  <c r="CF171" i="118"/>
  <c r="CE171" i="118"/>
  <c r="CD171" i="118"/>
  <c r="CC171" i="118"/>
  <c r="CB171" i="118"/>
  <c r="CA171" i="118"/>
  <c r="BZ171" i="118"/>
  <c r="BY171" i="118"/>
  <c r="BX171" i="118"/>
  <c r="BW171" i="118"/>
  <c r="BV171" i="118"/>
  <c r="BU171" i="118"/>
  <c r="BT171" i="118"/>
  <c r="BS171" i="118"/>
  <c r="BR171" i="118"/>
  <c r="BQ171" i="118"/>
  <c r="BP171" i="118"/>
  <c r="BO171" i="118"/>
  <c r="BN171" i="118"/>
  <c r="BM171" i="118"/>
  <c r="BL171" i="118"/>
  <c r="BK171" i="118"/>
  <c r="BJ171" i="118"/>
  <c r="BI171" i="118"/>
  <c r="BH171" i="118"/>
  <c r="BG171" i="118"/>
  <c r="BF171" i="118"/>
  <c r="BE171" i="118"/>
  <c r="BD171" i="118"/>
  <c r="BC171" i="118"/>
  <c r="BB171" i="118"/>
  <c r="BA171" i="118"/>
  <c r="AZ171" i="118"/>
  <c r="AY171" i="118"/>
  <c r="AX171" i="118"/>
  <c r="AW171" i="118"/>
  <c r="AV171" i="118"/>
  <c r="AU171" i="118"/>
  <c r="AT171" i="118"/>
  <c r="AS171" i="118"/>
  <c r="AR171" i="118"/>
  <c r="AQ171" i="118"/>
  <c r="AP171" i="118"/>
  <c r="AO171" i="118"/>
  <c r="AN171" i="118"/>
  <c r="AM171" i="118"/>
  <c r="AL171" i="118"/>
  <c r="AK171" i="118"/>
  <c r="AJ171" i="118"/>
  <c r="AI171" i="118"/>
  <c r="AH171" i="118"/>
  <c r="AG171" i="118"/>
  <c r="AF171" i="118"/>
  <c r="AE171" i="118"/>
  <c r="AD171" i="118"/>
  <c r="AC171" i="118"/>
  <c r="AB171" i="118"/>
  <c r="AA171" i="118"/>
  <c r="Z171" i="118"/>
  <c r="Y171" i="118"/>
  <c r="X171" i="118"/>
  <c r="W171" i="118"/>
  <c r="V171" i="118"/>
  <c r="U171" i="118"/>
  <c r="T171" i="118"/>
  <c r="S171" i="118"/>
  <c r="R171" i="118"/>
  <c r="Q171" i="118"/>
  <c r="P171" i="118"/>
  <c r="O171" i="118"/>
  <c r="N171" i="118"/>
  <c r="M171" i="118"/>
  <c r="L171" i="118"/>
  <c r="K171" i="118"/>
  <c r="J171" i="118"/>
  <c r="I171" i="118"/>
  <c r="H171" i="118"/>
  <c r="G171" i="118"/>
  <c r="F171" i="118"/>
  <c r="E171" i="118"/>
  <c r="D171" i="118"/>
  <c r="C171" i="118"/>
  <c r="CU170" i="118"/>
  <c r="CT170" i="118"/>
  <c r="CS170" i="118"/>
  <c r="CR170" i="118"/>
  <c r="CQ170" i="118"/>
  <c r="CP170" i="118"/>
  <c r="CO170" i="118"/>
  <c r="CN170" i="118"/>
  <c r="CM170" i="118"/>
  <c r="CL170" i="118"/>
  <c r="CK170" i="118"/>
  <c r="CJ170" i="118"/>
  <c r="CI170" i="118"/>
  <c r="CH170" i="118"/>
  <c r="CG170" i="118"/>
  <c r="CF170" i="118"/>
  <c r="CE170" i="118"/>
  <c r="CD170" i="118"/>
  <c r="CC170" i="118"/>
  <c r="CB170" i="118"/>
  <c r="CA170" i="118"/>
  <c r="BZ170" i="118"/>
  <c r="BY170" i="118"/>
  <c r="BX170" i="118"/>
  <c r="BW170" i="118"/>
  <c r="BV170" i="118"/>
  <c r="BU170" i="118"/>
  <c r="BT170" i="118"/>
  <c r="BS170" i="118"/>
  <c r="BR170" i="118"/>
  <c r="BQ170" i="118"/>
  <c r="BP170" i="118"/>
  <c r="BO170" i="118"/>
  <c r="BN170" i="118"/>
  <c r="BM170" i="118"/>
  <c r="BL170" i="118"/>
  <c r="BK170" i="118"/>
  <c r="BJ170" i="118"/>
  <c r="BI170" i="118"/>
  <c r="BH170" i="118"/>
  <c r="BG170" i="118"/>
  <c r="BF170" i="118"/>
  <c r="BE170" i="118"/>
  <c r="BD170" i="118"/>
  <c r="BC170" i="118"/>
  <c r="BB170" i="118"/>
  <c r="BA170" i="118"/>
  <c r="AZ170" i="118"/>
  <c r="AY170" i="118"/>
  <c r="AX170" i="118"/>
  <c r="AW170" i="118"/>
  <c r="AV170" i="118"/>
  <c r="AU170" i="118"/>
  <c r="AT170" i="118"/>
  <c r="AS170" i="118"/>
  <c r="AR170" i="118"/>
  <c r="AQ170" i="118"/>
  <c r="AP170" i="118"/>
  <c r="AO170" i="118"/>
  <c r="AN170" i="118"/>
  <c r="AM170" i="118"/>
  <c r="AL170" i="118"/>
  <c r="AK170" i="118"/>
  <c r="AJ170" i="118"/>
  <c r="AI170" i="118"/>
  <c r="AH170" i="118"/>
  <c r="AG170" i="118"/>
  <c r="AF170" i="118"/>
  <c r="AE170" i="118"/>
  <c r="AD170" i="118"/>
  <c r="AC170" i="118"/>
  <c r="AB170" i="118"/>
  <c r="AA170" i="118"/>
  <c r="Z170" i="118"/>
  <c r="Y170" i="118"/>
  <c r="X170" i="118"/>
  <c r="W170" i="118"/>
  <c r="V170" i="118"/>
  <c r="U170" i="118"/>
  <c r="T170" i="118"/>
  <c r="S170" i="118"/>
  <c r="R170" i="118"/>
  <c r="Q170" i="118"/>
  <c r="P170" i="118"/>
  <c r="O170" i="118"/>
  <c r="N170" i="118"/>
  <c r="M170" i="118"/>
  <c r="L170" i="118"/>
  <c r="K170" i="118"/>
  <c r="J170" i="118"/>
  <c r="I170" i="118"/>
  <c r="H170" i="118"/>
  <c r="G170" i="118"/>
  <c r="F170" i="118"/>
  <c r="E170" i="118"/>
  <c r="D170" i="118"/>
  <c r="C170" i="118"/>
  <c r="CU169" i="118"/>
  <c r="CT169" i="118"/>
  <c r="CS169" i="118"/>
  <c r="CR169" i="118"/>
  <c r="CQ169" i="118"/>
  <c r="CP169" i="118"/>
  <c r="CO169" i="118"/>
  <c r="CN169" i="118"/>
  <c r="CM169" i="118"/>
  <c r="CL169" i="118"/>
  <c r="CK169" i="118"/>
  <c r="CJ169" i="118"/>
  <c r="CI169" i="118"/>
  <c r="CH169" i="118"/>
  <c r="CG169" i="118"/>
  <c r="CF169" i="118"/>
  <c r="CE169" i="118"/>
  <c r="CD169" i="118"/>
  <c r="CC169" i="118"/>
  <c r="CB169" i="118"/>
  <c r="CA169" i="118"/>
  <c r="BZ169" i="118"/>
  <c r="BY169" i="118"/>
  <c r="BX169" i="118"/>
  <c r="BW169" i="118"/>
  <c r="BV169" i="118"/>
  <c r="BU169" i="118"/>
  <c r="BT169" i="118"/>
  <c r="BS169" i="118"/>
  <c r="BR169" i="118"/>
  <c r="BQ169" i="118"/>
  <c r="BP169" i="118"/>
  <c r="BO169" i="118"/>
  <c r="BN169" i="118"/>
  <c r="BM169" i="118"/>
  <c r="BL169" i="118"/>
  <c r="BK169" i="118"/>
  <c r="BJ169" i="118"/>
  <c r="BI169" i="118"/>
  <c r="BH169" i="118"/>
  <c r="BG169" i="118"/>
  <c r="BF169" i="118"/>
  <c r="BE169" i="118"/>
  <c r="BD169" i="118"/>
  <c r="BC169" i="118"/>
  <c r="BB169" i="118"/>
  <c r="BA169" i="118"/>
  <c r="AZ169" i="118"/>
  <c r="AY169" i="118"/>
  <c r="AX169" i="118"/>
  <c r="AW169" i="118"/>
  <c r="AV169" i="118"/>
  <c r="AU169" i="118"/>
  <c r="AT169" i="118"/>
  <c r="AS169" i="118"/>
  <c r="AR169" i="118"/>
  <c r="AQ169" i="118"/>
  <c r="AP169" i="118"/>
  <c r="AO169" i="118"/>
  <c r="AN169" i="118"/>
  <c r="AM169" i="118"/>
  <c r="AL169" i="118"/>
  <c r="AK169" i="118"/>
  <c r="AJ169" i="118"/>
  <c r="AI169" i="118"/>
  <c r="AH169" i="118"/>
  <c r="AG169" i="118"/>
  <c r="AF169" i="118"/>
  <c r="AE169" i="118"/>
  <c r="AD169" i="118"/>
  <c r="AC169" i="118"/>
  <c r="AB169" i="118"/>
  <c r="AA169" i="118"/>
  <c r="Z169" i="118"/>
  <c r="Y169" i="118"/>
  <c r="X169" i="118"/>
  <c r="W169" i="118"/>
  <c r="V169" i="118"/>
  <c r="U169" i="118"/>
  <c r="T169" i="118"/>
  <c r="S169" i="118"/>
  <c r="R169" i="118"/>
  <c r="Q169" i="118"/>
  <c r="P169" i="118"/>
  <c r="O169" i="118"/>
  <c r="N169" i="118"/>
  <c r="M169" i="118"/>
  <c r="L169" i="118"/>
  <c r="K169" i="118"/>
  <c r="J169" i="118"/>
  <c r="I169" i="118"/>
  <c r="H169" i="118"/>
  <c r="G169" i="118"/>
  <c r="F169" i="118"/>
  <c r="E169" i="118"/>
  <c r="D169" i="118"/>
  <c r="C169" i="118"/>
  <c r="CU168" i="118"/>
  <c r="CT168" i="118"/>
  <c r="CS168" i="118"/>
  <c r="CR168" i="118"/>
  <c r="CQ168" i="118"/>
  <c r="CP168" i="118"/>
  <c r="CO168" i="118"/>
  <c r="CN168" i="118"/>
  <c r="CM168" i="118"/>
  <c r="CL168" i="118"/>
  <c r="CK168" i="118"/>
  <c r="CJ168" i="118"/>
  <c r="CI168" i="118"/>
  <c r="CH168" i="118"/>
  <c r="CG168" i="118"/>
  <c r="CF168" i="118"/>
  <c r="CE168" i="118"/>
  <c r="CD168" i="118"/>
  <c r="CC168" i="118"/>
  <c r="CB168" i="118"/>
  <c r="CA168" i="118"/>
  <c r="BZ168" i="118"/>
  <c r="BY168" i="118"/>
  <c r="BX168" i="118"/>
  <c r="BW168" i="118"/>
  <c r="BV168" i="118"/>
  <c r="BU168" i="118"/>
  <c r="BT168" i="118"/>
  <c r="BS168" i="118"/>
  <c r="BR168" i="118"/>
  <c r="BQ168" i="118"/>
  <c r="BP168" i="118"/>
  <c r="BO168" i="118"/>
  <c r="BN168" i="118"/>
  <c r="BM168" i="118"/>
  <c r="BL168" i="118"/>
  <c r="BK168" i="118"/>
  <c r="BJ168" i="118"/>
  <c r="BI168" i="118"/>
  <c r="BH168" i="118"/>
  <c r="BG168" i="118"/>
  <c r="BF168" i="118"/>
  <c r="BE168" i="118"/>
  <c r="BD168" i="118"/>
  <c r="BC168" i="118"/>
  <c r="BB168" i="118"/>
  <c r="BA168" i="118"/>
  <c r="AZ168" i="118"/>
  <c r="AY168" i="118"/>
  <c r="AX168" i="118"/>
  <c r="AW168" i="118"/>
  <c r="AV168" i="118"/>
  <c r="AU168" i="118"/>
  <c r="AT168" i="118"/>
  <c r="AS168" i="118"/>
  <c r="AR168" i="118"/>
  <c r="AQ168" i="118"/>
  <c r="AP168" i="118"/>
  <c r="AO168" i="118"/>
  <c r="AN168" i="118"/>
  <c r="AM168" i="118"/>
  <c r="AL168" i="118"/>
  <c r="AK168" i="118"/>
  <c r="AJ168" i="118"/>
  <c r="AI168" i="118"/>
  <c r="AH168" i="118"/>
  <c r="AG168" i="118"/>
  <c r="AF168" i="118"/>
  <c r="AE168" i="118"/>
  <c r="AD168" i="118"/>
  <c r="AC168" i="118"/>
  <c r="AB168" i="118"/>
  <c r="AA168" i="118"/>
  <c r="Z168" i="118"/>
  <c r="Y168" i="118"/>
  <c r="X168" i="118"/>
  <c r="W168" i="118"/>
  <c r="V168" i="118"/>
  <c r="U168" i="118"/>
  <c r="T168" i="118"/>
  <c r="S168" i="118"/>
  <c r="R168" i="118"/>
  <c r="Q168" i="118"/>
  <c r="P168" i="118"/>
  <c r="O168" i="118"/>
  <c r="N168" i="118"/>
  <c r="M168" i="118"/>
  <c r="L168" i="118"/>
  <c r="K168" i="118"/>
  <c r="J168" i="118"/>
  <c r="I168" i="118"/>
  <c r="H168" i="118"/>
  <c r="G168" i="118"/>
  <c r="F168" i="118"/>
  <c r="E168" i="118"/>
  <c r="D168" i="118"/>
  <c r="C168" i="118"/>
  <c r="CU167" i="118"/>
  <c r="CT167" i="118"/>
  <c r="CS167" i="118"/>
  <c r="CR167" i="118"/>
  <c r="CQ167" i="118"/>
  <c r="CP167" i="118"/>
  <c r="CO167" i="118"/>
  <c r="CN167" i="118"/>
  <c r="CM167" i="118"/>
  <c r="CL167" i="118"/>
  <c r="CK167" i="118"/>
  <c r="CJ167" i="118"/>
  <c r="CI167" i="118"/>
  <c r="CH167" i="118"/>
  <c r="CG167" i="118"/>
  <c r="CF167" i="118"/>
  <c r="CE167" i="118"/>
  <c r="CD167" i="118"/>
  <c r="CC167" i="118"/>
  <c r="CB167" i="118"/>
  <c r="CA167" i="118"/>
  <c r="BZ167" i="118"/>
  <c r="BY167" i="118"/>
  <c r="BX167" i="118"/>
  <c r="BW167" i="118"/>
  <c r="BV167" i="118"/>
  <c r="BU167" i="118"/>
  <c r="BT167" i="118"/>
  <c r="BS167" i="118"/>
  <c r="BR167" i="118"/>
  <c r="BQ167" i="118"/>
  <c r="BP167" i="118"/>
  <c r="BO167" i="118"/>
  <c r="BN167" i="118"/>
  <c r="BM167" i="118"/>
  <c r="BL167" i="118"/>
  <c r="BK167" i="118"/>
  <c r="BJ167" i="118"/>
  <c r="BI167" i="118"/>
  <c r="BH167" i="118"/>
  <c r="BG167" i="118"/>
  <c r="BF167" i="118"/>
  <c r="BE167" i="118"/>
  <c r="BD167" i="118"/>
  <c r="BC167" i="118"/>
  <c r="BB167" i="118"/>
  <c r="BA167" i="118"/>
  <c r="AZ167" i="118"/>
  <c r="AY167" i="118"/>
  <c r="AX167" i="118"/>
  <c r="AW167" i="118"/>
  <c r="AV167" i="118"/>
  <c r="AU167" i="118"/>
  <c r="AT167" i="118"/>
  <c r="AS167" i="118"/>
  <c r="AR167" i="118"/>
  <c r="AQ167" i="118"/>
  <c r="AP167" i="118"/>
  <c r="AO167" i="118"/>
  <c r="AN167" i="118"/>
  <c r="AM167" i="118"/>
  <c r="AL167" i="118"/>
  <c r="AK167" i="118"/>
  <c r="AJ167" i="118"/>
  <c r="AI167" i="118"/>
  <c r="AH167" i="118"/>
  <c r="AG167" i="118"/>
  <c r="AF167" i="118"/>
  <c r="AE167" i="118"/>
  <c r="AD167" i="118"/>
  <c r="AC167" i="118"/>
  <c r="AB167" i="118"/>
  <c r="AA167" i="118"/>
  <c r="Z167" i="118"/>
  <c r="Y167" i="118"/>
  <c r="X167" i="118"/>
  <c r="W167" i="118"/>
  <c r="V167" i="118"/>
  <c r="U167" i="118"/>
  <c r="T167" i="118"/>
  <c r="S167" i="118"/>
  <c r="R167" i="118"/>
  <c r="Q167" i="118"/>
  <c r="P167" i="118"/>
  <c r="O167" i="118"/>
  <c r="N167" i="118"/>
  <c r="M167" i="118"/>
  <c r="L167" i="118"/>
  <c r="K167" i="118"/>
  <c r="J167" i="118"/>
  <c r="I167" i="118"/>
  <c r="H167" i="118"/>
  <c r="G167" i="118"/>
  <c r="F167" i="118"/>
  <c r="E167" i="118"/>
  <c r="D167" i="118"/>
  <c r="C167" i="118"/>
  <c r="CU166" i="118"/>
  <c r="CT166" i="118"/>
  <c r="CS166" i="118"/>
  <c r="CR166" i="118"/>
  <c r="CQ166" i="118"/>
  <c r="CP166" i="118"/>
  <c r="CO166" i="118"/>
  <c r="CN166" i="118"/>
  <c r="CM166" i="118"/>
  <c r="CL166" i="118"/>
  <c r="CK166" i="118"/>
  <c r="CJ166" i="118"/>
  <c r="CI166" i="118"/>
  <c r="CH166" i="118"/>
  <c r="CG166" i="118"/>
  <c r="CF166" i="118"/>
  <c r="CE166" i="118"/>
  <c r="CD166" i="118"/>
  <c r="CC166" i="118"/>
  <c r="CB166" i="118"/>
  <c r="CA166" i="118"/>
  <c r="BZ166" i="118"/>
  <c r="BY166" i="118"/>
  <c r="BX166" i="118"/>
  <c r="BW166" i="118"/>
  <c r="BV166" i="118"/>
  <c r="BU166" i="118"/>
  <c r="BT166" i="118"/>
  <c r="BS166" i="118"/>
  <c r="BR166" i="118"/>
  <c r="BQ166" i="118"/>
  <c r="BP166" i="118"/>
  <c r="BO166" i="118"/>
  <c r="BN166" i="118"/>
  <c r="BM166" i="118"/>
  <c r="BL166" i="118"/>
  <c r="BK166" i="118"/>
  <c r="BJ166" i="118"/>
  <c r="BI166" i="118"/>
  <c r="BH166" i="118"/>
  <c r="BG166" i="118"/>
  <c r="BF166" i="118"/>
  <c r="BE166" i="118"/>
  <c r="BD166" i="118"/>
  <c r="BC166" i="118"/>
  <c r="BB166" i="118"/>
  <c r="BA166" i="118"/>
  <c r="AZ166" i="118"/>
  <c r="AY166" i="118"/>
  <c r="AX166" i="118"/>
  <c r="AW166" i="118"/>
  <c r="AV166" i="118"/>
  <c r="AU166" i="118"/>
  <c r="AT166" i="118"/>
  <c r="AS166" i="118"/>
  <c r="AR166" i="118"/>
  <c r="AQ166" i="118"/>
  <c r="AP166" i="118"/>
  <c r="AO166" i="118"/>
  <c r="AN166" i="118"/>
  <c r="AM166" i="118"/>
  <c r="AL166" i="118"/>
  <c r="AK166" i="118"/>
  <c r="AJ166" i="118"/>
  <c r="AI166" i="118"/>
  <c r="AH166" i="118"/>
  <c r="AG166" i="118"/>
  <c r="AF166" i="118"/>
  <c r="AE166" i="118"/>
  <c r="AD166" i="118"/>
  <c r="AC166" i="118"/>
  <c r="AB166" i="118"/>
  <c r="AA166" i="118"/>
  <c r="Z166" i="118"/>
  <c r="Y166" i="118"/>
  <c r="X166" i="118"/>
  <c r="W166" i="118"/>
  <c r="V166" i="118"/>
  <c r="U166" i="118"/>
  <c r="T166" i="118"/>
  <c r="S166" i="118"/>
  <c r="R166" i="118"/>
  <c r="Q166" i="118"/>
  <c r="P166" i="118"/>
  <c r="O166" i="118"/>
  <c r="N166" i="118"/>
  <c r="M166" i="118"/>
  <c r="L166" i="118"/>
  <c r="K166" i="118"/>
  <c r="J166" i="118"/>
  <c r="I166" i="118"/>
  <c r="H166" i="118"/>
  <c r="G166" i="118"/>
  <c r="F166" i="118"/>
  <c r="E166" i="118"/>
  <c r="D166" i="118"/>
  <c r="C166" i="118"/>
  <c r="CU165" i="118"/>
  <c r="CT165" i="118"/>
  <c r="CS165" i="118"/>
  <c r="CR165" i="118"/>
  <c r="CQ165" i="118"/>
  <c r="CP165" i="118"/>
  <c r="CO165" i="118"/>
  <c r="CN165" i="118"/>
  <c r="CM165" i="118"/>
  <c r="CL165" i="118"/>
  <c r="CK165" i="118"/>
  <c r="CJ165" i="118"/>
  <c r="CI165" i="118"/>
  <c r="CH165" i="118"/>
  <c r="CG165" i="118"/>
  <c r="CF165" i="118"/>
  <c r="CE165" i="118"/>
  <c r="CD165" i="118"/>
  <c r="CC165" i="118"/>
  <c r="CB165" i="118"/>
  <c r="CA165" i="118"/>
  <c r="BZ165" i="118"/>
  <c r="BY165" i="118"/>
  <c r="BX165" i="118"/>
  <c r="BW165" i="118"/>
  <c r="BV165" i="118"/>
  <c r="BU165" i="118"/>
  <c r="BT165" i="118"/>
  <c r="BS165" i="118"/>
  <c r="BR165" i="118"/>
  <c r="BQ165" i="118"/>
  <c r="BP165" i="118"/>
  <c r="BO165" i="118"/>
  <c r="BN165" i="118"/>
  <c r="BM165" i="118"/>
  <c r="BL165" i="118"/>
  <c r="BK165" i="118"/>
  <c r="BJ165" i="118"/>
  <c r="BI165" i="118"/>
  <c r="BH165" i="118"/>
  <c r="BG165" i="118"/>
  <c r="BF165" i="118"/>
  <c r="BE165" i="118"/>
  <c r="BD165" i="118"/>
  <c r="BC165" i="118"/>
  <c r="BB165" i="118"/>
  <c r="BA165" i="118"/>
  <c r="AZ165" i="118"/>
  <c r="AY165" i="118"/>
  <c r="AX165" i="118"/>
  <c r="AW165" i="118"/>
  <c r="AV165" i="118"/>
  <c r="AU165" i="118"/>
  <c r="AT165" i="118"/>
  <c r="AS165" i="118"/>
  <c r="AR165" i="118"/>
  <c r="AQ165" i="118"/>
  <c r="AP165" i="118"/>
  <c r="AO165" i="118"/>
  <c r="AN165" i="118"/>
  <c r="AM165" i="118"/>
  <c r="AL165" i="118"/>
  <c r="AK165" i="118"/>
  <c r="AJ165" i="118"/>
  <c r="AI165" i="118"/>
  <c r="AH165" i="118"/>
  <c r="AG165" i="118"/>
  <c r="AF165" i="118"/>
  <c r="AE165" i="118"/>
  <c r="AD165" i="118"/>
  <c r="AC165" i="118"/>
  <c r="AB165" i="118"/>
  <c r="AA165" i="118"/>
  <c r="Z165" i="118"/>
  <c r="Y165" i="118"/>
  <c r="X165" i="118"/>
  <c r="W165" i="118"/>
  <c r="V165" i="118"/>
  <c r="U165" i="118"/>
  <c r="T165" i="118"/>
  <c r="S165" i="118"/>
  <c r="R165" i="118"/>
  <c r="Q165" i="118"/>
  <c r="P165" i="118"/>
  <c r="O165" i="118"/>
  <c r="N165" i="118"/>
  <c r="M165" i="118"/>
  <c r="L165" i="118"/>
  <c r="K165" i="118"/>
  <c r="J165" i="118"/>
  <c r="I165" i="118"/>
  <c r="H165" i="118"/>
  <c r="G165" i="118"/>
  <c r="F165" i="118"/>
  <c r="E165" i="118"/>
  <c r="D165" i="118"/>
  <c r="C165" i="118"/>
  <c r="CU164" i="118"/>
  <c r="CT164" i="118"/>
  <c r="CS164" i="118"/>
  <c r="CR164" i="118"/>
  <c r="CQ164" i="118"/>
  <c r="CP164" i="118"/>
  <c r="CO164" i="118"/>
  <c r="CN164" i="118"/>
  <c r="CM164" i="118"/>
  <c r="CL164" i="118"/>
  <c r="CK164" i="118"/>
  <c r="CJ164" i="118"/>
  <c r="CI164" i="118"/>
  <c r="CH164" i="118"/>
  <c r="CG164" i="118"/>
  <c r="CF164" i="118"/>
  <c r="CE164" i="118"/>
  <c r="CD164" i="118"/>
  <c r="CC164" i="118"/>
  <c r="CB164" i="118"/>
  <c r="CA164" i="118"/>
  <c r="BZ164" i="118"/>
  <c r="BY164" i="118"/>
  <c r="BX164" i="118"/>
  <c r="BW164" i="118"/>
  <c r="BV164" i="118"/>
  <c r="BU164" i="118"/>
  <c r="BT164" i="118"/>
  <c r="BS164" i="118"/>
  <c r="BR164" i="118"/>
  <c r="BQ164" i="118"/>
  <c r="BP164" i="118"/>
  <c r="BO164" i="118"/>
  <c r="BN164" i="118"/>
  <c r="BM164" i="118"/>
  <c r="BL164" i="118"/>
  <c r="BK164" i="118"/>
  <c r="BJ164" i="118"/>
  <c r="BI164" i="118"/>
  <c r="BH164" i="118"/>
  <c r="BG164" i="118"/>
  <c r="BF164" i="118"/>
  <c r="BE164" i="118"/>
  <c r="BD164" i="118"/>
  <c r="BC164" i="118"/>
  <c r="BB164" i="118"/>
  <c r="BA164" i="118"/>
  <c r="AZ164" i="118"/>
  <c r="AY164" i="118"/>
  <c r="AX164" i="118"/>
  <c r="AW164" i="118"/>
  <c r="AV164" i="118"/>
  <c r="AU164" i="118"/>
  <c r="AT164" i="118"/>
  <c r="AS164" i="118"/>
  <c r="AR164" i="118"/>
  <c r="AQ164" i="118"/>
  <c r="AP164" i="118"/>
  <c r="AO164" i="118"/>
  <c r="AN164" i="118"/>
  <c r="AM164" i="118"/>
  <c r="AL164" i="118"/>
  <c r="AK164" i="118"/>
  <c r="AJ164" i="118"/>
  <c r="AI164" i="118"/>
  <c r="AH164" i="118"/>
  <c r="AG164" i="118"/>
  <c r="AF164" i="118"/>
  <c r="AE164" i="118"/>
  <c r="AD164" i="118"/>
  <c r="AC164" i="118"/>
  <c r="AB164" i="118"/>
  <c r="AA164" i="118"/>
  <c r="Z164" i="118"/>
  <c r="Y164" i="118"/>
  <c r="X164" i="118"/>
  <c r="W164" i="118"/>
  <c r="V164" i="118"/>
  <c r="U164" i="118"/>
  <c r="T164" i="118"/>
  <c r="S164" i="118"/>
  <c r="R164" i="118"/>
  <c r="Q164" i="118"/>
  <c r="P164" i="118"/>
  <c r="O164" i="118"/>
  <c r="N164" i="118"/>
  <c r="M164" i="118"/>
  <c r="L164" i="118"/>
  <c r="K164" i="118"/>
  <c r="J164" i="118"/>
  <c r="I164" i="118"/>
  <c r="H164" i="118"/>
  <c r="G164" i="118"/>
  <c r="F164" i="118"/>
  <c r="E164" i="118"/>
  <c r="D164" i="118"/>
  <c r="C164" i="118"/>
  <c r="CU163" i="118"/>
  <c r="CT163" i="118"/>
  <c r="CS163" i="118"/>
  <c r="CR163" i="118"/>
  <c r="CQ163" i="118"/>
  <c r="CP163" i="118"/>
  <c r="CO163" i="118"/>
  <c r="CN163" i="118"/>
  <c r="CM163" i="118"/>
  <c r="CL163" i="118"/>
  <c r="CK163" i="118"/>
  <c r="CJ163" i="118"/>
  <c r="CI163" i="118"/>
  <c r="CH163" i="118"/>
  <c r="CG163" i="118"/>
  <c r="CF163" i="118"/>
  <c r="CE163" i="118"/>
  <c r="CD163" i="118"/>
  <c r="CC163" i="118"/>
  <c r="CB163" i="118"/>
  <c r="CA163" i="118"/>
  <c r="BZ163" i="118"/>
  <c r="BY163" i="118"/>
  <c r="BX163" i="118"/>
  <c r="BW163" i="118"/>
  <c r="BV163" i="118"/>
  <c r="BU163" i="118"/>
  <c r="BT163" i="118"/>
  <c r="BS163" i="118"/>
  <c r="BR163" i="118"/>
  <c r="BQ163" i="118"/>
  <c r="BP163" i="118"/>
  <c r="BO163" i="118"/>
  <c r="BN163" i="118"/>
  <c r="BM163" i="118"/>
  <c r="BL163" i="118"/>
  <c r="BK163" i="118"/>
  <c r="BJ163" i="118"/>
  <c r="BI163" i="118"/>
  <c r="BH163" i="118"/>
  <c r="BG163" i="118"/>
  <c r="BF163" i="118"/>
  <c r="BE163" i="118"/>
  <c r="BD163" i="118"/>
  <c r="BC163" i="118"/>
  <c r="BB163" i="118"/>
  <c r="BA163" i="118"/>
  <c r="AZ163" i="118"/>
  <c r="AY163" i="118"/>
  <c r="AX163" i="118"/>
  <c r="AW163" i="118"/>
  <c r="AV163" i="118"/>
  <c r="AU163" i="118"/>
  <c r="AT163" i="118"/>
  <c r="AS163" i="118"/>
  <c r="AR163" i="118"/>
  <c r="AQ163" i="118"/>
  <c r="AP163" i="118"/>
  <c r="AO163" i="118"/>
  <c r="AN163" i="118"/>
  <c r="AM163" i="118"/>
  <c r="AL163" i="118"/>
  <c r="AK163" i="118"/>
  <c r="AJ163" i="118"/>
  <c r="AI163" i="118"/>
  <c r="AH163" i="118"/>
  <c r="AG163" i="118"/>
  <c r="AF163" i="118"/>
  <c r="AE163" i="118"/>
  <c r="AD163" i="118"/>
  <c r="AC163" i="118"/>
  <c r="AB163" i="118"/>
  <c r="AA163" i="118"/>
  <c r="Z163" i="118"/>
  <c r="Y163" i="118"/>
  <c r="X163" i="118"/>
  <c r="W163" i="118"/>
  <c r="V163" i="118"/>
  <c r="U163" i="118"/>
  <c r="T163" i="118"/>
  <c r="S163" i="118"/>
  <c r="R163" i="118"/>
  <c r="Q163" i="118"/>
  <c r="P163" i="118"/>
  <c r="O163" i="118"/>
  <c r="N163" i="118"/>
  <c r="M163" i="118"/>
  <c r="L163" i="118"/>
  <c r="K163" i="118"/>
  <c r="J163" i="118"/>
  <c r="I163" i="118"/>
  <c r="H163" i="118"/>
  <c r="G163" i="118"/>
  <c r="F163" i="118"/>
  <c r="E163" i="118"/>
  <c r="D163" i="118"/>
  <c r="C163" i="118"/>
  <c r="CU162" i="118"/>
  <c r="CT162" i="118"/>
  <c r="CS162" i="118"/>
  <c r="CR162" i="118"/>
  <c r="CQ162" i="118"/>
  <c r="CP162" i="118"/>
  <c r="CO162" i="118"/>
  <c r="CN162" i="118"/>
  <c r="CM162" i="118"/>
  <c r="CL162" i="118"/>
  <c r="CK162" i="118"/>
  <c r="CJ162" i="118"/>
  <c r="CI162" i="118"/>
  <c r="CH162" i="118"/>
  <c r="CG162" i="118"/>
  <c r="CF162" i="118"/>
  <c r="CE162" i="118"/>
  <c r="CD162" i="118"/>
  <c r="CC162" i="118"/>
  <c r="CB162" i="118"/>
  <c r="CA162" i="118"/>
  <c r="BZ162" i="118"/>
  <c r="BY162" i="118"/>
  <c r="BX162" i="118"/>
  <c r="BW162" i="118"/>
  <c r="BV162" i="118"/>
  <c r="BU162" i="118"/>
  <c r="BT162" i="118"/>
  <c r="BS162" i="118"/>
  <c r="BR162" i="118"/>
  <c r="BQ162" i="118"/>
  <c r="BP162" i="118"/>
  <c r="BO162" i="118"/>
  <c r="BN162" i="118"/>
  <c r="BM162" i="118"/>
  <c r="BL162" i="118"/>
  <c r="BK162" i="118"/>
  <c r="BJ162" i="118"/>
  <c r="BI162" i="118"/>
  <c r="BH162" i="118"/>
  <c r="BG162" i="118"/>
  <c r="BF162" i="118"/>
  <c r="BE162" i="118"/>
  <c r="BD162" i="118"/>
  <c r="BC162" i="118"/>
  <c r="BB162" i="118"/>
  <c r="BA162" i="118"/>
  <c r="AZ162" i="118"/>
  <c r="AY162" i="118"/>
  <c r="AX162" i="118"/>
  <c r="AW162" i="118"/>
  <c r="AV162" i="118"/>
  <c r="AU162" i="118"/>
  <c r="AT162" i="118"/>
  <c r="AS162" i="118"/>
  <c r="AR162" i="118"/>
  <c r="AQ162" i="118"/>
  <c r="AP162" i="118"/>
  <c r="AO162" i="118"/>
  <c r="AN162" i="118"/>
  <c r="AM162" i="118"/>
  <c r="AL162" i="118"/>
  <c r="AK162" i="118"/>
  <c r="AJ162" i="118"/>
  <c r="AI162" i="118"/>
  <c r="AH162" i="118"/>
  <c r="AG162" i="118"/>
  <c r="AF162" i="118"/>
  <c r="AE162" i="118"/>
  <c r="AD162" i="118"/>
  <c r="AC162" i="118"/>
  <c r="AB162" i="118"/>
  <c r="AA162" i="118"/>
  <c r="Z162" i="118"/>
  <c r="Y162" i="118"/>
  <c r="X162" i="118"/>
  <c r="W162" i="118"/>
  <c r="V162" i="118"/>
  <c r="U162" i="118"/>
  <c r="T162" i="118"/>
  <c r="S162" i="118"/>
  <c r="R162" i="118"/>
  <c r="Q162" i="118"/>
  <c r="P162" i="118"/>
  <c r="O162" i="118"/>
  <c r="N162" i="118"/>
  <c r="M162" i="118"/>
  <c r="L162" i="118"/>
  <c r="K162" i="118"/>
  <c r="J162" i="118"/>
  <c r="I162" i="118"/>
  <c r="H162" i="118"/>
  <c r="G162" i="118"/>
  <c r="F162" i="118"/>
  <c r="E162" i="118"/>
  <c r="D162" i="118"/>
  <c r="C162" i="118"/>
  <c r="CU161" i="118"/>
  <c r="CT161" i="118"/>
  <c r="CS161" i="118"/>
  <c r="CR161" i="118"/>
  <c r="CQ161" i="118"/>
  <c r="CP161" i="118"/>
  <c r="CO161" i="118"/>
  <c r="CN161" i="118"/>
  <c r="CM161" i="118"/>
  <c r="CL161" i="118"/>
  <c r="CK161" i="118"/>
  <c r="CJ161" i="118"/>
  <c r="CI161" i="118"/>
  <c r="CH161" i="118"/>
  <c r="CG161" i="118"/>
  <c r="CF161" i="118"/>
  <c r="CE161" i="118"/>
  <c r="CD161" i="118"/>
  <c r="CC161" i="118"/>
  <c r="CB161" i="118"/>
  <c r="CA161" i="118"/>
  <c r="BZ161" i="118"/>
  <c r="BY161" i="118"/>
  <c r="BX161" i="118"/>
  <c r="BW161" i="118"/>
  <c r="BV161" i="118"/>
  <c r="BU161" i="118"/>
  <c r="BT161" i="118"/>
  <c r="BS161" i="118"/>
  <c r="BR161" i="118"/>
  <c r="BQ161" i="118"/>
  <c r="BP161" i="118"/>
  <c r="BO161" i="118"/>
  <c r="BN161" i="118"/>
  <c r="BM161" i="118"/>
  <c r="BL161" i="118"/>
  <c r="BK161" i="118"/>
  <c r="BJ161" i="118"/>
  <c r="BI161" i="118"/>
  <c r="BH161" i="118"/>
  <c r="BG161" i="118"/>
  <c r="BF161" i="118"/>
  <c r="BE161" i="118"/>
  <c r="BD161" i="118"/>
  <c r="BC161" i="118"/>
  <c r="BB161" i="118"/>
  <c r="BA161" i="118"/>
  <c r="AZ161" i="118"/>
  <c r="AY161" i="118"/>
  <c r="AX161" i="118"/>
  <c r="AW161" i="118"/>
  <c r="AV161" i="118"/>
  <c r="AU161" i="118"/>
  <c r="AT161" i="118"/>
  <c r="AS161" i="118"/>
  <c r="AR161" i="118"/>
  <c r="AQ161" i="118"/>
  <c r="AP161" i="118"/>
  <c r="AO161" i="118"/>
  <c r="AN161" i="118"/>
  <c r="AM161" i="118"/>
  <c r="AL161" i="118"/>
  <c r="AK161" i="118"/>
  <c r="AJ161" i="118"/>
  <c r="AI161" i="118"/>
  <c r="AH161" i="118"/>
  <c r="AG161" i="118"/>
  <c r="AF161" i="118"/>
  <c r="AE161" i="118"/>
  <c r="AD161" i="118"/>
  <c r="AC161" i="118"/>
  <c r="AB161" i="118"/>
  <c r="AA161" i="118"/>
  <c r="Z161" i="118"/>
  <c r="Y161" i="118"/>
  <c r="X161" i="118"/>
  <c r="W161" i="118"/>
  <c r="V161" i="118"/>
  <c r="U161" i="118"/>
  <c r="T161" i="118"/>
  <c r="S161" i="118"/>
  <c r="R161" i="118"/>
  <c r="Q161" i="118"/>
  <c r="P161" i="118"/>
  <c r="O161" i="118"/>
  <c r="N161" i="118"/>
  <c r="M161" i="118"/>
  <c r="L161" i="118"/>
  <c r="K161" i="118"/>
  <c r="J161" i="118"/>
  <c r="I161" i="118"/>
  <c r="H161" i="118"/>
  <c r="G161" i="118"/>
  <c r="F161" i="118"/>
  <c r="E161" i="118"/>
  <c r="D161" i="118"/>
  <c r="C161" i="118"/>
  <c r="CU160" i="118"/>
  <c r="CT160" i="118"/>
  <c r="CS160" i="118"/>
  <c r="CR160" i="118"/>
  <c r="CQ160" i="118"/>
  <c r="CP160" i="118"/>
  <c r="CO160" i="118"/>
  <c r="CN160" i="118"/>
  <c r="CM160" i="118"/>
  <c r="CL160" i="118"/>
  <c r="CK160" i="118"/>
  <c r="CJ160" i="118"/>
  <c r="CI160" i="118"/>
  <c r="CH160" i="118"/>
  <c r="CG160" i="118"/>
  <c r="CF160" i="118"/>
  <c r="CE160" i="118"/>
  <c r="CD160" i="118"/>
  <c r="CC160" i="118"/>
  <c r="CB160" i="118"/>
  <c r="CA160" i="118"/>
  <c r="BZ160" i="118"/>
  <c r="BY160" i="118"/>
  <c r="BX160" i="118"/>
  <c r="BW160" i="118"/>
  <c r="BV160" i="118"/>
  <c r="BU160" i="118"/>
  <c r="BT160" i="118"/>
  <c r="BS160" i="118"/>
  <c r="BR160" i="118"/>
  <c r="BQ160" i="118"/>
  <c r="BP160" i="118"/>
  <c r="BO160" i="118"/>
  <c r="BN160" i="118"/>
  <c r="BM160" i="118"/>
  <c r="BL160" i="118"/>
  <c r="BK160" i="118"/>
  <c r="BJ160" i="118"/>
  <c r="BI160" i="118"/>
  <c r="BH160" i="118"/>
  <c r="BG160" i="118"/>
  <c r="BF160" i="118"/>
  <c r="BE160" i="118"/>
  <c r="BD160" i="118"/>
  <c r="BC160" i="118"/>
  <c r="BB160" i="118"/>
  <c r="BA160" i="118"/>
  <c r="AZ160" i="118"/>
  <c r="AY160" i="118"/>
  <c r="AX160" i="118"/>
  <c r="AW160" i="118"/>
  <c r="AV160" i="118"/>
  <c r="AU160" i="118"/>
  <c r="AT160" i="118"/>
  <c r="AS160" i="118"/>
  <c r="AR160" i="118"/>
  <c r="AQ160" i="118"/>
  <c r="AP160" i="118"/>
  <c r="AO160" i="118"/>
  <c r="AN160" i="118"/>
  <c r="AM160" i="118"/>
  <c r="AL160" i="118"/>
  <c r="AK160" i="118"/>
  <c r="AJ160" i="118"/>
  <c r="AI160" i="118"/>
  <c r="AH160" i="118"/>
  <c r="AG160" i="118"/>
  <c r="AF160" i="118"/>
  <c r="AE160" i="118"/>
  <c r="AD160" i="118"/>
  <c r="AC160" i="118"/>
  <c r="AB160" i="118"/>
  <c r="AA160" i="118"/>
  <c r="Z160" i="118"/>
  <c r="Y160" i="118"/>
  <c r="X160" i="118"/>
  <c r="W160" i="118"/>
  <c r="V160" i="118"/>
  <c r="U160" i="118"/>
  <c r="T160" i="118"/>
  <c r="S160" i="118"/>
  <c r="R160" i="118"/>
  <c r="Q160" i="118"/>
  <c r="P160" i="118"/>
  <c r="O160" i="118"/>
  <c r="N160" i="118"/>
  <c r="M160" i="118"/>
  <c r="L160" i="118"/>
  <c r="K160" i="118"/>
  <c r="J160" i="118"/>
  <c r="I160" i="118"/>
  <c r="H160" i="118"/>
  <c r="G160" i="118"/>
  <c r="F160" i="118"/>
  <c r="E160" i="118"/>
  <c r="D160" i="118"/>
  <c r="C160" i="118"/>
  <c r="CU159" i="118"/>
  <c r="CT159" i="118"/>
  <c r="CS159" i="118"/>
  <c r="CR159" i="118"/>
  <c r="CQ159" i="118"/>
  <c r="CP159" i="118"/>
  <c r="CO159" i="118"/>
  <c r="CN159" i="118"/>
  <c r="CM159" i="118"/>
  <c r="CL159" i="118"/>
  <c r="CK159" i="118"/>
  <c r="CJ159" i="118"/>
  <c r="CI159" i="118"/>
  <c r="CH159" i="118"/>
  <c r="CG159" i="118"/>
  <c r="CF159" i="118"/>
  <c r="CE159" i="118"/>
  <c r="CD159" i="118"/>
  <c r="CC159" i="118"/>
  <c r="CB159" i="118"/>
  <c r="CA159" i="118"/>
  <c r="BZ159" i="118"/>
  <c r="BY159" i="118"/>
  <c r="BX159" i="118"/>
  <c r="BW159" i="118"/>
  <c r="BV159" i="118"/>
  <c r="BU159" i="118"/>
  <c r="BT159" i="118"/>
  <c r="BS159" i="118"/>
  <c r="BR159" i="118"/>
  <c r="BQ159" i="118"/>
  <c r="BP159" i="118"/>
  <c r="BO159" i="118"/>
  <c r="BN159" i="118"/>
  <c r="BM159" i="118"/>
  <c r="BL159" i="118"/>
  <c r="BK159" i="118"/>
  <c r="BJ159" i="118"/>
  <c r="BI159" i="118"/>
  <c r="BH159" i="118"/>
  <c r="BG159" i="118"/>
  <c r="BF159" i="118"/>
  <c r="BE159" i="118"/>
  <c r="BD159" i="118"/>
  <c r="BC159" i="118"/>
  <c r="BB159" i="118"/>
  <c r="BA159" i="118"/>
  <c r="AZ159" i="118"/>
  <c r="AY159" i="118"/>
  <c r="AX159" i="118"/>
  <c r="AW159" i="118"/>
  <c r="AV159" i="118"/>
  <c r="AU159" i="118"/>
  <c r="AT159" i="118"/>
  <c r="AS159" i="118"/>
  <c r="AR159" i="118"/>
  <c r="AQ159" i="118"/>
  <c r="AP159" i="118"/>
  <c r="AO159" i="118"/>
  <c r="AN159" i="118"/>
  <c r="AM159" i="118"/>
  <c r="AL159" i="118"/>
  <c r="AK159" i="118"/>
  <c r="AJ159" i="118"/>
  <c r="AI159" i="118"/>
  <c r="AH159" i="118"/>
  <c r="AG159" i="118"/>
  <c r="AF159" i="118"/>
  <c r="AE159" i="118"/>
  <c r="AD159" i="118"/>
  <c r="AC159" i="118"/>
  <c r="AB159" i="118"/>
  <c r="AA159" i="118"/>
  <c r="Z159" i="118"/>
  <c r="Y159" i="118"/>
  <c r="X159" i="118"/>
  <c r="W159" i="118"/>
  <c r="V159" i="118"/>
  <c r="U159" i="118"/>
  <c r="T159" i="118"/>
  <c r="S159" i="118"/>
  <c r="R159" i="118"/>
  <c r="Q159" i="118"/>
  <c r="P159" i="118"/>
  <c r="O159" i="118"/>
  <c r="N159" i="118"/>
  <c r="M159" i="118"/>
  <c r="L159" i="118"/>
  <c r="K159" i="118"/>
  <c r="J159" i="118"/>
  <c r="I159" i="118"/>
  <c r="H159" i="118"/>
  <c r="G159" i="118"/>
  <c r="F159" i="118"/>
  <c r="E159" i="118"/>
  <c r="D159" i="118"/>
  <c r="C159" i="118"/>
  <c r="CU158" i="118"/>
  <c r="CT158" i="118"/>
  <c r="CS158" i="118"/>
  <c r="CR158" i="118"/>
  <c r="CQ158" i="118"/>
  <c r="CP158" i="118"/>
  <c r="CO158" i="118"/>
  <c r="CN158" i="118"/>
  <c r="CM158" i="118"/>
  <c r="CL158" i="118"/>
  <c r="CK158" i="118"/>
  <c r="CJ158" i="118"/>
  <c r="CI158" i="118"/>
  <c r="CH158" i="118"/>
  <c r="CG158" i="118"/>
  <c r="CF158" i="118"/>
  <c r="CE158" i="118"/>
  <c r="CD158" i="118"/>
  <c r="CC158" i="118"/>
  <c r="CB158" i="118"/>
  <c r="CA158" i="118"/>
  <c r="BZ158" i="118"/>
  <c r="BY158" i="118"/>
  <c r="BX158" i="118"/>
  <c r="BW158" i="118"/>
  <c r="BV158" i="118"/>
  <c r="BU158" i="118"/>
  <c r="BT158" i="118"/>
  <c r="BS158" i="118"/>
  <c r="BR158" i="118"/>
  <c r="BQ158" i="118"/>
  <c r="BP158" i="118"/>
  <c r="BO158" i="118"/>
  <c r="BN158" i="118"/>
  <c r="BM158" i="118"/>
  <c r="BL158" i="118"/>
  <c r="BK158" i="118"/>
  <c r="BJ158" i="118"/>
  <c r="BI158" i="118"/>
  <c r="BH158" i="118"/>
  <c r="BG158" i="118"/>
  <c r="BF158" i="118"/>
  <c r="BE158" i="118"/>
  <c r="BD158" i="118"/>
  <c r="BC158" i="118"/>
  <c r="BB158" i="118"/>
  <c r="BA158" i="118"/>
  <c r="AZ158" i="118"/>
  <c r="AY158" i="118"/>
  <c r="AX158" i="118"/>
  <c r="AW158" i="118"/>
  <c r="AV158" i="118"/>
  <c r="AU158" i="118"/>
  <c r="AT158" i="118"/>
  <c r="AS158" i="118"/>
  <c r="AR158" i="118"/>
  <c r="AQ158" i="118"/>
  <c r="AP158" i="118"/>
  <c r="AO158" i="118"/>
  <c r="AN158" i="118"/>
  <c r="AM158" i="118"/>
  <c r="AL158" i="118"/>
  <c r="AK158" i="118"/>
  <c r="AJ158" i="118"/>
  <c r="AI158" i="118"/>
  <c r="AH158" i="118"/>
  <c r="AG158" i="118"/>
  <c r="AF158" i="118"/>
  <c r="AE158" i="118"/>
  <c r="AD158" i="118"/>
  <c r="AC158" i="118"/>
  <c r="AB158" i="118"/>
  <c r="AA158" i="118"/>
  <c r="Z158" i="118"/>
  <c r="Y158" i="118"/>
  <c r="X158" i="118"/>
  <c r="W158" i="118"/>
  <c r="V158" i="118"/>
  <c r="U158" i="118"/>
  <c r="T158" i="118"/>
  <c r="S158" i="118"/>
  <c r="R158" i="118"/>
  <c r="Q158" i="118"/>
  <c r="P158" i="118"/>
  <c r="O158" i="118"/>
  <c r="N158" i="118"/>
  <c r="M158" i="118"/>
  <c r="L158" i="118"/>
  <c r="K158" i="118"/>
  <c r="J158" i="118"/>
  <c r="I158" i="118"/>
  <c r="H158" i="118"/>
  <c r="G158" i="118"/>
  <c r="F158" i="118"/>
  <c r="E158" i="118"/>
  <c r="D158" i="118"/>
  <c r="C158" i="118"/>
  <c r="CU157" i="118"/>
  <c r="CT157" i="118"/>
  <c r="CS157" i="118"/>
  <c r="CR157" i="118"/>
  <c r="CQ157" i="118"/>
  <c r="CP157" i="118"/>
  <c r="CO157" i="118"/>
  <c r="CN157" i="118"/>
  <c r="CM157" i="118"/>
  <c r="CL157" i="118"/>
  <c r="CK157" i="118"/>
  <c r="CJ157" i="118"/>
  <c r="CI157" i="118"/>
  <c r="CH157" i="118"/>
  <c r="CG157" i="118"/>
  <c r="CF157" i="118"/>
  <c r="CE157" i="118"/>
  <c r="CD157" i="118"/>
  <c r="CC157" i="118"/>
  <c r="CB157" i="118"/>
  <c r="CA157" i="118"/>
  <c r="BZ157" i="118"/>
  <c r="BY157" i="118"/>
  <c r="BX157" i="118"/>
  <c r="BW157" i="118"/>
  <c r="BV157" i="118"/>
  <c r="BU157" i="118"/>
  <c r="BT157" i="118"/>
  <c r="BS157" i="118"/>
  <c r="BR157" i="118"/>
  <c r="BQ157" i="118"/>
  <c r="BP157" i="118"/>
  <c r="BO157" i="118"/>
  <c r="BN157" i="118"/>
  <c r="BM157" i="118"/>
  <c r="BL157" i="118"/>
  <c r="BK157" i="118"/>
  <c r="BJ157" i="118"/>
  <c r="BI157" i="118"/>
  <c r="BH157" i="118"/>
  <c r="BG157" i="118"/>
  <c r="BF157" i="118"/>
  <c r="BE157" i="118"/>
  <c r="BD157" i="118"/>
  <c r="BC157" i="118"/>
  <c r="BB157" i="118"/>
  <c r="BA157" i="118"/>
  <c r="AZ157" i="118"/>
  <c r="AY157" i="118"/>
  <c r="AX157" i="118"/>
  <c r="AW157" i="118"/>
  <c r="AV157" i="118"/>
  <c r="AU157" i="118"/>
  <c r="AT157" i="118"/>
  <c r="AS157" i="118"/>
  <c r="AR157" i="118"/>
  <c r="AQ157" i="118"/>
  <c r="AP157" i="118"/>
  <c r="AO157" i="118"/>
  <c r="AN157" i="118"/>
  <c r="AM157" i="118"/>
  <c r="AL157" i="118"/>
  <c r="AK157" i="118"/>
  <c r="AJ157" i="118"/>
  <c r="AI157" i="118"/>
  <c r="AH157" i="118"/>
  <c r="AG157" i="118"/>
  <c r="AF157" i="118"/>
  <c r="AE157" i="118"/>
  <c r="AD157" i="118"/>
  <c r="AC157" i="118"/>
  <c r="AB157" i="118"/>
  <c r="AA157" i="118"/>
  <c r="Z157" i="118"/>
  <c r="Y157" i="118"/>
  <c r="X157" i="118"/>
  <c r="W157" i="118"/>
  <c r="V157" i="118"/>
  <c r="U157" i="118"/>
  <c r="T157" i="118"/>
  <c r="S157" i="118"/>
  <c r="R157" i="118"/>
  <c r="Q157" i="118"/>
  <c r="P157" i="118"/>
  <c r="O157" i="118"/>
  <c r="N157" i="118"/>
  <c r="M157" i="118"/>
  <c r="L157" i="118"/>
  <c r="K157" i="118"/>
  <c r="J157" i="118"/>
  <c r="I157" i="118"/>
  <c r="H157" i="118"/>
  <c r="G157" i="118"/>
  <c r="F157" i="118"/>
  <c r="E157" i="118"/>
  <c r="D157" i="118"/>
  <c r="C157" i="118"/>
  <c r="CU156" i="118"/>
  <c r="CT156" i="118"/>
  <c r="CS156" i="118"/>
  <c r="CR156" i="118"/>
  <c r="CQ156" i="118"/>
  <c r="CP156" i="118"/>
  <c r="CO156" i="118"/>
  <c r="CN156" i="118"/>
  <c r="CM156" i="118"/>
  <c r="CL156" i="118"/>
  <c r="CK156" i="118"/>
  <c r="CJ156" i="118"/>
  <c r="CI156" i="118"/>
  <c r="CH156" i="118"/>
  <c r="CG156" i="118"/>
  <c r="CF156" i="118"/>
  <c r="CE156" i="118"/>
  <c r="CD156" i="118"/>
  <c r="CC156" i="118"/>
  <c r="CB156" i="118"/>
  <c r="CA156" i="118"/>
  <c r="BZ156" i="118"/>
  <c r="BY156" i="118"/>
  <c r="BX156" i="118"/>
  <c r="BW156" i="118"/>
  <c r="BV156" i="118"/>
  <c r="BU156" i="118"/>
  <c r="BT156" i="118"/>
  <c r="BS156" i="118"/>
  <c r="BR156" i="118"/>
  <c r="BQ156" i="118"/>
  <c r="BP156" i="118"/>
  <c r="BO156" i="118"/>
  <c r="BN156" i="118"/>
  <c r="BM156" i="118"/>
  <c r="BL156" i="118"/>
  <c r="BK156" i="118"/>
  <c r="BJ156" i="118"/>
  <c r="BI156" i="118"/>
  <c r="BH156" i="118"/>
  <c r="BG156" i="118"/>
  <c r="BF156" i="118"/>
  <c r="BE156" i="118"/>
  <c r="BD156" i="118"/>
  <c r="BC156" i="118"/>
  <c r="BB156" i="118"/>
  <c r="BA156" i="118"/>
  <c r="AZ156" i="118"/>
  <c r="AY156" i="118"/>
  <c r="AX156" i="118"/>
  <c r="AW156" i="118"/>
  <c r="AV156" i="118"/>
  <c r="AU156" i="118"/>
  <c r="AT156" i="118"/>
  <c r="AS156" i="118"/>
  <c r="AR156" i="118"/>
  <c r="AQ156" i="118"/>
  <c r="AP156" i="118"/>
  <c r="AO156" i="118"/>
  <c r="AN156" i="118"/>
  <c r="AM156" i="118"/>
  <c r="AL156" i="118"/>
  <c r="AK156" i="118"/>
  <c r="AJ156" i="118"/>
  <c r="AI156" i="118"/>
  <c r="AH156" i="118"/>
  <c r="AG156" i="118"/>
  <c r="AF156" i="118"/>
  <c r="AE156" i="118"/>
  <c r="AD156" i="118"/>
  <c r="AC156" i="118"/>
  <c r="AB156" i="118"/>
  <c r="AA156" i="118"/>
  <c r="Z156" i="118"/>
  <c r="Y156" i="118"/>
  <c r="X156" i="118"/>
  <c r="W156" i="118"/>
  <c r="V156" i="118"/>
  <c r="U156" i="118"/>
  <c r="T156" i="118"/>
  <c r="S156" i="118"/>
  <c r="R156" i="118"/>
  <c r="Q156" i="118"/>
  <c r="P156" i="118"/>
  <c r="O156" i="118"/>
  <c r="N156" i="118"/>
  <c r="M156" i="118"/>
  <c r="L156" i="118"/>
  <c r="K156" i="118"/>
  <c r="J156" i="118"/>
  <c r="I156" i="118"/>
  <c r="H156" i="118"/>
  <c r="G156" i="118"/>
  <c r="F156" i="118"/>
  <c r="E156" i="118"/>
  <c r="D156" i="118"/>
  <c r="C156" i="118"/>
  <c r="CU155" i="118"/>
  <c r="CT155" i="118"/>
  <c r="CS155" i="118"/>
  <c r="CR155" i="118"/>
  <c r="CQ155" i="118"/>
  <c r="CP155" i="118"/>
  <c r="CO155" i="118"/>
  <c r="CN155" i="118"/>
  <c r="CM155" i="118"/>
  <c r="CL155" i="118"/>
  <c r="CK155" i="118"/>
  <c r="CJ155" i="118"/>
  <c r="CI155" i="118"/>
  <c r="CH155" i="118"/>
  <c r="CG155" i="118"/>
  <c r="CF155" i="118"/>
  <c r="CE155" i="118"/>
  <c r="CD155" i="118"/>
  <c r="CC155" i="118"/>
  <c r="CB155" i="118"/>
  <c r="CA155" i="118"/>
  <c r="BZ155" i="118"/>
  <c r="BY155" i="118"/>
  <c r="BX155" i="118"/>
  <c r="BW155" i="118"/>
  <c r="BV155" i="118"/>
  <c r="BU155" i="118"/>
  <c r="BT155" i="118"/>
  <c r="BS155" i="118"/>
  <c r="BR155" i="118"/>
  <c r="BQ155" i="118"/>
  <c r="BP155" i="118"/>
  <c r="BO155" i="118"/>
  <c r="BN155" i="118"/>
  <c r="BM155" i="118"/>
  <c r="BL155" i="118"/>
  <c r="BK155" i="118"/>
  <c r="BJ155" i="118"/>
  <c r="BI155" i="118"/>
  <c r="BH155" i="118"/>
  <c r="BG155" i="118"/>
  <c r="BF155" i="118"/>
  <c r="BE155" i="118"/>
  <c r="BD155" i="118"/>
  <c r="BC155" i="118"/>
  <c r="BB155" i="118"/>
  <c r="BA155" i="118"/>
  <c r="AZ155" i="118"/>
  <c r="AY155" i="118"/>
  <c r="AX155" i="118"/>
  <c r="AW155" i="118"/>
  <c r="AV155" i="118"/>
  <c r="AU155" i="118"/>
  <c r="AT155" i="118"/>
  <c r="AS155" i="118"/>
  <c r="AR155" i="118"/>
  <c r="AQ155" i="118"/>
  <c r="AP155" i="118"/>
  <c r="AO155" i="118"/>
  <c r="AN155" i="118"/>
  <c r="AM155" i="118"/>
  <c r="AL155" i="118"/>
  <c r="AK155" i="118"/>
  <c r="AJ155" i="118"/>
  <c r="AI155" i="118"/>
  <c r="AH155" i="118"/>
  <c r="AG155" i="118"/>
  <c r="AF155" i="118"/>
  <c r="AE155" i="118"/>
  <c r="AD155" i="118"/>
  <c r="AC155" i="118"/>
  <c r="AB155" i="118"/>
  <c r="AA155" i="118"/>
  <c r="Z155" i="118"/>
  <c r="Y155" i="118"/>
  <c r="X155" i="118"/>
  <c r="W155" i="118"/>
  <c r="V155" i="118"/>
  <c r="U155" i="118"/>
  <c r="T155" i="118"/>
  <c r="S155" i="118"/>
  <c r="R155" i="118"/>
  <c r="Q155" i="118"/>
  <c r="P155" i="118"/>
  <c r="O155" i="118"/>
  <c r="N155" i="118"/>
  <c r="M155" i="118"/>
  <c r="L155" i="118"/>
  <c r="K155" i="118"/>
  <c r="J155" i="118"/>
  <c r="I155" i="118"/>
  <c r="H155" i="118"/>
  <c r="G155" i="118"/>
  <c r="F155" i="118"/>
  <c r="E155" i="118"/>
  <c r="D155" i="118"/>
  <c r="C155" i="118"/>
  <c r="CU154" i="118"/>
  <c r="CT154" i="118"/>
  <c r="CS154" i="118"/>
  <c r="CR154" i="118"/>
  <c r="CQ154" i="118"/>
  <c r="CP154" i="118"/>
  <c r="CO154" i="118"/>
  <c r="CN154" i="118"/>
  <c r="CM154" i="118"/>
  <c r="CL154" i="118"/>
  <c r="CK154" i="118"/>
  <c r="CJ154" i="118"/>
  <c r="CI154" i="118"/>
  <c r="CH154" i="118"/>
  <c r="CG154" i="118"/>
  <c r="CF154" i="118"/>
  <c r="CE154" i="118"/>
  <c r="CD154" i="118"/>
  <c r="CC154" i="118"/>
  <c r="CB154" i="118"/>
  <c r="CA154" i="118"/>
  <c r="BZ154" i="118"/>
  <c r="BY154" i="118"/>
  <c r="BX154" i="118"/>
  <c r="BW154" i="118"/>
  <c r="BV154" i="118"/>
  <c r="BU154" i="118"/>
  <c r="BT154" i="118"/>
  <c r="BS154" i="118"/>
  <c r="BR154" i="118"/>
  <c r="BQ154" i="118"/>
  <c r="BP154" i="118"/>
  <c r="BO154" i="118"/>
  <c r="BN154" i="118"/>
  <c r="BM154" i="118"/>
  <c r="BL154" i="118"/>
  <c r="BK154" i="118"/>
  <c r="BJ154" i="118"/>
  <c r="BI154" i="118"/>
  <c r="BH154" i="118"/>
  <c r="BG154" i="118"/>
  <c r="BF154" i="118"/>
  <c r="BE154" i="118"/>
  <c r="BD154" i="118"/>
  <c r="BC154" i="118"/>
  <c r="BB154" i="118"/>
  <c r="BA154" i="118"/>
  <c r="AZ154" i="118"/>
  <c r="AY154" i="118"/>
  <c r="AX154" i="118"/>
  <c r="AW154" i="118"/>
  <c r="AV154" i="118"/>
  <c r="AU154" i="118"/>
  <c r="AT154" i="118"/>
  <c r="AS154" i="118"/>
  <c r="AR154" i="118"/>
  <c r="AQ154" i="118"/>
  <c r="AP154" i="118"/>
  <c r="AO154" i="118"/>
  <c r="AN154" i="118"/>
  <c r="AM154" i="118"/>
  <c r="AL154" i="118"/>
  <c r="AK154" i="118"/>
  <c r="AJ154" i="118"/>
  <c r="AI154" i="118"/>
  <c r="AH154" i="118"/>
  <c r="AG154" i="118"/>
  <c r="AF154" i="118"/>
  <c r="AE154" i="118"/>
  <c r="AD154" i="118"/>
  <c r="AC154" i="118"/>
  <c r="AB154" i="118"/>
  <c r="AA154" i="118"/>
  <c r="Z154" i="118"/>
  <c r="Y154" i="118"/>
  <c r="X154" i="118"/>
  <c r="W154" i="118"/>
  <c r="V154" i="118"/>
  <c r="U154" i="118"/>
  <c r="T154" i="118"/>
  <c r="S154" i="118"/>
  <c r="R154" i="118"/>
  <c r="Q154" i="118"/>
  <c r="P154" i="118"/>
  <c r="O154" i="118"/>
  <c r="N154" i="118"/>
  <c r="M154" i="118"/>
  <c r="L154" i="118"/>
  <c r="K154" i="118"/>
  <c r="J154" i="118"/>
  <c r="I154" i="118"/>
  <c r="H154" i="118"/>
  <c r="G154" i="118"/>
  <c r="F154" i="118"/>
  <c r="E154" i="118"/>
  <c r="D154" i="118"/>
  <c r="C154" i="118"/>
  <c r="CU153" i="118"/>
  <c r="CT153" i="118"/>
  <c r="CS153" i="118"/>
  <c r="CR153" i="118"/>
  <c r="CQ153" i="118"/>
  <c r="CP153" i="118"/>
  <c r="CO153" i="118"/>
  <c r="CN153" i="118"/>
  <c r="CM153" i="118"/>
  <c r="CL153" i="118"/>
  <c r="CK153" i="118"/>
  <c r="CJ153" i="118"/>
  <c r="CI153" i="118"/>
  <c r="CH153" i="118"/>
  <c r="CG153" i="118"/>
  <c r="CF153" i="118"/>
  <c r="CE153" i="118"/>
  <c r="CD153" i="118"/>
  <c r="CC153" i="118"/>
  <c r="CB153" i="118"/>
  <c r="CA153" i="118"/>
  <c r="BZ153" i="118"/>
  <c r="BY153" i="118"/>
  <c r="BX153" i="118"/>
  <c r="BW153" i="118"/>
  <c r="BV153" i="118"/>
  <c r="BU153" i="118"/>
  <c r="BT153" i="118"/>
  <c r="BS153" i="118"/>
  <c r="BR153" i="118"/>
  <c r="BQ153" i="118"/>
  <c r="BP153" i="118"/>
  <c r="BO153" i="118"/>
  <c r="BN153" i="118"/>
  <c r="BM153" i="118"/>
  <c r="BL153" i="118"/>
  <c r="BK153" i="118"/>
  <c r="BJ153" i="118"/>
  <c r="BI153" i="118"/>
  <c r="BH153" i="118"/>
  <c r="BG153" i="118"/>
  <c r="BF153" i="118"/>
  <c r="BE153" i="118"/>
  <c r="BD153" i="118"/>
  <c r="BC153" i="118"/>
  <c r="BB153" i="118"/>
  <c r="BA153" i="118"/>
  <c r="AZ153" i="118"/>
  <c r="AY153" i="118"/>
  <c r="AX153" i="118"/>
  <c r="AW153" i="118"/>
  <c r="AV153" i="118"/>
  <c r="AU153" i="118"/>
  <c r="AT153" i="118"/>
  <c r="AS153" i="118"/>
  <c r="AR153" i="118"/>
  <c r="AQ153" i="118"/>
  <c r="AP153" i="118"/>
  <c r="AO153" i="118"/>
  <c r="AN153" i="118"/>
  <c r="AM153" i="118"/>
  <c r="AL153" i="118"/>
  <c r="AK153" i="118"/>
  <c r="AJ153" i="118"/>
  <c r="AI153" i="118"/>
  <c r="AH153" i="118"/>
  <c r="AG153" i="118"/>
  <c r="AF153" i="118"/>
  <c r="AE153" i="118"/>
  <c r="AD153" i="118"/>
  <c r="AC153" i="118"/>
  <c r="AB153" i="118"/>
  <c r="AA153" i="118"/>
  <c r="Z153" i="118"/>
  <c r="Y153" i="118"/>
  <c r="X153" i="118"/>
  <c r="W153" i="118"/>
  <c r="V153" i="118"/>
  <c r="U153" i="118"/>
  <c r="T153" i="118"/>
  <c r="S153" i="118"/>
  <c r="R153" i="118"/>
  <c r="Q153" i="118"/>
  <c r="P153" i="118"/>
  <c r="O153" i="118"/>
  <c r="N153" i="118"/>
  <c r="M153" i="118"/>
  <c r="L153" i="118"/>
  <c r="K153" i="118"/>
  <c r="J153" i="118"/>
  <c r="I153" i="118"/>
  <c r="H153" i="118"/>
  <c r="G153" i="118"/>
  <c r="F153" i="118"/>
  <c r="E153" i="118"/>
  <c r="D153" i="118"/>
  <c r="C153" i="118"/>
  <c r="CU152" i="118"/>
  <c r="CT152" i="118"/>
  <c r="CS152" i="118"/>
  <c r="CR152" i="118"/>
  <c r="CQ152" i="118"/>
  <c r="CP152" i="118"/>
  <c r="CO152" i="118"/>
  <c r="CN152" i="118"/>
  <c r="CM152" i="118"/>
  <c r="CL152" i="118"/>
  <c r="CK152" i="118"/>
  <c r="CJ152" i="118"/>
  <c r="CI152" i="118"/>
  <c r="CH152" i="118"/>
  <c r="CG152" i="118"/>
  <c r="CF152" i="118"/>
  <c r="CE152" i="118"/>
  <c r="CD152" i="118"/>
  <c r="CC152" i="118"/>
  <c r="CB152" i="118"/>
  <c r="CA152" i="118"/>
  <c r="BZ152" i="118"/>
  <c r="BY152" i="118"/>
  <c r="BX152" i="118"/>
  <c r="BW152" i="118"/>
  <c r="BV152" i="118"/>
  <c r="BU152" i="118"/>
  <c r="BT152" i="118"/>
  <c r="BS152" i="118"/>
  <c r="BR152" i="118"/>
  <c r="BQ152" i="118"/>
  <c r="BP152" i="118"/>
  <c r="BO152" i="118"/>
  <c r="BN152" i="118"/>
  <c r="BM152" i="118"/>
  <c r="BL152" i="118"/>
  <c r="BK152" i="118"/>
  <c r="BJ152" i="118"/>
  <c r="BI152" i="118"/>
  <c r="BH152" i="118"/>
  <c r="BG152" i="118"/>
  <c r="BF152" i="118"/>
  <c r="BE152" i="118"/>
  <c r="BD152" i="118"/>
  <c r="BC152" i="118"/>
  <c r="BB152" i="118"/>
  <c r="BA152" i="118"/>
  <c r="AZ152" i="118"/>
  <c r="AY152" i="118"/>
  <c r="AX152" i="118"/>
  <c r="AW152" i="118"/>
  <c r="AV152" i="118"/>
  <c r="AU152" i="118"/>
  <c r="AT152" i="118"/>
  <c r="AS152" i="118"/>
  <c r="AR152" i="118"/>
  <c r="AQ152" i="118"/>
  <c r="AP152" i="118"/>
  <c r="AO152" i="118"/>
  <c r="AN152" i="118"/>
  <c r="AM152" i="118"/>
  <c r="AL152" i="118"/>
  <c r="AK152" i="118"/>
  <c r="AJ152" i="118"/>
  <c r="AI152" i="118"/>
  <c r="AH152" i="118"/>
  <c r="AG152" i="118"/>
  <c r="AF152" i="118"/>
  <c r="AE152" i="118"/>
  <c r="AD152" i="118"/>
  <c r="AC152" i="118"/>
  <c r="AB152" i="118"/>
  <c r="AA152" i="118"/>
  <c r="Z152" i="118"/>
  <c r="Y152" i="118"/>
  <c r="X152" i="118"/>
  <c r="W152" i="118"/>
  <c r="V152" i="118"/>
  <c r="U152" i="118"/>
  <c r="T152" i="118"/>
  <c r="S152" i="118"/>
  <c r="R152" i="118"/>
  <c r="Q152" i="118"/>
  <c r="P152" i="118"/>
  <c r="O152" i="118"/>
  <c r="N152" i="118"/>
  <c r="M152" i="118"/>
  <c r="L152" i="118"/>
  <c r="K152" i="118"/>
  <c r="J152" i="118"/>
  <c r="I152" i="118"/>
  <c r="H152" i="118"/>
  <c r="G152" i="118"/>
  <c r="F152" i="118"/>
  <c r="E152" i="118"/>
  <c r="D152" i="118"/>
  <c r="C152" i="118"/>
  <c r="CU151" i="118"/>
  <c r="CT151" i="118"/>
  <c r="CS151" i="118"/>
  <c r="CR151" i="118"/>
  <c r="CQ151" i="118"/>
  <c r="CP151" i="118"/>
  <c r="CO151" i="118"/>
  <c r="CN151" i="118"/>
  <c r="CM151" i="118"/>
  <c r="CL151" i="118"/>
  <c r="CK151" i="118"/>
  <c r="CJ151" i="118"/>
  <c r="CI151" i="118"/>
  <c r="CH151" i="118"/>
  <c r="CG151" i="118"/>
  <c r="CF151" i="118"/>
  <c r="CE151" i="118"/>
  <c r="CD151" i="118"/>
  <c r="CC151" i="118"/>
  <c r="CB151" i="118"/>
  <c r="CA151" i="118"/>
  <c r="BZ151" i="118"/>
  <c r="BY151" i="118"/>
  <c r="BX151" i="118"/>
  <c r="BW151" i="118"/>
  <c r="BV151" i="118"/>
  <c r="BU151" i="118"/>
  <c r="BT151" i="118"/>
  <c r="BS151" i="118"/>
  <c r="BR151" i="118"/>
  <c r="BQ151" i="118"/>
  <c r="BP151" i="118"/>
  <c r="BO151" i="118"/>
  <c r="BN151" i="118"/>
  <c r="BM151" i="118"/>
  <c r="BL151" i="118"/>
  <c r="BK151" i="118"/>
  <c r="BJ151" i="118"/>
  <c r="BI151" i="118"/>
  <c r="BH151" i="118"/>
  <c r="BG151" i="118"/>
  <c r="BF151" i="118"/>
  <c r="BE151" i="118"/>
  <c r="BD151" i="118"/>
  <c r="BC151" i="118"/>
  <c r="BB151" i="118"/>
  <c r="BA151" i="118"/>
  <c r="AZ151" i="118"/>
  <c r="AY151" i="118"/>
  <c r="AX151" i="118"/>
  <c r="AW151" i="118"/>
  <c r="AV151" i="118"/>
  <c r="AU151" i="118"/>
  <c r="AT151" i="118"/>
  <c r="AS151" i="118"/>
  <c r="AR151" i="118"/>
  <c r="AQ151" i="118"/>
  <c r="AP151" i="118"/>
  <c r="AO151" i="118"/>
  <c r="AN151" i="118"/>
  <c r="AM151" i="118"/>
  <c r="AL151" i="118"/>
  <c r="AK151" i="118"/>
  <c r="AJ151" i="118"/>
  <c r="AI151" i="118"/>
  <c r="AH151" i="118"/>
  <c r="AG151" i="118"/>
  <c r="AF151" i="118"/>
  <c r="AE151" i="118"/>
  <c r="AD151" i="118"/>
  <c r="AC151" i="118"/>
  <c r="AB151" i="118"/>
  <c r="AA151" i="118"/>
  <c r="Z151" i="118"/>
  <c r="Y151" i="118"/>
  <c r="X151" i="118"/>
  <c r="W151" i="118"/>
  <c r="V151" i="118"/>
  <c r="U151" i="118"/>
  <c r="T151" i="118"/>
  <c r="S151" i="118"/>
  <c r="R151" i="118"/>
  <c r="Q151" i="118"/>
  <c r="P151" i="118"/>
  <c r="O151" i="118"/>
  <c r="N151" i="118"/>
  <c r="M151" i="118"/>
  <c r="L151" i="118"/>
  <c r="K151" i="118"/>
  <c r="J151" i="118"/>
  <c r="I151" i="118"/>
  <c r="H151" i="118"/>
  <c r="G151" i="118"/>
  <c r="F151" i="118"/>
  <c r="E151" i="118"/>
  <c r="D151" i="118"/>
  <c r="C151" i="118"/>
  <c r="CU150" i="118"/>
  <c r="CT150" i="118"/>
  <c r="CS150" i="118"/>
  <c r="CR150" i="118"/>
  <c r="CQ150" i="118"/>
  <c r="CP150" i="118"/>
  <c r="CO150" i="118"/>
  <c r="CN150" i="118"/>
  <c r="CM150" i="118"/>
  <c r="CL150" i="118"/>
  <c r="CK150" i="118"/>
  <c r="CJ150" i="118"/>
  <c r="CI150" i="118"/>
  <c r="CH150" i="118"/>
  <c r="CG150" i="118"/>
  <c r="CF150" i="118"/>
  <c r="CE150" i="118"/>
  <c r="CD150" i="118"/>
  <c r="CC150" i="118"/>
  <c r="CB150" i="118"/>
  <c r="CA150" i="118"/>
  <c r="BZ150" i="118"/>
  <c r="BY150" i="118"/>
  <c r="BX150" i="118"/>
  <c r="BW150" i="118"/>
  <c r="BV150" i="118"/>
  <c r="BU150" i="118"/>
  <c r="BT150" i="118"/>
  <c r="BS150" i="118"/>
  <c r="BR150" i="118"/>
  <c r="BQ150" i="118"/>
  <c r="BP150" i="118"/>
  <c r="BO150" i="118"/>
  <c r="BN150" i="118"/>
  <c r="BM150" i="118"/>
  <c r="BL150" i="118"/>
  <c r="BK150" i="118"/>
  <c r="BJ150" i="118"/>
  <c r="BI150" i="118"/>
  <c r="BH150" i="118"/>
  <c r="BG150" i="118"/>
  <c r="BF150" i="118"/>
  <c r="BE150" i="118"/>
  <c r="BD150" i="118"/>
  <c r="BC150" i="118"/>
  <c r="BB150" i="118"/>
  <c r="BA150" i="118"/>
  <c r="AZ150" i="118"/>
  <c r="AY150" i="118"/>
  <c r="AX150" i="118"/>
  <c r="AW150" i="118"/>
  <c r="AV150" i="118"/>
  <c r="AU150" i="118"/>
  <c r="AT150" i="118"/>
  <c r="AS150" i="118"/>
  <c r="AR150" i="118"/>
  <c r="AQ150" i="118"/>
  <c r="AP150" i="118"/>
  <c r="AO150" i="118"/>
  <c r="AN150" i="118"/>
  <c r="AM150" i="118"/>
  <c r="AL150" i="118"/>
  <c r="AK150" i="118"/>
  <c r="AJ150" i="118"/>
  <c r="AI150" i="118"/>
  <c r="AH150" i="118"/>
  <c r="AG150" i="118"/>
  <c r="AF150" i="118"/>
  <c r="AE150" i="118"/>
  <c r="AD150" i="118"/>
  <c r="AC150" i="118"/>
  <c r="AB150" i="118"/>
  <c r="AA150" i="118"/>
  <c r="Z150" i="118"/>
  <c r="Y150" i="118"/>
  <c r="X150" i="118"/>
  <c r="W150" i="118"/>
  <c r="V150" i="118"/>
  <c r="U150" i="118"/>
  <c r="T150" i="118"/>
  <c r="S150" i="118"/>
  <c r="R150" i="118"/>
  <c r="Q150" i="118"/>
  <c r="P150" i="118"/>
  <c r="O150" i="118"/>
  <c r="N150" i="118"/>
  <c r="M150" i="118"/>
  <c r="L150" i="118"/>
  <c r="K150" i="118"/>
  <c r="J150" i="118"/>
  <c r="I150" i="118"/>
  <c r="H150" i="118"/>
  <c r="G150" i="118"/>
  <c r="F150" i="118"/>
  <c r="E150" i="118"/>
  <c r="D150" i="118"/>
  <c r="C150" i="118"/>
  <c r="CU149" i="118"/>
  <c r="CT149" i="118"/>
  <c r="CS149" i="118"/>
  <c r="CR149" i="118"/>
  <c r="CQ149" i="118"/>
  <c r="CP149" i="118"/>
  <c r="CO149" i="118"/>
  <c r="CN149" i="118"/>
  <c r="CM149" i="118"/>
  <c r="CL149" i="118"/>
  <c r="CK149" i="118"/>
  <c r="CJ149" i="118"/>
  <c r="CI149" i="118"/>
  <c r="CH149" i="118"/>
  <c r="CG149" i="118"/>
  <c r="CF149" i="118"/>
  <c r="CE149" i="118"/>
  <c r="CD149" i="118"/>
  <c r="CC149" i="118"/>
  <c r="CB149" i="118"/>
  <c r="CA149" i="118"/>
  <c r="BZ149" i="118"/>
  <c r="BY149" i="118"/>
  <c r="BX149" i="118"/>
  <c r="BW149" i="118"/>
  <c r="BV149" i="118"/>
  <c r="BU149" i="118"/>
  <c r="BT149" i="118"/>
  <c r="BS149" i="118"/>
  <c r="BR149" i="118"/>
  <c r="BQ149" i="118"/>
  <c r="BP149" i="118"/>
  <c r="BO149" i="118"/>
  <c r="BN149" i="118"/>
  <c r="BM149" i="118"/>
  <c r="BL149" i="118"/>
  <c r="BK149" i="118"/>
  <c r="BJ149" i="118"/>
  <c r="BI149" i="118"/>
  <c r="BH149" i="118"/>
  <c r="BG149" i="118"/>
  <c r="BF149" i="118"/>
  <c r="BE149" i="118"/>
  <c r="BD149" i="118"/>
  <c r="BC149" i="118"/>
  <c r="BB149" i="118"/>
  <c r="BA149" i="118"/>
  <c r="AZ149" i="118"/>
  <c r="AY149" i="118"/>
  <c r="AX149" i="118"/>
  <c r="AW149" i="118"/>
  <c r="AV149" i="118"/>
  <c r="AU149" i="118"/>
  <c r="AT149" i="118"/>
  <c r="AS149" i="118"/>
  <c r="AR149" i="118"/>
  <c r="AQ149" i="118"/>
  <c r="AP149" i="118"/>
  <c r="AO149" i="118"/>
  <c r="AN149" i="118"/>
  <c r="AM149" i="118"/>
  <c r="AL149" i="118"/>
  <c r="AK149" i="118"/>
  <c r="AJ149" i="118"/>
  <c r="AI149" i="118"/>
  <c r="AH149" i="118"/>
  <c r="AG149" i="118"/>
  <c r="AF149" i="118"/>
  <c r="AE149" i="118"/>
  <c r="AD149" i="118"/>
  <c r="AC149" i="118"/>
  <c r="AB149" i="118"/>
  <c r="AA149" i="118"/>
  <c r="Z149" i="118"/>
  <c r="Y149" i="118"/>
  <c r="X149" i="118"/>
  <c r="W149" i="118"/>
  <c r="V149" i="118"/>
  <c r="U149" i="118"/>
  <c r="T149" i="118"/>
  <c r="S149" i="118"/>
  <c r="R149" i="118"/>
  <c r="Q149" i="118"/>
  <c r="P149" i="118"/>
  <c r="O149" i="118"/>
  <c r="N149" i="118"/>
  <c r="M149" i="118"/>
  <c r="L149" i="118"/>
  <c r="K149" i="118"/>
  <c r="J149" i="118"/>
  <c r="I149" i="118"/>
  <c r="H149" i="118"/>
  <c r="G149" i="118"/>
  <c r="F149" i="118"/>
  <c r="E149" i="118"/>
  <c r="D149" i="118"/>
  <c r="C149" i="118"/>
  <c r="CU148" i="118"/>
  <c r="CT148" i="118"/>
  <c r="CS148" i="118"/>
  <c r="CR148" i="118"/>
  <c r="CQ148" i="118"/>
  <c r="CP148" i="118"/>
  <c r="CO148" i="118"/>
  <c r="CN148" i="118"/>
  <c r="CM148" i="118"/>
  <c r="CL148" i="118"/>
  <c r="CK148" i="118"/>
  <c r="CJ148" i="118"/>
  <c r="CI148" i="118"/>
  <c r="CH148" i="118"/>
  <c r="CG148" i="118"/>
  <c r="CF148" i="118"/>
  <c r="CE148" i="118"/>
  <c r="CD148" i="118"/>
  <c r="CC148" i="118"/>
  <c r="CB148" i="118"/>
  <c r="CA148" i="118"/>
  <c r="BZ148" i="118"/>
  <c r="BY148" i="118"/>
  <c r="BX148" i="118"/>
  <c r="BW148" i="118"/>
  <c r="BV148" i="118"/>
  <c r="BU148" i="118"/>
  <c r="BT148" i="118"/>
  <c r="BS148" i="118"/>
  <c r="BR148" i="118"/>
  <c r="BQ148" i="118"/>
  <c r="BP148" i="118"/>
  <c r="BO148" i="118"/>
  <c r="BN148" i="118"/>
  <c r="BM148" i="118"/>
  <c r="BL148" i="118"/>
  <c r="BK148" i="118"/>
  <c r="BJ148" i="118"/>
  <c r="BI148" i="118"/>
  <c r="BH148" i="118"/>
  <c r="BG148" i="118"/>
  <c r="BF148" i="118"/>
  <c r="BE148" i="118"/>
  <c r="BD148" i="118"/>
  <c r="BC148" i="118"/>
  <c r="BB148" i="118"/>
  <c r="BA148" i="118"/>
  <c r="AZ148" i="118"/>
  <c r="AY148" i="118"/>
  <c r="AX148" i="118"/>
  <c r="AW148" i="118"/>
  <c r="AV148" i="118"/>
  <c r="AU148" i="118"/>
  <c r="AT148" i="118"/>
  <c r="AS148" i="118"/>
  <c r="AR148" i="118"/>
  <c r="AQ148" i="118"/>
  <c r="AP148" i="118"/>
  <c r="AO148" i="118"/>
  <c r="AN148" i="118"/>
  <c r="AM148" i="118"/>
  <c r="AL148" i="118"/>
  <c r="AK148" i="118"/>
  <c r="AJ148" i="118"/>
  <c r="AI148" i="118"/>
  <c r="AH148" i="118"/>
  <c r="AG148" i="118"/>
  <c r="AF148" i="118"/>
  <c r="AE148" i="118"/>
  <c r="AD148" i="118"/>
  <c r="AC148" i="118"/>
  <c r="AB148" i="118"/>
  <c r="AA148" i="118"/>
  <c r="Z148" i="118"/>
  <c r="Y148" i="118"/>
  <c r="X148" i="118"/>
  <c r="W148" i="118"/>
  <c r="V148" i="118"/>
  <c r="U148" i="118"/>
  <c r="T148" i="118"/>
  <c r="S148" i="118"/>
  <c r="R148" i="118"/>
  <c r="Q148" i="118"/>
  <c r="P148" i="118"/>
  <c r="O148" i="118"/>
  <c r="N148" i="118"/>
  <c r="M148" i="118"/>
  <c r="L148" i="118"/>
  <c r="K148" i="118"/>
  <c r="J148" i="118"/>
  <c r="I148" i="118"/>
  <c r="H148" i="118"/>
  <c r="G148" i="118"/>
  <c r="F148" i="118"/>
  <c r="E148" i="118"/>
  <c r="D148" i="118"/>
  <c r="C148" i="118"/>
  <c r="CU147" i="118"/>
  <c r="CT147" i="118"/>
  <c r="CS147" i="118"/>
  <c r="CR147" i="118"/>
  <c r="CQ147" i="118"/>
  <c r="CP147" i="118"/>
  <c r="CO147" i="118"/>
  <c r="CN147" i="118"/>
  <c r="CM147" i="118"/>
  <c r="CL147" i="118"/>
  <c r="CK147" i="118"/>
  <c r="CJ147" i="118"/>
  <c r="CI147" i="118"/>
  <c r="CH147" i="118"/>
  <c r="CG147" i="118"/>
  <c r="CF147" i="118"/>
  <c r="CE147" i="118"/>
  <c r="CD147" i="118"/>
  <c r="CC147" i="118"/>
  <c r="CB147" i="118"/>
  <c r="CA147" i="118"/>
  <c r="BZ147" i="118"/>
  <c r="BY147" i="118"/>
  <c r="BX147" i="118"/>
  <c r="BW147" i="118"/>
  <c r="BV147" i="118"/>
  <c r="BU147" i="118"/>
  <c r="BT147" i="118"/>
  <c r="BS147" i="118"/>
  <c r="BR147" i="118"/>
  <c r="BQ147" i="118"/>
  <c r="BP147" i="118"/>
  <c r="BO147" i="118"/>
  <c r="BN147" i="118"/>
  <c r="BM147" i="118"/>
  <c r="BL147" i="118"/>
  <c r="BK147" i="118"/>
  <c r="BJ147" i="118"/>
  <c r="BI147" i="118"/>
  <c r="BH147" i="118"/>
  <c r="BG147" i="118"/>
  <c r="BF147" i="118"/>
  <c r="BE147" i="118"/>
  <c r="BD147" i="118"/>
  <c r="BC147" i="118"/>
  <c r="BB147" i="118"/>
  <c r="BA147" i="118"/>
  <c r="AZ147" i="118"/>
  <c r="AY147" i="118"/>
  <c r="AX147" i="118"/>
  <c r="AW147" i="118"/>
  <c r="AV147" i="118"/>
  <c r="AU147" i="118"/>
  <c r="AT147" i="118"/>
  <c r="AS147" i="118"/>
  <c r="AR147" i="118"/>
  <c r="AQ147" i="118"/>
  <c r="AP147" i="118"/>
  <c r="AO147" i="118"/>
  <c r="AN147" i="118"/>
  <c r="AM147" i="118"/>
  <c r="AL147" i="118"/>
  <c r="AK147" i="118"/>
  <c r="AJ147" i="118"/>
  <c r="AI147" i="118"/>
  <c r="AH147" i="118"/>
  <c r="AG147" i="118"/>
  <c r="AF147" i="118"/>
  <c r="AE147" i="118"/>
  <c r="AD147" i="118"/>
  <c r="AC147" i="118"/>
  <c r="AB147" i="118"/>
  <c r="AA147" i="118"/>
  <c r="Z147" i="118"/>
  <c r="Y147" i="118"/>
  <c r="X147" i="118"/>
  <c r="W147" i="118"/>
  <c r="V147" i="118"/>
  <c r="U147" i="118"/>
  <c r="T147" i="118"/>
  <c r="S147" i="118"/>
  <c r="R147" i="118"/>
  <c r="Q147" i="118"/>
  <c r="P147" i="118"/>
  <c r="O147" i="118"/>
  <c r="N147" i="118"/>
  <c r="M147" i="118"/>
  <c r="L147" i="118"/>
  <c r="K147" i="118"/>
  <c r="J147" i="118"/>
  <c r="I147" i="118"/>
  <c r="H147" i="118"/>
  <c r="G147" i="118"/>
  <c r="F147" i="118"/>
  <c r="E147" i="118"/>
  <c r="D147" i="118"/>
  <c r="C147" i="118"/>
  <c r="CU146" i="118"/>
  <c r="CT146" i="118"/>
  <c r="CS146" i="118"/>
  <c r="CR146" i="118"/>
  <c r="CQ146" i="118"/>
  <c r="CP146" i="118"/>
  <c r="CO146" i="118"/>
  <c r="CN146" i="118"/>
  <c r="CM146" i="118"/>
  <c r="CL146" i="118"/>
  <c r="CK146" i="118"/>
  <c r="CJ146" i="118"/>
  <c r="CI146" i="118"/>
  <c r="CH146" i="118"/>
  <c r="CG146" i="118"/>
  <c r="CF146" i="118"/>
  <c r="CE146" i="118"/>
  <c r="CD146" i="118"/>
  <c r="CC146" i="118"/>
  <c r="CB146" i="118"/>
  <c r="CA146" i="118"/>
  <c r="BZ146" i="118"/>
  <c r="BY146" i="118"/>
  <c r="BX146" i="118"/>
  <c r="BW146" i="118"/>
  <c r="BV146" i="118"/>
  <c r="BU146" i="118"/>
  <c r="BT146" i="118"/>
  <c r="BS146" i="118"/>
  <c r="BR146" i="118"/>
  <c r="BQ146" i="118"/>
  <c r="BP146" i="118"/>
  <c r="BO146" i="118"/>
  <c r="BN146" i="118"/>
  <c r="BM146" i="118"/>
  <c r="BL146" i="118"/>
  <c r="BK146" i="118"/>
  <c r="BJ146" i="118"/>
  <c r="BI146" i="118"/>
  <c r="BH146" i="118"/>
  <c r="BG146" i="118"/>
  <c r="BF146" i="118"/>
  <c r="BE146" i="118"/>
  <c r="BD146" i="118"/>
  <c r="BC146" i="118"/>
  <c r="BB146" i="118"/>
  <c r="BA146" i="118"/>
  <c r="AZ146" i="118"/>
  <c r="AY146" i="118"/>
  <c r="AX146" i="118"/>
  <c r="AW146" i="118"/>
  <c r="AV146" i="118"/>
  <c r="AU146" i="118"/>
  <c r="AT146" i="118"/>
  <c r="AS146" i="118"/>
  <c r="AR146" i="118"/>
  <c r="AQ146" i="118"/>
  <c r="AP146" i="118"/>
  <c r="AO146" i="118"/>
  <c r="AN146" i="118"/>
  <c r="AM146" i="118"/>
  <c r="AL146" i="118"/>
  <c r="AK146" i="118"/>
  <c r="AJ146" i="118"/>
  <c r="AI146" i="118"/>
  <c r="AH146" i="118"/>
  <c r="AG146" i="118"/>
  <c r="AF146" i="118"/>
  <c r="AE146" i="118"/>
  <c r="AD146" i="118"/>
  <c r="AC146" i="118"/>
  <c r="AB146" i="118"/>
  <c r="AA146" i="118"/>
  <c r="Z146" i="118"/>
  <c r="Y146" i="118"/>
  <c r="X146" i="118"/>
  <c r="W146" i="118"/>
  <c r="V146" i="118"/>
  <c r="U146" i="118"/>
  <c r="T146" i="118"/>
  <c r="S146" i="118"/>
  <c r="R146" i="118"/>
  <c r="Q146" i="118"/>
  <c r="P146" i="118"/>
  <c r="O146" i="118"/>
  <c r="N146" i="118"/>
  <c r="M146" i="118"/>
  <c r="L146" i="118"/>
  <c r="K146" i="118"/>
  <c r="J146" i="118"/>
  <c r="I146" i="118"/>
  <c r="H146" i="118"/>
  <c r="G146" i="118"/>
  <c r="F146" i="118"/>
  <c r="E146" i="118"/>
  <c r="D146" i="118"/>
  <c r="C146" i="118"/>
  <c r="CU145" i="118"/>
  <c r="CT145" i="118"/>
  <c r="CS145" i="118"/>
  <c r="CR145" i="118"/>
  <c r="CQ145" i="118"/>
  <c r="CP145" i="118"/>
  <c r="CO145" i="118"/>
  <c r="CN145" i="118"/>
  <c r="CM145" i="118"/>
  <c r="CL145" i="118"/>
  <c r="CK145" i="118"/>
  <c r="CJ145" i="118"/>
  <c r="CI145" i="118"/>
  <c r="CH145" i="118"/>
  <c r="CG145" i="118"/>
  <c r="CF145" i="118"/>
  <c r="CE145" i="118"/>
  <c r="CD145" i="118"/>
  <c r="CC145" i="118"/>
  <c r="CB145" i="118"/>
  <c r="CA145" i="118"/>
  <c r="BZ145" i="118"/>
  <c r="BY145" i="118"/>
  <c r="BX145" i="118"/>
  <c r="BW145" i="118"/>
  <c r="BV145" i="118"/>
  <c r="BU145" i="118"/>
  <c r="BT145" i="118"/>
  <c r="BS145" i="118"/>
  <c r="BR145" i="118"/>
  <c r="BQ145" i="118"/>
  <c r="BP145" i="118"/>
  <c r="BO145" i="118"/>
  <c r="BN145" i="118"/>
  <c r="BM145" i="118"/>
  <c r="BL145" i="118"/>
  <c r="BK145" i="118"/>
  <c r="BJ145" i="118"/>
  <c r="BI145" i="118"/>
  <c r="BH145" i="118"/>
  <c r="BG145" i="118"/>
  <c r="BF145" i="118"/>
  <c r="BE145" i="118"/>
  <c r="BD145" i="118"/>
  <c r="BC145" i="118"/>
  <c r="BB145" i="118"/>
  <c r="BA145" i="118"/>
  <c r="AZ145" i="118"/>
  <c r="AY145" i="118"/>
  <c r="AX145" i="118"/>
  <c r="AW145" i="118"/>
  <c r="AV145" i="118"/>
  <c r="AU145" i="118"/>
  <c r="AT145" i="118"/>
  <c r="AS145" i="118"/>
  <c r="AR145" i="118"/>
  <c r="AQ145" i="118"/>
  <c r="AP145" i="118"/>
  <c r="AO145" i="118"/>
  <c r="AN145" i="118"/>
  <c r="AM145" i="118"/>
  <c r="AL145" i="118"/>
  <c r="AK145" i="118"/>
  <c r="AJ145" i="118"/>
  <c r="AI145" i="118"/>
  <c r="AH145" i="118"/>
  <c r="AG145" i="118"/>
  <c r="AF145" i="118"/>
  <c r="AE145" i="118"/>
  <c r="AD145" i="118"/>
  <c r="AC145" i="118"/>
  <c r="AB145" i="118"/>
  <c r="AA145" i="118"/>
  <c r="Z145" i="118"/>
  <c r="Y145" i="118"/>
  <c r="X145" i="118"/>
  <c r="W145" i="118"/>
  <c r="V145" i="118"/>
  <c r="U145" i="118"/>
  <c r="T145" i="118"/>
  <c r="S145" i="118"/>
  <c r="R145" i="118"/>
  <c r="Q145" i="118"/>
  <c r="P145" i="118"/>
  <c r="O145" i="118"/>
  <c r="N145" i="118"/>
  <c r="M145" i="118"/>
  <c r="L145" i="118"/>
  <c r="K145" i="118"/>
  <c r="J145" i="118"/>
  <c r="I145" i="118"/>
  <c r="H145" i="118"/>
  <c r="G145" i="118"/>
  <c r="F145" i="118"/>
  <c r="E145" i="118"/>
  <c r="D145" i="118"/>
  <c r="C145" i="118"/>
  <c r="CU144" i="118"/>
  <c r="CT144" i="118"/>
  <c r="CS144" i="118"/>
  <c r="CR144" i="118"/>
  <c r="CQ144" i="118"/>
  <c r="CP144" i="118"/>
  <c r="CO144" i="118"/>
  <c r="CN144" i="118"/>
  <c r="CM144" i="118"/>
  <c r="CL144" i="118"/>
  <c r="CK144" i="118"/>
  <c r="CJ144" i="118"/>
  <c r="CI144" i="118"/>
  <c r="CH144" i="118"/>
  <c r="CG144" i="118"/>
  <c r="CF144" i="118"/>
  <c r="CE144" i="118"/>
  <c r="CD144" i="118"/>
  <c r="CC144" i="118"/>
  <c r="CB144" i="118"/>
  <c r="CA144" i="118"/>
  <c r="BZ144" i="118"/>
  <c r="BY144" i="118"/>
  <c r="BX144" i="118"/>
  <c r="BW144" i="118"/>
  <c r="BV144" i="118"/>
  <c r="BU144" i="118"/>
  <c r="BT144" i="118"/>
  <c r="BS144" i="118"/>
  <c r="BR144" i="118"/>
  <c r="BQ144" i="118"/>
  <c r="BP144" i="118"/>
  <c r="BO144" i="118"/>
  <c r="BN144" i="118"/>
  <c r="BM144" i="118"/>
  <c r="BL144" i="118"/>
  <c r="BK144" i="118"/>
  <c r="BJ144" i="118"/>
  <c r="BI144" i="118"/>
  <c r="BH144" i="118"/>
  <c r="BG144" i="118"/>
  <c r="BF144" i="118"/>
  <c r="BE144" i="118"/>
  <c r="BD144" i="118"/>
  <c r="BC144" i="118"/>
  <c r="BB144" i="118"/>
  <c r="BA144" i="118"/>
  <c r="AZ144" i="118"/>
  <c r="AY144" i="118"/>
  <c r="AX144" i="118"/>
  <c r="AW144" i="118"/>
  <c r="AV144" i="118"/>
  <c r="AU144" i="118"/>
  <c r="AT144" i="118"/>
  <c r="AS144" i="118"/>
  <c r="AR144" i="118"/>
  <c r="AQ144" i="118"/>
  <c r="AP144" i="118"/>
  <c r="AO144" i="118"/>
  <c r="AN144" i="118"/>
  <c r="AM144" i="118"/>
  <c r="AL144" i="118"/>
  <c r="AK144" i="118"/>
  <c r="AJ144" i="118"/>
  <c r="AI144" i="118"/>
  <c r="AH144" i="118"/>
  <c r="AG144" i="118"/>
  <c r="AF144" i="118"/>
  <c r="AE144" i="118"/>
  <c r="AD144" i="118"/>
  <c r="AC144" i="118"/>
  <c r="AB144" i="118"/>
  <c r="AA144" i="118"/>
  <c r="Z144" i="118"/>
  <c r="Y144" i="118"/>
  <c r="X144" i="118"/>
  <c r="W144" i="118"/>
  <c r="V144" i="118"/>
  <c r="U144" i="118"/>
  <c r="T144" i="118"/>
  <c r="S144" i="118"/>
  <c r="R144" i="118"/>
  <c r="Q144" i="118"/>
  <c r="P144" i="118"/>
  <c r="O144" i="118"/>
  <c r="N144" i="118"/>
  <c r="M144" i="118"/>
  <c r="L144" i="118"/>
  <c r="K144" i="118"/>
  <c r="J144" i="118"/>
  <c r="I144" i="118"/>
  <c r="H144" i="118"/>
  <c r="G144" i="118"/>
  <c r="F144" i="118"/>
  <c r="E144" i="118"/>
  <c r="D144" i="118"/>
  <c r="C144" i="118"/>
  <c r="CU143" i="118"/>
  <c r="CT143" i="118"/>
  <c r="CS143" i="118"/>
  <c r="CR143" i="118"/>
  <c r="CQ143" i="118"/>
  <c r="CP143" i="118"/>
  <c r="CO143" i="118"/>
  <c r="CN143" i="118"/>
  <c r="CM143" i="118"/>
  <c r="CL143" i="118"/>
  <c r="CK143" i="118"/>
  <c r="CJ143" i="118"/>
  <c r="CI143" i="118"/>
  <c r="CH143" i="118"/>
  <c r="CG143" i="118"/>
  <c r="CF143" i="118"/>
  <c r="CE143" i="118"/>
  <c r="CD143" i="118"/>
  <c r="CC143" i="118"/>
  <c r="CB143" i="118"/>
  <c r="CA143" i="118"/>
  <c r="BZ143" i="118"/>
  <c r="BY143" i="118"/>
  <c r="BX143" i="118"/>
  <c r="BW143" i="118"/>
  <c r="BV143" i="118"/>
  <c r="BU143" i="118"/>
  <c r="BT143" i="118"/>
  <c r="BS143" i="118"/>
  <c r="BR143" i="118"/>
  <c r="BQ143" i="118"/>
  <c r="BP143" i="118"/>
  <c r="BO143" i="118"/>
  <c r="BN143" i="118"/>
  <c r="BM143" i="118"/>
  <c r="BL143" i="118"/>
  <c r="BK143" i="118"/>
  <c r="BJ143" i="118"/>
  <c r="BI143" i="118"/>
  <c r="BH143" i="118"/>
  <c r="BG143" i="118"/>
  <c r="BF143" i="118"/>
  <c r="BE143" i="118"/>
  <c r="BD143" i="118"/>
  <c r="BC143" i="118"/>
  <c r="BB143" i="118"/>
  <c r="BA143" i="118"/>
  <c r="AZ143" i="118"/>
  <c r="AY143" i="118"/>
  <c r="AX143" i="118"/>
  <c r="AW143" i="118"/>
  <c r="AV143" i="118"/>
  <c r="AU143" i="118"/>
  <c r="AT143" i="118"/>
  <c r="AS143" i="118"/>
  <c r="AR143" i="118"/>
  <c r="AQ143" i="118"/>
  <c r="AP143" i="118"/>
  <c r="AO143" i="118"/>
  <c r="AN143" i="118"/>
  <c r="AM143" i="118"/>
  <c r="AL143" i="118"/>
  <c r="AK143" i="118"/>
  <c r="AJ143" i="118"/>
  <c r="AI143" i="118"/>
  <c r="AH143" i="118"/>
  <c r="AG143" i="118"/>
  <c r="AF143" i="118"/>
  <c r="AE143" i="118"/>
  <c r="AD143" i="118"/>
  <c r="AC143" i="118"/>
  <c r="AB143" i="118"/>
  <c r="AA143" i="118"/>
  <c r="Z143" i="118"/>
  <c r="Y143" i="118"/>
  <c r="X143" i="118"/>
  <c r="W143" i="118"/>
  <c r="V143" i="118"/>
  <c r="U143" i="118"/>
  <c r="T143" i="118"/>
  <c r="S143" i="118"/>
  <c r="R143" i="118"/>
  <c r="Q143" i="118"/>
  <c r="P143" i="118"/>
  <c r="O143" i="118"/>
  <c r="N143" i="118"/>
  <c r="M143" i="118"/>
  <c r="L143" i="118"/>
  <c r="K143" i="118"/>
  <c r="J143" i="118"/>
  <c r="I143" i="118"/>
  <c r="H143" i="118"/>
  <c r="G143" i="118"/>
  <c r="F143" i="118"/>
  <c r="E143" i="118"/>
  <c r="D143" i="118"/>
  <c r="C143" i="118"/>
  <c r="CU142" i="118"/>
  <c r="CT142" i="118"/>
  <c r="CS142" i="118"/>
  <c r="CR142" i="118"/>
  <c r="CQ142" i="118"/>
  <c r="CP142" i="118"/>
  <c r="CO142" i="118"/>
  <c r="CN142" i="118"/>
  <c r="CM142" i="118"/>
  <c r="CL142" i="118"/>
  <c r="CK142" i="118"/>
  <c r="CJ142" i="118"/>
  <c r="CI142" i="118"/>
  <c r="CH142" i="118"/>
  <c r="CG142" i="118"/>
  <c r="CF142" i="118"/>
  <c r="CE142" i="118"/>
  <c r="CD142" i="118"/>
  <c r="CC142" i="118"/>
  <c r="CB142" i="118"/>
  <c r="CA142" i="118"/>
  <c r="BZ142" i="118"/>
  <c r="BY142" i="118"/>
  <c r="BX142" i="118"/>
  <c r="BW142" i="118"/>
  <c r="BV142" i="118"/>
  <c r="BU142" i="118"/>
  <c r="BT142" i="118"/>
  <c r="BS142" i="118"/>
  <c r="BR142" i="118"/>
  <c r="BQ142" i="118"/>
  <c r="BP142" i="118"/>
  <c r="BO142" i="118"/>
  <c r="BN142" i="118"/>
  <c r="BM142" i="118"/>
  <c r="BL142" i="118"/>
  <c r="BK142" i="118"/>
  <c r="BJ142" i="118"/>
  <c r="BI142" i="118"/>
  <c r="BH142" i="118"/>
  <c r="BG142" i="118"/>
  <c r="BF142" i="118"/>
  <c r="BE142" i="118"/>
  <c r="BD142" i="118"/>
  <c r="BC142" i="118"/>
  <c r="BB142" i="118"/>
  <c r="BA142" i="118"/>
  <c r="AZ142" i="118"/>
  <c r="AY142" i="118"/>
  <c r="AX142" i="118"/>
  <c r="AW142" i="118"/>
  <c r="AV142" i="118"/>
  <c r="AU142" i="118"/>
  <c r="AT142" i="118"/>
  <c r="AS142" i="118"/>
  <c r="AR142" i="118"/>
  <c r="AQ142" i="118"/>
  <c r="AP142" i="118"/>
  <c r="AO142" i="118"/>
  <c r="AN142" i="118"/>
  <c r="AM142" i="118"/>
  <c r="AL142" i="118"/>
  <c r="AK142" i="118"/>
  <c r="AJ142" i="118"/>
  <c r="AI142" i="118"/>
  <c r="AH142" i="118"/>
  <c r="AG142" i="118"/>
  <c r="AF142" i="118"/>
  <c r="AE142" i="118"/>
  <c r="AD142" i="118"/>
  <c r="AC142" i="118"/>
  <c r="AB142" i="118"/>
  <c r="AA142" i="118"/>
  <c r="Z142" i="118"/>
  <c r="Y142" i="118"/>
  <c r="X142" i="118"/>
  <c r="W142" i="118"/>
  <c r="V142" i="118"/>
  <c r="U142" i="118"/>
  <c r="T142" i="118"/>
  <c r="S142" i="118"/>
  <c r="R142" i="118"/>
  <c r="Q142" i="118"/>
  <c r="P142" i="118"/>
  <c r="O142" i="118"/>
  <c r="N142" i="118"/>
  <c r="M142" i="118"/>
  <c r="L142" i="118"/>
  <c r="K142" i="118"/>
  <c r="J142" i="118"/>
  <c r="I142" i="118"/>
  <c r="H142" i="118"/>
  <c r="G142" i="118"/>
  <c r="F142" i="118"/>
  <c r="E142" i="118"/>
  <c r="D142" i="118"/>
  <c r="C142" i="118"/>
  <c r="CU141" i="118"/>
  <c r="CT141" i="118"/>
  <c r="CS141" i="118"/>
  <c r="CR141" i="118"/>
  <c r="CQ141" i="118"/>
  <c r="CP141" i="118"/>
  <c r="CO141" i="118"/>
  <c r="CN141" i="118"/>
  <c r="CM141" i="118"/>
  <c r="CL141" i="118"/>
  <c r="CK141" i="118"/>
  <c r="CJ141" i="118"/>
  <c r="CI141" i="118"/>
  <c r="CH141" i="118"/>
  <c r="CG141" i="118"/>
  <c r="CF141" i="118"/>
  <c r="CE141" i="118"/>
  <c r="CD141" i="118"/>
  <c r="CC141" i="118"/>
  <c r="CB141" i="118"/>
  <c r="CA141" i="118"/>
  <c r="BZ141" i="118"/>
  <c r="BY141" i="118"/>
  <c r="BX141" i="118"/>
  <c r="BW141" i="118"/>
  <c r="BV141" i="118"/>
  <c r="BU141" i="118"/>
  <c r="BT141" i="118"/>
  <c r="BS141" i="118"/>
  <c r="BR141" i="118"/>
  <c r="BQ141" i="118"/>
  <c r="BP141" i="118"/>
  <c r="BO141" i="118"/>
  <c r="BN141" i="118"/>
  <c r="BM141" i="118"/>
  <c r="BL141" i="118"/>
  <c r="BK141" i="118"/>
  <c r="BJ141" i="118"/>
  <c r="BI141" i="118"/>
  <c r="BH141" i="118"/>
  <c r="BG141" i="118"/>
  <c r="BF141" i="118"/>
  <c r="BE141" i="118"/>
  <c r="BD141" i="118"/>
  <c r="BC141" i="118"/>
  <c r="BB141" i="118"/>
  <c r="BA141" i="118"/>
  <c r="AZ141" i="118"/>
  <c r="AY141" i="118"/>
  <c r="AX141" i="118"/>
  <c r="AW141" i="118"/>
  <c r="AV141" i="118"/>
  <c r="AU141" i="118"/>
  <c r="AT141" i="118"/>
  <c r="AS141" i="118"/>
  <c r="AR141" i="118"/>
  <c r="AQ141" i="118"/>
  <c r="AP141" i="118"/>
  <c r="AO141" i="118"/>
  <c r="AN141" i="118"/>
  <c r="AM141" i="118"/>
  <c r="AL141" i="118"/>
  <c r="AK141" i="118"/>
  <c r="AJ141" i="118"/>
  <c r="AI141" i="118"/>
  <c r="AH141" i="118"/>
  <c r="AG141" i="118"/>
  <c r="AF141" i="118"/>
  <c r="AE141" i="118"/>
  <c r="AD141" i="118"/>
  <c r="AC141" i="118"/>
  <c r="AB141" i="118"/>
  <c r="AA141" i="118"/>
  <c r="Z141" i="118"/>
  <c r="Y141" i="118"/>
  <c r="X141" i="118"/>
  <c r="W141" i="118"/>
  <c r="V141" i="118"/>
  <c r="U141" i="118"/>
  <c r="T141" i="118"/>
  <c r="S141" i="118"/>
  <c r="R141" i="118"/>
  <c r="Q141" i="118"/>
  <c r="P141" i="118"/>
  <c r="O141" i="118"/>
  <c r="N141" i="118"/>
  <c r="M141" i="118"/>
  <c r="L141" i="118"/>
  <c r="K141" i="118"/>
  <c r="J141" i="118"/>
  <c r="I141" i="118"/>
  <c r="H141" i="118"/>
  <c r="G141" i="118"/>
  <c r="F141" i="118"/>
  <c r="E141" i="118"/>
  <c r="D141" i="118"/>
  <c r="C141" i="118"/>
  <c r="CU140" i="118"/>
  <c r="CT140" i="118"/>
  <c r="CS140" i="118"/>
  <c r="CR140" i="118"/>
  <c r="CQ140" i="118"/>
  <c r="CP140" i="118"/>
  <c r="CO140" i="118"/>
  <c r="CN140" i="118"/>
  <c r="CM140" i="118"/>
  <c r="CL140" i="118"/>
  <c r="CK140" i="118"/>
  <c r="CJ140" i="118"/>
  <c r="CI140" i="118"/>
  <c r="CH140" i="118"/>
  <c r="CG140" i="118"/>
  <c r="CF140" i="118"/>
  <c r="CE140" i="118"/>
  <c r="CD140" i="118"/>
  <c r="CC140" i="118"/>
  <c r="CB140" i="118"/>
  <c r="CA140" i="118"/>
  <c r="BZ140" i="118"/>
  <c r="BY140" i="118"/>
  <c r="BX140" i="118"/>
  <c r="BW140" i="118"/>
  <c r="BV140" i="118"/>
  <c r="BU140" i="118"/>
  <c r="BT140" i="118"/>
  <c r="BS140" i="118"/>
  <c r="BR140" i="118"/>
  <c r="BQ140" i="118"/>
  <c r="BP140" i="118"/>
  <c r="BO140" i="118"/>
  <c r="BN140" i="118"/>
  <c r="BM140" i="118"/>
  <c r="BL140" i="118"/>
  <c r="BK140" i="118"/>
  <c r="BJ140" i="118"/>
  <c r="BI140" i="118"/>
  <c r="BH140" i="118"/>
  <c r="BG140" i="118"/>
  <c r="BF140" i="118"/>
  <c r="BE140" i="118"/>
  <c r="BD140" i="118"/>
  <c r="BC140" i="118"/>
  <c r="BB140" i="118"/>
  <c r="BA140" i="118"/>
  <c r="AZ140" i="118"/>
  <c r="AY140" i="118"/>
  <c r="AX140" i="118"/>
  <c r="AW140" i="118"/>
  <c r="AV140" i="118"/>
  <c r="AU140" i="118"/>
  <c r="AT140" i="118"/>
  <c r="AS140" i="118"/>
  <c r="AR140" i="118"/>
  <c r="AQ140" i="118"/>
  <c r="AP140" i="118"/>
  <c r="AO140" i="118"/>
  <c r="AN140" i="118"/>
  <c r="AM140" i="118"/>
  <c r="AL140" i="118"/>
  <c r="AK140" i="118"/>
  <c r="AJ140" i="118"/>
  <c r="AI140" i="118"/>
  <c r="AH140" i="118"/>
  <c r="AG140" i="118"/>
  <c r="AF140" i="118"/>
  <c r="AE140" i="118"/>
  <c r="AD140" i="118"/>
  <c r="AC140" i="118"/>
  <c r="AB140" i="118"/>
  <c r="AA140" i="118"/>
  <c r="Z140" i="118"/>
  <c r="Y140" i="118"/>
  <c r="X140" i="118"/>
  <c r="W140" i="118"/>
  <c r="V140" i="118"/>
  <c r="U140" i="118"/>
  <c r="T140" i="118"/>
  <c r="S140" i="118"/>
  <c r="R140" i="118"/>
  <c r="Q140" i="118"/>
  <c r="P140" i="118"/>
  <c r="O140" i="118"/>
  <c r="N140" i="118"/>
  <c r="M140" i="118"/>
  <c r="L140" i="118"/>
  <c r="K140" i="118"/>
  <c r="J140" i="118"/>
  <c r="I140" i="118"/>
  <c r="H140" i="118"/>
  <c r="G140" i="118"/>
  <c r="F140" i="118"/>
  <c r="E140" i="118"/>
  <c r="D140" i="118"/>
  <c r="C140" i="118"/>
  <c r="CU139" i="118"/>
  <c r="CT139" i="118"/>
  <c r="CS139" i="118"/>
  <c r="CR139" i="118"/>
  <c r="CQ139" i="118"/>
  <c r="CP139" i="118"/>
  <c r="CO139" i="118"/>
  <c r="CN139" i="118"/>
  <c r="CM139" i="118"/>
  <c r="CL139" i="118"/>
  <c r="CK139" i="118"/>
  <c r="CJ139" i="118"/>
  <c r="CI139" i="118"/>
  <c r="CH139" i="118"/>
  <c r="CG139" i="118"/>
  <c r="CF139" i="118"/>
  <c r="CE139" i="118"/>
  <c r="CD139" i="118"/>
  <c r="CC139" i="118"/>
  <c r="CB139" i="118"/>
  <c r="CA139" i="118"/>
  <c r="BZ139" i="118"/>
  <c r="BY139" i="118"/>
  <c r="BX139" i="118"/>
  <c r="BW139" i="118"/>
  <c r="BV139" i="118"/>
  <c r="BU139" i="118"/>
  <c r="BT139" i="118"/>
  <c r="BS139" i="118"/>
  <c r="BR139" i="118"/>
  <c r="BQ139" i="118"/>
  <c r="BP139" i="118"/>
  <c r="BO139" i="118"/>
  <c r="BN139" i="118"/>
  <c r="BM139" i="118"/>
  <c r="BL139" i="118"/>
  <c r="BK139" i="118"/>
  <c r="BJ139" i="118"/>
  <c r="BI139" i="118"/>
  <c r="BH139" i="118"/>
  <c r="BG139" i="118"/>
  <c r="BF139" i="118"/>
  <c r="BE139" i="118"/>
  <c r="BD139" i="118"/>
  <c r="BC139" i="118"/>
  <c r="BB139" i="118"/>
  <c r="BA139" i="118"/>
  <c r="AZ139" i="118"/>
  <c r="AY139" i="118"/>
  <c r="AX139" i="118"/>
  <c r="AW139" i="118"/>
  <c r="AV139" i="118"/>
  <c r="AU139" i="118"/>
  <c r="AT139" i="118"/>
  <c r="AS139" i="118"/>
  <c r="AR139" i="118"/>
  <c r="AQ139" i="118"/>
  <c r="AP139" i="118"/>
  <c r="AO139" i="118"/>
  <c r="AN139" i="118"/>
  <c r="AM139" i="118"/>
  <c r="AL139" i="118"/>
  <c r="AK139" i="118"/>
  <c r="AJ139" i="118"/>
  <c r="AI139" i="118"/>
  <c r="AH139" i="118"/>
  <c r="AG139" i="118"/>
  <c r="AF139" i="118"/>
  <c r="AE139" i="118"/>
  <c r="AD139" i="118"/>
  <c r="AC139" i="118"/>
  <c r="AB139" i="118"/>
  <c r="AA139" i="118"/>
  <c r="Z139" i="118"/>
  <c r="Y139" i="118"/>
  <c r="X139" i="118"/>
  <c r="W139" i="118"/>
  <c r="V139" i="118"/>
  <c r="U139" i="118"/>
  <c r="T139" i="118"/>
  <c r="S139" i="118"/>
  <c r="R139" i="118"/>
  <c r="Q139" i="118"/>
  <c r="P139" i="118"/>
  <c r="O139" i="118"/>
  <c r="N139" i="118"/>
  <c r="M139" i="118"/>
  <c r="L139" i="118"/>
  <c r="K139" i="118"/>
  <c r="J139" i="118"/>
  <c r="I139" i="118"/>
  <c r="H139" i="118"/>
  <c r="G139" i="118"/>
  <c r="F139" i="118"/>
  <c r="E139" i="118"/>
  <c r="D139" i="118"/>
  <c r="C139" i="118"/>
  <c r="CU138" i="118"/>
  <c r="CT138" i="118"/>
  <c r="CS138" i="118"/>
  <c r="CR138" i="118"/>
  <c r="CQ138" i="118"/>
  <c r="CP138" i="118"/>
  <c r="CO138" i="118"/>
  <c r="CN138" i="118"/>
  <c r="CM138" i="118"/>
  <c r="CL138" i="118"/>
  <c r="CK138" i="118"/>
  <c r="CJ138" i="118"/>
  <c r="CI138" i="118"/>
  <c r="CH138" i="118"/>
  <c r="CG138" i="118"/>
  <c r="CF138" i="118"/>
  <c r="CE138" i="118"/>
  <c r="CD138" i="118"/>
  <c r="CC138" i="118"/>
  <c r="CB138" i="118"/>
  <c r="CA138" i="118"/>
  <c r="BZ138" i="118"/>
  <c r="BY138" i="118"/>
  <c r="BX138" i="118"/>
  <c r="BW138" i="118"/>
  <c r="BV138" i="118"/>
  <c r="BU138" i="118"/>
  <c r="BT138" i="118"/>
  <c r="BS138" i="118"/>
  <c r="BR138" i="118"/>
  <c r="BQ138" i="118"/>
  <c r="BP138" i="118"/>
  <c r="BO138" i="118"/>
  <c r="BN138" i="118"/>
  <c r="BM138" i="118"/>
  <c r="BL138" i="118"/>
  <c r="BK138" i="118"/>
  <c r="BJ138" i="118"/>
  <c r="BI138" i="118"/>
  <c r="BH138" i="118"/>
  <c r="BG138" i="118"/>
  <c r="BF138" i="118"/>
  <c r="BE138" i="118"/>
  <c r="BD138" i="118"/>
  <c r="BC138" i="118"/>
  <c r="BB138" i="118"/>
  <c r="BA138" i="118"/>
  <c r="AZ138" i="118"/>
  <c r="AY138" i="118"/>
  <c r="AX138" i="118"/>
  <c r="AW138" i="118"/>
  <c r="AV138" i="118"/>
  <c r="AU138" i="118"/>
  <c r="AT138" i="118"/>
  <c r="AS138" i="118"/>
  <c r="AR138" i="118"/>
  <c r="AQ138" i="118"/>
  <c r="AP138" i="118"/>
  <c r="AO138" i="118"/>
  <c r="AN138" i="118"/>
  <c r="AM138" i="118"/>
  <c r="AL138" i="118"/>
  <c r="AK138" i="118"/>
  <c r="AJ138" i="118"/>
  <c r="AI138" i="118"/>
  <c r="AH138" i="118"/>
  <c r="AG138" i="118"/>
  <c r="AF138" i="118"/>
  <c r="AE138" i="118"/>
  <c r="AD138" i="118"/>
  <c r="AC138" i="118"/>
  <c r="AB138" i="118"/>
  <c r="AA138" i="118"/>
  <c r="Z138" i="118"/>
  <c r="Y138" i="118"/>
  <c r="X138" i="118"/>
  <c r="W138" i="118"/>
  <c r="V138" i="118"/>
  <c r="U138" i="118"/>
  <c r="T138" i="118"/>
  <c r="S138" i="118"/>
  <c r="R138" i="118"/>
  <c r="Q138" i="118"/>
  <c r="P138" i="118"/>
  <c r="O138" i="118"/>
  <c r="N138" i="118"/>
  <c r="M138" i="118"/>
  <c r="L138" i="118"/>
  <c r="K138" i="118"/>
  <c r="J138" i="118"/>
  <c r="I138" i="118"/>
  <c r="H138" i="118"/>
  <c r="G138" i="118"/>
  <c r="F138" i="118"/>
  <c r="E138" i="118"/>
  <c r="D138" i="118"/>
  <c r="C138" i="118"/>
  <c r="CU137" i="118"/>
  <c r="CT137" i="118"/>
  <c r="CS137" i="118"/>
  <c r="CR137" i="118"/>
  <c r="CQ137" i="118"/>
  <c r="CP137" i="118"/>
  <c r="CO137" i="118"/>
  <c r="CN137" i="118"/>
  <c r="CM137" i="118"/>
  <c r="CL137" i="118"/>
  <c r="CK137" i="118"/>
  <c r="CJ137" i="118"/>
  <c r="CI137" i="118"/>
  <c r="CH137" i="118"/>
  <c r="CG137" i="118"/>
  <c r="CF137" i="118"/>
  <c r="CE137" i="118"/>
  <c r="CD137" i="118"/>
  <c r="CC137" i="118"/>
  <c r="CB137" i="118"/>
  <c r="CA137" i="118"/>
  <c r="BZ137" i="118"/>
  <c r="BY137" i="118"/>
  <c r="BX137" i="118"/>
  <c r="BW137" i="118"/>
  <c r="BV137" i="118"/>
  <c r="BU137" i="118"/>
  <c r="BT137" i="118"/>
  <c r="BS137" i="118"/>
  <c r="BR137" i="118"/>
  <c r="BQ137" i="118"/>
  <c r="BP137" i="118"/>
  <c r="BO137" i="118"/>
  <c r="BN137" i="118"/>
  <c r="BM137" i="118"/>
  <c r="BL137" i="118"/>
  <c r="BK137" i="118"/>
  <c r="BJ137" i="118"/>
  <c r="BI137" i="118"/>
  <c r="BH137" i="118"/>
  <c r="BG137" i="118"/>
  <c r="BF137" i="118"/>
  <c r="BE137" i="118"/>
  <c r="BD137" i="118"/>
  <c r="BC137" i="118"/>
  <c r="BB137" i="118"/>
  <c r="BA137" i="118"/>
  <c r="AZ137" i="118"/>
  <c r="AY137" i="118"/>
  <c r="AX137" i="118"/>
  <c r="AW137" i="118"/>
  <c r="AV137" i="118"/>
  <c r="AU137" i="118"/>
  <c r="AT137" i="118"/>
  <c r="AS137" i="118"/>
  <c r="AR137" i="118"/>
  <c r="AQ137" i="118"/>
  <c r="AP137" i="118"/>
  <c r="AO137" i="118"/>
  <c r="AN137" i="118"/>
  <c r="AM137" i="118"/>
  <c r="AL137" i="118"/>
  <c r="AK137" i="118"/>
  <c r="AJ137" i="118"/>
  <c r="AI137" i="118"/>
  <c r="AH137" i="118"/>
  <c r="AG137" i="118"/>
  <c r="AF137" i="118"/>
  <c r="AE137" i="118"/>
  <c r="AD137" i="118"/>
  <c r="AC137" i="118"/>
  <c r="AB137" i="118"/>
  <c r="AA137" i="118"/>
  <c r="Z137" i="118"/>
  <c r="Y137" i="118"/>
  <c r="X137" i="118"/>
  <c r="W137" i="118"/>
  <c r="V137" i="118"/>
  <c r="U137" i="118"/>
  <c r="T137" i="118"/>
  <c r="S137" i="118"/>
  <c r="R137" i="118"/>
  <c r="Q137" i="118"/>
  <c r="P137" i="118"/>
  <c r="O137" i="118"/>
  <c r="N137" i="118"/>
  <c r="M137" i="118"/>
  <c r="L137" i="118"/>
  <c r="K137" i="118"/>
  <c r="J137" i="118"/>
  <c r="I137" i="118"/>
  <c r="H137" i="118"/>
  <c r="G137" i="118"/>
  <c r="F137" i="118"/>
  <c r="E137" i="118"/>
  <c r="D137" i="118"/>
  <c r="C137" i="118"/>
  <c r="CU136" i="118"/>
  <c r="CT136" i="118"/>
  <c r="CS136" i="118"/>
  <c r="CR136" i="118"/>
  <c r="CQ136" i="118"/>
  <c r="CP136" i="118"/>
  <c r="CO136" i="118"/>
  <c r="CN136" i="118"/>
  <c r="CM136" i="118"/>
  <c r="CL136" i="118"/>
  <c r="CK136" i="118"/>
  <c r="CJ136" i="118"/>
  <c r="CI136" i="118"/>
  <c r="CH136" i="118"/>
  <c r="CG136" i="118"/>
  <c r="CF136" i="118"/>
  <c r="CE136" i="118"/>
  <c r="CD136" i="118"/>
  <c r="CC136" i="118"/>
  <c r="CB136" i="118"/>
  <c r="CA136" i="118"/>
  <c r="BZ136" i="118"/>
  <c r="BY136" i="118"/>
  <c r="BX136" i="118"/>
  <c r="BW136" i="118"/>
  <c r="BV136" i="118"/>
  <c r="BU136" i="118"/>
  <c r="BT136" i="118"/>
  <c r="BS136" i="118"/>
  <c r="BR136" i="118"/>
  <c r="BQ136" i="118"/>
  <c r="BP136" i="118"/>
  <c r="BO136" i="118"/>
  <c r="BN136" i="118"/>
  <c r="BM136" i="118"/>
  <c r="BL136" i="118"/>
  <c r="BK136" i="118"/>
  <c r="BJ136" i="118"/>
  <c r="BI136" i="118"/>
  <c r="BH136" i="118"/>
  <c r="BG136" i="118"/>
  <c r="BF136" i="118"/>
  <c r="BE136" i="118"/>
  <c r="BD136" i="118"/>
  <c r="BC136" i="118"/>
  <c r="BB136" i="118"/>
  <c r="BA136" i="118"/>
  <c r="AZ136" i="118"/>
  <c r="AY136" i="118"/>
  <c r="AX136" i="118"/>
  <c r="AW136" i="118"/>
  <c r="AV136" i="118"/>
  <c r="AU136" i="118"/>
  <c r="AT136" i="118"/>
  <c r="AS136" i="118"/>
  <c r="AR136" i="118"/>
  <c r="AQ136" i="118"/>
  <c r="AP136" i="118"/>
  <c r="AO136" i="118"/>
  <c r="AN136" i="118"/>
  <c r="AM136" i="118"/>
  <c r="AL136" i="118"/>
  <c r="AK136" i="118"/>
  <c r="AJ136" i="118"/>
  <c r="AI136" i="118"/>
  <c r="AH136" i="118"/>
  <c r="AG136" i="118"/>
  <c r="AF136" i="118"/>
  <c r="AE136" i="118"/>
  <c r="AD136" i="118"/>
  <c r="AC136" i="118"/>
  <c r="AB136" i="118"/>
  <c r="AA136" i="118"/>
  <c r="Z136" i="118"/>
  <c r="Y136" i="118"/>
  <c r="X136" i="118"/>
  <c r="W136" i="118"/>
  <c r="V136" i="118"/>
  <c r="U136" i="118"/>
  <c r="T136" i="118"/>
  <c r="S136" i="118"/>
  <c r="R136" i="118"/>
  <c r="Q136" i="118"/>
  <c r="P136" i="118"/>
  <c r="O136" i="118"/>
  <c r="N136" i="118"/>
  <c r="M136" i="118"/>
  <c r="L136" i="118"/>
  <c r="K136" i="118"/>
  <c r="J136" i="118"/>
  <c r="I136" i="118"/>
  <c r="H136" i="118"/>
  <c r="G136" i="118"/>
  <c r="F136" i="118"/>
  <c r="E136" i="118"/>
  <c r="D136" i="118"/>
  <c r="C136" i="118"/>
  <c r="CU135" i="118"/>
  <c r="CT135" i="118"/>
  <c r="CS135" i="118"/>
  <c r="CR135" i="118"/>
  <c r="CQ135" i="118"/>
  <c r="CP135" i="118"/>
  <c r="CO135" i="118"/>
  <c r="CN135" i="118"/>
  <c r="CM135" i="118"/>
  <c r="CL135" i="118"/>
  <c r="CK135" i="118"/>
  <c r="CJ135" i="118"/>
  <c r="CI135" i="118"/>
  <c r="CH135" i="118"/>
  <c r="CG135" i="118"/>
  <c r="CF135" i="118"/>
  <c r="CE135" i="118"/>
  <c r="CD135" i="118"/>
  <c r="CC135" i="118"/>
  <c r="CB135" i="118"/>
  <c r="CA135" i="118"/>
  <c r="BZ135" i="118"/>
  <c r="BY135" i="118"/>
  <c r="BX135" i="118"/>
  <c r="BW135" i="118"/>
  <c r="BV135" i="118"/>
  <c r="BU135" i="118"/>
  <c r="BT135" i="118"/>
  <c r="BS135" i="118"/>
  <c r="BR135" i="118"/>
  <c r="BQ135" i="118"/>
  <c r="BP135" i="118"/>
  <c r="BO135" i="118"/>
  <c r="BN135" i="118"/>
  <c r="BM135" i="118"/>
  <c r="BL135" i="118"/>
  <c r="BK135" i="118"/>
  <c r="BJ135" i="118"/>
  <c r="BI135" i="118"/>
  <c r="BH135" i="118"/>
  <c r="BG135" i="118"/>
  <c r="BF135" i="118"/>
  <c r="BE135" i="118"/>
  <c r="BD135" i="118"/>
  <c r="BC135" i="118"/>
  <c r="BB135" i="118"/>
  <c r="BA135" i="118"/>
  <c r="AZ135" i="118"/>
  <c r="AY135" i="118"/>
  <c r="AX135" i="118"/>
  <c r="AW135" i="118"/>
  <c r="AV135" i="118"/>
  <c r="AU135" i="118"/>
  <c r="AT135" i="118"/>
  <c r="AS135" i="118"/>
  <c r="AR135" i="118"/>
  <c r="AQ135" i="118"/>
  <c r="AP135" i="118"/>
  <c r="AO135" i="118"/>
  <c r="AN135" i="118"/>
  <c r="AM135" i="118"/>
  <c r="AL135" i="118"/>
  <c r="AK135" i="118"/>
  <c r="AJ135" i="118"/>
  <c r="AI135" i="118"/>
  <c r="AH135" i="118"/>
  <c r="AG135" i="118"/>
  <c r="AF135" i="118"/>
  <c r="AE135" i="118"/>
  <c r="AD135" i="118"/>
  <c r="AC135" i="118"/>
  <c r="AB135" i="118"/>
  <c r="AA135" i="118"/>
  <c r="Z135" i="118"/>
  <c r="Y135" i="118"/>
  <c r="X135" i="118"/>
  <c r="W135" i="118"/>
  <c r="V135" i="118"/>
  <c r="U135" i="118"/>
  <c r="T135" i="118"/>
  <c r="S135" i="118"/>
  <c r="R135" i="118"/>
  <c r="Q135" i="118"/>
  <c r="P135" i="118"/>
  <c r="O135" i="118"/>
  <c r="N135" i="118"/>
  <c r="M135" i="118"/>
  <c r="L135" i="118"/>
  <c r="K135" i="118"/>
  <c r="J135" i="118"/>
  <c r="I135" i="118"/>
  <c r="H135" i="118"/>
  <c r="G135" i="118"/>
  <c r="F135" i="118"/>
  <c r="E135" i="118"/>
  <c r="D135" i="118"/>
  <c r="C135" i="118"/>
  <c r="CU134" i="118"/>
  <c r="CT134" i="118"/>
  <c r="CS134" i="118"/>
  <c r="CR134" i="118"/>
  <c r="CQ134" i="118"/>
  <c r="CP134" i="118"/>
  <c r="CO134" i="118"/>
  <c r="CN134" i="118"/>
  <c r="CM134" i="118"/>
  <c r="CL134" i="118"/>
  <c r="CK134" i="118"/>
  <c r="CJ134" i="118"/>
  <c r="CI134" i="118"/>
  <c r="CH134" i="118"/>
  <c r="CG134" i="118"/>
  <c r="CF134" i="118"/>
  <c r="CE134" i="118"/>
  <c r="CD134" i="118"/>
  <c r="CC134" i="118"/>
  <c r="CB134" i="118"/>
  <c r="CA134" i="118"/>
  <c r="BZ134" i="118"/>
  <c r="BY134" i="118"/>
  <c r="BX134" i="118"/>
  <c r="BW134" i="118"/>
  <c r="BV134" i="118"/>
  <c r="BU134" i="118"/>
  <c r="BT134" i="118"/>
  <c r="BS134" i="118"/>
  <c r="BR134" i="118"/>
  <c r="BQ134" i="118"/>
  <c r="BP134" i="118"/>
  <c r="BO134" i="118"/>
  <c r="BN134" i="118"/>
  <c r="BM134" i="118"/>
  <c r="BL134" i="118"/>
  <c r="BK134" i="118"/>
  <c r="BJ134" i="118"/>
  <c r="BI134" i="118"/>
  <c r="BH134" i="118"/>
  <c r="BG134" i="118"/>
  <c r="BF134" i="118"/>
  <c r="BE134" i="118"/>
  <c r="BD134" i="118"/>
  <c r="BC134" i="118"/>
  <c r="BB134" i="118"/>
  <c r="BA134" i="118"/>
  <c r="AZ134" i="118"/>
  <c r="AY134" i="118"/>
  <c r="AX134" i="118"/>
  <c r="AW134" i="118"/>
  <c r="AV134" i="118"/>
  <c r="AU134" i="118"/>
  <c r="AT134" i="118"/>
  <c r="AS134" i="118"/>
  <c r="AR134" i="118"/>
  <c r="AQ134" i="118"/>
  <c r="AP134" i="118"/>
  <c r="AO134" i="118"/>
  <c r="AN134" i="118"/>
  <c r="AM134" i="118"/>
  <c r="AL134" i="118"/>
  <c r="AK134" i="118"/>
  <c r="AJ134" i="118"/>
  <c r="AI134" i="118"/>
  <c r="AH134" i="118"/>
  <c r="AG134" i="118"/>
  <c r="AF134" i="118"/>
  <c r="AE134" i="118"/>
  <c r="AD134" i="118"/>
  <c r="AC134" i="118"/>
  <c r="AB134" i="118"/>
  <c r="AA134" i="118"/>
  <c r="Z134" i="118"/>
  <c r="Y134" i="118"/>
  <c r="X134" i="118"/>
  <c r="W134" i="118"/>
  <c r="V134" i="118"/>
  <c r="U134" i="118"/>
  <c r="T134" i="118"/>
  <c r="S134" i="118"/>
  <c r="R134" i="118"/>
  <c r="Q134" i="118"/>
  <c r="P134" i="118"/>
  <c r="O134" i="118"/>
  <c r="N134" i="118"/>
  <c r="M134" i="118"/>
  <c r="L134" i="118"/>
  <c r="K134" i="118"/>
  <c r="J134" i="118"/>
  <c r="I134" i="118"/>
  <c r="H134" i="118"/>
  <c r="G134" i="118"/>
  <c r="F134" i="118"/>
  <c r="E134" i="118"/>
  <c r="D134" i="118"/>
  <c r="C134" i="118"/>
  <c r="CU133" i="118"/>
  <c r="CT133" i="118"/>
  <c r="CS133" i="118"/>
  <c r="CR133" i="118"/>
  <c r="CQ133" i="118"/>
  <c r="CP133" i="118"/>
  <c r="CO133" i="118"/>
  <c r="CN133" i="118"/>
  <c r="CM133" i="118"/>
  <c r="CL133" i="118"/>
  <c r="CK133" i="118"/>
  <c r="CJ133" i="118"/>
  <c r="CI133" i="118"/>
  <c r="CH133" i="118"/>
  <c r="CG133" i="118"/>
  <c r="CF133" i="118"/>
  <c r="CE133" i="118"/>
  <c r="CD133" i="118"/>
  <c r="CC133" i="118"/>
  <c r="CB133" i="118"/>
  <c r="CA133" i="118"/>
  <c r="BZ133" i="118"/>
  <c r="BY133" i="118"/>
  <c r="BX133" i="118"/>
  <c r="BW133" i="118"/>
  <c r="BV133" i="118"/>
  <c r="BU133" i="118"/>
  <c r="BT133" i="118"/>
  <c r="BS133" i="118"/>
  <c r="BR133" i="118"/>
  <c r="BQ133" i="118"/>
  <c r="BP133" i="118"/>
  <c r="BO133" i="118"/>
  <c r="BN133" i="118"/>
  <c r="BM133" i="118"/>
  <c r="BL133" i="118"/>
  <c r="BK133" i="118"/>
  <c r="BJ133" i="118"/>
  <c r="BI133" i="118"/>
  <c r="BH133" i="118"/>
  <c r="BG133" i="118"/>
  <c r="BF133" i="118"/>
  <c r="BE133" i="118"/>
  <c r="BD133" i="118"/>
  <c r="BC133" i="118"/>
  <c r="BB133" i="118"/>
  <c r="BA133" i="118"/>
  <c r="AZ133" i="118"/>
  <c r="AY133" i="118"/>
  <c r="AX133" i="118"/>
  <c r="AW133" i="118"/>
  <c r="AV133" i="118"/>
  <c r="AU133" i="118"/>
  <c r="AT133" i="118"/>
  <c r="AS133" i="118"/>
  <c r="AR133" i="118"/>
  <c r="AQ133" i="118"/>
  <c r="AP133" i="118"/>
  <c r="AO133" i="118"/>
  <c r="AN133" i="118"/>
  <c r="AM133" i="118"/>
  <c r="AL133" i="118"/>
  <c r="AK133" i="118"/>
  <c r="AJ133" i="118"/>
  <c r="AI133" i="118"/>
  <c r="AH133" i="118"/>
  <c r="AG133" i="118"/>
  <c r="AF133" i="118"/>
  <c r="AE133" i="118"/>
  <c r="AD133" i="118"/>
  <c r="AC133" i="118"/>
  <c r="AB133" i="118"/>
  <c r="AA133" i="118"/>
  <c r="Z133" i="118"/>
  <c r="Y133" i="118"/>
  <c r="X133" i="118"/>
  <c r="W133" i="118"/>
  <c r="V133" i="118"/>
  <c r="U133" i="118"/>
  <c r="T133" i="118"/>
  <c r="S133" i="118"/>
  <c r="R133" i="118"/>
  <c r="Q133" i="118"/>
  <c r="P133" i="118"/>
  <c r="O133" i="118"/>
  <c r="N133" i="118"/>
  <c r="M133" i="118"/>
  <c r="L133" i="118"/>
  <c r="K133" i="118"/>
  <c r="J133" i="118"/>
  <c r="I133" i="118"/>
  <c r="H133" i="118"/>
  <c r="G133" i="118"/>
  <c r="F133" i="118"/>
  <c r="E133" i="118"/>
  <c r="D133" i="118"/>
  <c r="C133" i="118"/>
  <c r="CU132" i="118"/>
  <c r="CT132" i="118"/>
  <c r="CS132" i="118"/>
  <c r="CR132" i="118"/>
  <c r="CQ132" i="118"/>
  <c r="CP132" i="118"/>
  <c r="CO132" i="118"/>
  <c r="CN132" i="118"/>
  <c r="CM132" i="118"/>
  <c r="CL132" i="118"/>
  <c r="CK132" i="118"/>
  <c r="CJ132" i="118"/>
  <c r="CI132" i="118"/>
  <c r="CH132" i="118"/>
  <c r="CG132" i="118"/>
  <c r="CF132" i="118"/>
  <c r="CE132" i="118"/>
  <c r="CD132" i="118"/>
  <c r="CC132" i="118"/>
  <c r="CB132" i="118"/>
  <c r="CA132" i="118"/>
  <c r="BZ132" i="118"/>
  <c r="BY132" i="118"/>
  <c r="BX132" i="118"/>
  <c r="BW132" i="118"/>
  <c r="BV132" i="118"/>
  <c r="BU132" i="118"/>
  <c r="BT132" i="118"/>
  <c r="BS132" i="118"/>
  <c r="BR132" i="118"/>
  <c r="BQ132" i="118"/>
  <c r="BP132" i="118"/>
  <c r="BO132" i="118"/>
  <c r="BN132" i="118"/>
  <c r="BM132" i="118"/>
  <c r="BL132" i="118"/>
  <c r="BK132" i="118"/>
  <c r="BJ132" i="118"/>
  <c r="BI132" i="118"/>
  <c r="BH132" i="118"/>
  <c r="BG132" i="118"/>
  <c r="BF132" i="118"/>
  <c r="BE132" i="118"/>
  <c r="BD132" i="118"/>
  <c r="BC132" i="118"/>
  <c r="BB132" i="118"/>
  <c r="BA132" i="118"/>
  <c r="AZ132" i="118"/>
  <c r="AY132" i="118"/>
  <c r="AX132" i="118"/>
  <c r="AW132" i="118"/>
  <c r="AV132" i="118"/>
  <c r="AU132" i="118"/>
  <c r="AT132" i="118"/>
  <c r="AS132" i="118"/>
  <c r="AR132" i="118"/>
  <c r="AQ132" i="118"/>
  <c r="AP132" i="118"/>
  <c r="AO132" i="118"/>
  <c r="AN132" i="118"/>
  <c r="AM132" i="118"/>
  <c r="AL132" i="118"/>
  <c r="AK132" i="118"/>
  <c r="AJ132" i="118"/>
  <c r="AI132" i="118"/>
  <c r="AH132" i="118"/>
  <c r="AG132" i="118"/>
  <c r="AF132" i="118"/>
  <c r="AE132" i="118"/>
  <c r="AD132" i="118"/>
  <c r="AC132" i="118"/>
  <c r="AB132" i="118"/>
  <c r="AA132" i="118"/>
  <c r="Z132" i="118"/>
  <c r="Y132" i="118"/>
  <c r="X132" i="118"/>
  <c r="W132" i="118"/>
  <c r="V132" i="118"/>
  <c r="U132" i="118"/>
  <c r="T132" i="118"/>
  <c r="S132" i="118"/>
  <c r="R132" i="118"/>
  <c r="Q132" i="118"/>
  <c r="P132" i="118"/>
  <c r="O132" i="118"/>
  <c r="N132" i="118"/>
  <c r="M132" i="118"/>
  <c r="L132" i="118"/>
  <c r="K132" i="118"/>
  <c r="J132" i="118"/>
  <c r="I132" i="118"/>
  <c r="H132" i="118"/>
  <c r="G132" i="118"/>
  <c r="F132" i="118"/>
  <c r="E132" i="118"/>
  <c r="D132" i="118"/>
  <c r="C132" i="118"/>
  <c r="CU131" i="118"/>
  <c r="CT131" i="118"/>
  <c r="CS131" i="118"/>
  <c r="CR131" i="118"/>
  <c r="CQ131" i="118"/>
  <c r="CP131" i="118"/>
  <c r="CO131" i="118"/>
  <c r="CN131" i="118"/>
  <c r="CM131" i="118"/>
  <c r="CL131" i="118"/>
  <c r="CK131" i="118"/>
  <c r="CJ131" i="118"/>
  <c r="CI131" i="118"/>
  <c r="CH131" i="118"/>
  <c r="CG131" i="118"/>
  <c r="CF131" i="118"/>
  <c r="CE131" i="118"/>
  <c r="CD131" i="118"/>
  <c r="CC131" i="118"/>
  <c r="CB131" i="118"/>
  <c r="CA131" i="118"/>
  <c r="BZ131" i="118"/>
  <c r="BY131" i="118"/>
  <c r="BX131" i="118"/>
  <c r="BW131" i="118"/>
  <c r="BV131" i="118"/>
  <c r="BU131" i="118"/>
  <c r="BT131" i="118"/>
  <c r="BS131" i="118"/>
  <c r="BR131" i="118"/>
  <c r="BQ131" i="118"/>
  <c r="BP131" i="118"/>
  <c r="BO131" i="118"/>
  <c r="BN131" i="118"/>
  <c r="BM131" i="118"/>
  <c r="BL131" i="118"/>
  <c r="BK131" i="118"/>
  <c r="BJ131" i="118"/>
  <c r="BI131" i="118"/>
  <c r="BH131" i="118"/>
  <c r="BG131" i="118"/>
  <c r="BF131" i="118"/>
  <c r="BE131" i="118"/>
  <c r="BD131" i="118"/>
  <c r="BC131" i="118"/>
  <c r="BB131" i="118"/>
  <c r="BA131" i="118"/>
  <c r="AZ131" i="118"/>
  <c r="AY131" i="118"/>
  <c r="AX131" i="118"/>
  <c r="AW131" i="118"/>
  <c r="AV131" i="118"/>
  <c r="AU131" i="118"/>
  <c r="AT131" i="118"/>
  <c r="AS131" i="118"/>
  <c r="AR131" i="118"/>
  <c r="AQ131" i="118"/>
  <c r="AP131" i="118"/>
  <c r="AO131" i="118"/>
  <c r="AN131" i="118"/>
  <c r="AM131" i="118"/>
  <c r="AL131" i="118"/>
  <c r="AK131" i="118"/>
  <c r="AJ131" i="118"/>
  <c r="AI131" i="118"/>
  <c r="AH131" i="118"/>
  <c r="AG131" i="118"/>
  <c r="AF131" i="118"/>
  <c r="AE131" i="118"/>
  <c r="AD131" i="118"/>
  <c r="AC131" i="118"/>
  <c r="AB131" i="118"/>
  <c r="AA131" i="118"/>
  <c r="Z131" i="118"/>
  <c r="Y131" i="118"/>
  <c r="X131" i="118"/>
  <c r="W131" i="118"/>
  <c r="V131" i="118"/>
  <c r="U131" i="118"/>
  <c r="T131" i="118"/>
  <c r="S131" i="118"/>
  <c r="R131" i="118"/>
  <c r="Q131" i="118"/>
  <c r="P131" i="118"/>
  <c r="O131" i="118"/>
  <c r="N131" i="118"/>
  <c r="M131" i="118"/>
  <c r="L131" i="118"/>
  <c r="K131" i="118"/>
  <c r="J131" i="118"/>
  <c r="I131" i="118"/>
  <c r="H131" i="118"/>
  <c r="G131" i="118"/>
  <c r="F131" i="118"/>
  <c r="E131" i="118"/>
  <c r="D131" i="118"/>
  <c r="C131" i="118"/>
  <c r="CU130" i="118"/>
  <c r="CT130" i="118"/>
  <c r="CS130" i="118"/>
  <c r="CR130" i="118"/>
  <c r="CQ130" i="118"/>
  <c r="CP130" i="118"/>
  <c r="CO130" i="118"/>
  <c r="CN130" i="118"/>
  <c r="CM130" i="118"/>
  <c r="CL130" i="118"/>
  <c r="CK130" i="118"/>
  <c r="CJ130" i="118"/>
  <c r="CI130" i="118"/>
  <c r="CH130" i="118"/>
  <c r="CG130" i="118"/>
  <c r="CF130" i="118"/>
  <c r="CE130" i="118"/>
  <c r="CD130" i="118"/>
  <c r="CC130" i="118"/>
  <c r="CB130" i="118"/>
  <c r="CA130" i="118"/>
  <c r="BZ130" i="118"/>
  <c r="BY130" i="118"/>
  <c r="BX130" i="118"/>
  <c r="BW130" i="118"/>
  <c r="BV130" i="118"/>
  <c r="BU130" i="118"/>
  <c r="BT130" i="118"/>
  <c r="BS130" i="118"/>
  <c r="BR130" i="118"/>
  <c r="BQ130" i="118"/>
  <c r="BP130" i="118"/>
  <c r="BO130" i="118"/>
  <c r="BN130" i="118"/>
  <c r="BM130" i="118"/>
  <c r="BL130" i="118"/>
  <c r="BK130" i="118"/>
  <c r="BJ130" i="118"/>
  <c r="BI130" i="118"/>
  <c r="BH130" i="118"/>
  <c r="BG130" i="118"/>
  <c r="BF130" i="118"/>
  <c r="BE130" i="118"/>
  <c r="BD130" i="118"/>
  <c r="BC130" i="118"/>
  <c r="BB130" i="118"/>
  <c r="BA130" i="118"/>
  <c r="AZ130" i="118"/>
  <c r="AY130" i="118"/>
  <c r="AX130" i="118"/>
  <c r="AW130" i="118"/>
  <c r="AV130" i="118"/>
  <c r="AU130" i="118"/>
  <c r="AT130" i="118"/>
  <c r="AS130" i="118"/>
  <c r="AR130" i="118"/>
  <c r="AQ130" i="118"/>
  <c r="AP130" i="118"/>
  <c r="AO130" i="118"/>
  <c r="AN130" i="118"/>
  <c r="AM130" i="118"/>
  <c r="AL130" i="118"/>
  <c r="AK130" i="118"/>
  <c r="AJ130" i="118"/>
  <c r="AI130" i="118"/>
  <c r="AH130" i="118"/>
  <c r="AG130" i="118"/>
  <c r="AF130" i="118"/>
  <c r="AE130" i="118"/>
  <c r="AD130" i="118"/>
  <c r="AC130" i="118"/>
  <c r="AB130" i="118"/>
  <c r="AA130" i="118"/>
  <c r="Z130" i="118"/>
  <c r="Y130" i="118"/>
  <c r="X130" i="118"/>
  <c r="W130" i="118"/>
  <c r="V130" i="118"/>
  <c r="U130" i="118"/>
  <c r="T130" i="118"/>
  <c r="S130" i="118"/>
  <c r="R130" i="118"/>
  <c r="Q130" i="118"/>
  <c r="P130" i="118"/>
  <c r="O130" i="118"/>
  <c r="N130" i="118"/>
  <c r="M130" i="118"/>
  <c r="L130" i="118"/>
  <c r="K130" i="118"/>
  <c r="J130" i="118"/>
  <c r="I130" i="118"/>
  <c r="H130" i="118"/>
  <c r="G130" i="118"/>
  <c r="F130" i="118"/>
  <c r="E130" i="118"/>
  <c r="D130" i="118"/>
  <c r="C130" i="118"/>
  <c r="CU129" i="118"/>
  <c r="CT129" i="118"/>
  <c r="CS129" i="118"/>
  <c r="CR129" i="118"/>
  <c r="CQ129" i="118"/>
  <c r="CP129" i="118"/>
  <c r="CO129" i="118"/>
  <c r="CN129" i="118"/>
  <c r="CM129" i="118"/>
  <c r="CL129" i="118"/>
  <c r="CK129" i="118"/>
  <c r="CJ129" i="118"/>
  <c r="CI129" i="118"/>
  <c r="CH129" i="118"/>
  <c r="CG129" i="118"/>
  <c r="CF129" i="118"/>
  <c r="CE129" i="118"/>
  <c r="CD129" i="118"/>
  <c r="CC129" i="118"/>
  <c r="CB129" i="118"/>
  <c r="CA129" i="118"/>
  <c r="BZ129" i="118"/>
  <c r="BY129" i="118"/>
  <c r="BX129" i="118"/>
  <c r="BW129" i="118"/>
  <c r="BV129" i="118"/>
  <c r="BU129" i="118"/>
  <c r="BT129" i="118"/>
  <c r="BS129" i="118"/>
  <c r="BR129" i="118"/>
  <c r="BQ129" i="118"/>
  <c r="BP129" i="118"/>
  <c r="BO129" i="118"/>
  <c r="BN129" i="118"/>
  <c r="BM129" i="118"/>
  <c r="BL129" i="118"/>
  <c r="BK129" i="118"/>
  <c r="BJ129" i="118"/>
  <c r="BI129" i="118"/>
  <c r="BH129" i="118"/>
  <c r="BG129" i="118"/>
  <c r="BF129" i="118"/>
  <c r="BE129" i="118"/>
  <c r="BD129" i="118"/>
  <c r="BC129" i="118"/>
  <c r="BB129" i="118"/>
  <c r="BA129" i="118"/>
  <c r="AZ129" i="118"/>
  <c r="AY129" i="118"/>
  <c r="AX129" i="118"/>
  <c r="AW129" i="118"/>
  <c r="AV129" i="118"/>
  <c r="AU129" i="118"/>
  <c r="AT129" i="118"/>
  <c r="AS129" i="118"/>
  <c r="AR129" i="118"/>
  <c r="AQ129" i="118"/>
  <c r="AP129" i="118"/>
  <c r="AO129" i="118"/>
  <c r="AN129" i="118"/>
  <c r="AM129" i="118"/>
  <c r="AL129" i="118"/>
  <c r="AK129" i="118"/>
  <c r="AJ129" i="118"/>
  <c r="AI129" i="118"/>
  <c r="AH129" i="118"/>
  <c r="AG129" i="118"/>
  <c r="AF129" i="118"/>
  <c r="AE129" i="118"/>
  <c r="AD129" i="118"/>
  <c r="AC129" i="118"/>
  <c r="AB129" i="118"/>
  <c r="AA129" i="118"/>
  <c r="Z129" i="118"/>
  <c r="Y129" i="118"/>
  <c r="X129" i="118"/>
  <c r="W129" i="118"/>
  <c r="V129" i="118"/>
  <c r="U129" i="118"/>
  <c r="T129" i="118"/>
  <c r="S129" i="118"/>
  <c r="R129" i="118"/>
  <c r="Q129" i="118"/>
  <c r="P129" i="118"/>
  <c r="O129" i="118"/>
  <c r="N129" i="118"/>
  <c r="M129" i="118"/>
  <c r="L129" i="118"/>
  <c r="K129" i="118"/>
  <c r="J129" i="118"/>
  <c r="I129" i="118"/>
  <c r="H129" i="118"/>
  <c r="G129" i="118"/>
  <c r="F129" i="118"/>
  <c r="E129" i="118"/>
  <c r="D129" i="118"/>
  <c r="C129" i="118"/>
  <c r="CU128" i="118"/>
  <c r="CT128" i="118"/>
  <c r="CS128" i="118"/>
  <c r="CR128" i="118"/>
  <c r="CQ128" i="118"/>
  <c r="CP128" i="118"/>
  <c r="CO128" i="118"/>
  <c r="CN128" i="118"/>
  <c r="CM128" i="118"/>
  <c r="CL128" i="118"/>
  <c r="CK128" i="118"/>
  <c r="CJ128" i="118"/>
  <c r="CI128" i="118"/>
  <c r="CH128" i="118"/>
  <c r="CG128" i="118"/>
  <c r="CF128" i="118"/>
  <c r="CE128" i="118"/>
  <c r="CD128" i="118"/>
  <c r="CC128" i="118"/>
  <c r="CB128" i="118"/>
  <c r="CA128" i="118"/>
  <c r="BZ128" i="118"/>
  <c r="BY128" i="118"/>
  <c r="BX128" i="118"/>
  <c r="BW128" i="118"/>
  <c r="BV128" i="118"/>
  <c r="BU128" i="118"/>
  <c r="BT128" i="118"/>
  <c r="BS128" i="118"/>
  <c r="BR128" i="118"/>
  <c r="BQ128" i="118"/>
  <c r="BP128" i="118"/>
  <c r="BO128" i="118"/>
  <c r="BN128" i="118"/>
  <c r="BM128" i="118"/>
  <c r="BL128" i="118"/>
  <c r="BK128" i="118"/>
  <c r="BJ128" i="118"/>
  <c r="BI128" i="118"/>
  <c r="BH128" i="118"/>
  <c r="BG128" i="118"/>
  <c r="BF128" i="118"/>
  <c r="BE128" i="118"/>
  <c r="BD128" i="118"/>
  <c r="BC128" i="118"/>
  <c r="BB128" i="118"/>
  <c r="BA128" i="118"/>
  <c r="AZ128" i="118"/>
  <c r="AY128" i="118"/>
  <c r="AX128" i="118"/>
  <c r="AW128" i="118"/>
  <c r="AV128" i="118"/>
  <c r="AU128" i="118"/>
  <c r="AT128" i="118"/>
  <c r="AS128" i="118"/>
  <c r="AR128" i="118"/>
  <c r="AQ128" i="118"/>
  <c r="AP128" i="118"/>
  <c r="AO128" i="118"/>
  <c r="AN128" i="118"/>
  <c r="AM128" i="118"/>
  <c r="AL128" i="118"/>
  <c r="AK128" i="118"/>
  <c r="AJ128" i="118"/>
  <c r="AI128" i="118"/>
  <c r="AH128" i="118"/>
  <c r="AG128" i="118"/>
  <c r="AF128" i="118"/>
  <c r="AE128" i="118"/>
  <c r="AD128" i="118"/>
  <c r="AC128" i="118"/>
  <c r="AB128" i="118"/>
  <c r="AA128" i="118"/>
  <c r="Z128" i="118"/>
  <c r="Y128" i="118"/>
  <c r="X128" i="118"/>
  <c r="W128" i="118"/>
  <c r="V128" i="118"/>
  <c r="U128" i="118"/>
  <c r="T128" i="118"/>
  <c r="S128" i="118"/>
  <c r="R128" i="118"/>
  <c r="Q128" i="118"/>
  <c r="P128" i="118"/>
  <c r="O128" i="118"/>
  <c r="N128" i="118"/>
  <c r="M128" i="118"/>
  <c r="L128" i="118"/>
  <c r="K128" i="118"/>
  <c r="J128" i="118"/>
  <c r="I128" i="118"/>
  <c r="H128" i="118"/>
  <c r="G128" i="118"/>
  <c r="F128" i="118"/>
  <c r="E128" i="118"/>
  <c r="D128" i="118"/>
  <c r="C128" i="118"/>
  <c r="CU127" i="118"/>
  <c r="CT127" i="118"/>
  <c r="CS127" i="118"/>
  <c r="CR127" i="118"/>
  <c r="CQ127" i="118"/>
  <c r="CP127" i="118"/>
  <c r="CO127" i="118"/>
  <c r="CN127" i="118"/>
  <c r="CM127" i="118"/>
  <c r="CL127" i="118"/>
  <c r="CK127" i="118"/>
  <c r="CJ127" i="118"/>
  <c r="CI127" i="118"/>
  <c r="CH127" i="118"/>
  <c r="CG127" i="118"/>
  <c r="CF127" i="118"/>
  <c r="CE127" i="118"/>
  <c r="CD127" i="118"/>
  <c r="CC127" i="118"/>
  <c r="CB127" i="118"/>
  <c r="CA127" i="118"/>
  <c r="BZ127" i="118"/>
  <c r="BY127" i="118"/>
  <c r="BX127" i="118"/>
  <c r="BW127" i="118"/>
  <c r="BV127" i="118"/>
  <c r="BU127" i="118"/>
  <c r="BT127" i="118"/>
  <c r="BS127" i="118"/>
  <c r="BR127" i="118"/>
  <c r="BQ127" i="118"/>
  <c r="BP127" i="118"/>
  <c r="BO127" i="118"/>
  <c r="BN127" i="118"/>
  <c r="BM127" i="118"/>
  <c r="BL127" i="118"/>
  <c r="BK127" i="118"/>
  <c r="BJ127" i="118"/>
  <c r="BI127" i="118"/>
  <c r="BH127" i="118"/>
  <c r="BG127" i="118"/>
  <c r="BF127" i="118"/>
  <c r="BE127" i="118"/>
  <c r="BD127" i="118"/>
  <c r="BC127" i="118"/>
  <c r="BB127" i="118"/>
  <c r="BA127" i="118"/>
  <c r="AZ127" i="118"/>
  <c r="AY127" i="118"/>
  <c r="AX127" i="118"/>
  <c r="AW127" i="118"/>
  <c r="AV127" i="118"/>
  <c r="AU127" i="118"/>
  <c r="AT127" i="118"/>
  <c r="AS127" i="118"/>
  <c r="AR127" i="118"/>
  <c r="AQ127" i="118"/>
  <c r="AP127" i="118"/>
  <c r="AO127" i="118"/>
  <c r="AN127" i="118"/>
  <c r="AM127" i="118"/>
  <c r="AL127" i="118"/>
  <c r="AK127" i="118"/>
  <c r="AJ127" i="118"/>
  <c r="AI127" i="118"/>
  <c r="AH127" i="118"/>
  <c r="AG127" i="118"/>
  <c r="AF127" i="118"/>
  <c r="AE127" i="118"/>
  <c r="AD127" i="118"/>
  <c r="AC127" i="118"/>
  <c r="AB127" i="118"/>
  <c r="AA127" i="118"/>
  <c r="Z127" i="118"/>
  <c r="Y127" i="118"/>
  <c r="X127" i="118"/>
  <c r="W127" i="118"/>
  <c r="V127" i="118"/>
  <c r="U127" i="118"/>
  <c r="T127" i="118"/>
  <c r="S127" i="118"/>
  <c r="R127" i="118"/>
  <c r="Q127" i="118"/>
  <c r="P127" i="118"/>
  <c r="O127" i="118"/>
  <c r="N127" i="118"/>
  <c r="M127" i="118"/>
  <c r="L127" i="118"/>
  <c r="K127" i="118"/>
  <c r="J127" i="118"/>
  <c r="I127" i="118"/>
  <c r="H127" i="118"/>
  <c r="G127" i="118"/>
  <c r="F127" i="118"/>
  <c r="E127" i="118"/>
  <c r="D127" i="118"/>
  <c r="C127" i="118"/>
  <c r="CU126" i="118"/>
  <c r="CT126" i="118"/>
  <c r="CS126" i="118"/>
  <c r="CR126" i="118"/>
  <c r="CQ126" i="118"/>
  <c r="CP126" i="118"/>
  <c r="CO126" i="118"/>
  <c r="CN126" i="118"/>
  <c r="CM126" i="118"/>
  <c r="CL126" i="118"/>
  <c r="CK126" i="118"/>
  <c r="CJ126" i="118"/>
  <c r="CI126" i="118"/>
  <c r="CH126" i="118"/>
  <c r="CG126" i="118"/>
  <c r="CF126" i="118"/>
  <c r="CE126" i="118"/>
  <c r="CD126" i="118"/>
  <c r="CC126" i="118"/>
  <c r="CB126" i="118"/>
  <c r="CA126" i="118"/>
  <c r="BZ126" i="118"/>
  <c r="BY126" i="118"/>
  <c r="BX126" i="118"/>
  <c r="BW126" i="118"/>
  <c r="BV126" i="118"/>
  <c r="BU126" i="118"/>
  <c r="BT126" i="118"/>
  <c r="BS126" i="118"/>
  <c r="BR126" i="118"/>
  <c r="BQ126" i="118"/>
  <c r="BP126" i="118"/>
  <c r="BO126" i="118"/>
  <c r="BN126" i="118"/>
  <c r="BM126" i="118"/>
  <c r="BL126" i="118"/>
  <c r="BK126" i="118"/>
  <c r="BJ126" i="118"/>
  <c r="BI126" i="118"/>
  <c r="BH126" i="118"/>
  <c r="BG126" i="118"/>
  <c r="BF126" i="118"/>
  <c r="BE126" i="118"/>
  <c r="BD126" i="118"/>
  <c r="BC126" i="118"/>
  <c r="BB126" i="118"/>
  <c r="BA126" i="118"/>
  <c r="AZ126" i="118"/>
  <c r="AY126" i="118"/>
  <c r="AX126" i="118"/>
  <c r="AW126" i="118"/>
  <c r="AV126" i="118"/>
  <c r="AU126" i="118"/>
  <c r="AT126" i="118"/>
  <c r="AS126" i="118"/>
  <c r="AR126" i="118"/>
  <c r="AQ126" i="118"/>
  <c r="AP126" i="118"/>
  <c r="AO126" i="118"/>
  <c r="AN126" i="118"/>
  <c r="AM126" i="118"/>
  <c r="AL126" i="118"/>
  <c r="AK126" i="118"/>
  <c r="AJ126" i="118"/>
  <c r="AI126" i="118"/>
  <c r="AH126" i="118"/>
  <c r="AG126" i="118"/>
  <c r="AF126" i="118"/>
  <c r="AE126" i="118"/>
  <c r="AD126" i="118"/>
  <c r="AC126" i="118"/>
  <c r="AB126" i="118"/>
  <c r="AA126" i="118"/>
  <c r="Z126" i="118"/>
  <c r="Y126" i="118"/>
  <c r="X126" i="118"/>
  <c r="W126" i="118"/>
  <c r="V126" i="118"/>
  <c r="U126" i="118"/>
  <c r="T126" i="118"/>
  <c r="S126" i="118"/>
  <c r="R126" i="118"/>
  <c r="Q126" i="118"/>
  <c r="P126" i="118"/>
  <c r="O126" i="118"/>
  <c r="N126" i="118"/>
  <c r="M126" i="118"/>
  <c r="L126" i="118"/>
  <c r="K126" i="118"/>
  <c r="J126" i="118"/>
  <c r="I126" i="118"/>
  <c r="H126" i="118"/>
  <c r="G126" i="118"/>
  <c r="F126" i="118"/>
  <c r="E126" i="118"/>
  <c r="D126" i="118"/>
  <c r="C126" i="118"/>
  <c r="CU125" i="118"/>
  <c r="CT125" i="118"/>
  <c r="CS125" i="118"/>
  <c r="CR125" i="118"/>
  <c r="CQ125" i="118"/>
  <c r="CP125" i="118"/>
  <c r="CO125" i="118"/>
  <c r="CN125" i="118"/>
  <c r="CM125" i="118"/>
  <c r="CL125" i="118"/>
  <c r="CK125" i="118"/>
  <c r="CJ125" i="118"/>
  <c r="CI125" i="118"/>
  <c r="CH125" i="118"/>
  <c r="CG125" i="118"/>
  <c r="CF125" i="118"/>
  <c r="CE125" i="118"/>
  <c r="CD125" i="118"/>
  <c r="CC125" i="118"/>
  <c r="CB125" i="118"/>
  <c r="CA125" i="118"/>
  <c r="BZ125" i="118"/>
  <c r="BY125" i="118"/>
  <c r="BX125" i="118"/>
  <c r="BW125" i="118"/>
  <c r="BV125" i="118"/>
  <c r="BU125" i="118"/>
  <c r="BT125" i="118"/>
  <c r="BS125" i="118"/>
  <c r="BR125" i="118"/>
  <c r="BQ125" i="118"/>
  <c r="BP125" i="118"/>
  <c r="BO125" i="118"/>
  <c r="BN125" i="118"/>
  <c r="BM125" i="118"/>
  <c r="BL125" i="118"/>
  <c r="BK125" i="118"/>
  <c r="BJ125" i="118"/>
  <c r="BI125" i="118"/>
  <c r="BH125" i="118"/>
  <c r="BG125" i="118"/>
  <c r="BF125" i="118"/>
  <c r="BE125" i="118"/>
  <c r="BD125" i="118"/>
  <c r="BC125" i="118"/>
  <c r="BB125" i="118"/>
  <c r="BA125" i="118"/>
  <c r="AZ125" i="118"/>
  <c r="AY125" i="118"/>
  <c r="AX125" i="118"/>
  <c r="AW125" i="118"/>
  <c r="AV125" i="118"/>
  <c r="AU125" i="118"/>
  <c r="AT125" i="118"/>
  <c r="AS125" i="118"/>
  <c r="AR125" i="118"/>
  <c r="AQ125" i="118"/>
  <c r="AP125" i="118"/>
  <c r="AO125" i="118"/>
  <c r="AN125" i="118"/>
  <c r="AM125" i="118"/>
  <c r="AL125" i="118"/>
  <c r="AK125" i="118"/>
  <c r="AJ125" i="118"/>
  <c r="AI125" i="118"/>
  <c r="AH125" i="118"/>
  <c r="AG125" i="118"/>
  <c r="AF125" i="118"/>
  <c r="AE125" i="118"/>
  <c r="AD125" i="118"/>
  <c r="AC125" i="118"/>
  <c r="AB125" i="118"/>
  <c r="AA125" i="118"/>
  <c r="Z125" i="118"/>
  <c r="Y125" i="118"/>
  <c r="X125" i="118"/>
  <c r="W125" i="118"/>
  <c r="V125" i="118"/>
  <c r="U125" i="118"/>
  <c r="T125" i="118"/>
  <c r="S125" i="118"/>
  <c r="R125" i="118"/>
  <c r="Q125" i="118"/>
  <c r="P125" i="118"/>
  <c r="O125" i="118"/>
  <c r="N125" i="118"/>
  <c r="M125" i="118"/>
  <c r="L125" i="118"/>
  <c r="K125" i="118"/>
  <c r="J125" i="118"/>
  <c r="I125" i="118"/>
  <c r="H125" i="118"/>
  <c r="G125" i="118"/>
  <c r="F125" i="118"/>
  <c r="E125" i="118"/>
  <c r="D125" i="118"/>
  <c r="C125" i="118"/>
  <c r="CU124" i="118"/>
  <c r="CT124" i="118"/>
  <c r="CS124" i="118"/>
  <c r="CR124" i="118"/>
  <c r="CQ124" i="118"/>
  <c r="CP124" i="118"/>
  <c r="CO124" i="118"/>
  <c r="CN124" i="118"/>
  <c r="CM124" i="118"/>
  <c r="CL124" i="118"/>
  <c r="CK124" i="118"/>
  <c r="CJ124" i="118"/>
  <c r="CI124" i="118"/>
  <c r="CH124" i="118"/>
  <c r="CG124" i="118"/>
  <c r="CF124" i="118"/>
  <c r="CE124" i="118"/>
  <c r="CD124" i="118"/>
  <c r="CC124" i="118"/>
  <c r="CB124" i="118"/>
  <c r="CA124" i="118"/>
  <c r="BZ124" i="118"/>
  <c r="BY124" i="118"/>
  <c r="BX124" i="118"/>
  <c r="BW124" i="118"/>
  <c r="BV124" i="118"/>
  <c r="BU124" i="118"/>
  <c r="BT124" i="118"/>
  <c r="BS124" i="118"/>
  <c r="BR124" i="118"/>
  <c r="BQ124" i="118"/>
  <c r="BP124" i="118"/>
  <c r="BO124" i="118"/>
  <c r="BN124" i="118"/>
  <c r="BM124" i="118"/>
  <c r="BL124" i="118"/>
  <c r="BK124" i="118"/>
  <c r="BJ124" i="118"/>
  <c r="BI124" i="118"/>
  <c r="BH124" i="118"/>
  <c r="BG124" i="118"/>
  <c r="BF124" i="118"/>
  <c r="BE124" i="118"/>
  <c r="BD124" i="118"/>
  <c r="BC124" i="118"/>
  <c r="BB124" i="118"/>
  <c r="BA124" i="118"/>
  <c r="AZ124" i="118"/>
  <c r="AY124" i="118"/>
  <c r="AX124" i="118"/>
  <c r="AW124" i="118"/>
  <c r="AV124" i="118"/>
  <c r="AU124" i="118"/>
  <c r="AT124" i="118"/>
  <c r="AS124" i="118"/>
  <c r="AR124" i="118"/>
  <c r="AQ124" i="118"/>
  <c r="AP124" i="118"/>
  <c r="AO124" i="118"/>
  <c r="AN124" i="118"/>
  <c r="AM124" i="118"/>
  <c r="AL124" i="118"/>
  <c r="AK124" i="118"/>
  <c r="AJ124" i="118"/>
  <c r="AI124" i="118"/>
  <c r="AH124" i="118"/>
  <c r="AG124" i="118"/>
  <c r="AF124" i="118"/>
  <c r="AE124" i="118"/>
  <c r="AD124" i="118"/>
  <c r="AC124" i="118"/>
  <c r="AB124" i="118"/>
  <c r="AA124" i="118"/>
  <c r="Z124" i="118"/>
  <c r="Y124" i="118"/>
  <c r="X124" i="118"/>
  <c r="W124" i="118"/>
  <c r="V124" i="118"/>
  <c r="U124" i="118"/>
  <c r="T124" i="118"/>
  <c r="S124" i="118"/>
  <c r="R124" i="118"/>
  <c r="Q124" i="118"/>
  <c r="P124" i="118"/>
  <c r="O124" i="118"/>
  <c r="N124" i="118"/>
  <c r="M124" i="118"/>
  <c r="L124" i="118"/>
  <c r="K124" i="118"/>
  <c r="J124" i="118"/>
  <c r="I124" i="118"/>
  <c r="H124" i="118"/>
  <c r="G124" i="118"/>
  <c r="F124" i="118"/>
  <c r="E124" i="118"/>
  <c r="D124" i="118"/>
  <c r="C124" i="118"/>
  <c r="CU123" i="118"/>
  <c r="CT123" i="118"/>
  <c r="CS123" i="118"/>
  <c r="CR123" i="118"/>
  <c r="CQ123" i="118"/>
  <c r="CP123" i="118"/>
  <c r="CO123" i="118"/>
  <c r="CN123" i="118"/>
  <c r="CM123" i="118"/>
  <c r="CL123" i="118"/>
  <c r="CK123" i="118"/>
  <c r="CJ123" i="118"/>
  <c r="CI123" i="118"/>
  <c r="CH123" i="118"/>
  <c r="CG123" i="118"/>
  <c r="CF123" i="118"/>
  <c r="CE123" i="118"/>
  <c r="CD123" i="118"/>
  <c r="CC123" i="118"/>
  <c r="CB123" i="118"/>
  <c r="CA123" i="118"/>
  <c r="BZ123" i="118"/>
  <c r="BY123" i="118"/>
  <c r="BX123" i="118"/>
  <c r="BW123" i="118"/>
  <c r="BV123" i="118"/>
  <c r="BU123" i="118"/>
  <c r="BT123" i="118"/>
  <c r="BS123" i="118"/>
  <c r="BR123" i="118"/>
  <c r="BQ123" i="118"/>
  <c r="BP123" i="118"/>
  <c r="BO123" i="118"/>
  <c r="BN123" i="118"/>
  <c r="BM123" i="118"/>
  <c r="BL123" i="118"/>
  <c r="BK123" i="118"/>
  <c r="BJ123" i="118"/>
  <c r="BI123" i="118"/>
  <c r="BH123" i="118"/>
  <c r="BG123" i="118"/>
  <c r="BF123" i="118"/>
  <c r="BE123" i="118"/>
  <c r="BD123" i="118"/>
  <c r="BC123" i="118"/>
  <c r="BB123" i="118"/>
  <c r="BA123" i="118"/>
  <c r="AZ123" i="118"/>
  <c r="AY123" i="118"/>
  <c r="AX123" i="118"/>
  <c r="AW123" i="118"/>
  <c r="AV123" i="118"/>
  <c r="AU123" i="118"/>
  <c r="AT123" i="118"/>
  <c r="AS123" i="118"/>
  <c r="AR123" i="118"/>
  <c r="AQ123" i="118"/>
  <c r="AP123" i="118"/>
  <c r="AO123" i="118"/>
  <c r="AN123" i="118"/>
  <c r="AM123" i="118"/>
  <c r="AL123" i="118"/>
  <c r="AK123" i="118"/>
  <c r="AJ123" i="118"/>
  <c r="AI123" i="118"/>
  <c r="AH123" i="118"/>
  <c r="AG123" i="118"/>
  <c r="AF123" i="118"/>
  <c r="AE123" i="118"/>
  <c r="AD123" i="118"/>
  <c r="AC123" i="118"/>
  <c r="AB123" i="118"/>
  <c r="AA123" i="118"/>
  <c r="Z123" i="118"/>
  <c r="Y123" i="118"/>
  <c r="X123" i="118"/>
  <c r="W123" i="118"/>
  <c r="V123" i="118"/>
  <c r="U123" i="118"/>
  <c r="T123" i="118"/>
  <c r="S123" i="118"/>
  <c r="R123" i="118"/>
  <c r="Q123" i="118"/>
  <c r="P123" i="118"/>
  <c r="O123" i="118"/>
  <c r="N123" i="118"/>
  <c r="M123" i="118"/>
  <c r="L123" i="118"/>
  <c r="K123" i="118"/>
  <c r="J123" i="118"/>
  <c r="I123" i="118"/>
  <c r="H123" i="118"/>
  <c r="G123" i="118"/>
  <c r="F123" i="118"/>
  <c r="E123" i="118"/>
  <c r="D123" i="118"/>
  <c r="C123" i="118"/>
  <c r="CU122" i="118"/>
  <c r="CT122" i="118"/>
  <c r="CS122" i="118"/>
  <c r="CR122" i="118"/>
  <c r="CQ122" i="118"/>
  <c r="CP122" i="118"/>
  <c r="CO122" i="118"/>
  <c r="CN122" i="118"/>
  <c r="CM122" i="118"/>
  <c r="CL122" i="118"/>
  <c r="CK122" i="118"/>
  <c r="CJ122" i="118"/>
  <c r="CI122" i="118"/>
  <c r="CH122" i="118"/>
  <c r="CG122" i="118"/>
  <c r="CF122" i="118"/>
  <c r="CE122" i="118"/>
  <c r="CD122" i="118"/>
  <c r="CC122" i="118"/>
  <c r="CB122" i="118"/>
  <c r="CA122" i="118"/>
  <c r="BZ122" i="118"/>
  <c r="BY122" i="118"/>
  <c r="BX122" i="118"/>
  <c r="BW122" i="118"/>
  <c r="BV122" i="118"/>
  <c r="BU122" i="118"/>
  <c r="BT122" i="118"/>
  <c r="BS122" i="118"/>
  <c r="BR122" i="118"/>
  <c r="BQ122" i="118"/>
  <c r="BP122" i="118"/>
  <c r="BO122" i="118"/>
  <c r="BN122" i="118"/>
  <c r="BM122" i="118"/>
  <c r="BL122" i="118"/>
  <c r="BK122" i="118"/>
  <c r="BJ122" i="118"/>
  <c r="BI122" i="118"/>
  <c r="BH122" i="118"/>
  <c r="BG122" i="118"/>
  <c r="BF122" i="118"/>
  <c r="BE122" i="118"/>
  <c r="BD122" i="118"/>
  <c r="BC122" i="118"/>
  <c r="BB122" i="118"/>
  <c r="BA122" i="118"/>
  <c r="AZ122" i="118"/>
  <c r="AY122" i="118"/>
  <c r="AX122" i="118"/>
  <c r="AW122" i="118"/>
  <c r="AV122" i="118"/>
  <c r="AU122" i="118"/>
  <c r="AT122" i="118"/>
  <c r="AS122" i="118"/>
  <c r="AR122" i="118"/>
  <c r="AQ122" i="118"/>
  <c r="AP122" i="118"/>
  <c r="AO122" i="118"/>
  <c r="AN122" i="118"/>
  <c r="AM122" i="118"/>
  <c r="AL122" i="118"/>
  <c r="AK122" i="118"/>
  <c r="AJ122" i="118"/>
  <c r="AI122" i="118"/>
  <c r="AH122" i="118"/>
  <c r="AG122" i="118"/>
  <c r="AF122" i="118"/>
  <c r="AE122" i="118"/>
  <c r="AD122" i="118"/>
  <c r="AC122" i="118"/>
  <c r="AB122" i="118"/>
  <c r="AA122" i="118"/>
  <c r="Z122" i="118"/>
  <c r="Y122" i="118"/>
  <c r="X122" i="118"/>
  <c r="W122" i="118"/>
  <c r="V122" i="118"/>
  <c r="U122" i="118"/>
  <c r="T122" i="118"/>
  <c r="S122" i="118"/>
  <c r="R122" i="118"/>
  <c r="Q122" i="118"/>
  <c r="P122" i="118"/>
  <c r="O122" i="118"/>
  <c r="N122" i="118"/>
  <c r="M122" i="118"/>
  <c r="L122" i="118"/>
  <c r="K122" i="118"/>
  <c r="J122" i="118"/>
  <c r="I122" i="118"/>
  <c r="H122" i="118"/>
  <c r="G122" i="118"/>
  <c r="F122" i="118"/>
  <c r="E122" i="118"/>
  <c r="D122" i="118"/>
  <c r="C122" i="118"/>
  <c r="CU121" i="118"/>
  <c r="CT121" i="118"/>
  <c r="CS121" i="118"/>
  <c r="CR121" i="118"/>
  <c r="CQ121" i="118"/>
  <c r="CP121" i="118"/>
  <c r="CO121" i="118"/>
  <c r="CN121" i="118"/>
  <c r="CM121" i="118"/>
  <c r="CL121" i="118"/>
  <c r="CK121" i="118"/>
  <c r="CJ121" i="118"/>
  <c r="CI121" i="118"/>
  <c r="CH121" i="118"/>
  <c r="CG121" i="118"/>
  <c r="CF121" i="118"/>
  <c r="CE121" i="118"/>
  <c r="CD121" i="118"/>
  <c r="CC121" i="118"/>
  <c r="CB121" i="118"/>
  <c r="CA121" i="118"/>
  <c r="BZ121" i="118"/>
  <c r="BY121" i="118"/>
  <c r="BX121" i="118"/>
  <c r="BW121" i="118"/>
  <c r="BV121" i="118"/>
  <c r="BU121" i="118"/>
  <c r="BT121" i="118"/>
  <c r="BS121" i="118"/>
  <c r="BR121" i="118"/>
  <c r="BQ121" i="118"/>
  <c r="BP121" i="118"/>
  <c r="BO121" i="118"/>
  <c r="BN121" i="118"/>
  <c r="BM121" i="118"/>
  <c r="BL121" i="118"/>
  <c r="BK121" i="118"/>
  <c r="BJ121" i="118"/>
  <c r="BI121" i="118"/>
  <c r="BH121" i="118"/>
  <c r="BG121" i="118"/>
  <c r="BF121" i="118"/>
  <c r="BE121" i="118"/>
  <c r="BD121" i="118"/>
  <c r="BC121" i="118"/>
  <c r="BB121" i="118"/>
  <c r="BA121" i="118"/>
  <c r="AZ121" i="118"/>
  <c r="AY121" i="118"/>
  <c r="AX121" i="118"/>
  <c r="AW121" i="118"/>
  <c r="AV121" i="118"/>
  <c r="AU121" i="118"/>
  <c r="AT121" i="118"/>
  <c r="AS121" i="118"/>
  <c r="AR121" i="118"/>
  <c r="AQ121" i="118"/>
  <c r="AP121" i="118"/>
  <c r="AO121" i="118"/>
  <c r="AN121" i="118"/>
  <c r="AM121" i="118"/>
  <c r="AL121" i="118"/>
  <c r="AK121" i="118"/>
  <c r="AJ121" i="118"/>
  <c r="AI121" i="118"/>
  <c r="AH121" i="118"/>
  <c r="AG121" i="118"/>
  <c r="AF121" i="118"/>
  <c r="AE121" i="118"/>
  <c r="AD121" i="118"/>
  <c r="AC121" i="118"/>
  <c r="AB121" i="118"/>
  <c r="AA121" i="118"/>
  <c r="Z121" i="118"/>
  <c r="Y121" i="118"/>
  <c r="X121" i="118"/>
  <c r="W121" i="118"/>
  <c r="V121" i="118"/>
  <c r="U121" i="118"/>
  <c r="T121" i="118"/>
  <c r="S121" i="118"/>
  <c r="R121" i="118"/>
  <c r="Q121" i="118"/>
  <c r="P121" i="118"/>
  <c r="O121" i="118"/>
  <c r="N121" i="118"/>
  <c r="M121" i="118"/>
  <c r="L121" i="118"/>
  <c r="K121" i="118"/>
  <c r="J121" i="118"/>
  <c r="I121" i="118"/>
  <c r="H121" i="118"/>
  <c r="G121" i="118"/>
  <c r="F121" i="118"/>
  <c r="E121" i="118"/>
  <c r="D121" i="118"/>
  <c r="C121" i="118"/>
  <c r="CU120" i="118"/>
  <c r="CT120" i="118"/>
  <c r="CS120" i="118"/>
  <c r="CR120" i="118"/>
  <c r="CQ120" i="118"/>
  <c r="CP120" i="118"/>
  <c r="CO120" i="118"/>
  <c r="CN120" i="118"/>
  <c r="CM120" i="118"/>
  <c r="CL120" i="118"/>
  <c r="CK120" i="118"/>
  <c r="CJ120" i="118"/>
  <c r="CI120" i="118"/>
  <c r="CH120" i="118"/>
  <c r="CG120" i="118"/>
  <c r="CF120" i="118"/>
  <c r="CE120" i="118"/>
  <c r="CD120" i="118"/>
  <c r="CC120" i="118"/>
  <c r="CB120" i="118"/>
  <c r="CA120" i="118"/>
  <c r="BZ120" i="118"/>
  <c r="BY120" i="118"/>
  <c r="BX120" i="118"/>
  <c r="BW120" i="118"/>
  <c r="BV120" i="118"/>
  <c r="BU120" i="118"/>
  <c r="BT120" i="118"/>
  <c r="BS120" i="118"/>
  <c r="BR120" i="118"/>
  <c r="BQ120" i="118"/>
  <c r="BP120" i="118"/>
  <c r="BO120" i="118"/>
  <c r="BN120" i="118"/>
  <c r="BM120" i="118"/>
  <c r="BL120" i="118"/>
  <c r="BK120" i="118"/>
  <c r="BJ120" i="118"/>
  <c r="BI120" i="118"/>
  <c r="BH120" i="118"/>
  <c r="BG120" i="118"/>
  <c r="BF120" i="118"/>
  <c r="BE120" i="118"/>
  <c r="BD120" i="118"/>
  <c r="BC120" i="118"/>
  <c r="BB120" i="118"/>
  <c r="BA120" i="118"/>
  <c r="AZ120" i="118"/>
  <c r="AY120" i="118"/>
  <c r="AX120" i="118"/>
  <c r="AW120" i="118"/>
  <c r="AV120" i="118"/>
  <c r="AU120" i="118"/>
  <c r="AT120" i="118"/>
  <c r="AS120" i="118"/>
  <c r="AR120" i="118"/>
  <c r="AQ120" i="118"/>
  <c r="AP120" i="118"/>
  <c r="AO120" i="118"/>
  <c r="AN120" i="118"/>
  <c r="AM120" i="118"/>
  <c r="AL120" i="118"/>
  <c r="AK120" i="118"/>
  <c r="AJ120" i="118"/>
  <c r="AI120" i="118"/>
  <c r="AH120" i="118"/>
  <c r="AG120" i="118"/>
  <c r="AF120" i="118"/>
  <c r="AE120" i="118"/>
  <c r="AD120" i="118"/>
  <c r="AC120" i="118"/>
  <c r="AB120" i="118"/>
  <c r="AA120" i="118"/>
  <c r="Z120" i="118"/>
  <c r="Y120" i="118"/>
  <c r="X120" i="118"/>
  <c r="W120" i="118"/>
  <c r="V120" i="118"/>
  <c r="U120" i="118"/>
  <c r="T120" i="118"/>
  <c r="S120" i="118"/>
  <c r="R120" i="118"/>
  <c r="Q120" i="118"/>
  <c r="P120" i="118"/>
  <c r="O120" i="118"/>
  <c r="N120" i="118"/>
  <c r="M120" i="118"/>
  <c r="L120" i="118"/>
  <c r="K120" i="118"/>
  <c r="J120" i="118"/>
  <c r="I120" i="118"/>
  <c r="H120" i="118"/>
  <c r="G120" i="118"/>
  <c r="F120" i="118"/>
  <c r="E120" i="118"/>
  <c r="D120" i="118"/>
  <c r="C120" i="118"/>
  <c r="CU119" i="118"/>
  <c r="CT119" i="118"/>
  <c r="CS119" i="118"/>
  <c r="CR119" i="118"/>
  <c r="CQ119" i="118"/>
  <c r="CP119" i="118"/>
  <c r="CO119" i="118"/>
  <c r="CN119" i="118"/>
  <c r="CM119" i="118"/>
  <c r="CL119" i="118"/>
  <c r="CK119" i="118"/>
  <c r="CJ119" i="118"/>
  <c r="CI119" i="118"/>
  <c r="CH119" i="118"/>
  <c r="CG119" i="118"/>
  <c r="CF119" i="118"/>
  <c r="CE119" i="118"/>
  <c r="CD119" i="118"/>
  <c r="CC119" i="118"/>
  <c r="CB119" i="118"/>
  <c r="CA119" i="118"/>
  <c r="BZ119" i="118"/>
  <c r="BY119" i="118"/>
  <c r="BX119" i="118"/>
  <c r="BW119" i="118"/>
  <c r="BV119" i="118"/>
  <c r="BU119" i="118"/>
  <c r="BT119" i="118"/>
  <c r="BS119" i="118"/>
  <c r="BR119" i="118"/>
  <c r="BQ119" i="118"/>
  <c r="BP119" i="118"/>
  <c r="BO119" i="118"/>
  <c r="BN119" i="118"/>
  <c r="BM119" i="118"/>
  <c r="BL119" i="118"/>
  <c r="BK119" i="118"/>
  <c r="BJ119" i="118"/>
  <c r="BI119" i="118"/>
  <c r="BH119" i="118"/>
  <c r="BG119" i="118"/>
  <c r="BF119" i="118"/>
  <c r="BE119" i="118"/>
  <c r="BD119" i="118"/>
  <c r="BC119" i="118"/>
  <c r="BB119" i="118"/>
  <c r="BA119" i="118"/>
  <c r="AZ119" i="118"/>
  <c r="AY119" i="118"/>
  <c r="AX119" i="118"/>
  <c r="AW119" i="118"/>
  <c r="AV119" i="118"/>
  <c r="AU119" i="118"/>
  <c r="AT119" i="118"/>
  <c r="AS119" i="118"/>
  <c r="AR119" i="118"/>
  <c r="AQ119" i="118"/>
  <c r="AP119" i="118"/>
  <c r="AO119" i="118"/>
  <c r="AN119" i="118"/>
  <c r="AM119" i="118"/>
  <c r="AL119" i="118"/>
  <c r="AK119" i="118"/>
  <c r="AJ119" i="118"/>
  <c r="AI119" i="118"/>
  <c r="AH119" i="118"/>
  <c r="AG119" i="118"/>
  <c r="AF119" i="118"/>
  <c r="AE119" i="118"/>
  <c r="AD119" i="118"/>
  <c r="AC119" i="118"/>
  <c r="AB119" i="118"/>
  <c r="AA119" i="118"/>
  <c r="Z119" i="118"/>
  <c r="Y119" i="118"/>
  <c r="X119" i="118"/>
  <c r="W119" i="118"/>
  <c r="V119" i="118"/>
  <c r="U119" i="118"/>
  <c r="T119" i="118"/>
  <c r="S119" i="118"/>
  <c r="R119" i="118"/>
  <c r="Q119" i="118"/>
  <c r="P119" i="118"/>
  <c r="O119" i="118"/>
  <c r="N119" i="118"/>
  <c r="M119" i="118"/>
  <c r="L119" i="118"/>
  <c r="K119" i="118"/>
  <c r="J119" i="118"/>
  <c r="I119" i="118"/>
  <c r="H119" i="118"/>
  <c r="G119" i="118"/>
  <c r="F119" i="118"/>
  <c r="E119" i="118"/>
  <c r="D119" i="118"/>
  <c r="C119" i="118"/>
  <c r="CU118" i="118"/>
  <c r="CT118" i="118"/>
  <c r="CS118" i="118"/>
  <c r="CR118" i="118"/>
  <c r="CQ118" i="118"/>
  <c r="CP118" i="118"/>
  <c r="CO118" i="118"/>
  <c r="CN118" i="118"/>
  <c r="CM118" i="118"/>
  <c r="CL118" i="118"/>
  <c r="CK118" i="118"/>
  <c r="CJ118" i="118"/>
  <c r="CI118" i="118"/>
  <c r="CH118" i="118"/>
  <c r="CG118" i="118"/>
  <c r="CF118" i="118"/>
  <c r="CE118" i="118"/>
  <c r="CD118" i="118"/>
  <c r="CC118" i="118"/>
  <c r="CB118" i="118"/>
  <c r="CA118" i="118"/>
  <c r="BZ118" i="118"/>
  <c r="BY118" i="118"/>
  <c r="BX118" i="118"/>
  <c r="BW118" i="118"/>
  <c r="BV118" i="118"/>
  <c r="BU118" i="118"/>
  <c r="BT118" i="118"/>
  <c r="BS118" i="118"/>
  <c r="BR118" i="118"/>
  <c r="BQ118" i="118"/>
  <c r="BP118" i="118"/>
  <c r="BO118" i="118"/>
  <c r="BN118" i="118"/>
  <c r="BM118" i="118"/>
  <c r="BL118" i="118"/>
  <c r="BK118" i="118"/>
  <c r="BJ118" i="118"/>
  <c r="BI118" i="118"/>
  <c r="BH118" i="118"/>
  <c r="BG118" i="118"/>
  <c r="BF118" i="118"/>
  <c r="BE118" i="118"/>
  <c r="BD118" i="118"/>
  <c r="BC118" i="118"/>
  <c r="BB118" i="118"/>
  <c r="BA118" i="118"/>
  <c r="AZ118" i="118"/>
  <c r="AY118" i="118"/>
  <c r="AX118" i="118"/>
  <c r="AW118" i="118"/>
  <c r="AV118" i="118"/>
  <c r="AU118" i="118"/>
  <c r="AT118" i="118"/>
  <c r="AS118" i="118"/>
  <c r="AR118" i="118"/>
  <c r="AQ118" i="118"/>
  <c r="AP118" i="118"/>
  <c r="AO118" i="118"/>
  <c r="AN118" i="118"/>
  <c r="AM118" i="118"/>
  <c r="AL118" i="118"/>
  <c r="AK118" i="118"/>
  <c r="AJ118" i="118"/>
  <c r="AI118" i="118"/>
  <c r="AH118" i="118"/>
  <c r="AG118" i="118"/>
  <c r="AF118" i="118"/>
  <c r="AE118" i="118"/>
  <c r="AD118" i="118"/>
  <c r="AC118" i="118"/>
  <c r="AB118" i="118"/>
  <c r="AA118" i="118"/>
  <c r="Z118" i="118"/>
  <c r="Y118" i="118"/>
  <c r="X118" i="118"/>
  <c r="W118" i="118"/>
  <c r="V118" i="118"/>
  <c r="U118" i="118"/>
  <c r="T118" i="118"/>
  <c r="S118" i="118"/>
  <c r="R118" i="118"/>
  <c r="Q118" i="118"/>
  <c r="P118" i="118"/>
  <c r="O118" i="118"/>
  <c r="N118" i="118"/>
  <c r="M118" i="118"/>
  <c r="L118" i="118"/>
  <c r="K118" i="118"/>
  <c r="J118" i="118"/>
  <c r="I118" i="118"/>
  <c r="H118" i="118"/>
  <c r="G118" i="118"/>
  <c r="F118" i="118"/>
  <c r="E118" i="118"/>
  <c r="D118" i="118"/>
  <c r="C118" i="118"/>
  <c r="CU117" i="118"/>
  <c r="CT117" i="118"/>
  <c r="CS117" i="118"/>
  <c r="CR117" i="118"/>
  <c r="CQ117" i="118"/>
  <c r="CP117" i="118"/>
  <c r="CO117" i="118"/>
  <c r="CN117" i="118"/>
  <c r="CM117" i="118"/>
  <c r="CL117" i="118"/>
  <c r="CK117" i="118"/>
  <c r="CJ117" i="118"/>
  <c r="CI117" i="118"/>
  <c r="CH117" i="118"/>
  <c r="CG117" i="118"/>
  <c r="CF117" i="118"/>
  <c r="CE117" i="118"/>
  <c r="CD117" i="118"/>
  <c r="CC117" i="118"/>
  <c r="CB117" i="118"/>
  <c r="CA117" i="118"/>
  <c r="BZ117" i="118"/>
  <c r="BY117" i="118"/>
  <c r="BX117" i="118"/>
  <c r="BW117" i="118"/>
  <c r="BV117" i="118"/>
  <c r="BU117" i="118"/>
  <c r="BT117" i="118"/>
  <c r="BS117" i="118"/>
  <c r="BR117" i="118"/>
  <c r="BQ117" i="118"/>
  <c r="BP117" i="118"/>
  <c r="BO117" i="118"/>
  <c r="BN117" i="118"/>
  <c r="BM117" i="118"/>
  <c r="BL117" i="118"/>
  <c r="BK117" i="118"/>
  <c r="BJ117" i="118"/>
  <c r="BI117" i="118"/>
  <c r="BH117" i="118"/>
  <c r="BG117" i="118"/>
  <c r="BF117" i="118"/>
  <c r="BE117" i="118"/>
  <c r="BD117" i="118"/>
  <c r="BC117" i="118"/>
  <c r="BB117" i="118"/>
  <c r="BA117" i="118"/>
  <c r="AZ117" i="118"/>
  <c r="AY117" i="118"/>
  <c r="AX117" i="118"/>
  <c r="AW117" i="118"/>
  <c r="AV117" i="118"/>
  <c r="AU117" i="118"/>
  <c r="AT117" i="118"/>
  <c r="AS117" i="118"/>
  <c r="AR117" i="118"/>
  <c r="AQ117" i="118"/>
  <c r="AP117" i="118"/>
  <c r="AO117" i="118"/>
  <c r="AN117" i="118"/>
  <c r="AM117" i="118"/>
  <c r="AL117" i="118"/>
  <c r="AK117" i="118"/>
  <c r="AJ117" i="118"/>
  <c r="AI117" i="118"/>
  <c r="AH117" i="118"/>
  <c r="AG117" i="118"/>
  <c r="AF117" i="118"/>
  <c r="AE117" i="118"/>
  <c r="AD117" i="118"/>
  <c r="AC117" i="118"/>
  <c r="AB117" i="118"/>
  <c r="AA117" i="118"/>
  <c r="Z117" i="118"/>
  <c r="Y117" i="118"/>
  <c r="X117" i="118"/>
  <c r="W117" i="118"/>
  <c r="V117" i="118"/>
  <c r="U117" i="118"/>
  <c r="T117" i="118"/>
  <c r="S117" i="118"/>
  <c r="R117" i="118"/>
  <c r="Q117" i="118"/>
  <c r="P117" i="118"/>
  <c r="O117" i="118"/>
  <c r="N117" i="118"/>
  <c r="M117" i="118"/>
  <c r="L117" i="118"/>
  <c r="K117" i="118"/>
  <c r="J117" i="118"/>
  <c r="I117" i="118"/>
  <c r="H117" i="118"/>
  <c r="G117" i="118"/>
  <c r="F117" i="118"/>
  <c r="E117" i="118"/>
  <c r="D117" i="118"/>
  <c r="C117" i="118"/>
  <c r="CU116" i="118"/>
  <c r="CT116" i="118"/>
  <c r="CS116" i="118"/>
  <c r="CR116" i="118"/>
  <c r="CQ116" i="118"/>
  <c r="CP116" i="118"/>
  <c r="CO116" i="118"/>
  <c r="CN116" i="118"/>
  <c r="CM116" i="118"/>
  <c r="CL116" i="118"/>
  <c r="CK116" i="118"/>
  <c r="CJ116" i="118"/>
  <c r="CI116" i="118"/>
  <c r="CH116" i="118"/>
  <c r="CG116" i="118"/>
  <c r="CF116" i="118"/>
  <c r="CE116" i="118"/>
  <c r="CD116" i="118"/>
  <c r="CC116" i="118"/>
  <c r="CB116" i="118"/>
  <c r="CA116" i="118"/>
  <c r="BZ116" i="118"/>
  <c r="BY116" i="118"/>
  <c r="BX116" i="118"/>
  <c r="BW116" i="118"/>
  <c r="BV116" i="118"/>
  <c r="BU116" i="118"/>
  <c r="BT116" i="118"/>
  <c r="BS116" i="118"/>
  <c r="BR116" i="118"/>
  <c r="BQ116" i="118"/>
  <c r="BP116" i="118"/>
  <c r="BO116" i="118"/>
  <c r="BN116" i="118"/>
  <c r="BM116" i="118"/>
  <c r="BL116" i="118"/>
  <c r="BK116" i="118"/>
  <c r="BJ116" i="118"/>
  <c r="BI116" i="118"/>
  <c r="BH116" i="118"/>
  <c r="BG116" i="118"/>
  <c r="BF116" i="118"/>
  <c r="BE116" i="118"/>
  <c r="BD116" i="118"/>
  <c r="BC116" i="118"/>
  <c r="BB116" i="118"/>
  <c r="BA116" i="118"/>
  <c r="AZ116" i="118"/>
  <c r="AY116" i="118"/>
  <c r="AX116" i="118"/>
  <c r="AW116" i="118"/>
  <c r="AV116" i="118"/>
  <c r="AU116" i="118"/>
  <c r="AT116" i="118"/>
  <c r="AS116" i="118"/>
  <c r="AR116" i="118"/>
  <c r="AQ116" i="118"/>
  <c r="AP116" i="118"/>
  <c r="AO116" i="118"/>
  <c r="AN116" i="118"/>
  <c r="AM116" i="118"/>
  <c r="AL116" i="118"/>
  <c r="AK116" i="118"/>
  <c r="AJ116" i="118"/>
  <c r="AI116" i="118"/>
  <c r="AH116" i="118"/>
  <c r="AG116" i="118"/>
  <c r="AF116" i="118"/>
  <c r="AE116" i="118"/>
  <c r="AD116" i="118"/>
  <c r="AC116" i="118"/>
  <c r="AB116" i="118"/>
  <c r="AA116" i="118"/>
  <c r="Z116" i="118"/>
  <c r="Y116" i="118"/>
  <c r="X116" i="118"/>
  <c r="W116" i="118"/>
  <c r="V116" i="118"/>
  <c r="U116" i="118"/>
  <c r="T116" i="118"/>
  <c r="S116" i="118"/>
  <c r="R116" i="118"/>
  <c r="Q116" i="118"/>
  <c r="P116" i="118"/>
  <c r="O116" i="118"/>
  <c r="N116" i="118"/>
  <c r="M116" i="118"/>
  <c r="L116" i="118"/>
  <c r="K116" i="118"/>
  <c r="J116" i="118"/>
  <c r="I116" i="118"/>
  <c r="H116" i="118"/>
  <c r="G116" i="118"/>
  <c r="F116" i="118"/>
  <c r="E116" i="118"/>
  <c r="D116" i="118"/>
  <c r="C116" i="118"/>
  <c r="CU115" i="118"/>
  <c r="CT115" i="118"/>
  <c r="CS115" i="118"/>
  <c r="CR115" i="118"/>
  <c r="CQ115" i="118"/>
  <c r="CP115" i="118"/>
  <c r="CO115" i="118"/>
  <c r="CN115" i="118"/>
  <c r="CM115" i="118"/>
  <c r="CL115" i="118"/>
  <c r="CK115" i="118"/>
  <c r="CJ115" i="118"/>
  <c r="CI115" i="118"/>
  <c r="CH115" i="118"/>
  <c r="CG115" i="118"/>
  <c r="CF115" i="118"/>
  <c r="CE115" i="118"/>
  <c r="CD115" i="118"/>
  <c r="CC115" i="118"/>
  <c r="CB115" i="118"/>
  <c r="CA115" i="118"/>
  <c r="BZ115" i="118"/>
  <c r="BY115" i="118"/>
  <c r="BX115" i="118"/>
  <c r="BW115" i="118"/>
  <c r="BV115" i="118"/>
  <c r="BU115" i="118"/>
  <c r="BT115" i="118"/>
  <c r="BS115" i="118"/>
  <c r="BR115" i="118"/>
  <c r="BQ115" i="118"/>
  <c r="BP115" i="118"/>
  <c r="BO115" i="118"/>
  <c r="BN115" i="118"/>
  <c r="BM115" i="118"/>
  <c r="BL115" i="118"/>
  <c r="BK115" i="118"/>
  <c r="BJ115" i="118"/>
  <c r="BI115" i="118"/>
  <c r="BH115" i="118"/>
  <c r="BG115" i="118"/>
  <c r="BF115" i="118"/>
  <c r="BE115" i="118"/>
  <c r="BD115" i="118"/>
  <c r="BC115" i="118"/>
  <c r="BB115" i="118"/>
  <c r="BA115" i="118"/>
  <c r="AZ115" i="118"/>
  <c r="AY115" i="118"/>
  <c r="AX115" i="118"/>
  <c r="AW115" i="118"/>
  <c r="AV115" i="118"/>
  <c r="AU115" i="118"/>
  <c r="AT115" i="118"/>
  <c r="AS115" i="118"/>
  <c r="AR115" i="118"/>
  <c r="AQ115" i="118"/>
  <c r="AP115" i="118"/>
  <c r="AO115" i="118"/>
  <c r="AN115" i="118"/>
  <c r="AM115" i="118"/>
  <c r="AL115" i="118"/>
  <c r="AK115" i="118"/>
  <c r="AJ115" i="118"/>
  <c r="AI115" i="118"/>
  <c r="AH115" i="118"/>
  <c r="AG115" i="118"/>
  <c r="AF115" i="118"/>
  <c r="AE115" i="118"/>
  <c r="AD115" i="118"/>
  <c r="AC115" i="118"/>
  <c r="AB115" i="118"/>
  <c r="AA115" i="118"/>
  <c r="Z115" i="118"/>
  <c r="Y115" i="118"/>
  <c r="X115" i="118"/>
  <c r="W115" i="118"/>
  <c r="V115" i="118"/>
  <c r="U115" i="118"/>
  <c r="T115" i="118"/>
  <c r="S115" i="118"/>
  <c r="R115" i="118"/>
  <c r="Q115" i="118"/>
  <c r="P115" i="118"/>
  <c r="O115" i="118"/>
  <c r="N115" i="118"/>
  <c r="M115" i="118"/>
  <c r="L115" i="118"/>
  <c r="K115" i="118"/>
  <c r="J115" i="118"/>
  <c r="I115" i="118"/>
  <c r="H115" i="118"/>
  <c r="G115" i="118"/>
  <c r="F115" i="118"/>
  <c r="E115" i="118"/>
  <c r="D115" i="118"/>
  <c r="C115" i="118"/>
  <c r="CU114" i="118"/>
  <c r="CT114" i="118"/>
  <c r="CS114" i="118"/>
  <c r="CR114" i="118"/>
  <c r="CQ114" i="118"/>
  <c r="CP114" i="118"/>
  <c r="CO114" i="118"/>
  <c r="CN114" i="118"/>
  <c r="CM114" i="118"/>
  <c r="CL114" i="118"/>
  <c r="CK114" i="118"/>
  <c r="CJ114" i="118"/>
  <c r="CI114" i="118"/>
  <c r="CH114" i="118"/>
  <c r="CG114" i="118"/>
  <c r="CF114" i="118"/>
  <c r="CE114" i="118"/>
  <c r="CD114" i="118"/>
  <c r="CC114" i="118"/>
  <c r="CB114" i="118"/>
  <c r="CA114" i="118"/>
  <c r="BZ114" i="118"/>
  <c r="BY114" i="118"/>
  <c r="BX114" i="118"/>
  <c r="BW114" i="118"/>
  <c r="BV114" i="118"/>
  <c r="BU114" i="118"/>
  <c r="BT114" i="118"/>
  <c r="BS114" i="118"/>
  <c r="BR114" i="118"/>
  <c r="BQ114" i="118"/>
  <c r="BP114" i="118"/>
  <c r="BO114" i="118"/>
  <c r="BN114" i="118"/>
  <c r="BM114" i="118"/>
  <c r="BL114" i="118"/>
  <c r="BK114" i="118"/>
  <c r="BJ114" i="118"/>
  <c r="BI114" i="118"/>
  <c r="BH114" i="118"/>
  <c r="BG114" i="118"/>
  <c r="BF114" i="118"/>
  <c r="BE114" i="118"/>
  <c r="BD114" i="118"/>
  <c r="BC114" i="118"/>
  <c r="BB114" i="118"/>
  <c r="BA114" i="118"/>
  <c r="AZ114" i="118"/>
  <c r="AY114" i="118"/>
  <c r="AX114" i="118"/>
  <c r="AW114" i="118"/>
  <c r="AV114" i="118"/>
  <c r="AU114" i="118"/>
  <c r="AT114" i="118"/>
  <c r="AS114" i="118"/>
  <c r="AR114" i="118"/>
  <c r="AQ114" i="118"/>
  <c r="AP114" i="118"/>
  <c r="AO114" i="118"/>
  <c r="AN114" i="118"/>
  <c r="AM114" i="118"/>
  <c r="AL114" i="118"/>
  <c r="AK114" i="118"/>
  <c r="AJ114" i="118"/>
  <c r="AI114" i="118"/>
  <c r="AH114" i="118"/>
  <c r="AG114" i="118"/>
  <c r="AF114" i="118"/>
  <c r="AE114" i="118"/>
  <c r="AD114" i="118"/>
  <c r="AC114" i="118"/>
  <c r="AB114" i="118"/>
  <c r="AA114" i="118"/>
  <c r="Z114" i="118"/>
  <c r="Y114" i="118"/>
  <c r="X114" i="118"/>
  <c r="W114" i="118"/>
  <c r="V114" i="118"/>
  <c r="U114" i="118"/>
  <c r="T114" i="118"/>
  <c r="S114" i="118"/>
  <c r="R114" i="118"/>
  <c r="Q114" i="118"/>
  <c r="P114" i="118"/>
  <c r="O114" i="118"/>
  <c r="N114" i="118"/>
  <c r="M114" i="118"/>
  <c r="L114" i="118"/>
  <c r="K114" i="118"/>
  <c r="J114" i="118"/>
  <c r="I114" i="118"/>
  <c r="H114" i="118"/>
  <c r="G114" i="118"/>
  <c r="F114" i="118"/>
  <c r="E114" i="118"/>
  <c r="D114" i="118"/>
  <c r="C114" i="118"/>
  <c r="CU113" i="118"/>
  <c r="CT113" i="118"/>
  <c r="CS113" i="118"/>
  <c r="CR113" i="118"/>
  <c r="CQ113" i="118"/>
  <c r="CP113" i="118"/>
  <c r="CO113" i="118"/>
  <c r="CN113" i="118"/>
  <c r="CM113" i="118"/>
  <c r="CL113" i="118"/>
  <c r="CK113" i="118"/>
  <c r="CJ113" i="118"/>
  <c r="CI113" i="118"/>
  <c r="CH113" i="118"/>
  <c r="CG113" i="118"/>
  <c r="CF113" i="118"/>
  <c r="CE113" i="118"/>
  <c r="CD113" i="118"/>
  <c r="CC113" i="118"/>
  <c r="CB113" i="118"/>
  <c r="CA113" i="118"/>
  <c r="BZ113" i="118"/>
  <c r="BY113" i="118"/>
  <c r="BX113" i="118"/>
  <c r="BW113" i="118"/>
  <c r="BV113" i="118"/>
  <c r="BU113" i="118"/>
  <c r="BT113" i="118"/>
  <c r="BS113" i="118"/>
  <c r="BR113" i="118"/>
  <c r="BQ113" i="118"/>
  <c r="BP113" i="118"/>
  <c r="BO113" i="118"/>
  <c r="BN113" i="118"/>
  <c r="BM113" i="118"/>
  <c r="BL113" i="118"/>
  <c r="BK113" i="118"/>
  <c r="BJ113" i="118"/>
  <c r="BI113" i="118"/>
  <c r="BH113" i="118"/>
  <c r="BG113" i="118"/>
  <c r="BF113" i="118"/>
  <c r="BE113" i="118"/>
  <c r="BD113" i="118"/>
  <c r="BC113" i="118"/>
  <c r="BB113" i="118"/>
  <c r="BA113" i="118"/>
  <c r="AZ113" i="118"/>
  <c r="AY113" i="118"/>
  <c r="AX113" i="118"/>
  <c r="AW113" i="118"/>
  <c r="AV113" i="118"/>
  <c r="AU113" i="118"/>
  <c r="AT113" i="118"/>
  <c r="AS113" i="118"/>
  <c r="AR113" i="118"/>
  <c r="AQ113" i="118"/>
  <c r="AP113" i="118"/>
  <c r="AO113" i="118"/>
  <c r="AN113" i="118"/>
  <c r="AM113" i="118"/>
  <c r="AL113" i="118"/>
  <c r="AK113" i="118"/>
  <c r="AJ113" i="118"/>
  <c r="AI113" i="118"/>
  <c r="AH113" i="118"/>
  <c r="AG113" i="118"/>
  <c r="AF113" i="118"/>
  <c r="AE113" i="118"/>
  <c r="AD113" i="118"/>
  <c r="AC113" i="118"/>
  <c r="AB113" i="118"/>
  <c r="AA113" i="118"/>
  <c r="Z113" i="118"/>
  <c r="Y113" i="118"/>
  <c r="X113" i="118"/>
  <c r="W113" i="118"/>
  <c r="V113" i="118"/>
  <c r="U113" i="118"/>
  <c r="T113" i="118"/>
  <c r="S113" i="118"/>
  <c r="R113" i="118"/>
  <c r="Q113" i="118"/>
  <c r="P113" i="118"/>
  <c r="O113" i="118"/>
  <c r="N113" i="118"/>
  <c r="M113" i="118"/>
  <c r="L113" i="118"/>
  <c r="K113" i="118"/>
  <c r="J113" i="118"/>
  <c r="I113" i="118"/>
  <c r="H113" i="118"/>
  <c r="G113" i="118"/>
  <c r="F113" i="118"/>
  <c r="E113" i="118"/>
  <c r="D113" i="118"/>
  <c r="C113" i="118"/>
  <c r="CU112" i="118"/>
  <c r="CT112" i="118"/>
  <c r="CS112" i="118"/>
  <c r="CR112" i="118"/>
  <c r="CQ112" i="118"/>
  <c r="CP112" i="118"/>
  <c r="CO112" i="118"/>
  <c r="CN112" i="118"/>
  <c r="CM112" i="118"/>
  <c r="CL112" i="118"/>
  <c r="CK112" i="118"/>
  <c r="CJ112" i="118"/>
  <c r="CI112" i="118"/>
  <c r="CH112" i="118"/>
  <c r="CG112" i="118"/>
  <c r="CF112" i="118"/>
  <c r="CE112" i="118"/>
  <c r="CD112" i="118"/>
  <c r="CC112" i="118"/>
  <c r="CB112" i="118"/>
  <c r="CA112" i="118"/>
  <c r="BZ112" i="118"/>
  <c r="BY112" i="118"/>
  <c r="BX112" i="118"/>
  <c r="BW112" i="118"/>
  <c r="BV112" i="118"/>
  <c r="BU112" i="118"/>
  <c r="BT112" i="118"/>
  <c r="BS112" i="118"/>
  <c r="BR112" i="118"/>
  <c r="BQ112" i="118"/>
  <c r="BP112" i="118"/>
  <c r="BO112" i="118"/>
  <c r="BN112" i="118"/>
  <c r="BM112" i="118"/>
  <c r="BL112" i="118"/>
  <c r="BK112" i="118"/>
  <c r="BJ112" i="118"/>
  <c r="BI112" i="118"/>
  <c r="BH112" i="118"/>
  <c r="BG112" i="118"/>
  <c r="BF112" i="118"/>
  <c r="BE112" i="118"/>
  <c r="BD112" i="118"/>
  <c r="BC112" i="118"/>
  <c r="BB112" i="118"/>
  <c r="BA112" i="118"/>
  <c r="AZ112" i="118"/>
  <c r="AY112" i="118"/>
  <c r="AX112" i="118"/>
  <c r="AW112" i="118"/>
  <c r="AV112" i="118"/>
  <c r="AU112" i="118"/>
  <c r="AT112" i="118"/>
  <c r="AS112" i="118"/>
  <c r="AR112" i="118"/>
  <c r="AQ112" i="118"/>
  <c r="AP112" i="118"/>
  <c r="AO112" i="118"/>
  <c r="AN112" i="118"/>
  <c r="AM112" i="118"/>
  <c r="AL112" i="118"/>
  <c r="AK112" i="118"/>
  <c r="AJ112" i="118"/>
  <c r="AI112" i="118"/>
  <c r="AH112" i="118"/>
  <c r="AG112" i="118"/>
  <c r="AF112" i="118"/>
  <c r="AE112" i="118"/>
  <c r="AD112" i="118"/>
  <c r="AC112" i="118"/>
  <c r="AB112" i="118"/>
  <c r="AA112" i="118"/>
  <c r="Z112" i="118"/>
  <c r="Y112" i="118"/>
  <c r="X112" i="118"/>
  <c r="W112" i="118"/>
  <c r="V112" i="118"/>
  <c r="U112" i="118"/>
  <c r="T112" i="118"/>
  <c r="S112" i="118"/>
  <c r="R112" i="118"/>
  <c r="Q112" i="118"/>
  <c r="P112" i="118"/>
  <c r="O112" i="118"/>
  <c r="N112" i="118"/>
  <c r="M112" i="118"/>
  <c r="L112" i="118"/>
  <c r="K112" i="118"/>
  <c r="J112" i="118"/>
  <c r="I112" i="118"/>
  <c r="H112" i="118"/>
  <c r="G112" i="118"/>
  <c r="F112" i="118"/>
  <c r="E112" i="118"/>
  <c r="D112" i="118"/>
  <c r="C112" i="118"/>
  <c r="CU111" i="118"/>
  <c r="CT111" i="118"/>
  <c r="CS111" i="118"/>
  <c r="CR111" i="118"/>
  <c r="CQ111" i="118"/>
  <c r="CP111" i="118"/>
  <c r="CO111" i="118"/>
  <c r="CN111" i="118"/>
  <c r="CM111" i="118"/>
  <c r="CL111" i="118"/>
  <c r="CK111" i="118"/>
  <c r="CJ111" i="118"/>
  <c r="CI111" i="118"/>
  <c r="CH111" i="118"/>
  <c r="CG111" i="118"/>
  <c r="CF111" i="118"/>
  <c r="CE111" i="118"/>
  <c r="CD111" i="118"/>
  <c r="CC111" i="118"/>
  <c r="CB111" i="118"/>
  <c r="CA111" i="118"/>
  <c r="BZ111" i="118"/>
  <c r="BY111" i="118"/>
  <c r="BX111" i="118"/>
  <c r="BW111" i="118"/>
  <c r="BV111" i="118"/>
  <c r="BU111" i="118"/>
  <c r="BT111" i="118"/>
  <c r="BS111" i="118"/>
  <c r="BR111" i="118"/>
  <c r="BQ111" i="118"/>
  <c r="BP111" i="118"/>
  <c r="BO111" i="118"/>
  <c r="BN111" i="118"/>
  <c r="BM111" i="118"/>
  <c r="BL111" i="118"/>
  <c r="BK111" i="118"/>
  <c r="BJ111" i="118"/>
  <c r="BI111" i="118"/>
  <c r="BH111" i="118"/>
  <c r="BG111" i="118"/>
  <c r="BF111" i="118"/>
  <c r="BE111" i="118"/>
  <c r="BD111" i="118"/>
  <c r="BC111" i="118"/>
  <c r="BB111" i="118"/>
  <c r="BA111" i="118"/>
  <c r="AZ111" i="118"/>
  <c r="AY111" i="118"/>
  <c r="AX111" i="118"/>
  <c r="AW111" i="118"/>
  <c r="AV111" i="118"/>
  <c r="AU111" i="118"/>
  <c r="AT111" i="118"/>
  <c r="AS111" i="118"/>
  <c r="AR111" i="118"/>
  <c r="AQ111" i="118"/>
  <c r="AP111" i="118"/>
  <c r="AO111" i="118"/>
  <c r="AN111" i="118"/>
  <c r="AM111" i="118"/>
  <c r="AL111" i="118"/>
  <c r="AK111" i="118"/>
  <c r="AJ111" i="118"/>
  <c r="AI111" i="118"/>
  <c r="AH111" i="118"/>
  <c r="AG111" i="118"/>
  <c r="AF111" i="118"/>
  <c r="AE111" i="118"/>
  <c r="AD111" i="118"/>
  <c r="AC111" i="118"/>
  <c r="AB111" i="118"/>
  <c r="AA111" i="118"/>
  <c r="Z111" i="118"/>
  <c r="Y111" i="118"/>
  <c r="X111" i="118"/>
  <c r="W111" i="118"/>
  <c r="V111" i="118"/>
  <c r="U111" i="118"/>
  <c r="T111" i="118"/>
  <c r="S111" i="118"/>
  <c r="R111" i="118"/>
  <c r="Q111" i="118"/>
  <c r="P111" i="118"/>
  <c r="O111" i="118"/>
  <c r="N111" i="118"/>
  <c r="M111" i="118"/>
  <c r="L111" i="118"/>
  <c r="K111" i="118"/>
  <c r="J111" i="118"/>
  <c r="I111" i="118"/>
  <c r="H111" i="118"/>
  <c r="G111" i="118"/>
  <c r="F111" i="118"/>
  <c r="E111" i="118"/>
  <c r="D111" i="118"/>
  <c r="C111" i="118"/>
  <c r="CU110" i="118"/>
  <c r="CT110" i="118"/>
  <c r="CS110" i="118"/>
  <c r="CR110" i="118"/>
  <c r="CQ110" i="118"/>
  <c r="CP110" i="118"/>
  <c r="CO110" i="118"/>
  <c r="CN110" i="118"/>
  <c r="CM110" i="118"/>
  <c r="CL110" i="118"/>
  <c r="CK110" i="118"/>
  <c r="CJ110" i="118"/>
  <c r="CI110" i="118"/>
  <c r="CH110" i="118"/>
  <c r="CG110" i="118"/>
  <c r="CF110" i="118"/>
  <c r="CE110" i="118"/>
  <c r="CD110" i="118"/>
  <c r="CC110" i="118"/>
  <c r="CB110" i="118"/>
  <c r="CA110" i="118"/>
  <c r="BZ110" i="118"/>
  <c r="BY110" i="118"/>
  <c r="BX110" i="118"/>
  <c r="BW110" i="118"/>
  <c r="BV110" i="118"/>
  <c r="BU110" i="118"/>
  <c r="BT110" i="118"/>
  <c r="BS110" i="118"/>
  <c r="BR110" i="118"/>
  <c r="BQ110" i="118"/>
  <c r="BP110" i="118"/>
  <c r="BO110" i="118"/>
  <c r="BN110" i="118"/>
  <c r="BM110" i="118"/>
  <c r="BL110" i="118"/>
  <c r="BK110" i="118"/>
  <c r="BJ110" i="118"/>
  <c r="BI110" i="118"/>
  <c r="BH110" i="118"/>
  <c r="BG110" i="118"/>
  <c r="BF110" i="118"/>
  <c r="BE110" i="118"/>
  <c r="BD110" i="118"/>
  <c r="BC110" i="118"/>
  <c r="BB110" i="118"/>
  <c r="BA110" i="118"/>
  <c r="AZ110" i="118"/>
  <c r="AY110" i="118"/>
  <c r="AX110" i="118"/>
  <c r="AW110" i="118"/>
  <c r="AV110" i="118"/>
  <c r="AU110" i="118"/>
  <c r="AT110" i="118"/>
  <c r="AS110" i="118"/>
  <c r="AR110" i="118"/>
  <c r="AQ110" i="118"/>
  <c r="AP110" i="118"/>
  <c r="AO110" i="118"/>
  <c r="AN110" i="118"/>
  <c r="AM110" i="118"/>
  <c r="AL110" i="118"/>
  <c r="AK110" i="118"/>
  <c r="AJ110" i="118"/>
  <c r="AI110" i="118"/>
  <c r="AH110" i="118"/>
  <c r="AG110" i="118"/>
  <c r="AF110" i="118"/>
  <c r="AE110" i="118"/>
  <c r="AD110" i="118"/>
  <c r="AC110" i="118"/>
  <c r="AB110" i="118"/>
  <c r="AA110" i="118"/>
  <c r="Z110" i="118"/>
  <c r="Y110" i="118"/>
  <c r="X110" i="118"/>
  <c r="W110" i="118"/>
  <c r="V110" i="118"/>
  <c r="U110" i="118"/>
  <c r="T110" i="118"/>
  <c r="S110" i="118"/>
  <c r="R110" i="118"/>
  <c r="Q110" i="118"/>
  <c r="P110" i="118"/>
  <c r="O110" i="118"/>
  <c r="N110" i="118"/>
  <c r="M110" i="118"/>
  <c r="L110" i="118"/>
  <c r="K110" i="118"/>
  <c r="J110" i="118"/>
  <c r="I110" i="118"/>
  <c r="H110" i="118"/>
  <c r="G110" i="118"/>
  <c r="F110" i="118"/>
  <c r="E110" i="118"/>
  <c r="D110" i="118"/>
  <c r="C110" i="118"/>
  <c r="CU109" i="118"/>
  <c r="CT109" i="118"/>
  <c r="CS109" i="118"/>
  <c r="CR109" i="118"/>
  <c r="CQ109" i="118"/>
  <c r="CP109" i="118"/>
  <c r="CO109" i="118"/>
  <c r="CN109" i="118"/>
  <c r="CM109" i="118"/>
  <c r="CL109" i="118"/>
  <c r="CK109" i="118"/>
  <c r="CJ109" i="118"/>
  <c r="CI109" i="118"/>
  <c r="CH109" i="118"/>
  <c r="CG109" i="118"/>
  <c r="CF109" i="118"/>
  <c r="CE109" i="118"/>
  <c r="CD109" i="118"/>
  <c r="CC109" i="118"/>
  <c r="CB109" i="118"/>
  <c r="CA109" i="118"/>
  <c r="BZ109" i="118"/>
  <c r="BY109" i="118"/>
  <c r="BX109" i="118"/>
  <c r="BW109" i="118"/>
  <c r="BV109" i="118"/>
  <c r="BU109" i="118"/>
  <c r="BT109" i="118"/>
  <c r="BS109" i="118"/>
  <c r="BR109" i="118"/>
  <c r="BQ109" i="118"/>
  <c r="BP109" i="118"/>
  <c r="BO109" i="118"/>
  <c r="BN109" i="118"/>
  <c r="BM109" i="118"/>
  <c r="BL109" i="118"/>
  <c r="BK109" i="118"/>
  <c r="BJ109" i="118"/>
  <c r="BI109" i="118"/>
  <c r="BH109" i="118"/>
  <c r="BG109" i="118"/>
  <c r="BF109" i="118"/>
  <c r="BE109" i="118"/>
  <c r="BD109" i="118"/>
  <c r="BC109" i="118"/>
  <c r="BB109" i="118"/>
  <c r="BA109" i="118"/>
  <c r="AZ109" i="118"/>
  <c r="AY109" i="118"/>
  <c r="AX109" i="118"/>
  <c r="AW109" i="118"/>
  <c r="AV109" i="118"/>
  <c r="AU109" i="118"/>
  <c r="AT109" i="118"/>
  <c r="AS109" i="118"/>
  <c r="AR109" i="118"/>
  <c r="AQ109" i="118"/>
  <c r="AP109" i="118"/>
  <c r="AO109" i="118"/>
  <c r="AN109" i="118"/>
  <c r="AM109" i="118"/>
  <c r="AL109" i="118"/>
  <c r="AK109" i="118"/>
  <c r="AJ109" i="118"/>
  <c r="AI109" i="118"/>
  <c r="AH109" i="118"/>
  <c r="AG109" i="118"/>
  <c r="AF109" i="118"/>
  <c r="AE109" i="118"/>
  <c r="AD109" i="118"/>
  <c r="AC109" i="118"/>
  <c r="AB109" i="118"/>
  <c r="AA109" i="118"/>
  <c r="Z109" i="118"/>
  <c r="Y109" i="118"/>
  <c r="X109" i="118"/>
  <c r="W109" i="118"/>
  <c r="V109" i="118"/>
  <c r="U109" i="118"/>
  <c r="T109" i="118"/>
  <c r="S109" i="118"/>
  <c r="R109" i="118"/>
  <c r="Q109" i="118"/>
  <c r="P109" i="118"/>
  <c r="O109" i="118"/>
  <c r="N109" i="118"/>
  <c r="M109" i="118"/>
  <c r="L109" i="118"/>
  <c r="K109" i="118"/>
  <c r="J109" i="118"/>
  <c r="I109" i="118"/>
  <c r="H109" i="118"/>
  <c r="G109" i="118"/>
  <c r="F109" i="118"/>
  <c r="E109" i="118"/>
  <c r="D109" i="118"/>
  <c r="C109" i="118"/>
  <c r="CU108" i="118"/>
  <c r="CT108" i="118"/>
  <c r="CS108" i="118"/>
  <c r="CR108" i="118"/>
  <c r="CQ108" i="118"/>
  <c r="CP108" i="118"/>
  <c r="CO108" i="118"/>
  <c r="CN108" i="118"/>
  <c r="CM108" i="118"/>
  <c r="CL108" i="118"/>
  <c r="CK108" i="118"/>
  <c r="CJ108" i="118"/>
  <c r="CI108" i="118"/>
  <c r="CH108" i="118"/>
  <c r="CG108" i="118"/>
  <c r="CF108" i="118"/>
  <c r="CE108" i="118"/>
  <c r="CD108" i="118"/>
  <c r="CC108" i="118"/>
  <c r="CB108" i="118"/>
  <c r="CA108" i="118"/>
  <c r="BZ108" i="118"/>
  <c r="BY108" i="118"/>
  <c r="BX108" i="118"/>
  <c r="BW108" i="118"/>
  <c r="BV108" i="118"/>
  <c r="BU108" i="118"/>
  <c r="BT108" i="118"/>
  <c r="BS108" i="118"/>
  <c r="BR108" i="118"/>
  <c r="BQ108" i="118"/>
  <c r="BP108" i="118"/>
  <c r="BO108" i="118"/>
  <c r="BN108" i="118"/>
  <c r="BM108" i="118"/>
  <c r="BL108" i="118"/>
  <c r="BK108" i="118"/>
  <c r="BJ108" i="118"/>
  <c r="BI108" i="118"/>
  <c r="BH108" i="118"/>
  <c r="BG108" i="118"/>
  <c r="BF108" i="118"/>
  <c r="BE108" i="118"/>
  <c r="BD108" i="118"/>
  <c r="BC108" i="118"/>
  <c r="BB108" i="118"/>
  <c r="BA108" i="118"/>
  <c r="AZ108" i="118"/>
  <c r="AY108" i="118"/>
  <c r="AX108" i="118"/>
  <c r="AW108" i="118"/>
  <c r="AV108" i="118"/>
  <c r="AU108" i="118"/>
  <c r="AT108" i="118"/>
  <c r="AS108" i="118"/>
  <c r="AR108" i="118"/>
  <c r="AQ108" i="118"/>
  <c r="AP108" i="118"/>
  <c r="AO108" i="118"/>
  <c r="AN108" i="118"/>
  <c r="AM108" i="118"/>
  <c r="AL108" i="118"/>
  <c r="AK108" i="118"/>
  <c r="AJ108" i="118"/>
  <c r="AI108" i="118"/>
  <c r="AH108" i="118"/>
  <c r="AG108" i="118"/>
  <c r="AF108" i="118"/>
  <c r="AE108" i="118"/>
  <c r="AD108" i="118"/>
  <c r="AC108" i="118"/>
  <c r="AB108" i="118"/>
  <c r="AA108" i="118"/>
  <c r="Z108" i="118"/>
  <c r="Y108" i="118"/>
  <c r="X108" i="118"/>
  <c r="W108" i="118"/>
  <c r="V108" i="118"/>
  <c r="U108" i="118"/>
  <c r="T108" i="118"/>
  <c r="S108" i="118"/>
  <c r="R108" i="118"/>
  <c r="Q108" i="118"/>
  <c r="P108" i="118"/>
  <c r="O108" i="118"/>
  <c r="N108" i="118"/>
  <c r="M108" i="118"/>
  <c r="L108" i="118"/>
  <c r="K108" i="118"/>
  <c r="J108" i="118"/>
  <c r="I108" i="118"/>
  <c r="H108" i="118"/>
  <c r="G108" i="118"/>
  <c r="F108" i="118"/>
  <c r="E108" i="118"/>
  <c r="D108" i="118"/>
  <c r="C108" i="118"/>
  <c r="CU107" i="118"/>
  <c r="CT107" i="118"/>
  <c r="CS107" i="118"/>
  <c r="CR107" i="118"/>
  <c r="CQ107" i="118"/>
  <c r="CP107" i="118"/>
  <c r="CO107" i="118"/>
  <c r="CN107" i="118"/>
  <c r="CM107" i="118"/>
  <c r="CL107" i="118"/>
  <c r="CK107" i="118"/>
  <c r="CJ107" i="118"/>
  <c r="CI107" i="118"/>
  <c r="CH107" i="118"/>
  <c r="CG107" i="118"/>
  <c r="CF107" i="118"/>
  <c r="CE107" i="118"/>
  <c r="CD107" i="118"/>
  <c r="CC107" i="118"/>
  <c r="CB107" i="118"/>
  <c r="CA107" i="118"/>
  <c r="BZ107" i="118"/>
  <c r="BY107" i="118"/>
  <c r="BX107" i="118"/>
  <c r="BW107" i="118"/>
  <c r="BV107" i="118"/>
  <c r="BU107" i="118"/>
  <c r="BT107" i="118"/>
  <c r="BS107" i="118"/>
  <c r="BR107" i="118"/>
  <c r="BQ107" i="118"/>
  <c r="BP107" i="118"/>
  <c r="BO107" i="118"/>
  <c r="BN107" i="118"/>
  <c r="BM107" i="118"/>
  <c r="BL107" i="118"/>
  <c r="BK107" i="118"/>
  <c r="BJ107" i="118"/>
  <c r="BI107" i="118"/>
  <c r="BH107" i="118"/>
  <c r="BG107" i="118"/>
  <c r="BF107" i="118"/>
  <c r="BE107" i="118"/>
  <c r="BD107" i="118"/>
  <c r="BC107" i="118"/>
  <c r="BB107" i="118"/>
  <c r="BA107" i="118"/>
  <c r="AZ107" i="118"/>
  <c r="AY107" i="118"/>
  <c r="AX107" i="118"/>
  <c r="AW107" i="118"/>
  <c r="AV107" i="118"/>
  <c r="AU107" i="118"/>
  <c r="AT107" i="118"/>
  <c r="AS107" i="118"/>
  <c r="AR107" i="118"/>
  <c r="AQ107" i="118"/>
  <c r="AP107" i="118"/>
  <c r="AO107" i="118"/>
  <c r="AN107" i="118"/>
  <c r="AM107" i="118"/>
  <c r="AL107" i="118"/>
  <c r="AK107" i="118"/>
  <c r="AJ107" i="118"/>
  <c r="AI107" i="118"/>
  <c r="AH107" i="118"/>
  <c r="AG107" i="118"/>
  <c r="AF107" i="118"/>
  <c r="AE107" i="118"/>
  <c r="AD107" i="118"/>
  <c r="AC107" i="118"/>
  <c r="AB107" i="118"/>
  <c r="AA107" i="118"/>
  <c r="Z107" i="118"/>
  <c r="Y107" i="118"/>
  <c r="X107" i="118"/>
  <c r="W107" i="118"/>
  <c r="V107" i="118"/>
  <c r="U107" i="118"/>
  <c r="T107" i="118"/>
  <c r="S107" i="118"/>
  <c r="R107" i="118"/>
  <c r="Q107" i="118"/>
  <c r="P107" i="118"/>
  <c r="O107" i="118"/>
  <c r="N107" i="118"/>
  <c r="M107" i="118"/>
  <c r="L107" i="118"/>
  <c r="K107" i="118"/>
  <c r="J107" i="118"/>
  <c r="I107" i="118"/>
  <c r="H107" i="118"/>
  <c r="G107" i="118"/>
  <c r="F107" i="118"/>
  <c r="E107" i="118"/>
  <c r="D107" i="118"/>
  <c r="C107" i="118"/>
  <c r="CU106" i="118"/>
  <c r="CT106" i="118"/>
  <c r="CS106" i="118"/>
  <c r="CR106" i="118"/>
  <c r="CQ106" i="118"/>
  <c r="CP106" i="118"/>
  <c r="CO106" i="118"/>
  <c r="CN106" i="118"/>
  <c r="CM106" i="118"/>
  <c r="CL106" i="118"/>
  <c r="CK106" i="118"/>
  <c r="CJ106" i="118"/>
  <c r="CI106" i="118"/>
  <c r="CH106" i="118"/>
  <c r="CG106" i="118"/>
  <c r="CF106" i="118"/>
  <c r="CE106" i="118"/>
  <c r="CD106" i="118"/>
  <c r="CC106" i="118"/>
  <c r="CB106" i="118"/>
  <c r="CA106" i="118"/>
  <c r="BZ106" i="118"/>
  <c r="BY106" i="118"/>
  <c r="BX106" i="118"/>
  <c r="BW106" i="118"/>
  <c r="BV106" i="118"/>
  <c r="BU106" i="118"/>
  <c r="BT106" i="118"/>
  <c r="BS106" i="118"/>
  <c r="BR106" i="118"/>
  <c r="BQ106" i="118"/>
  <c r="BP106" i="118"/>
  <c r="BO106" i="118"/>
  <c r="BN106" i="118"/>
  <c r="BM106" i="118"/>
  <c r="BL106" i="118"/>
  <c r="BK106" i="118"/>
  <c r="BJ106" i="118"/>
  <c r="BI106" i="118"/>
  <c r="BH106" i="118"/>
  <c r="BG106" i="118"/>
  <c r="BF106" i="118"/>
  <c r="BE106" i="118"/>
  <c r="BD106" i="118"/>
  <c r="BC106" i="118"/>
  <c r="BB106" i="118"/>
  <c r="BA106" i="118"/>
  <c r="AZ106" i="118"/>
  <c r="AY106" i="118"/>
  <c r="AX106" i="118"/>
  <c r="AW106" i="118"/>
  <c r="AV106" i="118"/>
  <c r="AU106" i="118"/>
  <c r="AT106" i="118"/>
  <c r="AS106" i="118"/>
  <c r="AR106" i="118"/>
  <c r="AQ106" i="118"/>
  <c r="AP106" i="118"/>
  <c r="AO106" i="118"/>
  <c r="AN106" i="118"/>
  <c r="AM106" i="118"/>
  <c r="AL106" i="118"/>
  <c r="AK106" i="118"/>
  <c r="AJ106" i="118"/>
  <c r="AI106" i="118"/>
  <c r="AH106" i="118"/>
  <c r="AG106" i="118"/>
  <c r="AF106" i="118"/>
  <c r="AE106" i="118"/>
  <c r="AD106" i="118"/>
  <c r="AC106" i="118"/>
  <c r="AB106" i="118"/>
  <c r="AA106" i="118"/>
  <c r="Z106" i="118"/>
  <c r="Y106" i="118"/>
  <c r="X106" i="118"/>
  <c r="W106" i="118"/>
  <c r="V106" i="118"/>
  <c r="U106" i="118"/>
  <c r="T106" i="118"/>
  <c r="S106" i="118"/>
  <c r="R106" i="118"/>
  <c r="Q106" i="118"/>
  <c r="P106" i="118"/>
  <c r="O106" i="118"/>
  <c r="N106" i="118"/>
  <c r="M106" i="118"/>
  <c r="L106" i="118"/>
  <c r="K106" i="118"/>
  <c r="J106" i="118"/>
  <c r="I106" i="118"/>
  <c r="H106" i="118"/>
  <c r="G106" i="118"/>
  <c r="F106" i="118"/>
  <c r="E106" i="118"/>
  <c r="D106" i="118"/>
  <c r="C106" i="118"/>
  <c r="CU105" i="118"/>
  <c r="CT105" i="118"/>
  <c r="CS105" i="118"/>
  <c r="CR105" i="118"/>
  <c r="CQ105" i="118"/>
  <c r="CP105" i="118"/>
  <c r="CO105" i="118"/>
  <c r="CN105" i="118"/>
  <c r="CM105" i="118"/>
  <c r="CL105" i="118"/>
  <c r="CK105" i="118"/>
  <c r="CJ105" i="118"/>
  <c r="CI105" i="118"/>
  <c r="CH105" i="118"/>
  <c r="CG105" i="118"/>
  <c r="CF105" i="118"/>
  <c r="CE105" i="118"/>
  <c r="CD105" i="118"/>
  <c r="CC105" i="118"/>
  <c r="CB105" i="118"/>
  <c r="CA105" i="118"/>
  <c r="BZ105" i="118"/>
  <c r="BY105" i="118"/>
  <c r="BX105" i="118"/>
  <c r="BW105" i="118"/>
  <c r="BV105" i="118"/>
  <c r="BU105" i="118"/>
  <c r="BT105" i="118"/>
  <c r="BS105" i="118"/>
  <c r="BR105" i="118"/>
  <c r="BQ105" i="118"/>
  <c r="BP105" i="118"/>
  <c r="BO105" i="118"/>
  <c r="BN105" i="118"/>
  <c r="BM105" i="118"/>
  <c r="BL105" i="118"/>
  <c r="BK105" i="118"/>
  <c r="BJ105" i="118"/>
  <c r="BI105" i="118"/>
  <c r="BH105" i="118"/>
  <c r="BG105" i="118"/>
  <c r="BF105" i="118"/>
  <c r="BE105" i="118"/>
  <c r="BD105" i="118"/>
  <c r="BC105" i="118"/>
  <c r="BB105" i="118"/>
  <c r="BA105" i="118"/>
  <c r="AZ105" i="118"/>
  <c r="AY105" i="118"/>
  <c r="AX105" i="118"/>
  <c r="AW105" i="118"/>
  <c r="AV105" i="118"/>
  <c r="AU105" i="118"/>
  <c r="AT105" i="118"/>
  <c r="AS105" i="118"/>
  <c r="AR105" i="118"/>
  <c r="AQ105" i="118"/>
  <c r="AP105" i="118"/>
  <c r="AO105" i="118"/>
  <c r="AN105" i="118"/>
  <c r="AM105" i="118"/>
  <c r="AL105" i="118"/>
  <c r="AK105" i="118"/>
  <c r="AJ105" i="118"/>
  <c r="AI105" i="118"/>
  <c r="AH105" i="118"/>
  <c r="AG105" i="118"/>
  <c r="AF105" i="118"/>
  <c r="AE105" i="118"/>
  <c r="AD105" i="118"/>
  <c r="AC105" i="118"/>
  <c r="AB105" i="118"/>
  <c r="AA105" i="118"/>
  <c r="Z105" i="118"/>
  <c r="Y105" i="118"/>
  <c r="X105" i="118"/>
  <c r="W105" i="118"/>
  <c r="V105" i="118"/>
  <c r="U105" i="118"/>
  <c r="T105" i="118"/>
  <c r="S105" i="118"/>
  <c r="R105" i="118"/>
  <c r="Q105" i="118"/>
  <c r="P105" i="118"/>
  <c r="O105" i="118"/>
  <c r="N105" i="118"/>
  <c r="M105" i="118"/>
  <c r="L105" i="118"/>
  <c r="K105" i="118"/>
  <c r="J105" i="118"/>
  <c r="I105" i="118"/>
  <c r="H105" i="118"/>
  <c r="G105" i="118"/>
  <c r="F105" i="118"/>
  <c r="E105" i="118"/>
  <c r="D105" i="118"/>
  <c r="C105" i="118"/>
  <c r="CU104" i="118"/>
  <c r="CT104" i="118"/>
  <c r="CS104" i="118"/>
  <c r="CR104" i="118"/>
  <c r="CQ104" i="118"/>
  <c r="CP104" i="118"/>
  <c r="CO104" i="118"/>
  <c r="CN104" i="118"/>
  <c r="CM104" i="118"/>
  <c r="CL104" i="118"/>
  <c r="CK104" i="118"/>
  <c r="CJ104" i="118"/>
  <c r="CI104" i="118"/>
  <c r="CH104" i="118"/>
  <c r="CG104" i="118"/>
  <c r="CF104" i="118"/>
  <c r="CE104" i="118"/>
  <c r="CD104" i="118"/>
  <c r="CC104" i="118"/>
  <c r="CB104" i="118"/>
  <c r="CA104" i="118"/>
  <c r="BZ104" i="118"/>
  <c r="BY104" i="118"/>
  <c r="BX104" i="118"/>
  <c r="BW104" i="118"/>
  <c r="BV104" i="118"/>
  <c r="BU104" i="118"/>
  <c r="BT104" i="118"/>
  <c r="BS104" i="118"/>
  <c r="BR104" i="118"/>
  <c r="BQ104" i="118"/>
  <c r="BP104" i="118"/>
  <c r="BO104" i="118"/>
  <c r="BN104" i="118"/>
  <c r="BM104" i="118"/>
  <c r="BL104" i="118"/>
  <c r="BK104" i="118"/>
  <c r="BJ104" i="118"/>
  <c r="BI104" i="118"/>
  <c r="BH104" i="118"/>
  <c r="BG104" i="118"/>
  <c r="BF104" i="118"/>
  <c r="BE104" i="118"/>
  <c r="BD104" i="118"/>
  <c r="BC104" i="118"/>
  <c r="BB104" i="118"/>
  <c r="BA104" i="118"/>
  <c r="AZ104" i="118"/>
  <c r="AY104" i="118"/>
  <c r="AX104" i="118"/>
  <c r="AW104" i="118"/>
  <c r="AV104" i="118"/>
  <c r="AU104" i="118"/>
  <c r="AT104" i="118"/>
  <c r="AS104" i="118"/>
  <c r="AR104" i="118"/>
  <c r="AQ104" i="118"/>
  <c r="AP104" i="118"/>
  <c r="AO104" i="118"/>
  <c r="AN104" i="118"/>
  <c r="AM104" i="118"/>
  <c r="AL104" i="118"/>
  <c r="AK104" i="118"/>
  <c r="AJ104" i="118"/>
  <c r="AI104" i="118"/>
  <c r="AH104" i="118"/>
  <c r="AG104" i="118"/>
  <c r="AF104" i="118"/>
  <c r="AE104" i="118"/>
  <c r="AD104" i="118"/>
  <c r="AC104" i="118"/>
  <c r="AB104" i="118"/>
  <c r="AA104" i="118"/>
  <c r="Z104" i="118"/>
  <c r="Y104" i="118"/>
  <c r="X104" i="118"/>
  <c r="W104" i="118"/>
  <c r="V104" i="118"/>
  <c r="U104" i="118"/>
  <c r="T104" i="118"/>
  <c r="S104" i="118"/>
  <c r="R104" i="118"/>
  <c r="Q104" i="118"/>
  <c r="P104" i="118"/>
  <c r="O104" i="118"/>
  <c r="N104" i="118"/>
  <c r="M104" i="118"/>
  <c r="L104" i="118"/>
  <c r="K104" i="118"/>
  <c r="J104" i="118"/>
  <c r="I104" i="118"/>
  <c r="H104" i="118"/>
  <c r="G104" i="118"/>
  <c r="F104" i="118"/>
  <c r="E104" i="118"/>
  <c r="D104" i="118"/>
  <c r="C104" i="118"/>
  <c r="CU103" i="118"/>
  <c r="CT103" i="118"/>
  <c r="CS103" i="118"/>
  <c r="CR103" i="118"/>
  <c r="CQ103" i="118"/>
  <c r="CP103" i="118"/>
  <c r="CO103" i="118"/>
  <c r="CN103" i="118"/>
  <c r="CM103" i="118"/>
  <c r="CL103" i="118"/>
  <c r="CK103" i="118"/>
  <c r="CJ103" i="118"/>
  <c r="CI103" i="118"/>
  <c r="CH103" i="118"/>
  <c r="CG103" i="118"/>
  <c r="CF103" i="118"/>
  <c r="CE103" i="118"/>
  <c r="CD103" i="118"/>
  <c r="CC103" i="118"/>
  <c r="CB103" i="118"/>
  <c r="CA103" i="118"/>
  <c r="BZ103" i="118"/>
  <c r="BY103" i="118"/>
  <c r="BX103" i="118"/>
  <c r="BW103" i="118"/>
  <c r="BV103" i="118"/>
  <c r="BU103" i="118"/>
  <c r="BT103" i="118"/>
  <c r="BS103" i="118"/>
  <c r="BR103" i="118"/>
  <c r="BQ103" i="118"/>
  <c r="BP103" i="118"/>
  <c r="BO103" i="118"/>
  <c r="BN103" i="118"/>
  <c r="BM103" i="118"/>
  <c r="BL103" i="118"/>
  <c r="BK103" i="118"/>
  <c r="BJ103" i="118"/>
  <c r="BI103" i="118"/>
  <c r="BH103" i="118"/>
  <c r="BG103" i="118"/>
  <c r="BF103" i="118"/>
  <c r="BE103" i="118"/>
  <c r="BD103" i="118"/>
  <c r="BC103" i="118"/>
  <c r="BB103" i="118"/>
  <c r="BA103" i="118"/>
  <c r="AZ103" i="118"/>
  <c r="AY103" i="118"/>
  <c r="AX103" i="118"/>
  <c r="AW103" i="118"/>
  <c r="AV103" i="118"/>
  <c r="AU103" i="118"/>
  <c r="AT103" i="118"/>
  <c r="AS103" i="118"/>
  <c r="AR103" i="118"/>
  <c r="AQ103" i="118"/>
  <c r="AP103" i="118"/>
  <c r="AO103" i="118"/>
  <c r="AN103" i="118"/>
  <c r="AM103" i="118"/>
  <c r="AL103" i="118"/>
  <c r="AK103" i="118"/>
  <c r="AJ103" i="118"/>
  <c r="AI103" i="118"/>
  <c r="AH103" i="118"/>
  <c r="AG103" i="118"/>
  <c r="AF103" i="118"/>
  <c r="AE103" i="118"/>
  <c r="AD103" i="118"/>
  <c r="AC103" i="118"/>
  <c r="AB103" i="118"/>
  <c r="AA103" i="118"/>
  <c r="Z103" i="118"/>
  <c r="Y103" i="118"/>
  <c r="X103" i="118"/>
  <c r="W103" i="118"/>
  <c r="V103" i="118"/>
  <c r="U103" i="118"/>
  <c r="T103" i="118"/>
  <c r="S103" i="118"/>
  <c r="R103" i="118"/>
  <c r="Q103" i="118"/>
  <c r="P103" i="118"/>
  <c r="O103" i="118"/>
  <c r="N103" i="118"/>
  <c r="M103" i="118"/>
  <c r="L103" i="118"/>
  <c r="K103" i="118"/>
  <c r="J103" i="118"/>
  <c r="I103" i="118"/>
  <c r="H103" i="118"/>
  <c r="G103" i="118"/>
  <c r="F103" i="118"/>
  <c r="E103" i="118"/>
  <c r="D103" i="118"/>
  <c r="C103" i="118"/>
  <c r="CU102" i="118"/>
  <c r="CT102" i="118"/>
  <c r="CS102" i="118"/>
  <c r="CR102" i="118"/>
  <c r="CQ102" i="118"/>
  <c r="CP102" i="118"/>
  <c r="CO102" i="118"/>
  <c r="CN102" i="118"/>
  <c r="CM102" i="118"/>
  <c r="CL102" i="118"/>
  <c r="CK102" i="118"/>
  <c r="CJ102" i="118"/>
  <c r="CI102" i="118"/>
  <c r="CH102" i="118"/>
  <c r="CG102" i="118"/>
  <c r="CF102" i="118"/>
  <c r="CE102" i="118"/>
  <c r="CD102" i="118"/>
  <c r="CC102" i="118"/>
  <c r="CB102" i="118"/>
  <c r="CA102" i="118"/>
  <c r="BZ102" i="118"/>
  <c r="BY102" i="118"/>
  <c r="BX102" i="118"/>
  <c r="BW102" i="118"/>
  <c r="BV102" i="118"/>
  <c r="BU102" i="118"/>
  <c r="BT102" i="118"/>
  <c r="BS102" i="118"/>
  <c r="BR102" i="118"/>
  <c r="BQ102" i="118"/>
  <c r="BP102" i="118"/>
  <c r="BO102" i="118"/>
  <c r="BN102" i="118"/>
  <c r="BM102" i="118"/>
  <c r="BL102" i="118"/>
  <c r="BK102" i="118"/>
  <c r="BJ102" i="118"/>
  <c r="BI102" i="118"/>
  <c r="BH102" i="118"/>
  <c r="BG102" i="118"/>
  <c r="BF102" i="118"/>
  <c r="BE102" i="118"/>
  <c r="BD102" i="118"/>
  <c r="BC102" i="118"/>
  <c r="BB102" i="118"/>
  <c r="BA102" i="118"/>
  <c r="AZ102" i="118"/>
  <c r="AY102" i="118"/>
  <c r="AX102" i="118"/>
  <c r="AW102" i="118"/>
  <c r="AV102" i="118"/>
  <c r="AU102" i="118"/>
  <c r="AT102" i="118"/>
  <c r="AS102" i="118"/>
  <c r="AR102" i="118"/>
  <c r="AQ102" i="118"/>
  <c r="AP102" i="118"/>
  <c r="AO102" i="118"/>
  <c r="AN102" i="118"/>
  <c r="AM102" i="118"/>
  <c r="AL102" i="118"/>
  <c r="AK102" i="118"/>
  <c r="AJ102" i="118"/>
  <c r="AI102" i="118"/>
  <c r="AH102" i="118"/>
  <c r="AG102" i="118"/>
  <c r="AF102" i="118"/>
  <c r="AE102" i="118"/>
  <c r="AD102" i="118"/>
  <c r="AC102" i="118"/>
  <c r="AB102" i="118"/>
  <c r="AA102" i="118"/>
  <c r="Z102" i="118"/>
  <c r="Y102" i="118"/>
  <c r="X102" i="118"/>
  <c r="W102" i="118"/>
  <c r="V102" i="118"/>
  <c r="U102" i="118"/>
  <c r="T102" i="118"/>
  <c r="S102" i="118"/>
  <c r="R102" i="118"/>
  <c r="Q102" i="118"/>
  <c r="P102" i="118"/>
  <c r="O102" i="118"/>
  <c r="N102" i="118"/>
  <c r="M102" i="118"/>
  <c r="L102" i="118"/>
  <c r="K102" i="118"/>
  <c r="J102" i="118"/>
  <c r="I102" i="118"/>
  <c r="H102" i="118"/>
  <c r="G102" i="118"/>
  <c r="F102" i="118"/>
  <c r="E102" i="118"/>
  <c r="D102" i="118"/>
  <c r="C102" i="118"/>
  <c r="CU101" i="118"/>
  <c r="CT101" i="118"/>
  <c r="CS101" i="118"/>
  <c r="CR101" i="118"/>
  <c r="CQ101" i="118"/>
  <c r="CP101" i="118"/>
  <c r="CO101" i="118"/>
  <c r="CN101" i="118"/>
  <c r="CM101" i="118"/>
  <c r="CL101" i="118"/>
  <c r="CK101" i="118"/>
  <c r="CJ101" i="118"/>
  <c r="CI101" i="118"/>
  <c r="CH101" i="118"/>
  <c r="CG101" i="118"/>
  <c r="CF101" i="118"/>
  <c r="CE101" i="118"/>
  <c r="CD101" i="118"/>
  <c r="CC101" i="118"/>
  <c r="CB101" i="118"/>
  <c r="CA101" i="118"/>
  <c r="BZ101" i="118"/>
  <c r="BY101" i="118"/>
  <c r="BX101" i="118"/>
  <c r="BW101" i="118"/>
  <c r="BV101" i="118"/>
  <c r="BU101" i="118"/>
  <c r="BT101" i="118"/>
  <c r="BS101" i="118"/>
  <c r="BR101" i="118"/>
  <c r="BQ101" i="118"/>
  <c r="BP101" i="118"/>
  <c r="BO101" i="118"/>
  <c r="BN101" i="118"/>
  <c r="BM101" i="118"/>
  <c r="BL101" i="118"/>
  <c r="BK101" i="118"/>
  <c r="BJ101" i="118"/>
  <c r="BI101" i="118"/>
  <c r="BH101" i="118"/>
  <c r="BG101" i="118"/>
  <c r="BF101" i="118"/>
  <c r="BE101" i="118"/>
  <c r="BD101" i="118"/>
  <c r="BC101" i="118"/>
  <c r="BB101" i="118"/>
  <c r="BA101" i="118"/>
  <c r="AZ101" i="118"/>
  <c r="AY101" i="118"/>
  <c r="AX101" i="118"/>
  <c r="AW101" i="118"/>
  <c r="AV101" i="118"/>
  <c r="AU101" i="118"/>
  <c r="AT101" i="118"/>
  <c r="AS101" i="118"/>
  <c r="AR101" i="118"/>
  <c r="AQ101" i="118"/>
  <c r="AP101" i="118"/>
  <c r="AO101" i="118"/>
  <c r="AN101" i="118"/>
  <c r="AM101" i="118"/>
  <c r="AL101" i="118"/>
  <c r="AK101" i="118"/>
  <c r="AJ101" i="118"/>
  <c r="AI101" i="118"/>
  <c r="AH101" i="118"/>
  <c r="AG101" i="118"/>
  <c r="AF101" i="118"/>
  <c r="AE101" i="118"/>
  <c r="AD101" i="118"/>
  <c r="AC101" i="118"/>
  <c r="AB101" i="118"/>
  <c r="AA101" i="118"/>
  <c r="Z101" i="118"/>
  <c r="Y101" i="118"/>
  <c r="X101" i="118"/>
  <c r="W101" i="118"/>
  <c r="V101" i="118"/>
  <c r="U101" i="118"/>
  <c r="T101" i="118"/>
  <c r="S101" i="118"/>
  <c r="R101" i="118"/>
  <c r="Q101" i="118"/>
  <c r="P101" i="118"/>
  <c r="O101" i="118"/>
  <c r="N101" i="118"/>
  <c r="M101" i="118"/>
  <c r="L101" i="118"/>
  <c r="K101" i="118"/>
  <c r="J101" i="118"/>
  <c r="I101" i="118"/>
  <c r="H101" i="118"/>
  <c r="G101" i="118"/>
  <c r="F101" i="118"/>
  <c r="E101" i="118"/>
  <c r="D101" i="118"/>
  <c r="C101" i="118"/>
  <c r="CU100" i="118"/>
  <c r="CT100" i="118"/>
  <c r="CS100" i="118"/>
  <c r="CR100" i="118"/>
  <c r="CQ100" i="118"/>
  <c r="CP100" i="118"/>
  <c r="CO100" i="118"/>
  <c r="CN100" i="118"/>
  <c r="CM100" i="118"/>
  <c r="CL100" i="118"/>
  <c r="CK100" i="118"/>
  <c r="CJ100" i="118"/>
  <c r="CI100" i="118"/>
  <c r="CH100" i="118"/>
  <c r="CG100" i="118"/>
  <c r="CF100" i="118"/>
  <c r="CE100" i="118"/>
  <c r="CD100" i="118"/>
  <c r="CC100" i="118"/>
  <c r="CB100" i="118"/>
  <c r="CA100" i="118"/>
  <c r="BZ100" i="118"/>
  <c r="BY100" i="118"/>
  <c r="BX100" i="118"/>
  <c r="BW100" i="118"/>
  <c r="BV100" i="118"/>
  <c r="BU100" i="118"/>
  <c r="BT100" i="118"/>
  <c r="BS100" i="118"/>
  <c r="BR100" i="118"/>
  <c r="BQ100" i="118"/>
  <c r="BP100" i="118"/>
  <c r="BO100" i="118"/>
  <c r="BN100" i="118"/>
  <c r="BM100" i="118"/>
  <c r="BL100" i="118"/>
  <c r="BK100" i="118"/>
  <c r="BJ100" i="118"/>
  <c r="BI100" i="118"/>
  <c r="BH100" i="118"/>
  <c r="BG100" i="118"/>
  <c r="BF100" i="118"/>
  <c r="BE100" i="118"/>
  <c r="BD100" i="118"/>
  <c r="BC100" i="118"/>
  <c r="BB100" i="118"/>
  <c r="BA100" i="118"/>
  <c r="AZ100" i="118"/>
  <c r="AY100" i="118"/>
  <c r="AX100" i="118"/>
  <c r="AW100" i="118"/>
  <c r="AV100" i="118"/>
  <c r="AU100" i="118"/>
  <c r="AT100" i="118"/>
  <c r="AS100" i="118"/>
  <c r="AR100" i="118"/>
  <c r="AQ100" i="118"/>
  <c r="AP100" i="118"/>
  <c r="AO100" i="118"/>
  <c r="AN100" i="118"/>
  <c r="AM100" i="118"/>
  <c r="AL100" i="118"/>
  <c r="AK100" i="118"/>
  <c r="AJ100" i="118"/>
  <c r="AI100" i="118"/>
  <c r="AH100" i="118"/>
  <c r="AG100" i="118"/>
  <c r="AF100" i="118"/>
  <c r="AE100" i="118"/>
  <c r="AD100" i="118"/>
  <c r="AC100" i="118"/>
  <c r="AB100" i="118"/>
  <c r="AA100" i="118"/>
  <c r="Z100" i="118"/>
  <c r="Y100" i="118"/>
  <c r="X100" i="118"/>
  <c r="W100" i="118"/>
  <c r="V100" i="118"/>
  <c r="U100" i="118"/>
  <c r="T100" i="118"/>
  <c r="S100" i="118"/>
  <c r="R100" i="118"/>
  <c r="Q100" i="118"/>
  <c r="P100" i="118"/>
  <c r="O100" i="118"/>
  <c r="N100" i="118"/>
  <c r="M100" i="118"/>
  <c r="L100" i="118"/>
  <c r="K100" i="118"/>
  <c r="J100" i="118"/>
  <c r="I100" i="118"/>
  <c r="H100" i="118"/>
  <c r="G100" i="118"/>
  <c r="F100" i="118"/>
  <c r="E100" i="118"/>
  <c r="D100" i="118"/>
  <c r="C100" i="118"/>
  <c r="CU99" i="118"/>
  <c r="CT99" i="118"/>
  <c r="CS99" i="118"/>
  <c r="CR99" i="118"/>
  <c r="CQ99" i="118"/>
  <c r="CP99" i="118"/>
  <c r="CO99" i="118"/>
  <c r="CN99" i="118"/>
  <c r="CM99" i="118"/>
  <c r="CL99" i="118"/>
  <c r="CK99" i="118"/>
  <c r="CJ99" i="118"/>
  <c r="CI99" i="118"/>
  <c r="CH99" i="118"/>
  <c r="CG99" i="118"/>
  <c r="CF99" i="118"/>
  <c r="CE99" i="118"/>
  <c r="CD99" i="118"/>
  <c r="CC99" i="118"/>
  <c r="CB99" i="118"/>
  <c r="CA99" i="118"/>
  <c r="BZ99" i="118"/>
  <c r="BY99" i="118"/>
  <c r="BX99" i="118"/>
  <c r="BW99" i="118"/>
  <c r="BV99" i="118"/>
  <c r="BU99" i="118"/>
  <c r="BT99" i="118"/>
  <c r="BS99" i="118"/>
  <c r="BR99" i="118"/>
  <c r="BQ99" i="118"/>
  <c r="BP99" i="118"/>
  <c r="BO99" i="118"/>
  <c r="BN99" i="118"/>
  <c r="BM99" i="118"/>
  <c r="BL99" i="118"/>
  <c r="BK99" i="118"/>
  <c r="BJ99" i="118"/>
  <c r="BI99" i="118"/>
  <c r="BH99" i="118"/>
  <c r="BG99" i="118"/>
  <c r="BF99" i="118"/>
  <c r="BE99" i="118"/>
  <c r="BD99" i="118"/>
  <c r="BC99" i="118"/>
  <c r="BB99" i="118"/>
  <c r="BA99" i="118"/>
  <c r="AZ99" i="118"/>
  <c r="AY99" i="118"/>
  <c r="AX99" i="118"/>
  <c r="AW99" i="118"/>
  <c r="AV99" i="118"/>
  <c r="AU99" i="118"/>
  <c r="AT99" i="118"/>
  <c r="AS99" i="118"/>
  <c r="AR99" i="118"/>
  <c r="AQ99" i="118"/>
  <c r="AP99" i="118"/>
  <c r="AO99" i="118"/>
  <c r="AN99" i="118"/>
  <c r="AM99" i="118"/>
  <c r="AL99" i="118"/>
  <c r="AK99" i="118"/>
  <c r="AJ99" i="118"/>
  <c r="AI99" i="118"/>
  <c r="AH99" i="118"/>
  <c r="AG99" i="118"/>
  <c r="AF99" i="118"/>
  <c r="AE99" i="118"/>
  <c r="AD99" i="118"/>
  <c r="AC99" i="118"/>
  <c r="AB99" i="118"/>
  <c r="AA99" i="118"/>
  <c r="Z99" i="118"/>
  <c r="Y99" i="118"/>
  <c r="X99" i="118"/>
  <c r="W99" i="118"/>
  <c r="V99" i="118"/>
  <c r="U99" i="118"/>
  <c r="T99" i="118"/>
  <c r="S99" i="118"/>
  <c r="R99" i="118"/>
  <c r="Q99" i="118"/>
  <c r="P99" i="118"/>
  <c r="O99" i="118"/>
  <c r="N99" i="118"/>
  <c r="M99" i="118"/>
  <c r="L99" i="118"/>
  <c r="K99" i="118"/>
  <c r="J99" i="118"/>
  <c r="I99" i="118"/>
  <c r="H99" i="118"/>
  <c r="G99" i="118"/>
  <c r="F99" i="118"/>
  <c r="E99" i="118"/>
  <c r="D99" i="118"/>
  <c r="C99" i="118"/>
  <c r="CU98" i="118"/>
  <c r="CT98" i="118"/>
  <c r="CS98" i="118"/>
  <c r="CR98" i="118"/>
  <c r="CQ98" i="118"/>
  <c r="CP98" i="118"/>
  <c r="CO98" i="118"/>
  <c r="CN98" i="118"/>
  <c r="CM98" i="118"/>
  <c r="CL98" i="118"/>
  <c r="CK98" i="118"/>
  <c r="CJ98" i="118"/>
  <c r="CI98" i="118"/>
  <c r="CH98" i="118"/>
  <c r="CG98" i="118"/>
  <c r="CF98" i="118"/>
  <c r="CE98" i="118"/>
  <c r="CD98" i="118"/>
  <c r="CC98" i="118"/>
  <c r="CB98" i="118"/>
  <c r="CA98" i="118"/>
  <c r="BZ98" i="118"/>
  <c r="BY98" i="118"/>
  <c r="BX98" i="118"/>
  <c r="BW98" i="118"/>
  <c r="BV98" i="118"/>
  <c r="BU98" i="118"/>
  <c r="BT98" i="118"/>
  <c r="BS98" i="118"/>
  <c r="BR98" i="118"/>
  <c r="BQ98" i="118"/>
  <c r="BP98" i="118"/>
  <c r="BO98" i="118"/>
  <c r="BN98" i="118"/>
  <c r="BM98" i="118"/>
  <c r="BL98" i="118"/>
  <c r="BK98" i="118"/>
  <c r="BJ98" i="118"/>
  <c r="BI98" i="118"/>
  <c r="BH98" i="118"/>
  <c r="BG98" i="118"/>
  <c r="BF98" i="118"/>
  <c r="BE98" i="118"/>
  <c r="BD98" i="118"/>
  <c r="BC98" i="118"/>
  <c r="BB98" i="118"/>
  <c r="BA98" i="118"/>
  <c r="AZ98" i="118"/>
  <c r="AY98" i="118"/>
  <c r="AX98" i="118"/>
  <c r="AW98" i="118"/>
  <c r="AV98" i="118"/>
  <c r="AU98" i="118"/>
  <c r="AT98" i="118"/>
  <c r="AS98" i="118"/>
  <c r="AR98" i="118"/>
  <c r="AQ98" i="118"/>
  <c r="AP98" i="118"/>
  <c r="AO98" i="118"/>
  <c r="AN98" i="118"/>
  <c r="AM98" i="118"/>
  <c r="AL98" i="118"/>
  <c r="AK98" i="118"/>
  <c r="AJ98" i="118"/>
  <c r="AI98" i="118"/>
  <c r="AH98" i="118"/>
  <c r="AG98" i="118"/>
  <c r="AF98" i="118"/>
  <c r="AE98" i="118"/>
  <c r="AD98" i="118"/>
  <c r="AC98" i="118"/>
  <c r="AB98" i="118"/>
  <c r="AA98" i="118"/>
  <c r="Z98" i="118"/>
  <c r="Y98" i="118"/>
  <c r="X98" i="118"/>
  <c r="W98" i="118"/>
  <c r="V98" i="118"/>
  <c r="U98" i="118"/>
  <c r="T98" i="118"/>
  <c r="S98" i="118"/>
  <c r="R98" i="118"/>
  <c r="Q98" i="118"/>
  <c r="P98" i="118"/>
  <c r="O98" i="118"/>
  <c r="N98" i="118"/>
  <c r="M98" i="118"/>
  <c r="L98" i="118"/>
  <c r="K98" i="118"/>
  <c r="J98" i="118"/>
  <c r="I98" i="118"/>
  <c r="H98" i="118"/>
  <c r="G98" i="118"/>
  <c r="F98" i="118"/>
  <c r="E98" i="118"/>
  <c r="D98" i="118"/>
  <c r="C98" i="118"/>
  <c r="CU97" i="118"/>
  <c r="CT97" i="118"/>
  <c r="CS97" i="118"/>
  <c r="CR97" i="118"/>
  <c r="CQ97" i="118"/>
  <c r="CP97" i="118"/>
  <c r="CO97" i="118"/>
  <c r="CN97" i="118"/>
  <c r="CM97" i="118"/>
  <c r="CL97" i="118"/>
  <c r="CK97" i="118"/>
  <c r="CJ97" i="118"/>
  <c r="CI97" i="118"/>
  <c r="CH97" i="118"/>
  <c r="CG97" i="118"/>
  <c r="CF97" i="118"/>
  <c r="CE97" i="118"/>
  <c r="CD97" i="118"/>
  <c r="CC97" i="118"/>
  <c r="CB97" i="118"/>
  <c r="CA97" i="118"/>
  <c r="BZ97" i="118"/>
  <c r="BY97" i="118"/>
  <c r="BX97" i="118"/>
  <c r="BW97" i="118"/>
  <c r="BV97" i="118"/>
  <c r="BU97" i="118"/>
  <c r="BT97" i="118"/>
  <c r="BS97" i="118"/>
  <c r="BR97" i="118"/>
  <c r="BQ97" i="118"/>
  <c r="BP97" i="118"/>
  <c r="BO97" i="118"/>
  <c r="BN97" i="118"/>
  <c r="BM97" i="118"/>
  <c r="BL97" i="118"/>
  <c r="BK97" i="118"/>
  <c r="BJ97" i="118"/>
  <c r="BI97" i="118"/>
  <c r="BH97" i="118"/>
  <c r="BG97" i="118"/>
  <c r="BF97" i="118"/>
  <c r="BE97" i="118"/>
  <c r="BD97" i="118"/>
  <c r="BC97" i="118"/>
  <c r="BB97" i="118"/>
  <c r="BA97" i="118"/>
  <c r="AZ97" i="118"/>
  <c r="AY97" i="118"/>
  <c r="AX97" i="118"/>
  <c r="AW97" i="118"/>
  <c r="AV97" i="118"/>
  <c r="AU97" i="118"/>
  <c r="AT97" i="118"/>
  <c r="AS97" i="118"/>
  <c r="AR97" i="118"/>
  <c r="AQ97" i="118"/>
  <c r="AP97" i="118"/>
  <c r="AO97" i="118"/>
  <c r="AN97" i="118"/>
  <c r="AM97" i="118"/>
  <c r="AL97" i="118"/>
  <c r="AK97" i="118"/>
  <c r="AJ97" i="118"/>
  <c r="AI97" i="118"/>
  <c r="AH97" i="118"/>
  <c r="AG97" i="118"/>
  <c r="AF97" i="118"/>
  <c r="AE97" i="118"/>
  <c r="AD97" i="118"/>
  <c r="AC97" i="118"/>
  <c r="AB97" i="118"/>
  <c r="AA97" i="118"/>
  <c r="Z97" i="118"/>
  <c r="Y97" i="118"/>
  <c r="X97" i="118"/>
  <c r="W97" i="118"/>
  <c r="V97" i="118"/>
  <c r="U97" i="118"/>
  <c r="T97" i="118"/>
  <c r="S97" i="118"/>
  <c r="R97" i="118"/>
  <c r="Q97" i="118"/>
  <c r="P97" i="118"/>
  <c r="O97" i="118"/>
  <c r="N97" i="118"/>
  <c r="M97" i="118"/>
  <c r="L97" i="118"/>
  <c r="K97" i="118"/>
  <c r="J97" i="118"/>
  <c r="I97" i="118"/>
  <c r="H97" i="118"/>
  <c r="G97" i="118"/>
  <c r="F97" i="118"/>
  <c r="E97" i="118"/>
  <c r="D97" i="118"/>
  <c r="C97" i="118"/>
  <c r="CU96" i="118"/>
  <c r="CT96" i="118"/>
  <c r="CS96" i="118"/>
  <c r="CR96" i="118"/>
  <c r="CQ96" i="118"/>
  <c r="CP96" i="118"/>
  <c r="CO96" i="118"/>
  <c r="CN96" i="118"/>
  <c r="CM96" i="118"/>
  <c r="CL96" i="118"/>
  <c r="CK96" i="118"/>
  <c r="CJ96" i="118"/>
  <c r="CI96" i="118"/>
  <c r="CH96" i="118"/>
  <c r="CG96" i="118"/>
  <c r="CF96" i="118"/>
  <c r="CE96" i="118"/>
  <c r="CD96" i="118"/>
  <c r="CC96" i="118"/>
  <c r="CB96" i="118"/>
  <c r="CA96" i="118"/>
  <c r="BZ96" i="118"/>
  <c r="BY96" i="118"/>
  <c r="BX96" i="118"/>
  <c r="BW96" i="118"/>
  <c r="BV96" i="118"/>
  <c r="BU96" i="118"/>
  <c r="BT96" i="118"/>
  <c r="BS96" i="118"/>
  <c r="BR96" i="118"/>
  <c r="BQ96" i="118"/>
  <c r="BP96" i="118"/>
  <c r="BO96" i="118"/>
  <c r="BN96" i="118"/>
  <c r="BM96" i="118"/>
  <c r="BL96" i="118"/>
  <c r="BK96" i="118"/>
  <c r="BJ96" i="118"/>
  <c r="BI96" i="118"/>
  <c r="BH96" i="118"/>
  <c r="BG96" i="118"/>
  <c r="BF96" i="118"/>
  <c r="BE96" i="118"/>
  <c r="BD96" i="118"/>
  <c r="BC96" i="118"/>
  <c r="BB96" i="118"/>
  <c r="BA96" i="118"/>
  <c r="AZ96" i="118"/>
  <c r="AY96" i="118"/>
  <c r="AX96" i="118"/>
  <c r="AW96" i="118"/>
  <c r="AV96" i="118"/>
  <c r="AU96" i="118"/>
  <c r="AT96" i="118"/>
  <c r="AS96" i="118"/>
  <c r="AR96" i="118"/>
  <c r="AQ96" i="118"/>
  <c r="AP96" i="118"/>
  <c r="AO96" i="118"/>
  <c r="AN96" i="118"/>
  <c r="AM96" i="118"/>
  <c r="AL96" i="118"/>
  <c r="AK96" i="118"/>
  <c r="AJ96" i="118"/>
  <c r="AI96" i="118"/>
  <c r="AH96" i="118"/>
  <c r="AG96" i="118"/>
  <c r="AF96" i="118"/>
  <c r="AE96" i="118"/>
  <c r="AD96" i="118"/>
  <c r="AC96" i="118"/>
  <c r="AB96" i="118"/>
  <c r="AA96" i="118"/>
  <c r="Z96" i="118"/>
  <c r="Y96" i="118"/>
  <c r="X96" i="118"/>
  <c r="W96" i="118"/>
  <c r="V96" i="118"/>
  <c r="U96" i="118"/>
  <c r="T96" i="118"/>
  <c r="S96" i="118"/>
  <c r="R96" i="118"/>
  <c r="Q96" i="118"/>
  <c r="P96" i="118"/>
  <c r="O96" i="118"/>
  <c r="N96" i="118"/>
  <c r="M96" i="118"/>
  <c r="L96" i="118"/>
  <c r="K96" i="118"/>
  <c r="J96" i="118"/>
  <c r="I96" i="118"/>
  <c r="H96" i="118"/>
  <c r="G96" i="118"/>
  <c r="F96" i="118"/>
  <c r="E96" i="118"/>
  <c r="D96" i="118"/>
  <c r="C96" i="118"/>
  <c r="CU95" i="118"/>
  <c r="CT95" i="118"/>
  <c r="CS95" i="118"/>
  <c r="CR95" i="118"/>
  <c r="CQ95" i="118"/>
  <c r="CP95" i="118"/>
  <c r="CO95" i="118"/>
  <c r="CN95" i="118"/>
  <c r="CM95" i="118"/>
  <c r="CL95" i="118"/>
  <c r="CK95" i="118"/>
  <c r="CJ95" i="118"/>
  <c r="CI95" i="118"/>
  <c r="CH95" i="118"/>
  <c r="CG95" i="118"/>
  <c r="CF95" i="118"/>
  <c r="CE95" i="118"/>
  <c r="CD95" i="118"/>
  <c r="CC95" i="118"/>
  <c r="CB95" i="118"/>
  <c r="CA95" i="118"/>
  <c r="BZ95" i="118"/>
  <c r="BY95" i="118"/>
  <c r="BX95" i="118"/>
  <c r="BW95" i="118"/>
  <c r="BV95" i="118"/>
  <c r="BU95" i="118"/>
  <c r="BT95" i="118"/>
  <c r="BS95" i="118"/>
  <c r="BR95" i="118"/>
  <c r="BQ95" i="118"/>
  <c r="BP95" i="118"/>
  <c r="BO95" i="118"/>
  <c r="BN95" i="118"/>
  <c r="BM95" i="118"/>
  <c r="BL95" i="118"/>
  <c r="BK95" i="118"/>
  <c r="BJ95" i="118"/>
  <c r="BI95" i="118"/>
  <c r="BH95" i="118"/>
  <c r="BG95" i="118"/>
  <c r="BF95" i="118"/>
  <c r="BE95" i="118"/>
  <c r="BD95" i="118"/>
  <c r="BC95" i="118"/>
  <c r="BB95" i="118"/>
  <c r="BA95" i="118"/>
  <c r="AZ95" i="118"/>
  <c r="AY95" i="118"/>
  <c r="AX95" i="118"/>
  <c r="AW95" i="118"/>
  <c r="AV95" i="118"/>
  <c r="AU95" i="118"/>
  <c r="AT95" i="118"/>
  <c r="AS95" i="118"/>
  <c r="AR95" i="118"/>
  <c r="AQ95" i="118"/>
  <c r="AP95" i="118"/>
  <c r="AO95" i="118"/>
  <c r="AN95" i="118"/>
  <c r="AM95" i="118"/>
  <c r="AL95" i="118"/>
  <c r="AK95" i="118"/>
  <c r="AJ95" i="118"/>
  <c r="AI95" i="118"/>
  <c r="AH95" i="118"/>
  <c r="AG95" i="118"/>
  <c r="AF95" i="118"/>
  <c r="AE95" i="118"/>
  <c r="AD95" i="118"/>
  <c r="AC95" i="118"/>
  <c r="AB95" i="118"/>
  <c r="AA95" i="118"/>
  <c r="Z95" i="118"/>
  <c r="Y95" i="118"/>
  <c r="X95" i="118"/>
  <c r="W95" i="118"/>
  <c r="V95" i="118"/>
  <c r="U95" i="118"/>
  <c r="T95" i="118"/>
  <c r="S95" i="118"/>
  <c r="R95" i="118"/>
  <c r="Q95" i="118"/>
  <c r="P95" i="118"/>
  <c r="O95" i="118"/>
  <c r="N95" i="118"/>
  <c r="M95" i="118"/>
  <c r="L95" i="118"/>
  <c r="K95" i="118"/>
  <c r="J95" i="118"/>
  <c r="I95" i="118"/>
  <c r="H95" i="118"/>
  <c r="G95" i="118"/>
  <c r="F95" i="118"/>
  <c r="E95" i="118"/>
  <c r="D95" i="118"/>
  <c r="C95" i="118"/>
  <c r="CU94" i="118"/>
  <c r="CT94" i="118"/>
  <c r="CS94" i="118"/>
  <c r="CR94" i="118"/>
  <c r="CQ94" i="118"/>
  <c r="CP94" i="118"/>
  <c r="CO94" i="118"/>
  <c r="CN94" i="118"/>
  <c r="CM94" i="118"/>
  <c r="CL94" i="118"/>
  <c r="CK94" i="118"/>
  <c r="CJ94" i="118"/>
  <c r="CI94" i="118"/>
  <c r="CH94" i="118"/>
  <c r="CG94" i="118"/>
  <c r="CF94" i="118"/>
  <c r="CE94" i="118"/>
  <c r="CD94" i="118"/>
  <c r="CC94" i="118"/>
  <c r="CB94" i="118"/>
  <c r="CA94" i="118"/>
  <c r="BZ94" i="118"/>
  <c r="BY94" i="118"/>
  <c r="BX94" i="118"/>
  <c r="BW94" i="118"/>
  <c r="BV94" i="118"/>
  <c r="BU94" i="118"/>
  <c r="BT94" i="118"/>
  <c r="BS94" i="118"/>
  <c r="BR94" i="118"/>
  <c r="BQ94" i="118"/>
  <c r="BP94" i="118"/>
  <c r="BO94" i="118"/>
  <c r="BN94" i="118"/>
  <c r="BM94" i="118"/>
  <c r="BL94" i="118"/>
  <c r="BK94" i="118"/>
  <c r="BJ94" i="118"/>
  <c r="BI94" i="118"/>
  <c r="BH94" i="118"/>
  <c r="BG94" i="118"/>
  <c r="BF94" i="118"/>
  <c r="BE94" i="118"/>
  <c r="BD94" i="118"/>
  <c r="BC94" i="118"/>
  <c r="BB94" i="118"/>
  <c r="BA94" i="118"/>
  <c r="AZ94" i="118"/>
  <c r="AY94" i="118"/>
  <c r="AX94" i="118"/>
  <c r="AW94" i="118"/>
  <c r="AV94" i="118"/>
  <c r="AU94" i="118"/>
  <c r="AT94" i="118"/>
  <c r="AS94" i="118"/>
  <c r="AR94" i="118"/>
  <c r="AQ94" i="118"/>
  <c r="AP94" i="118"/>
  <c r="AO94" i="118"/>
  <c r="AN94" i="118"/>
  <c r="AM94" i="118"/>
  <c r="AL94" i="118"/>
  <c r="AK94" i="118"/>
  <c r="AJ94" i="118"/>
  <c r="AI94" i="118"/>
  <c r="AH94" i="118"/>
  <c r="AG94" i="118"/>
  <c r="AF94" i="118"/>
  <c r="AE94" i="118"/>
  <c r="AD94" i="118"/>
  <c r="AC94" i="118"/>
  <c r="AB94" i="118"/>
  <c r="AA94" i="118"/>
  <c r="Z94" i="118"/>
  <c r="Y94" i="118"/>
  <c r="X94" i="118"/>
  <c r="W94" i="118"/>
  <c r="V94" i="118"/>
  <c r="U94" i="118"/>
  <c r="T94" i="118"/>
  <c r="S94" i="118"/>
  <c r="R94" i="118"/>
  <c r="Q94" i="118"/>
  <c r="P94" i="118"/>
  <c r="O94" i="118"/>
  <c r="N94" i="118"/>
  <c r="M94" i="118"/>
  <c r="L94" i="118"/>
  <c r="K94" i="118"/>
  <c r="J94" i="118"/>
  <c r="I94" i="118"/>
  <c r="H94" i="118"/>
  <c r="G94" i="118"/>
  <c r="F94" i="118"/>
  <c r="E94" i="118"/>
  <c r="D94" i="118"/>
  <c r="C94" i="118"/>
  <c r="CU93" i="118"/>
  <c r="CT93" i="118"/>
  <c r="CS93" i="118"/>
  <c r="CR93" i="118"/>
  <c r="CQ93" i="118"/>
  <c r="CP93" i="118"/>
  <c r="CO93" i="118"/>
  <c r="CN93" i="118"/>
  <c r="CM93" i="118"/>
  <c r="CL93" i="118"/>
  <c r="CK93" i="118"/>
  <c r="CJ93" i="118"/>
  <c r="CI93" i="118"/>
  <c r="CH93" i="118"/>
  <c r="CG93" i="118"/>
  <c r="CF93" i="118"/>
  <c r="CE93" i="118"/>
  <c r="CD93" i="118"/>
  <c r="CC93" i="118"/>
  <c r="CB93" i="118"/>
  <c r="CA93" i="118"/>
  <c r="BZ93" i="118"/>
  <c r="BY93" i="118"/>
  <c r="BX93" i="118"/>
  <c r="BW93" i="118"/>
  <c r="BV93" i="118"/>
  <c r="BU93" i="118"/>
  <c r="BT93" i="118"/>
  <c r="BS93" i="118"/>
  <c r="BR93" i="118"/>
  <c r="BQ93" i="118"/>
  <c r="BP93" i="118"/>
  <c r="BO93" i="118"/>
  <c r="BN93" i="118"/>
  <c r="BM93" i="118"/>
  <c r="BL93" i="118"/>
  <c r="BK93" i="118"/>
  <c r="BJ93" i="118"/>
  <c r="BI93" i="118"/>
  <c r="BH93" i="118"/>
  <c r="BG93" i="118"/>
  <c r="BF93" i="118"/>
  <c r="BE93" i="118"/>
  <c r="BD93" i="118"/>
  <c r="BC93" i="118"/>
  <c r="BB93" i="118"/>
  <c r="BA93" i="118"/>
  <c r="AZ93" i="118"/>
  <c r="AY93" i="118"/>
  <c r="AX93" i="118"/>
  <c r="AW93" i="118"/>
  <c r="AV93" i="118"/>
  <c r="AU93" i="118"/>
  <c r="AT93" i="118"/>
  <c r="AS93" i="118"/>
  <c r="AR93" i="118"/>
  <c r="AQ93" i="118"/>
  <c r="AP93" i="118"/>
  <c r="AO93" i="118"/>
  <c r="AN93" i="118"/>
  <c r="AM93" i="118"/>
  <c r="AL93" i="118"/>
  <c r="AK93" i="118"/>
  <c r="AJ93" i="118"/>
  <c r="AI93" i="118"/>
  <c r="AH93" i="118"/>
  <c r="AG93" i="118"/>
  <c r="AF93" i="118"/>
  <c r="AE93" i="118"/>
  <c r="AD93" i="118"/>
  <c r="AC93" i="118"/>
  <c r="AB93" i="118"/>
  <c r="AA93" i="118"/>
  <c r="Z93" i="118"/>
  <c r="Y93" i="118"/>
  <c r="X93" i="118"/>
  <c r="W93" i="118"/>
  <c r="V93" i="118"/>
  <c r="U93" i="118"/>
  <c r="T93" i="118"/>
  <c r="S93" i="118"/>
  <c r="R93" i="118"/>
  <c r="Q93" i="118"/>
  <c r="P93" i="118"/>
  <c r="O93" i="118"/>
  <c r="N93" i="118"/>
  <c r="M93" i="118"/>
  <c r="L93" i="118"/>
  <c r="K93" i="118"/>
  <c r="J93" i="118"/>
  <c r="I93" i="118"/>
  <c r="H93" i="118"/>
  <c r="G93" i="118"/>
  <c r="F93" i="118"/>
  <c r="E93" i="118"/>
  <c r="D93" i="118"/>
  <c r="C93" i="118"/>
  <c r="CU92" i="118"/>
  <c r="CT92" i="118"/>
  <c r="CS92" i="118"/>
  <c r="CR92" i="118"/>
  <c r="CQ92" i="118"/>
  <c r="CP92" i="118"/>
  <c r="CO92" i="118"/>
  <c r="CN92" i="118"/>
  <c r="CM92" i="118"/>
  <c r="CL92" i="118"/>
  <c r="CK92" i="118"/>
  <c r="CJ92" i="118"/>
  <c r="CI92" i="118"/>
  <c r="CH92" i="118"/>
  <c r="CG92" i="118"/>
  <c r="CF92" i="118"/>
  <c r="CE92" i="118"/>
  <c r="CD92" i="118"/>
  <c r="CC92" i="118"/>
  <c r="CB92" i="118"/>
  <c r="CA92" i="118"/>
  <c r="BZ92" i="118"/>
  <c r="BY92" i="118"/>
  <c r="BX92" i="118"/>
  <c r="BW92" i="118"/>
  <c r="BV92" i="118"/>
  <c r="BU92" i="118"/>
  <c r="BT92" i="118"/>
  <c r="BS92" i="118"/>
  <c r="BR92" i="118"/>
  <c r="BQ92" i="118"/>
  <c r="BP92" i="118"/>
  <c r="BO92" i="118"/>
  <c r="BN92" i="118"/>
  <c r="BM92" i="118"/>
  <c r="BL92" i="118"/>
  <c r="BK92" i="118"/>
  <c r="BJ92" i="118"/>
  <c r="BI92" i="118"/>
  <c r="BH92" i="118"/>
  <c r="BG92" i="118"/>
  <c r="BF92" i="118"/>
  <c r="BE92" i="118"/>
  <c r="BD92" i="118"/>
  <c r="BC92" i="118"/>
  <c r="BB92" i="118"/>
  <c r="BA92" i="118"/>
  <c r="AZ92" i="118"/>
  <c r="AY92" i="118"/>
  <c r="AX92" i="118"/>
  <c r="AW92" i="118"/>
  <c r="AV92" i="118"/>
  <c r="AU92" i="118"/>
  <c r="AT92" i="118"/>
  <c r="AS92" i="118"/>
  <c r="AR92" i="118"/>
  <c r="AQ92" i="118"/>
  <c r="AP92" i="118"/>
  <c r="AO92" i="118"/>
  <c r="AN92" i="118"/>
  <c r="AM92" i="118"/>
  <c r="AL92" i="118"/>
  <c r="AK92" i="118"/>
  <c r="AJ92" i="118"/>
  <c r="AI92" i="118"/>
  <c r="AH92" i="118"/>
  <c r="AG92" i="118"/>
  <c r="AF92" i="118"/>
  <c r="AE92" i="118"/>
  <c r="AD92" i="118"/>
  <c r="AC92" i="118"/>
  <c r="AB92" i="118"/>
  <c r="AA92" i="118"/>
  <c r="Z92" i="118"/>
  <c r="Y92" i="118"/>
  <c r="X92" i="118"/>
  <c r="W92" i="118"/>
  <c r="V92" i="118"/>
  <c r="U92" i="118"/>
  <c r="T92" i="118"/>
  <c r="S92" i="118"/>
  <c r="R92" i="118"/>
  <c r="Q92" i="118"/>
  <c r="P92" i="118"/>
  <c r="O92" i="118"/>
  <c r="N92" i="118"/>
  <c r="M92" i="118"/>
  <c r="L92" i="118"/>
  <c r="K92" i="118"/>
  <c r="J92" i="118"/>
  <c r="I92" i="118"/>
  <c r="H92" i="118"/>
  <c r="G92" i="118"/>
  <c r="F92" i="118"/>
  <c r="E92" i="118"/>
  <c r="D92" i="118"/>
  <c r="C92" i="118"/>
  <c r="CU91" i="118"/>
  <c r="CT91" i="118"/>
  <c r="CS91" i="118"/>
  <c r="CR91" i="118"/>
  <c r="CQ91" i="118"/>
  <c r="CP91" i="118"/>
  <c r="CO91" i="118"/>
  <c r="CN91" i="118"/>
  <c r="CM91" i="118"/>
  <c r="CL91" i="118"/>
  <c r="CK91" i="118"/>
  <c r="CJ91" i="118"/>
  <c r="CI91" i="118"/>
  <c r="CH91" i="118"/>
  <c r="CG91" i="118"/>
  <c r="CF91" i="118"/>
  <c r="CE91" i="118"/>
  <c r="CD91" i="118"/>
  <c r="CC91" i="118"/>
  <c r="CB91" i="118"/>
  <c r="CA91" i="118"/>
  <c r="BZ91" i="118"/>
  <c r="BY91" i="118"/>
  <c r="BX91" i="118"/>
  <c r="BW91" i="118"/>
  <c r="BV91" i="118"/>
  <c r="BU91" i="118"/>
  <c r="BT91" i="118"/>
  <c r="BS91" i="118"/>
  <c r="BR91" i="118"/>
  <c r="BQ91" i="118"/>
  <c r="BP91" i="118"/>
  <c r="BO91" i="118"/>
  <c r="BN91" i="118"/>
  <c r="BM91" i="118"/>
  <c r="BL91" i="118"/>
  <c r="BK91" i="118"/>
  <c r="BJ91" i="118"/>
  <c r="BI91" i="118"/>
  <c r="BH91" i="118"/>
  <c r="BG91" i="118"/>
  <c r="BF91" i="118"/>
  <c r="BE91" i="118"/>
  <c r="BD91" i="118"/>
  <c r="BC91" i="118"/>
  <c r="BB91" i="118"/>
  <c r="BA91" i="118"/>
  <c r="AZ91" i="118"/>
  <c r="AY91" i="118"/>
  <c r="AX91" i="118"/>
  <c r="AW91" i="118"/>
  <c r="AV91" i="118"/>
  <c r="AU91" i="118"/>
  <c r="AT91" i="118"/>
  <c r="AS91" i="118"/>
  <c r="AR91" i="118"/>
  <c r="AQ91" i="118"/>
  <c r="AP91" i="118"/>
  <c r="AO91" i="118"/>
  <c r="AN91" i="118"/>
  <c r="AM91" i="118"/>
  <c r="AL91" i="118"/>
  <c r="AK91" i="118"/>
  <c r="AJ91" i="118"/>
  <c r="AI91" i="118"/>
  <c r="AH91" i="118"/>
  <c r="AG91" i="118"/>
  <c r="AF91" i="118"/>
  <c r="AE91" i="118"/>
  <c r="AD91" i="118"/>
  <c r="AC91" i="118"/>
  <c r="AB91" i="118"/>
  <c r="AA91" i="118"/>
  <c r="Z91" i="118"/>
  <c r="Y91" i="118"/>
  <c r="X91" i="118"/>
  <c r="W91" i="118"/>
  <c r="V91" i="118"/>
  <c r="U91" i="118"/>
  <c r="T91" i="118"/>
  <c r="S91" i="118"/>
  <c r="R91" i="118"/>
  <c r="Q91" i="118"/>
  <c r="P91" i="118"/>
  <c r="O91" i="118"/>
  <c r="N91" i="118"/>
  <c r="M91" i="118"/>
  <c r="L91" i="118"/>
  <c r="K91" i="118"/>
  <c r="J91" i="118"/>
  <c r="I91" i="118"/>
  <c r="H91" i="118"/>
  <c r="G91" i="118"/>
  <c r="F91" i="118"/>
  <c r="E91" i="118"/>
  <c r="D91" i="118"/>
  <c r="C91" i="118"/>
  <c r="CU90" i="118"/>
  <c r="CT90" i="118"/>
  <c r="CS90" i="118"/>
  <c r="CR90" i="118"/>
  <c r="CQ90" i="118"/>
  <c r="CP90" i="118"/>
  <c r="CO90" i="118"/>
  <c r="CN90" i="118"/>
  <c r="CM90" i="118"/>
  <c r="CL90" i="118"/>
  <c r="CK90" i="118"/>
  <c r="CJ90" i="118"/>
  <c r="CI90" i="118"/>
  <c r="CH90" i="118"/>
  <c r="CG90" i="118"/>
  <c r="CF90" i="118"/>
  <c r="CE90" i="118"/>
  <c r="CD90" i="118"/>
  <c r="CC90" i="118"/>
  <c r="CB90" i="118"/>
  <c r="CA90" i="118"/>
  <c r="BZ90" i="118"/>
  <c r="BY90" i="118"/>
  <c r="BX90" i="118"/>
  <c r="BW90" i="118"/>
  <c r="BV90" i="118"/>
  <c r="BU90" i="118"/>
  <c r="BT90" i="118"/>
  <c r="BS90" i="118"/>
  <c r="BR90" i="118"/>
  <c r="BQ90" i="118"/>
  <c r="BP90" i="118"/>
  <c r="BO90" i="118"/>
  <c r="BN90" i="118"/>
  <c r="BM90" i="118"/>
  <c r="BL90" i="118"/>
  <c r="BK90" i="118"/>
  <c r="BJ90" i="118"/>
  <c r="BI90" i="118"/>
  <c r="BH90" i="118"/>
  <c r="BG90" i="118"/>
  <c r="BF90" i="118"/>
  <c r="BE90" i="118"/>
  <c r="BD90" i="118"/>
  <c r="BC90" i="118"/>
  <c r="BB90" i="118"/>
  <c r="BA90" i="118"/>
  <c r="AZ90" i="118"/>
  <c r="AY90" i="118"/>
  <c r="AX90" i="118"/>
  <c r="AW90" i="118"/>
  <c r="AV90" i="118"/>
  <c r="AU90" i="118"/>
  <c r="AT90" i="118"/>
  <c r="AS90" i="118"/>
  <c r="AR90" i="118"/>
  <c r="AQ90" i="118"/>
  <c r="AP90" i="118"/>
  <c r="AO90" i="118"/>
  <c r="AN90" i="118"/>
  <c r="AM90" i="118"/>
  <c r="AL90" i="118"/>
  <c r="AK90" i="118"/>
  <c r="AJ90" i="118"/>
  <c r="AI90" i="118"/>
  <c r="AH90" i="118"/>
  <c r="AG90" i="118"/>
  <c r="AF90" i="118"/>
  <c r="AE90" i="118"/>
  <c r="AD90" i="118"/>
  <c r="AC90" i="118"/>
  <c r="AB90" i="118"/>
  <c r="AA90" i="118"/>
  <c r="Z90" i="118"/>
  <c r="Y90" i="118"/>
  <c r="X90" i="118"/>
  <c r="W90" i="118"/>
  <c r="V90" i="118"/>
  <c r="U90" i="118"/>
  <c r="T90" i="118"/>
  <c r="S90" i="118"/>
  <c r="R90" i="118"/>
  <c r="Q90" i="118"/>
  <c r="P90" i="118"/>
  <c r="O90" i="118"/>
  <c r="N90" i="118"/>
  <c r="M90" i="118"/>
  <c r="L90" i="118"/>
  <c r="K90" i="118"/>
  <c r="J90" i="118"/>
  <c r="I90" i="118"/>
  <c r="H90" i="118"/>
  <c r="G90" i="118"/>
  <c r="F90" i="118"/>
  <c r="E90" i="118"/>
  <c r="D90" i="118"/>
  <c r="C90" i="118"/>
  <c r="CU89" i="118"/>
  <c r="CT89" i="118"/>
  <c r="CS89" i="118"/>
  <c r="CR89" i="118"/>
  <c r="CQ89" i="118"/>
  <c r="CP89" i="118"/>
  <c r="CO89" i="118"/>
  <c r="CN89" i="118"/>
  <c r="CM89" i="118"/>
  <c r="CL89" i="118"/>
  <c r="CK89" i="118"/>
  <c r="CJ89" i="118"/>
  <c r="CI89" i="118"/>
  <c r="CH89" i="118"/>
  <c r="CG89" i="118"/>
  <c r="CF89" i="118"/>
  <c r="CE89" i="118"/>
  <c r="CD89" i="118"/>
  <c r="CC89" i="118"/>
  <c r="CB89" i="118"/>
  <c r="CA89" i="118"/>
  <c r="BZ89" i="118"/>
  <c r="BY89" i="118"/>
  <c r="BX89" i="118"/>
  <c r="BW89" i="118"/>
  <c r="BV89" i="118"/>
  <c r="BU89" i="118"/>
  <c r="BT89" i="118"/>
  <c r="BS89" i="118"/>
  <c r="BR89" i="118"/>
  <c r="BQ89" i="118"/>
  <c r="BP89" i="118"/>
  <c r="BO89" i="118"/>
  <c r="BN89" i="118"/>
  <c r="BM89" i="118"/>
  <c r="BL89" i="118"/>
  <c r="BK89" i="118"/>
  <c r="BJ89" i="118"/>
  <c r="BI89" i="118"/>
  <c r="BH89" i="118"/>
  <c r="BG89" i="118"/>
  <c r="BF89" i="118"/>
  <c r="BE89" i="118"/>
  <c r="BD89" i="118"/>
  <c r="BC89" i="118"/>
  <c r="BB89" i="118"/>
  <c r="BA89" i="118"/>
  <c r="AZ89" i="118"/>
  <c r="AY89" i="118"/>
  <c r="AX89" i="118"/>
  <c r="AW89" i="118"/>
  <c r="AV89" i="118"/>
  <c r="AU89" i="118"/>
  <c r="AT89" i="118"/>
  <c r="AS89" i="118"/>
  <c r="AR89" i="118"/>
  <c r="AQ89" i="118"/>
  <c r="AP89" i="118"/>
  <c r="AO89" i="118"/>
  <c r="AN89" i="118"/>
  <c r="AM89" i="118"/>
  <c r="AL89" i="118"/>
  <c r="AK89" i="118"/>
  <c r="AJ89" i="118"/>
  <c r="AI89" i="118"/>
  <c r="AH89" i="118"/>
  <c r="AG89" i="118"/>
  <c r="AF89" i="118"/>
  <c r="AE89" i="118"/>
  <c r="AD89" i="118"/>
  <c r="AC89" i="118"/>
  <c r="AB89" i="118"/>
  <c r="AA89" i="118"/>
  <c r="Z89" i="118"/>
  <c r="Y89" i="118"/>
  <c r="X89" i="118"/>
  <c r="W89" i="118"/>
  <c r="V89" i="118"/>
  <c r="U89" i="118"/>
  <c r="T89" i="118"/>
  <c r="S89" i="118"/>
  <c r="R89" i="118"/>
  <c r="Q89" i="118"/>
  <c r="P89" i="118"/>
  <c r="O89" i="118"/>
  <c r="N89" i="118"/>
  <c r="M89" i="118"/>
  <c r="L89" i="118"/>
  <c r="K89" i="118"/>
  <c r="J89" i="118"/>
  <c r="I89" i="118"/>
  <c r="H89" i="118"/>
  <c r="G89" i="118"/>
  <c r="F89" i="118"/>
  <c r="E89" i="118"/>
  <c r="D89" i="118"/>
  <c r="C89" i="118"/>
  <c r="CU88" i="118"/>
  <c r="CT88" i="118"/>
  <c r="CS88" i="118"/>
  <c r="CR88" i="118"/>
  <c r="CQ88" i="118"/>
  <c r="CP88" i="118"/>
  <c r="CO88" i="118"/>
  <c r="CN88" i="118"/>
  <c r="CM88" i="118"/>
  <c r="CL88" i="118"/>
  <c r="CK88" i="118"/>
  <c r="CJ88" i="118"/>
  <c r="CI88" i="118"/>
  <c r="CH88" i="118"/>
  <c r="CG88" i="118"/>
  <c r="CF88" i="118"/>
  <c r="CE88" i="118"/>
  <c r="CD88" i="118"/>
  <c r="CC88" i="118"/>
  <c r="CB88" i="118"/>
  <c r="CA88" i="118"/>
  <c r="BZ88" i="118"/>
  <c r="BY88" i="118"/>
  <c r="BX88" i="118"/>
  <c r="BW88" i="118"/>
  <c r="BV88" i="118"/>
  <c r="BU88" i="118"/>
  <c r="BT88" i="118"/>
  <c r="BS88" i="118"/>
  <c r="BR88" i="118"/>
  <c r="BQ88" i="118"/>
  <c r="BP88" i="118"/>
  <c r="BO88" i="118"/>
  <c r="BN88" i="118"/>
  <c r="BM88" i="118"/>
  <c r="BL88" i="118"/>
  <c r="BK88" i="118"/>
  <c r="BJ88" i="118"/>
  <c r="BI88" i="118"/>
  <c r="BH88" i="118"/>
  <c r="BG88" i="118"/>
  <c r="BF88" i="118"/>
  <c r="BE88" i="118"/>
  <c r="BD88" i="118"/>
  <c r="BC88" i="118"/>
  <c r="BB88" i="118"/>
  <c r="BA88" i="118"/>
  <c r="AZ88" i="118"/>
  <c r="AY88" i="118"/>
  <c r="AX88" i="118"/>
  <c r="AW88" i="118"/>
  <c r="AV88" i="118"/>
  <c r="AU88" i="118"/>
  <c r="AT88" i="118"/>
  <c r="AS88" i="118"/>
  <c r="AR88" i="118"/>
  <c r="AQ88" i="118"/>
  <c r="AP88" i="118"/>
  <c r="AO88" i="118"/>
  <c r="AN88" i="118"/>
  <c r="AM88" i="118"/>
  <c r="AL88" i="118"/>
  <c r="AK88" i="118"/>
  <c r="AJ88" i="118"/>
  <c r="AI88" i="118"/>
  <c r="AH88" i="118"/>
  <c r="AG88" i="118"/>
  <c r="AF88" i="118"/>
  <c r="AE88" i="118"/>
  <c r="AD88" i="118"/>
  <c r="AC88" i="118"/>
  <c r="AB88" i="118"/>
  <c r="AA88" i="118"/>
  <c r="Z88" i="118"/>
  <c r="Y88" i="118"/>
  <c r="X88" i="118"/>
  <c r="W88" i="118"/>
  <c r="V88" i="118"/>
  <c r="U88" i="118"/>
  <c r="T88" i="118"/>
  <c r="S88" i="118"/>
  <c r="R88" i="118"/>
  <c r="Q88" i="118"/>
  <c r="P88" i="118"/>
  <c r="O88" i="118"/>
  <c r="N88" i="118"/>
  <c r="M88" i="118"/>
  <c r="L88" i="118"/>
  <c r="K88" i="118"/>
  <c r="J88" i="118"/>
  <c r="I88" i="118"/>
  <c r="H88" i="118"/>
  <c r="G88" i="118"/>
  <c r="F88" i="118"/>
  <c r="E88" i="118"/>
  <c r="D88" i="118"/>
  <c r="C88" i="118"/>
  <c r="CU87" i="118"/>
  <c r="CT87" i="118"/>
  <c r="CS87" i="118"/>
  <c r="CR87" i="118"/>
  <c r="CQ87" i="118"/>
  <c r="CP87" i="118"/>
  <c r="CO87" i="118"/>
  <c r="CN87" i="118"/>
  <c r="CM87" i="118"/>
  <c r="CL87" i="118"/>
  <c r="CK87" i="118"/>
  <c r="CJ87" i="118"/>
  <c r="CI87" i="118"/>
  <c r="CH87" i="118"/>
  <c r="CG87" i="118"/>
  <c r="CF87" i="118"/>
  <c r="CE87" i="118"/>
  <c r="CD87" i="118"/>
  <c r="CC87" i="118"/>
  <c r="CB87" i="118"/>
  <c r="CA87" i="118"/>
  <c r="BZ87" i="118"/>
  <c r="BY87" i="118"/>
  <c r="BX87" i="118"/>
  <c r="BW87" i="118"/>
  <c r="BV87" i="118"/>
  <c r="BU87" i="118"/>
  <c r="BT87" i="118"/>
  <c r="BS87" i="118"/>
  <c r="BR87" i="118"/>
  <c r="BQ87" i="118"/>
  <c r="BP87" i="118"/>
  <c r="BO87" i="118"/>
  <c r="BN87" i="118"/>
  <c r="BM87" i="118"/>
  <c r="BL87" i="118"/>
  <c r="BK87" i="118"/>
  <c r="BJ87" i="118"/>
  <c r="BI87" i="118"/>
  <c r="BH87" i="118"/>
  <c r="BG87" i="118"/>
  <c r="BF87" i="118"/>
  <c r="BE87" i="118"/>
  <c r="BD87" i="118"/>
  <c r="BC87" i="118"/>
  <c r="BB87" i="118"/>
  <c r="BA87" i="118"/>
  <c r="AZ87" i="118"/>
  <c r="AY87" i="118"/>
  <c r="AX87" i="118"/>
  <c r="AW87" i="118"/>
  <c r="AV87" i="118"/>
  <c r="AU87" i="118"/>
  <c r="AT87" i="118"/>
  <c r="AS87" i="118"/>
  <c r="AR87" i="118"/>
  <c r="AQ87" i="118"/>
  <c r="AP87" i="118"/>
  <c r="AO87" i="118"/>
  <c r="AN87" i="118"/>
  <c r="AM87" i="118"/>
  <c r="AL87" i="118"/>
  <c r="AK87" i="118"/>
  <c r="AJ87" i="118"/>
  <c r="AI87" i="118"/>
  <c r="AH87" i="118"/>
  <c r="AG87" i="118"/>
  <c r="AF87" i="118"/>
  <c r="AE87" i="118"/>
  <c r="AD87" i="118"/>
  <c r="AC87" i="118"/>
  <c r="AB87" i="118"/>
  <c r="AA87" i="118"/>
  <c r="Z87" i="118"/>
  <c r="Y87" i="118"/>
  <c r="X87" i="118"/>
  <c r="W87" i="118"/>
  <c r="V87" i="118"/>
  <c r="U87" i="118"/>
  <c r="T87" i="118"/>
  <c r="S87" i="118"/>
  <c r="R87" i="118"/>
  <c r="Q87" i="118"/>
  <c r="P87" i="118"/>
  <c r="O87" i="118"/>
  <c r="N87" i="118"/>
  <c r="M87" i="118"/>
  <c r="L87" i="118"/>
  <c r="K87" i="118"/>
  <c r="J87" i="118"/>
  <c r="I87" i="118"/>
  <c r="H87" i="118"/>
  <c r="G87" i="118"/>
  <c r="F87" i="118"/>
  <c r="E87" i="118"/>
  <c r="D87" i="118"/>
  <c r="C87" i="118"/>
  <c r="CU86" i="118"/>
  <c r="CT86" i="118"/>
  <c r="CS86" i="118"/>
  <c r="CR86" i="118"/>
  <c r="CQ86" i="118"/>
  <c r="CP86" i="118"/>
  <c r="CO86" i="118"/>
  <c r="CN86" i="118"/>
  <c r="CM86" i="118"/>
  <c r="CL86" i="118"/>
  <c r="CK86" i="118"/>
  <c r="CJ86" i="118"/>
  <c r="CI86" i="118"/>
  <c r="CH86" i="118"/>
  <c r="CG86" i="118"/>
  <c r="CF86" i="118"/>
  <c r="CE86" i="118"/>
  <c r="CD86" i="118"/>
  <c r="CC86" i="118"/>
  <c r="CB86" i="118"/>
  <c r="CA86" i="118"/>
  <c r="BZ86" i="118"/>
  <c r="BY86" i="118"/>
  <c r="BX86" i="118"/>
  <c r="BW86" i="118"/>
  <c r="BV86" i="118"/>
  <c r="BU86" i="118"/>
  <c r="BT86" i="118"/>
  <c r="BS86" i="118"/>
  <c r="BR86" i="118"/>
  <c r="BQ86" i="118"/>
  <c r="BP86" i="118"/>
  <c r="BO86" i="118"/>
  <c r="BN86" i="118"/>
  <c r="BM86" i="118"/>
  <c r="BL86" i="118"/>
  <c r="BK86" i="118"/>
  <c r="BJ86" i="118"/>
  <c r="BI86" i="118"/>
  <c r="BH86" i="118"/>
  <c r="BG86" i="118"/>
  <c r="BF86" i="118"/>
  <c r="BE86" i="118"/>
  <c r="BD86" i="118"/>
  <c r="BC86" i="118"/>
  <c r="BB86" i="118"/>
  <c r="BA86" i="118"/>
  <c r="AZ86" i="118"/>
  <c r="AY86" i="118"/>
  <c r="AX86" i="118"/>
  <c r="AW86" i="118"/>
  <c r="AV86" i="118"/>
  <c r="AU86" i="118"/>
  <c r="AT86" i="118"/>
  <c r="AS86" i="118"/>
  <c r="AR86" i="118"/>
  <c r="AQ86" i="118"/>
  <c r="AP86" i="118"/>
  <c r="AO86" i="118"/>
  <c r="AN86" i="118"/>
  <c r="AM86" i="118"/>
  <c r="AL86" i="118"/>
  <c r="AK86" i="118"/>
  <c r="AJ86" i="118"/>
  <c r="AI86" i="118"/>
  <c r="AH86" i="118"/>
  <c r="AG86" i="118"/>
  <c r="AF86" i="118"/>
  <c r="AE86" i="118"/>
  <c r="AD86" i="118"/>
  <c r="AC86" i="118"/>
  <c r="AB86" i="118"/>
  <c r="AA86" i="118"/>
  <c r="Z86" i="118"/>
  <c r="Y86" i="118"/>
  <c r="X86" i="118"/>
  <c r="W86" i="118"/>
  <c r="V86" i="118"/>
  <c r="U86" i="118"/>
  <c r="T86" i="118"/>
  <c r="S86" i="118"/>
  <c r="R86" i="118"/>
  <c r="Q86" i="118"/>
  <c r="P86" i="118"/>
  <c r="O86" i="118"/>
  <c r="N86" i="118"/>
  <c r="M86" i="118"/>
  <c r="L86" i="118"/>
  <c r="K86" i="118"/>
  <c r="J86" i="118"/>
  <c r="I86" i="118"/>
  <c r="H86" i="118"/>
  <c r="G86" i="118"/>
  <c r="F86" i="118"/>
  <c r="E86" i="118"/>
  <c r="D86" i="118"/>
  <c r="C86" i="118"/>
  <c r="CU85" i="118"/>
  <c r="CT85" i="118"/>
  <c r="CS85" i="118"/>
  <c r="CR85" i="118"/>
  <c r="CQ85" i="118"/>
  <c r="CP85" i="118"/>
  <c r="CO85" i="118"/>
  <c r="CN85" i="118"/>
  <c r="CM85" i="118"/>
  <c r="CL85" i="118"/>
  <c r="CK85" i="118"/>
  <c r="CJ85" i="118"/>
  <c r="CI85" i="118"/>
  <c r="CH85" i="118"/>
  <c r="CG85" i="118"/>
  <c r="CF85" i="118"/>
  <c r="CE85" i="118"/>
  <c r="CD85" i="118"/>
  <c r="CC85" i="118"/>
  <c r="CB85" i="118"/>
  <c r="CA85" i="118"/>
  <c r="BZ85" i="118"/>
  <c r="BY85" i="118"/>
  <c r="BX85" i="118"/>
  <c r="BW85" i="118"/>
  <c r="BV85" i="118"/>
  <c r="BU85" i="118"/>
  <c r="BT85" i="118"/>
  <c r="BS85" i="118"/>
  <c r="BR85" i="118"/>
  <c r="BQ85" i="118"/>
  <c r="BP85" i="118"/>
  <c r="BO85" i="118"/>
  <c r="BN85" i="118"/>
  <c r="BM85" i="118"/>
  <c r="BL85" i="118"/>
  <c r="BK85" i="118"/>
  <c r="BJ85" i="118"/>
  <c r="BI85" i="118"/>
  <c r="BH85" i="118"/>
  <c r="BG85" i="118"/>
  <c r="BF85" i="118"/>
  <c r="BE85" i="118"/>
  <c r="BD85" i="118"/>
  <c r="BC85" i="118"/>
  <c r="BB85" i="118"/>
  <c r="BA85" i="118"/>
  <c r="AZ85" i="118"/>
  <c r="AY85" i="118"/>
  <c r="AX85" i="118"/>
  <c r="AW85" i="118"/>
  <c r="AV85" i="118"/>
  <c r="AU85" i="118"/>
  <c r="AT85" i="118"/>
  <c r="AS85" i="118"/>
  <c r="AR85" i="118"/>
  <c r="AQ85" i="118"/>
  <c r="AP85" i="118"/>
  <c r="AO85" i="118"/>
  <c r="AN85" i="118"/>
  <c r="AM85" i="118"/>
  <c r="AL85" i="118"/>
  <c r="AK85" i="118"/>
  <c r="AJ85" i="118"/>
  <c r="AI85" i="118"/>
  <c r="AH85" i="118"/>
  <c r="AG85" i="118"/>
  <c r="AF85" i="118"/>
  <c r="AE85" i="118"/>
  <c r="AD85" i="118"/>
  <c r="AC85" i="118"/>
  <c r="AB85" i="118"/>
  <c r="AA85" i="118"/>
  <c r="Z85" i="118"/>
  <c r="Y85" i="118"/>
  <c r="X85" i="118"/>
  <c r="W85" i="118"/>
  <c r="V85" i="118"/>
  <c r="U85" i="118"/>
  <c r="T85" i="118"/>
  <c r="S85" i="118"/>
  <c r="R85" i="118"/>
  <c r="Q85" i="118"/>
  <c r="P85" i="118"/>
  <c r="O85" i="118"/>
  <c r="N85" i="118"/>
  <c r="M85" i="118"/>
  <c r="L85" i="118"/>
  <c r="K85" i="118"/>
  <c r="J85" i="118"/>
  <c r="I85" i="118"/>
  <c r="H85" i="118"/>
  <c r="G85" i="118"/>
  <c r="F85" i="118"/>
  <c r="E85" i="118"/>
  <c r="D85" i="118"/>
  <c r="C85" i="118"/>
  <c r="CU84" i="118"/>
  <c r="CT84" i="118"/>
  <c r="CS84" i="118"/>
  <c r="CR84" i="118"/>
  <c r="CQ84" i="118"/>
  <c r="CP84" i="118"/>
  <c r="CO84" i="118"/>
  <c r="CN84" i="118"/>
  <c r="CM84" i="118"/>
  <c r="CL84" i="118"/>
  <c r="CK84" i="118"/>
  <c r="CJ84" i="118"/>
  <c r="CI84" i="118"/>
  <c r="CH84" i="118"/>
  <c r="CG84" i="118"/>
  <c r="CF84" i="118"/>
  <c r="CE84" i="118"/>
  <c r="CD84" i="118"/>
  <c r="CC84" i="118"/>
  <c r="CB84" i="118"/>
  <c r="CA84" i="118"/>
  <c r="BZ84" i="118"/>
  <c r="BY84" i="118"/>
  <c r="BX84" i="118"/>
  <c r="BW84" i="118"/>
  <c r="BV84" i="118"/>
  <c r="BU84" i="118"/>
  <c r="BT84" i="118"/>
  <c r="BS84" i="118"/>
  <c r="BR84" i="118"/>
  <c r="BQ84" i="118"/>
  <c r="BP84" i="118"/>
  <c r="BO84" i="118"/>
  <c r="BN84" i="118"/>
  <c r="BM84" i="118"/>
  <c r="BL84" i="118"/>
  <c r="BK84" i="118"/>
  <c r="BJ84" i="118"/>
  <c r="BI84" i="118"/>
  <c r="BH84" i="118"/>
  <c r="BG84" i="118"/>
  <c r="BF84" i="118"/>
  <c r="BE84" i="118"/>
  <c r="BD84" i="118"/>
  <c r="BC84" i="118"/>
  <c r="BB84" i="118"/>
  <c r="BA84" i="118"/>
  <c r="AZ84" i="118"/>
  <c r="AY84" i="118"/>
  <c r="AX84" i="118"/>
  <c r="AW84" i="118"/>
  <c r="AV84" i="118"/>
  <c r="AU84" i="118"/>
  <c r="AT84" i="118"/>
  <c r="AS84" i="118"/>
  <c r="AR84" i="118"/>
  <c r="AQ84" i="118"/>
  <c r="AP84" i="118"/>
  <c r="AO84" i="118"/>
  <c r="AN84" i="118"/>
  <c r="AM84" i="118"/>
  <c r="AL84" i="118"/>
  <c r="AK84" i="118"/>
  <c r="AJ84" i="118"/>
  <c r="AI84" i="118"/>
  <c r="AH84" i="118"/>
  <c r="AG84" i="118"/>
  <c r="AF84" i="118"/>
  <c r="AE84" i="118"/>
  <c r="AD84" i="118"/>
  <c r="AC84" i="118"/>
  <c r="AB84" i="118"/>
  <c r="AA84" i="118"/>
  <c r="Z84" i="118"/>
  <c r="Y84" i="118"/>
  <c r="X84" i="118"/>
  <c r="W84" i="118"/>
  <c r="V84" i="118"/>
  <c r="U84" i="118"/>
  <c r="T84" i="118"/>
  <c r="S84" i="118"/>
  <c r="R84" i="118"/>
  <c r="Q84" i="118"/>
  <c r="P84" i="118"/>
  <c r="O84" i="118"/>
  <c r="N84" i="118"/>
  <c r="M84" i="118"/>
  <c r="L84" i="118"/>
  <c r="K84" i="118"/>
  <c r="J84" i="118"/>
  <c r="I84" i="118"/>
  <c r="H84" i="118"/>
  <c r="G84" i="118"/>
  <c r="F84" i="118"/>
  <c r="E84" i="118"/>
  <c r="D84" i="118"/>
  <c r="C84" i="118"/>
  <c r="CU83" i="118"/>
  <c r="CT83" i="118"/>
  <c r="CS83" i="118"/>
  <c r="CR83" i="118"/>
  <c r="CQ83" i="118"/>
  <c r="CP83" i="118"/>
  <c r="CO83" i="118"/>
  <c r="CN83" i="118"/>
  <c r="CM83" i="118"/>
  <c r="CL83" i="118"/>
  <c r="CK83" i="118"/>
  <c r="CJ83" i="118"/>
  <c r="CI83" i="118"/>
  <c r="CH83" i="118"/>
  <c r="CG83" i="118"/>
  <c r="CF83" i="118"/>
  <c r="CE83" i="118"/>
  <c r="CD83" i="118"/>
  <c r="CC83" i="118"/>
  <c r="CB83" i="118"/>
  <c r="CA83" i="118"/>
  <c r="BZ83" i="118"/>
  <c r="BY83" i="118"/>
  <c r="BX83" i="118"/>
  <c r="BW83" i="118"/>
  <c r="BV83" i="118"/>
  <c r="BU83" i="118"/>
  <c r="BT83" i="118"/>
  <c r="BS83" i="118"/>
  <c r="BR83" i="118"/>
  <c r="BQ83" i="118"/>
  <c r="BP83" i="118"/>
  <c r="BO83" i="118"/>
  <c r="BN83" i="118"/>
  <c r="BM83" i="118"/>
  <c r="BL83" i="118"/>
  <c r="BK83" i="118"/>
  <c r="BJ83" i="118"/>
  <c r="BI83" i="118"/>
  <c r="BH83" i="118"/>
  <c r="BG83" i="118"/>
  <c r="BF83" i="118"/>
  <c r="BE83" i="118"/>
  <c r="BD83" i="118"/>
  <c r="BC83" i="118"/>
  <c r="BB83" i="118"/>
  <c r="BA83" i="118"/>
  <c r="AZ83" i="118"/>
  <c r="AY83" i="118"/>
  <c r="AX83" i="118"/>
  <c r="AW83" i="118"/>
  <c r="AV83" i="118"/>
  <c r="AU83" i="118"/>
  <c r="AT83" i="118"/>
  <c r="AS83" i="118"/>
  <c r="AR83" i="118"/>
  <c r="AQ83" i="118"/>
  <c r="AP83" i="118"/>
  <c r="AO83" i="118"/>
  <c r="AN83" i="118"/>
  <c r="AM83" i="118"/>
  <c r="AL83" i="118"/>
  <c r="AK83" i="118"/>
  <c r="AJ83" i="118"/>
  <c r="AI83" i="118"/>
  <c r="AH83" i="118"/>
  <c r="AG83" i="118"/>
  <c r="AF83" i="118"/>
  <c r="AE83" i="118"/>
  <c r="AD83" i="118"/>
  <c r="AC83" i="118"/>
  <c r="AB83" i="118"/>
  <c r="AA83" i="118"/>
  <c r="Z83" i="118"/>
  <c r="Y83" i="118"/>
  <c r="X83" i="118"/>
  <c r="W83" i="118"/>
  <c r="V83" i="118"/>
  <c r="U83" i="118"/>
  <c r="T83" i="118"/>
  <c r="S83" i="118"/>
  <c r="R83" i="118"/>
  <c r="Q83" i="118"/>
  <c r="P83" i="118"/>
  <c r="O83" i="118"/>
  <c r="N83" i="118"/>
  <c r="M83" i="118"/>
  <c r="L83" i="118"/>
  <c r="K83" i="118"/>
  <c r="J83" i="118"/>
  <c r="I83" i="118"/>
  <c r="H83" i="118"/>
  <c r="G83" i="118"/>
  <c r="F83" i="118"/>
  <c r="E83" i="118"/>
  <c r="D83" i="118"/>
  <c r="C83" i="118"/>
  <c r="CU82" i="118"/>
  <c r="CT82" i="118"/>
  <c r="CS82" i="118"/>
  <c r="CR82" i="118"/>
  <c r="CQ82" i="118"/>
  <c r="CP82" i="118"/>
  <c r="CO82" i="118"/>
  <c r="CN82" i="118"/>
  <c r="CM82" i="118"/>
  <c r="CL82" i="118"/>
  <c r="CK82" i="118"/>
  <c r="CJ82" i="118"/>
  <c r="CI82" i="118"/>
  <c r="CH82" i="118"/>
  <c r="CG82" i="118"/>
  <c r="CF82" i="118"/>
  <c r="CE82" i="118"/>
  <c r="CD82" i="118"/>
  <c r="CC82" i="118"/>
  <c r="CB82" i="118"/>
  <c r="CA82" i="118"/>
  <c r="BZ82" i="118"/>
  <c r="BY82" i="118"/>
  <c r="BX82" i="118"/>
  <c r="BW82" i="118"/>
  <c r="BV82" i="118"/>
  <c r="BU82" i="118"/>
  <c r="BT82" i="118"/>
  <c r="BS82" i="118"/>
  <c r="BR82" i="118"/>
  <c r="BQ82" i="118"/>
  <c r="BP82" i="118"/>
  <c r="BO82" i="118"/>
  <c r="BN82" i="118"/>
  <c r="BM82" i="118"/>
  <c r="BL82" i="118"/>
  <c r="BK82" i="118"/>
  <c r="BJ82" i="118"/>
  <c r="BI82" i="118"/>
  <c r="BH82" i="118"/>
  <c r="BG82" i="118"/>
  <c r="BF82" i="118"/>
  <c r="BE82" i="118"/>
  <c r="BD82" i="118"/>
  <c r="BC82" i="118"/>
  <c r="BB82" i="118"/>
  <c r="BA82" i="118"/>
  <c r="AZ82" i="118"/>
  <c r="AY82" i="118"/>
  <c r="AX82" i="118"/>
  <c r="AW82" i="118"/>
  <c r="AV82" i="118"/>
  <c r="AU82" i="118"/>
  <c r="AT82" i="118"/>
  <c r="AS82" i="118"/>
  <c r="AR82" i="118"/>
  <c r="AQ82" i="118"/>
  <c r="AP82" i="118"/>
  <c r="AO82" i="118"/>
  <c r="AN82" i="118"/>
  <c r="AM82" i="118"/>
  <c r="AL82" i="118"/>
  <c r="AK82" i="118"/>
  <c r="AJ82" i="118"/>
  <c r="AI82" i="118"/>
  <c r="AH82" i="118"/>
  <c r="AG82" i="118"/>
  <c r="AF82" i="118"/>
  <c r="AE82" i="118"/>
  <c r="AD82" i="118"/>
  <c r="AC82" i="118"/>
  <c r="AB82" i="118"/>
  <c r="AA82" i="118"/>
  <c r="Z82" i="118"/>
  <c r="Y82" i="118"/>
  <c r="X82" i="118"/>
  <c r="W82" i="118"/>
  <c r="V82" i="118"/>
  <c r="U82" i="118"/>
  <c r="T82" i="118"/>
  <c r="S82" i="118"/>
  <c r="R82" i="118"/>
  <c r="Q82" i="118"/>
  <c r="P82" i="118"/>
  <c r="O82" i="118"/>
  <c r="N82" i="118"/>
  <c r="M82" i="118"/>
  <c r="L82" i="118"/>
  <c r="K82" i="118"/>
  <c r="J82" i="118"/>
  <c r="I82" i="118"/>
  <c r="H82" i="118"/>
  <c r="G82" i="118"/>
  <c r="F82" i="118"/>
  <c r="E82" i="118"/>
  <c r="D82" i="118"/>
  <c r="C82" i="118"/>
  <c r="CU81" i="118"/>
  <c r="CT81" i="118"/>
  <c r="CS81" i="118"/>
  <c r="CR81" i="118"/>
  <c r="CQ81" i="118"/>
  <c r="CP81" i="118"/>
  <c r="CO81" i="118"/>
  <c r="CN81" i="118"/>
  <c r="CM81" i="118"/>
  <c r="CL81" i="118"/>
  <c r="CK81" i="118"/>
  <c r="CJ81" i="118"/>
  <c r="CI81" i="118"/>
  <c r="CH81" i="118"/>
  <c r="CG81" i="118"/>
  <c r="CF81" i="118"/>
  <c r="CE81" i="118"/>
  <c r="CD81" i="118"/>
  <c r="CC81" i="118"/>
  <c r="CB81" i="118"/>
  <c r="CA81" i="118"/>
  <c r="BZ81" i="118"/>
  <c r="BY81" i="118"/>
  <c r="BX81" i="118"/>
  <c r="BW81" i="118"/>
  <c r="BV81" i="118"/>
  <c r="BU81" i="118"/>
  <c r="BT81" i="118"/>
  <c r="BS81" i="118"/>
  <c r="BR81" i="118"/>
  <c r="BQ81" i="118"/>
  <c r="BP81" i="118"/>
  <c r="BO81" i="118"/>
  <c r="BN81" i="118"/>
  <c r="BM81" i="118"/>
  <c r="BL81" i="118"/>
  <c r="BK81" i="118"/>
  <c r="BJ81" i="118"/>
  <c r="BI81" i="118"/>
  <c r="BH81" i="118"/>
  <c r="BG81" i="118"/>
  <c r="BF81" i="118"/>
  <c r="BE81" i="118"/>
  <c r="BD81" i="118"/>
  <c r="BC81" i="118"/>
  <c r="BB81" i="118"/>
  <c r="BA81" i="118"/>
  <c r="AZ81" i="118"/>
  <c r="AY81" i="118"/>
  <c r="AX81" i="118"/>
  <c r="AW81" i="118"/>
  <c r="AV81" i="118"/>
  <c r="AU81" i="118"/>
  <c r="AT81" i="118"/>
  <c r="AS81" i="118"/>
  <c r="AR81" i="118"/>
  <c r="AQ81" i="118"/>
  <c r="AP81" i="118"/>
  <c r="AO81" i="118"/>
  <c r="AN81" i="118"/>
  <c r="AM81" i="118"/>
  <c r="AL81" i="118"/>
  <c r="AK81" i="118"/>
  <c r="AJ81" i="118"/>
  <c r="AI81" i="118"/>
  <c r="AH81" i="118"/>
  <c r="AG81" i="118"/>
  <c r="AF81" i="118"/>
  <c r="AE81" i="118"/>
  <c r="AD81" i="118"/>
  <c r="AC81" i="118"/>
  <c r="AB81" i="118"/>
  <c r="AA81" i="118"/>
  <c r="Z81" i="118"/>
  <c r="Y81" i="118"/>
  <c r="X81" i="118"/>
  <c r="W81" i="118"/>
  <c r="V81" i="118"/>
  <c r="U81" i="118"/>
  <c r="T81" i="118"/>
  <c r="S81" i="118"/>
  <c r="R81" i="118"/>
  <c r="Q81" i="118"/>
  <c r="P81" i="118"/>
  <c r="O81" i="118"/>
  <c r="N81" i="118"/>
  <c r="M81" i="118"/>
  <c r="L81" i="118"/>
  <c r="K81" i="118"/>
  <c r="J81" i="118"/>
  <c r="I81" i="118"/>
  <c r="H81" i="118"/>
  <c r="G81" i="118"/>
  <c r="F81" i="118"/>
  <c r="E81" i="118"/>
  <c r="D81" i="118"/>
  <c r="C81" i="118"/>
  <c r="CU80" i="118"/>
  <c r="CT80" i="118"/>
  <c r="CS80" i="118"/>
  <c r="CR80" i="118"/>
  <c r="CQ80" i="118"/>
  <c r="CP80" i="118"/>
  <c r="CO80" i="118"/>
  <c r="CN80" i="118"/>
  <c r="CM80" i="118"/>
  <c r="CL80" i="118"/>
  <c r="CK80" i="118"/>
  <c r="CJ80" i="118"/>
  <c r="CI80" i="118"/>
  <c r="CH80" i="118"/>
  <c r="CG80" i="118"/>
  <c r="CF80" i="118"/>
  <c r="CE80" i="118"/>
  <c r="CD80" i="118"/>
  <c r="CC80" i="118"/>
  <c r="CB80" i="118"/>
  <c r="CA80" i="118"/>
  <c r="BZ80" i="118"/>
  <c r="BY80" i="118"/>
  <c r="BX80" i="118"/>
  <c r="BW80" i="118"/>
  <c r="BV80" i="118"/>
  <c r="BU80" i="118"/>
  <c r="BT80" i="118"/>
  <c r="BS80" i="118"/>
  <c r="BR80" i="118"/>
  <c r="BQ80" i="118"/>
  <c r="BP80" i="118"/>
  <c r="BO80" i="118"/>
  <c r="BN80" i="118"/>
  <c r="BM80" i="118"/>
  <c r="BL80" i="118"/>
  <c r="BK80" i="118"/>
  <c r="BJ80" i="118"/>
  <c r="BI80" i="118"/>
  <c r="BH80" i="118"/>
  <c r="BG80" i="118"/>
  <c r="BF80" i="118"/>
  <c r="BE80" i="118"/>
  <c r="BD80" i="118"/>
  <c r="BC80" i="118"/>
  <c r="BB80" i="118"/>
  <c r="BA80" i="118"/>
  <c r="AZ80" i="118"/>
  <c r="AY80" i="118"/>
  <c r="AX80" i="118"/>
  <c r="AW80" i="118"/>
  <c r="AV80" i="118"/>
  <c r="AU80" i="118"/>
  <c r="AT80" i="118"/>
  <c r="AS80" i="118"/>
  <c r="AR80" i="118"/>
  <c r="AQ80" i="118"/>
  <c r="AP80" i="118"/>
  <c r="AO80" i="118"/>
  <c r="AN80" i="118"/>
  <c r="AM80" i="118"/>
  <c r="AL80" i="118"/>
  <c r="AK80" i="118"/>
  <c r="AJ80" i="118"/>
  <c r="AI80" i="118"/>
  <c r="AH80" i="118"/>
  <c r="AG80" i="118"/>
  <c r="AF80" i="118"/>
  <c r="AE80" i="118"/>
  <c r="AD80" i="118"/>
  <c r="AC80" i="118"/>
  <c r="AB80" i="118"/>
  <c r="AA80" i="118"/>
  <c r="Z80" i="118"/>
  <c r="Y80" i="118"/>
  <c r="X80" i="118"/>
  <c r="W80" i="118"/>
  <c r="V80" i="118"/>
  <c r="U80" i="118"/>
  <c r="T80" i="118"/>
  <c r="S80" i="118"/>
  <c r="R80" i="118"/>
  <c r="Q80" i="118"/>
  <c r="P80" i="118"/>
  <c r="O80" i="118"/>
  <c r="N80" i="118"/>
  <c r="M80" i="118"/>
  <c r="L80" i="118"/>
  <c r="K80" i="118"/>
  <c r="J80" i="118"/>
  <c r="I80" i="118"/>
  <c r="H80" i="118"/>
  <c r="G80" i="118"/>
  <c r="F80" i="118"/>
  <c r="E80" i="118"/>
  <c r="D80" i="118"/>
  <c r="C80" i="118"/>
  <c r="CU79" i="118"/>
  <c r="CT79" i="118"/>
  <c r="CS79" i="118"/>
  <c r="CR79" i="118"/>
  <c r="CQ79" i="118"/>
  <c r="CP79" i="118"/>
  <c r="CO79" i="118"/>
  <c r="CN79" i="118"/>
  <c r="CM79" i="118"/>
  <c r="CL79" i="118"/>
  <c r="CK79" i="118"/>
  <c r="CJ79" i="118"/>
  <c r="CI79" i="118"/>
  <c r="CH79" i="118"/>
  <c r="CG79" i="118"/>
  <c r="CF79" i="118"/>
  <c r="CE79" i="118"/>
  <c r="CD79" i="118"/>
  <c r="CC79" i="118"/>
  <c r="CB79" i="118"/>
  <c r="CA79" i="118"/>
  <c r="BZ79" i="118"/>
  <c r="BY79" i="118"/>
  <c r="BX79" i="118"/>
  <c r="BW79" i="118"/>
  <c r="BV79" i="118"/>
  <c r="BU79" i="118"/>
  <c r="BT79" i="118"/>
  <c r="BS79" i="118"/>
  <c r="BR79" i="118"/>
  <c r="BQ79" i="118"/>
  <c r="BP79" i="118"/>
  <c r="BO79" i="118"/>
  <c r="BN79" i="118"/>
  <c r="BM79" i="118"/>
  <c r="BL79" i="118"/>
  <c r="BK79" i="118"/>
  <c r="BJ79" i="118"/>
  <c r="BI79" i="118"/>
  <c r="BH79" i="118"/>
  <c r="BG79" i="118"/>
  <c r="BF79" i="118"/>
  <c r="BE79" i="118"/>
  <c r="BD79" i="118"/>
  <c r="BC79" i="118"/>
  <c r="BB79" i="118"/>
  <c r="BA79" i="118"/>
  <c r="AZ79" i="118"/>
  <c r="AY79" i="118"/>
  <c r="AX79" i="118"/>
  <c r="AW79" i="118"/>
  <c r="AV79" i="118"/>
  <c r="AU79" i="118"/>
  <c r="AT79" i="118"/>
  <c r="AS79" i="118"/>
  <c r="AR79" i="118"/>
  <c r="AQ79" i="118"/>
  <c r="AP79" i="118"/>
  <c r="AO79" i="118"/>
  <c r="AN79" i="118"/>
  <c r="AM79" i="118"/>
  <c r="AL79" i="118"/>
  <c r="AK79" i="118"/>
  <c r="AJ79" i="118"/>
  <c r="AI79" i="118"/>
  <c r="AH79" i="118"/>
  <c r="AG79" i="118"/>
  <c r="AF79" i="118"/>
  <c r="AE79" i="118"/>
  <c r="AD79" i="118"/>
  <c r="AC79" i="118"/>
  <c r="AB79" i="118"/>
  <c r="AA79" i="118"/>
  <c r="Z79" i="118"/>
  <c r="Y79" i="118"/>
  <c r="X79" i="118"/>
  <c r="W79" i="118"/>
  <c r="V79" i="118"/>
  <c r="U79" i="118"/>
  <c r="T79" i="118"/>
  <c r="S79" i="118"/>
  <c r="R79" i="118"/>
  <c r="Q79" i="118"/>
  <c r="P79" i="118"/>
  <c r="O79" i="118"/>
  <c r="N79" i="118"/>
  <c r="M79" i="118"/>
  <c r="L79" i="118"/>
  <c r="K79" i="118"/>
  <c r="J79" i="118"/>
  <c r="I79" i="118"/>
  <c r="H79" i="118"/>
  <c r="G79" i="118"/>
  <c r="F79" i="118"/>
  <c r="E79" i="118"/>
  <c r="D79" i="118"/>
  <c r="C79" i="118"/>
  <c r="CU78" i="118"/>
  <c r="CT78" i="118"/>
  <c r="CS78" i="118"/>
  <c r="CR78" i="118"/>
  <c r="CQ78" i="118"/>
  <c r="CP78" i="118"/>
  <c r="CO78" i="118"/>
  <c r="CN78" i="118"/>
  <c r="CM78" i="118"/>
  <c r="CL78" i="118"/>
  <c r="CK78" i="118"/>
  <c r="CJ78" i="118"/>
  <c r="CI78" i="118"/>
  <c r="CH78" i="118"/>
  <c r="CG78" i="118"/>
  <c r="CF78" i="118"/>
  <c r="CE78" i="118"/>
  <c r="CD78" i="118"/>
  <c r="CC78" i="118"/>
  <c r="CB78" i="118"/>
  <c r="CA78" i="118"/>
  <c r="BZ78" i="118"/>
  <c r="BY78" i="118"/>
  <c r="BX78" i="118"/>
  <c r="BW78" i="118"/>
  <c r="BV78" i="118"/>
  <c r="BU78" i="118"/>
  <c r="BT78" i="118"/>
  <c r="BS78" i="118"/>
  <c r="BR78" i="118"/>
  <c r="BQ78" i="118"/>
  <c r="BP78" i="118"/>
  <c r="BO78" i="118"/>
  <c r="BN78" i="118"/>
  <c r="BM78" i="118"/>
  <c r="BL78" i="118"/>
  <c r="BK78" i="118"/>
  <c r="BJ78" i="118"/>
  <c r="BI78" i="118"/>
  <c r="BH78" i="118"/>
  <c r="BG78" i="118"/>
  <c r="BF78" i="118"/>
  <c r="BE78" i="118"/>
  <c r="BD78" i="118"/>
  <c r="BC78" i="118"/>
  <c r="BB78" i="118"/>
  <c r="BA78" i="118"/>
  <c r="AZ78" i="118"/>
  <c r="AY78" i="118"/>
  <c r="AX78" i="118"/>
  <c r="AW78" i="118"/>
  <c r="AV78" i="118"/>
  <c r="AU78" i="118"/>
  <c r="AT78" i="118"/>
  <c r="AS78" i="118"/>
  <c r="AR78" i="118"/>
  <c r="AQ78" i="118"/>
  <c r="AP78" i="118"/>
  <c r="AO78" i="118"/>
  <c r="AN78" i="118"/>
  <c r="AM78" i="118"/>
  <c r="AL78" i="118"/>
  <c r="AK78" i="118"/>
  <c r="AJ78" i="118"/>
  <c r="AI78" i="118"/>
  <c r="AH78" i="118"/>
  <c r="AG78" i="118"/>
  <c r="AF78" i="118"/>
  <c r="AE78" i="118"/>
  <c r="AD78" i="118"/>
  <c r="AC78" i="118"/>
  <c r="AB78" i="118"/>
  <c r="AA78" i="118"/>
  <c r="Z78" i="118"/>
  <c r="Y78" i="118"/>
  <c r="X78" i="118"/>
  <c r="W78" i="118"/>
  <c r="V78" i="118"/>
  <c r="U78" i="118"/>
  <c r="T78" i="118"/>
  <c r="S78" i="118"/>
  <c r="R78" i="118"/>
  <c r="Q78" i="118"/>
  <c r="P78" i="118"/>
  <c r="O78" i="118"/>
  <c r="N78" i="118"/>
  <c r="M78" i="118"/>
  <c r="L78" i="118"/>
  <c r="K78" i="118"/>
  <c r="J78" i="118"/>
  <c r="I78" i="118"/>
  <c r="H78" i="118"/>
  <c r="G78" i="118"/>
  <c r="F78" i="118"/>
  <c r="E78" i="118"/>
  <c r="D78" i="118"/>
  <c r="C78" i="118"/>
  <c r="CU77" i="118"/>
  <c r="CT77" i="118"/>
  <c r="CS77" i="118"/>
  <c r="CR77" i="118"/>
  <c r="CQ77" i="118"/>
  <c r="CP77" i="118"/>
  <c r="CO77" i="118"/>
  <c r="CN77" i="118"/>
  <c r="CM77" i="118"/>
  <c r="CL77" i="118"/>
  <c r="CK77" i="118"/>
  <c r="CJ77" i="118"/>
  <c r="CI77" i="118"/>
  <c r="CH77" i="118"/>
  <c r="CG77" i="118"/>
  <c r="CF77" i="118"/>
  <c r="CE77" i="118"/>
  <c r="CD77" i="118"/>
  <c r="CC77" i="118"/>
  <c r="CB77" i="118"/>
  <c r="CA77" i="118"/>
  <c r="BZ77" i="118"/>
  <c r="BY77" i="118"/>
  <c r="BX77" i="118"/>
  <c r="BW77" i="118"/>
  <c r="BV77" i="118"/>
  <c r="BU77" i="118"/>
  <c r="BT77" i="118"/>
  <c r="BS77" i="118"/>
  <c r="BR77" i="118"/>
  <c r="BQ77" i="118"/>
  <c r="BP77" i="118"/>
  <c r="BO77" i="118"/>
  <c r="BN77" i="118"/>
  <c r="BM77" i="118"/>
  <c r="BL77" i="118"/>
  <c r="BK77" i="118"/>
  <c r="BJ77" i="118"/>
  <c r="BI77" i="118"/>
  <c r="BH77" i="118"/>
  <c r="BG77" i="118"/>
  <c r="BF77" i="118"/>
  <c r="BE77" i="118"/>
  <c r="BD77" i="118"/>
  <c r="BC77" i="118"/>
  <c r="BB77" i="118"/>
  <c r="BA77" i="118"/>
  <c r="AZ77" i="118"/>
  <c r="AY77" i="118"/>
  <c r="AX77" i="118"/>
  <c r="AW77" i="118"/>
  <c r="AV77" i="118"/>
  <c r="AU77" i="118"/>
  <c r="AT77" i="118"/>
  <c r="AS77" i="118"/>
  <c r="AR77" i="118"/>
  <c r="AQ77" i="118"/>
  <c r="AP77" i="118"/>
  <c r="AO77" i="118"/>
  <c r="AN77" i="118"/>
  <c r="AM77" i="118"/>
  <c r="AL77" i="118"/>
  <c r="AK77" i="118"/>
  <c r="AJ77" i="118"/>
  <c r="AI77" i="118"/>
  <c r="AH77" i="118"/>
  <c r="AG77" i="118"/>
  <c r="AF77" i="118"/>
  <c r="AE77" i="118"/>
  <c r="AD77" i="118"/>
  <c r="AC77" i="118"/>
  <c r="AB77" i="118"/>
  <c r="AA77" i="118"/>
  <c r="Z77" i="118"/>
  <c r="Y77" i="118"/>
  <c r="X77" i="118"/>
  <c r="W77" i="118"/>
  <c r="V77" i="118"/>
  <c r="U77" i="118"/>
  <c r="T77" i="118"/>
  <c r="S77" i="118"/>
  <c r="R77" i="118"/>
  <c r="Q77" i="118"/>
  <c r="P77" i="118"/>
  <c r="O77" i="118"/>
  <c r="N77" i="118"/>
  <c r="M77" i="118"/>
  <c r="L77" i="118"/>
  <c r="K77" i="118"/>
  <c r="J77" i="118"/>
  <c r="I77" i="118"/>
  <c r="H77" i="118"/>
  <c r="G77" i="118"/>
  <c r="F77" i="118"/>
  <c r="E77" i="118"/>
  <c r="D77" i="118"/>
  <c r="C77" i="118"/>
  <c r="CU76" i="118"/>
  <c r="CT76" i="118"/>
  <c r="CS76" i="118"/>
  <c r="CR76" i="118"/>
  <c r="CQ76" i="118"/>
  <c r="CP76" i="118"/>
  <c r="CO76" i="118"/>
  <c r="CN76" i="118"/>
  <c r="CM76" i="118"/>
  <c r="CL76" i="118"/>
  <c r="CK76" i="118"/>
  <c r="CJ76" i="118"/>
  <c r="CI76" i="118"/>
  <c r="CH76" i="118"/>
  <c r="CG76" i="118"/>
  <c r="CF76" i="118"/>
  <c r="CE76" i="118"/>
  <c r="CD76" i="118"/>
  <c r="CC76" i="118"/>
  <c r="CB76" i="118"/>
  <c r="CA76" i="118"/>
  <c r="BZ76" i="118"/>
  <c r="BY76" i="118"/>
  <c r="BX76" i="118"/>
  <c r="BW76" i="118"/>
  <c r="BV76" i="118"/>
  <c r="BU76" i="118"/>
  <c r="BT76" i="118"/>
  <c r="BS76" i="118"/>
  <c r="BR76" i="118"/>
  <c r="BQ76" i="118"/>
  <c r="BP76" i="118"/>
  <c r="BO76" i="118"/>
  <c r="BN76" i="118"/>
  <c r="BM76" i="118"/>
  <c r="BL76" i="118"/>
  <c r="BK76" i="118"/>
  <c r="BJ76" i="118"/>
  <c r="BI76" i="118"/>
  <c r="BH76" i="118"/>
  <c r="BG76" i="118"/>
  <c r="BF76" i="118"/>
  <c r="BE76" i="118"/>
  <c r="BD76" i="118"/>
  <c r="BC76" i="118"/>
  <c r="BB76" i="118"/>
  <c r="BA76" i="118"/>
  <c r="AZ76" i="118"/>
  <c r="AY76" i="118"/>
  <c r="AX76" i="118"/>
  <c r="AW76" i="118"/>
  <c r="AV76" i="118"/>
  <c r="AU76" i="118"/>
  <c r="AT76" i="118"/>
  <c r="AS76" i="118"/>
  <c r="AR76" i="118"/>
  <c r="AQ76" i="118"/>
  <c r="AP76" i="118"/>
  <c r="AO76" i="118"/>
  <c r="AN76" i="118"/>
  <c r="AM76" i="118"/>
  <c r="AL76" i="118"/>
  <c r="AK76" i="118"/>
  <c r="AJ76" i="118"/>
  <c r="AI76" i="118"/>
  <c r="AH76" i="118"/>
  <c r="AG76" i="118"/>
  <c r="AF76" i="118"/>
  <c r="AE76" i="118"/>
  <c r="AD76" i="118"/>
  <c r="AC76" i="118"/>
  <c r="AB76" i="118"/>
  <c r="AA76" i="118"/>
  <c r="Z76" i="118"/>
  <c r="Y76" i="118"/>
  <c r="X76" i="118"/>
  <c r="W76" i="118"/>
  <c r="V76" i="118"/>
  <c r="U76" i="118"/>
  <c r="T76" i="118"/>
  <c r="S76" i="118"/>
  <c r="R76" i="118"/>
  <c r="Q76" i="118"/>
  <c r="P76" i="118"/>
  <c r="O76" i="118"/>
  <c r="N76" i="118"/>
  <c r="M76" i="118"/>
  <c r="L76" i="118"/>
  <c r="K76" i="118"/>
  <c r="J76" i="118"/>
  <c r="I76" i="118"/>
  <c r="H76" i="118"/>
  <c r="G76" i="118"/>
  <c r="F76" i="118"/>
  <c r="E76" i="118"/>
  <c r="D76" i="118"/>
  <c r="C76" i="118"/>
  <c r="CU75" i="118"/>
  <c r="CT75" i="118"/>
  <c r="CS75" i="118"/>
  <c r="CR75" i="118"/>
  <c r="CQ75" i="118"/>
  <c r="CP75" i="118"/>
  <c r="CO75" i="118"/>
  <c r="CN75" i="118"/>
  <c r="CM75" i="118"/>
  <c r="CL75" i="118"/>
  <c r="CK75" i="118"/>
  <c r="CJ75" i="118"/>
  <c r="CI75" i="118"/>
  <c r="CH75" i="118"/>
  <c r="CG75" i="118"/>
  <c r="CF75" i="118"/>
  <c r="CE75" i="118"/>
  <c r="CD75" i="118"/>
  <c r="CC75" i="118"/>
  <c r="CB75" i="118"/>
  <c r="CA75" i="118"/>
  <c r="BZ75" i="118"/>
  <c r="BY75" i="118"/>
  <c r="BX75" i="118"/>
  <c r="BW75" i="118"/>
  <c r="BV75" i="118"/>
  <c r="BU75" i="118"/>
  <c r="BT75" i="118"/>
  <c r="BS75" i="118"/>
  <c r="BR75" i="118"/>
  <c r="BQ75" i="118"/>
  <c r="BP75" i="118"/>
  <c r="BO75" i="118"/>
  <c r="BN75" i="118"/>
  <c r="BM75" i="118"/>
  <c r="BL75" i="118"/>
  <c r="BK75" i="118"/>
  <c r="BJ75" i="118"/>
  <c r="BI75" i="118"/>
  <c r="BH75" i="118"/>
  <c r="BG75" i="118"/>
  <c r="BF75" i="118"/>
  <c r="BE75" i="118"/>
  <c r="BD75" i="118"/>
  <c r="BC75" i="118"/>
  <c r="BB75" i="118"/>
  <c r="BA75" i="118"/>
  <c r="AZ75" i="118"/>
  <c r="AY75" i="118"/>
  <c r="AX75" i="118"/>
  <c r="AW75" i="118"/>
  <c r="AV75" i="118"/>
  <c r="AU75" i="118"/>
  <c r="AT75" i="118"/>
  <c r="AS75" i="118"/>
  <c r="AR75" i="118"/>
  <c r="AQ75" i="118"/>
  <c r="AP75" i="118"/>
  <c r="AO75" i="118"/>
  <c r="AN75" i="118"/>
  <c r="AM75" i="118"/>
  <c r="AL75" i="118"/>
  <c r="AK75" i="118"/>
  <c r="AJ75" i="118"/>
  <c r="AI75" i="118"/>
  <c r="AH75" i="118"/>
  <c r="AG75" i="118"/>
  <c r="AF75" i="118"/>
  <c r="AE75" i="118"/>
  <c r="AD75" i="118"/>
  <c r="AC75" i="118"/>
  <c r="AB75" i="118"/>
  <c r="AA75" i="118"/>
  <c r="Z75" i="118"/>
  <c r="Y75" i="118"/>
  <c r="X75" i="118"/>
  <c r="W75" i="118"/>
  <c r="V75" i="118"/>
  <c r="U75" i="118"/>
  <c r="T75" i="118"/>
  <c r="S75" i="118"/>
  <c r="R75" i="118"/>
  <c r="Q75" i="118"/>
  <c r="P75" i="118"/>
  <c r="O75" i="118"/>
  <c r="N75" i="118"/>
  <c r="M75" i="118"/>
  <c r="L75" i="118"/>
  <c r="K75" i="118"/>
  <c r="J75" i="118"/>
  <c r="I75" i="118"/>
  <c r="H75" i="118"/>
  <c r="G75" i="118"/>
  <c r="F75" i="118"/>
  <c r="E75" i="118"/>
  <c r="D75" i="118"/>
  <c r="C75" i="118"/>
  <c r="CU74" i="118"/>
  <c r="CT74" i="118"/>
  <c r="CS74" i="118"/>
  <c r="CR74" i="118"/>
  <c r="CQ74" i="118"/>
  <c r="CP74" i="118"/>
  <c r="CO74" i="118"/>
  <c r="CN74" i="118"/>
  <c r="CM74" i="118"/>
  <c r="CL74" i="118"/>
  <c r="CK74" i="118"/>
  <c r="CJ74" i="118"/>
  <c r="CI74" i="118"/>
  <c r="CH74" i="118"/>
  <c r="CG74" i="118"/>
  <c r="CF74" i="118"/>
  <c r="CE74" i="118"/>
  <c r="CD74" i="118"/>
  <c r="CC74" i="118"/>
  <c r="CB74" i="118"/>
  <c r="CA74" i="118"/>
  <c r="BZ74" i="118"/>
  <c r="BY74" i="118"/>
  <c r="BX74" i="118"/>
  <c r="BW74" i="118"/>
  <c r="BV74" i="118"/>
  <c r="BU74" i="118"/>
  <c r="BT74" i="118"/>
  <c r="BS74" i="118"/>
  <c r="BR74" i="118"/>
  <c r="BQ74" i="118"/>
  <c r="BP74" i="118"/>
  <c r="BO74" i="118"/>
  <c r="BN74" i="118"/>
  <c r="BM74" i="118"/>
  <c r="BL74" i="118"/>
  <c r="BK74" i="118"/>
  <c r="BJ74" i="118"/>
  <c r="BI74" i="118"/>
  <c r="BH74" i="118"/>
  <c r="BG74" i="118"/>
  <c r="BF74" i="118"/>
  <c r="BE74" i="118"/>
  <c r="BD74" i="118"/>
  <c r="BC74" i="118"/>
  <c r="BB74" i="118"/>
  <c r="BA74" i="118"/>
  <c r="AZ74" i="118"/>
  <c r="AY74" i="118"/>
  <c r="AX74" i="118"/>
  <c r="AW74" i="118"/>
  <c r="AV74" i="118"/>
  <c r="AU74" i="118"/>
  <c r="AT74" i="118"/>
  <c r="AS74" i="118"/>
  <c r="AR74" i="118"/>
  <c r="AQ74" i="118"/>
  <c r="AP74" i="118"/>
  <c r="AO74" i="118"/>
  <c r="AN74" i="118"/>
  <c r="AM74" i="118"/>
  <c r="AL74" i="118"/>
  <c r="AK74" i="118"/>
  <c r="AJ74" i="118"/>
  <c r="AI74" i="118"/>
  <c r="AH74" i="118"/>
  <c r="AG74" i="118"/>
  <c r="AF74" i="118"/>
  <c r="AE74" i="118"/>
  <c r="AD74" i="118"/>
  <c r="AC74" i="118"/>
  <c r="AB74" i="118"/>
  <c r="AA74" i="118"/>
  <c r="Z74" i="118"/>
  <c r="Y74" i="118"/>
  <c r="X74" i="118"/>
  <c r="W74" i="118"/>
  <c r="V74" i="118"/>
  <c r="U74" i="118"/>
  <c r="T74" i="118"/>
  <c r="S74" i="118"/>
  <c r="R74" i="118"/>
  <c r="Q74" i="118"/>
  <c r="P74" i="118"/>
  <c r="O74" i="118"/>
  <c r="N74" i="118"/>
  <c r="M74" i="118"/>
  <c r="L74" i="118"/>
  <c r="K74" i="118"/>
  <c r="J74" i="118"/>
  <c r="I74" i="118"/>
  <c r="H74" i="118"/>
  <c r="G74" i="118"/>
  <c r="F74" i="118"/>
  <c r="E74" i="118"/>
  <c r="D74" i="118"/>
  <c r="C74" i="118"/>
  <c r="CU73" i="118"/>
  <c r="CT73" i="118"/>
  <c r="CS73" i="118"/>
  <c r="CR73" i="118"/>
  <c r="CQ73" i="118"/>
  <c r="CP73" i="118"/>
  <c r="CO73" i="118"/>
  <c r="CN73" i="118"/>
  <c r="CM73" i="118"/>
  <c r="CL73" i="118"/>
  <c r="CK73" i="118"/>
  <c r="CJ73" i="118"/>
  <c r="CI73" i="118"/>
  <c r="CH73" i="118"/>
  <c r="CG73" i="118"/>
  <c r="CF73" i="118"/>
  <c r="CE73" i="118"/>
  <c r="CD73" i="118"/>
  <c r="CC73" i="118"/>
  <c r="CB73" i="118"/>
  <c r="CA73" i="118"/>
  <c r="BZ73" i="118"/>
  <c r="BY73" i="118"/>
  <c r="BX73" i="118"/>
  <c r="BW73" i="118"/>
  <c r="BV73" i="118"/>
  <c r="BU73" i="118"/>
  <c r="BT73" i="118"/>
  <c r="BS73" i="118"/>
  <c r="BR73" i="118"/>
  <c r="BQ73" i="118"/>
  <c r="BP73" i="118"/>
  <c r="BO73" i="118"/>
  <c r="BN73" i="118"/>
  <c r="BM73" i="118"/>
  <c r="BL73" i="118"/>
  <c r="BK73" i="118"/>
  <c r="BJ73" i="118"/>
  <c r="BI73" i="118"/>
  <c r="BH73" i="118"/>
  <c r="BG73" i="118"/>
  <c r="BF73" i="118"/>
  <c r="BE73" i="118"/>
  <c r="BD73" i="118"/>
  <c r="BC73" i="118"/>
  <c r="BB73" i="118"/>
  <c r="BA73" i="118"/>
  <c r="AZ73" i="118"/>
  <c r="AY73" i="118"/>
  <c r="AX73" i="118"/>
  <c r="AW73" i="118"/>
  <c r="AV73" i="118"/>
  <c r="AU73" i="118"/>
  <c r="AT73" i="118"/>
  <c r="AS73" i="118"/>
  <c r="AR73" i="118"/>
  <c r="AQ73" i="118"/>
  <c r="AP73" i="118"/>
  <c r="AO73" i="118"/>
  <c r="AN73" i="118"/>
  <c r="AM73" i="118"/>
  <c r="AL73" i="118"/>
  <c r="AK73" i="118"/>
  <c r="AJ73" i="118"/>
  <c r="AI73" i="118"/>
  <c r="AH73" i="118"/>
  <c r="AG73" i="118"/>
  <c r="AF73" i="118"/>
  <c r="AE73" i="118"/>
  <c r="AD73" i="118"/>
  <c r="AC73" i="118"/>
  <c r="AB73" i="118"/>
  <c r="AA73" i="118"/>
  <c r="Z73" i="118"/>
  <c r="Y73" i="118"/>
  <c r="X73" i="118"/>
  <c r="W73" i="118"/>
  <c r="V73" i="118"/>
  <c r="U73" i="118"/>
  <c r="T73" i="118"/>
  <c r="S73" i="118"/>
  <c r="R73" i="118"/>
  <c r="Q73" i="118"/>
  <c r="P73" i="118"/>
  <c r="O73" i="118"/>
  <c r="N73" i="118"/>
  <c r="M73" i="118"/>
  <c r="L73" i="118"/>
  <c r="K73" i="118"/>
  <c r="J73" i="118"/>
  <c r="I73" i="118"/>
  <c r="H73" i="118"/>
  <c r="G73" i="118"/>
  <c r="F73" i="118"/>
  <c r="E73" i="118"/>
  <c r="D73" i="118"/>
  <c r="C73" i="118"/>
  <c r="CU72" i="118"/>
  <c r="CT72" i="118"/>
  <c r="CS72" i="118"/>
  <c r="CR72" i="118"/>
  <c r="CQ72" i="118"/>
  <c r="CP72" i="118"/>
  <c r="CO72" i="118"/>
  <c r="CN72" i="118"/>
  <c r="CM72" i="118"/>
  <c r="CL72" i="118"/>
  <c r="CK72" i="118"/>
  <c r="CJ72" i="118"/>
  <c r="CI72" i="118"/>
  <c r="CH72" i="118"/>
  <c r="CG72" i="118"/>
  <c r="CF72" i="118"/>
  <c r="CE72" i="118"/>
  <c r="CD72" i="118"/>
  <c r="CC72" i="118"/>
  <c r="CB72" i="118"/>
  <c r="CA72" i="118"/>
  <c r="BZ72" i="118"/>
  <c r="BY72" i="118"/>
  <c r="BX72" i="118"/>
  <c r="BW72" i="118"/>
  <c r="BV72" i="118"/>
  <c r="BU72" i="118"/>
  <c r="BT72" i="118"/>
  <c r="BS72" i="118"/>
  <c r="BR72" i="118"/>
  <c r="BQ72" i="118"/>
  <c r="BP72" i="118"/>
  <c r="BO72" i="118"/>
  <c r="BN72" i="118"/>
  <c r="BM72" i="118"/>
  <c r="BL72" i="118"/>
  <c r="BK72" i="118"/>
  <c r="BJ72" i="118"/>
  <c r="BI72" i="118"/>
  <c r="BH72" i="118"/>
  <c r="BG72" i="118"/>
  <c r="BF72" i="118"/>
  <c r="BE72" i="118"/>
  <c r="BD72" i="118"/>
  <c r="BC72" i="118"/>
  <c r="BB72" i="118"/>
  <c r="BA72" i="118"/>
  <c r="AZ72" i="118"/>
  <c r="AY72" i="118"/>
  <c r="AX72" i="118"/>
  <c r="AW72" i="118"/>
  <c r="AV72" i="118"/>
  <c r="AU72" i="118"/>
  <c r="AT72" i="118"/>
  <c r="AS72" i="118"/>
  <c r="AR72" i="118"/>
  <c r="AQ72" i="118"/>
  <c r="AP72" i="118"/>
  <c r="AO72" i="118"/>
  <c r="AN72" i="118"/>
  <c r="AM72" i="118"/>
  <c r="AL72" i="118"/>
  <c r="AK72" i="118"/>
  <c r="AJ72" i="118"/>
  <c r="AI72" i="118"/>
  <c r="AH72" i="118"/>
  <c r="AG72" i="118"/>
  <c r="AF72" i="118"/>
  <c r="AE72" i="118"/>
  <c r="AD72" i="118"/>
  <c r="AC72" i="118"/>
  <c r="AB72" i="118"/>
  <c r="AA72" i="118"/>
  <c r="Z72" i="118"/>
  <c r="Y72" i="118"/>
  <c r="X72" i="118"/>
  <c r="W72" i="118"/>
  <c r="V72" i="118"/>
  <c r="U72" i="118"/>
  <c r="T72" i="118"/>
  <c r="S72" i="118"/>
  <c r="R72" i="118"/>
  <c r="Q72" i="118"/>
  <c r="P72" i="118"/>
  <c r="O72" i="118"/>
  <c r="N72" i="118"/>
  <c r="M72" i="118"/>
  <c r="L72" i="118"/>
  <c r="K72" i="118"/>
  <c r="J72" i="118"/>
  <c r="I72" i="118"/>
  <c r="H72" i="118"/>
  <c r="G72" i="118"/>
  <c r="F72" i="118"/>
  <c r="E72" i="118"/>
  <c r="D72" i="118"/>
  <c r="C72" i="118"/>
  <c r="CU71" i="118"/>
  <c r="CT71" i="118"/>
  <c r="CS71" i="118"/>
  <c r="CR71" i="118"/>
  <c r="CQ71" i="118"/>
  <c r="CP71" i="118"/>
  <c r="CO71" i="118"/>
  <c r="CN71" i="118"/>
  <c r="CM71" i="118"/>
  <c r="CL71" i="118"/>
  <c r="CK71" i="118"/>
  <c r="CJ71" i="118"/>
  <c r="CI71" i="118"/>
  <c r="CH71" i="118"/>
  <c r="CG71" i="118"/>
  <c r="CF71" i="118"/>
  <c r="CE71" i="118"/>
  <c r="CD71" i="118"/>
  <c r="CC71" i="118"/>
  <c r="CB71" i="118"/>
  <c r="CA71" i="118"/>
  <c r="BZ71" i="118"/>
  <c r="BY71" i="118"/>
  <c r="BX71" i="118"/>
  <c r="BW71" i="118"/>
  <c r="BV71" i="118"/>
  <c r="BU71" i="118"/>
  <c r="BT71" i="118"/>
  <c r="BS71" i="118"/>
  <c r="BR71" i="118"/>
  <c r="BQ71" i="118"/>
  <c r="BP71" i="118"/>
  <c r="BO71" i="118"/>
  <c r="BN71" i="118"/>
  <c r="BM71" i="118"/>
  <c r="BL71" i="118"/>
  <c r="BK71" i="118"/>
  <c r="BJ71" i="118"/>
  <c r="BI71" i="118"/>
  <c r="BH71" i="118"/>
  <c r="BG71" i="118"/>
  <c r="BF71" i="118"/>
  <c r="BE71" i="118"/>
  <c r="BD71" i="118"/>
  <c r="BC71" i="118"/>
  <c r="BB71" i="118"/>
  <c r="BA71" i="118"/>
  <c r="AZ71" i="118"/>
  <c r="AY71" i="118"/>
  <c r="AX71" i="118"/>
  <c r="AW71" i="118"/>
  <c r="AV71" i="118"/>
  <c r="AU71" i="118"/>
  <c r="AT71" i="118"/>
  <c r="AS71" i="118"/>
  <c r="AR71" i="118"/>
  <c r="AQ71" i="118"/>
  <c r="AP71" i="118"/>
  <c r="AO71" i="118"/>
  <c r="AN71" i="118"/>
  <c r="AM71" i="118"/>
  <c r="AL71" i="118"/>
  <c r="AK71" i="118"/>
  <c r="AJ71" i="118"/>
  <c r="AI71" i="118"/>
  <c r="AH71" i="118"/>
  <c r="AG71" i="118"/>
  <c r="AF71" i="118"/>
  <c r="AE71" i="118"/>
  <c r="AD71" i="118"/>
  <c r="AC71" i="118"/>
  <c r="AB71" i="118"/>
  <c r="AA71" i="118"/>
  <c r="Z71" i="118"/>
  <c r="Y71" i="118"/>
  <c r="X71" i="118"/>
  <c r="W71" i="118"/>
  <c r="V71" i="118"/>
  <c r="U71" i="118"/>
  <c r="T71" i="118"/>
  <c r="S71" i="118"/>
  <c r="R71" i="118"/>
  <c r="Q71" i="118"/>
  <c r="P71" i="118"/>
  <c r="O71" i="118"/>
  <c r="N71" i="118"/>
  <c r="M71" i="118"/>
  <c r="L71" i="118"/>
  <c r="K71" i="118"/>
  <c r="J71" i="118"/>
  <c r="I71" i="118"/>
  <c r="H71" i="118"/>
  <c r="G71" i="118"/>
  <c r="F71" i="118"/>
  <c r="E71" i="118"/>
  <c r="D71" i="118"/>
  <c r="C71" i="118"/>
  <c r="CU70" i="118"/>
  <c r="CT70" i="118"/>
  <c r="CS70" i="118"/>
  <c r="CR70" i="118"/>
  <c r="CQ70" i="118"/>
  <c r="CP70" i="118"/>
  <c r="CO70" i="118"/>
  <c r="CN70" i="118"/>
  <c r="CM70" i="118"/>
  <c r="CL70" i="118"/>
  <c r="CK70" i="118"/>
  <c r="CJ70" i="118"/>
  <c r="CI70" i="118"/>
  <c r="CH70" i="118"/>
  <c r="CG70" i="118"/>
  <c r="CF70" i="118"/>
  <c r="CE70" i="118"/>
  <c r="CD70" i="118"/>
  <c r="CC70" i="118"/>
  <c r="CB70" i="118"/>
  <c r="CA70" i="118"/>
  <c r="BZ70" i="118"/>
  <c r="BY70" i="118"/>
  <c r="BX70" i="118"/>
  <c r="BW70" i="118"/>
  <c r="BV70" i="118"/>
  <c r="BU70" i="118"/>
  <c r="BT70" i="118"/>
  <c r="BS70" i="118"/>
  <c r="BR70" i="118"/>
  <c r="BQ70" i="118"/>
  <c r="BP70" i="118"/>
  <c r="BO70" i="118"/>
  <c r="BN70" i="118"/>
  <c r="BM70" i="118"/>
  <c r="BL70" i="118"/>
  <c r="BK70" i="118"/>
  <c r="BJ70" i="118"/>
  <c r="BI70" i="118"/>
  <c r="BH70" i="118"/>
  <c r="BG70" i="118"/>
  <c r="BF70" i="118"/>
  <c r="BE70" i="118"/>
  <c r="BD70" i="118"/>
  <c r="BC70" i="118"/>
  <c r="BB70" i="118"/>
  <c r="BA70" i="118"/>
  <c r="AZ70" i="118"/>
  <c r="AY70" i="118"/>
  <c r="AX70" i="118"/>
  <c r="AW70" i="118"/>
  <c r="AV70" i="118"/>
  <c r="AU70" i="118"/>
  <c r="AT70" i="118"/>
  <c r="AS70" i="118"/>
  <c r="AR70" i="118"/>
  <c r="AQ70" i="118"/>
  <c r="AP70" i="118"/>
  <c r="AO70" i="118"/>
  <c r="AN70" i="118"/>
  <c r="AM70" i="118"/>
  <c r="AL70" i="118"/>
  <c r="AK70" i="118"/>
  <c r="AJ70" i="118"/>
  <c r="AI70" i="118"/>
  <c r="AH70" i="118"/>
  <c r="AG70" i="118"/>
  <c r="AF70" i="118"/>
  <c r="AE70" i="118"/>
  <c r="AD70" i="118"/>
  <c r="AC70" i="118"/>
  <c r="AB70" i="118"/>
  <c r="AA70" i="118"/>
  <c r="Z70" i="118"/>
  <c r="Y70" i="118"/>
  <c r="X70" i="118"/>
  <c r="W70" i="118"/>
  <c r="V70" i="118"/>
  <c r="U70" i="118"/>
  <c r="T70" i="118"/>
  <c r="S70" i="118"/>
  <c r="R70" i="118"/>
  <c r="Q70" i="118"/>
  <c r="P70" i="118"/>
  <c r="O70" i="118"/>
  <c r="N70" i="118"/>
  <c r="M70" i="118"/>
  <c r="L70" i="118"/>
  <c r="K70" i="118"/>
  <c r="J70" i="118"/>
  <c r="I70" i="118"/>
  <c r="H70" i="118"/>
  <c r="G70" i="118"/>
  <c r="F70" i="118"/>
  <c r="E70" i="118"/>
  <c r="D70" i="118"/>
  <c r="C70" i="118"/>
  <c r="CU69" i="118"/>
  <c r="CT69" i="118"/>
  <c r="CS69" i="118"/>
  <c r="CR69" i="118"/>
  <c r="CQ69" i="118"/>
  <c r="CP69" i="118"/>
  <c r="CO69" i="118"/>
  <c r="CN69" i="118"/>
  <c r="CM69" i="118"/>
  <c r="CL69" i="118"/>
  <c r="CK69" i="118"/>
  <c r="CJ69" i="118"/>
  <c r="CI69" i="118"/>
  <c r="CH69" i="118"/>
  <c r="CG69" i="118"/>
  <c r="CF69" i="118"/>
  <c r="CE69" i="118"/>
  <c r="CD69" i="118"/>
  <c r="CC69" i="118"/>
  <c r="CB69" i="118"/>
  <c r="CA69" i="118"/>
  <c r="BZ69" i="118"/>
  <c r="BY69" i="118"/>
  <c r="BX69" i="118"/>
  <c r="BW69" i="118"/>
  <c r="BV69" i="118"/>
  <c r="BU69" i="118"/>
  <c r="BT69" i="118"/>
  <c r="BS69" i="118"/>
  <c r="BR69" i="118"/>
  <c r="BQ69" i="118"/>
  <c r="BP69" i="118"/>
  <c r="BO69" i="118"/>
  <c r="BN69" i="118"/>
  <c r="BM69" i="118"/>
  <c r="BL69" i="118"/>
  <c r="BK69" i="118"/>
  <c r="BJ69" i="118"/>
  <c r="BI69" i="118"/>
  <c r="BH69" i="118"/>
  <c r="BG69" i="118"/>
  <c r="BF69" i="118"/>
  <c r="BE69" i="118"/>
  <c r="BD69" i="118"/>
  <c r="BC69" i="118"/>
  <c r="BB69" i="118"/>
  <c r="BA69" i="118"/>
  <c r="AZ69" i="118"/>
  <c r="AY69" i="118"/>
  <c r="AX69" i="118"/>
  <c r="AW69" i="118"/>
  <c r="AV69" i="118"/>
  <c r="AU69" i="118"/>
  <c r="AT69" i="118"/>
  <c r="AS69" i="118"/>
  <c r="AR69" i="118"/>
  <c r="AQ69" i="118"/>
  <c r="AP69" i="118"/>
  <c r="AO69" i="118"/>
  <c r="AN69" i="118"/>
  <c r="AM69" i="118"/>
  <c r="AL69" i="118"/>
  <c r="AK69" i="118"/>
  <c r="AJ69" i="118"/>
  <c r="AI69" i="118"/>
  <c r="AH69" i="118"/>
  <c r="AG69" i="118"/>
  <c r="AF69" i="118"/>
  <c r="AE69" i="118"/>
  <c r="AD69" i="118"/>
  <c r="AC69" i="118"/>
  <c r="AB69" i="118"/>
  <c r="AA69" i="118"/>
  <c r="Z69" i="118"/>
  <c r="Y69" i="118"/>
  <c r="X69" i="118"/>
  <c r="W69" i="118"/>
  <c r="V69" i="118"/>
  <c r="U69" i="118"/>
  <c r="T69" i="118"/>
  <c r="S69" i="118"/>
  <c r="R69" i="118"/>
  <c r="Q69" i="118"/>
  <c r="P69" i="118"/>
  <c r="O69" i="118"/>
  <c r="N69" i="118"/>
  <c r="M69" i="118"/>
  <c r="L69" i="118"/>
  <c r="K69" i="118"/>
  <c r="J69" i="118"/>
  <c r="I69" i="118"/>
  <c r="H69" i="118"/>
  <c r="G69" i="118"/>
  <c r="F69" i="118"/>
  <c r="E69" i="118"/>
  <c r="D69" i="118"/>
  <c r="C69" i="118"/>
  <c r="CU68" i="118"/>
  <c r="CT68" i="118"/>
  <c r="CS68" i="118"/>
  <c r="CR68" i="118"/>
  <c r="CQ68" i="118"/>
  <c r="CP68" i="118"/>
  <c r="CO68" i="118"/>
  <c r="CN68" i="118"/>
  <c r="CM68" i="118"/>
  <c r="CL68" i="118"/>
  <c r="CK68" i="118"/>
  <c r="CJ68" i="118"/>
  <c r="CI68" i="118"/>
  <c r="CH68" i="118"/>
  <c r="CG68" i="118"/>
  <c r="CF68" i="118"/>
  <c r="CE68" i="118"/>
  <c r="CD68" i="118"/>
  <c r="CC68" i="118"/>
  <c r="CB68" i="118"/>
  <c r="CA68" i="118"/>
  <c r="BZ68" i="118"/>
  <c r="BY68" i="118"/>
  <c r="BX68" i="118"/>
  <c r="BW68" i="118"/>
  <c r="BV68" i="118"/>
  <c r="BU68" i="118"/>
  <c r="BT68" i="118"/>
  <c r="BS68" i="118"/>
  <c r="BR68" i="118"/>
  <c r="BQ68" i="118"/>
  <c r="BP68" i="118"/>
  <c r="BO68" i="118"/>
  <c r="BN68" i="118"/>
  <c r="BM68" i="118"/>
  <c r="BL68" i="118"/>
  <c r="BK68" i="118"/>
  <c r="BJ68" i="118"/>
  <c r="BI68" i="118"/>
  <c r="BH68" i="118"/>
  <c r="BG68" i="118"/>
  <c r="BF68" i="118"/>
  <c r="BE68" i="118"/>
  <c r="BD68" i="118"/>
  <c r="BC68" i="118"/>
  <c r="BB68" i="118"/>
  <c r="BA68" i="118"/>
  <c r="AZ68" i="118"/>
  <c r="AY68" i="118"/>
  <c r="AX68" i="118"/>
  <c r="AW68" i="118"/>
  <c r="AV68" i="118"/>
  <c r="AU68" i="118"/>
  <c r="AT68" i="118"/>
  <c r="AS68" i="118"/>
  <c r="AR68" i="118"/>
  <c r="AQ68" i="118"/>
  <c r="AP68" i="118"/>
  <c r="AO68" i="118"/>
  <c r="AN68" i="118"/>
  <c r="AM68" i="118"/>
  <c r="AL68" i="118"/>
  <c r="AK68" i="118"/>
  <c r="AJ68" i="118"/>
  <c r="AI68" i="118"/>
  <c r="AH68" i="118"/>
  <c r="AG68" i="118"/>
  <c r="AF68" i="118"/>
  <c r="AE68" i="118"/>
  <c r="AD68" i="118"/>
  <c r="AC68" i="118"/>
  <c r="AB68" i="118"/>
  <c r="AA68" i="118"/>
  <c r="Z68" i="118"/>
  <c r="Y68" i="118"/>
  <c r="X68" i="118"/>
  <c r="W68" i="118"/>
  <c r="V68" i="118"/>
  <c r="U68" i="118"/>
  <c r="T68" i="118"/>
  <c r="S68" i="118"/>
  <c r="R68" i="118"/>
  <c r="Q68" i="118"/>
  <c r="P68" i="118"/>
  <c r="O68" i="118"/>
  <c r="N68" i="118"/>
  <c r="M68" i="118"/>
  <c r="L68" i="118"/>
  <c r="K68" i="118"/>
  <c r="J68" i="118"/>
  <c r="I68" i="118"/>
  <c r="H68" i="118"/>
  <c r="G68" i="118"/>
  <c r="F68" i="118"/>
  <c r="E68" i="118"/>
  <c r="D68" i="118"/>
  <c r="C68" i="118"/>
  <c r="CU67" i="118"/>
  <c r="CT67" i="118"/>
  <c r="CS67" i="118"/>
  <c r="CR67" i="118"/>
  <c r="CQ67" i="118"/>
  <c r="CP67" i="118"/>
  <c r="CO67" i="118"/>
  <c r="CN67" i="118"/>
  <c r="CM67" i="118"/>
  <c r="CL67" i="118"/>
  <c r="CK67" i="118"/>
  <c r="CJ67" i="118"/>
  <c r="CI67" i="118"/>
  <c r="CH67" i="118"/>
  <c r="CG67" i="118"/>
  <c r="CF67" i="118"/>
  <c r="CE67" i="118"/>
  <c r="CD67" i="118"/>
  <c r="CC67" i="118"/>
  <c r="CB67" i="118"/>
  <c r="CA67" i="118"/>
  <c r="BZ67" i="118"/>
  <c r="BY67" i="118"/>
  <c r="BX67" i="118"/>
  <c r="BW67" i="118"/>
  <c r="BV67" i="118"/>
  <c r="BU67" i="118"/>
  <c r="BT67" i="118"/>
  <c r="BS67" i="118"/>
  <c r="BR67" i="118"/>
  <c r="BQ67" i="118"/>
  <c r="BP67" i="118"/>
  <c r="BO67" i="118"/>
  <c r="BN67" i="118"/>
  <c r="BM67" i="118"/>
  <c r="BL67" i="118"/>
  <c r="BK67" i="118"/>
  <c r="BJ67" i="118"/>
  <c r="BI67" i="118"/>
  <c r="BH67" i="118"/>
  <c r="BG67" i="118"/>
  <c r="BF67" i="118"/>
  <c r="BE67" i="118"/>
  <c r="BD67" i="118"/>
  <c r="BC67" i="118"/>
  <c r="BB67" i="118"/>
  <c r="BA67" i="118"/>
  <c r="AZ67" i="118"/>
  <c r="AY67" i="118"/>
  <c r="AX67" i="118"/>
  <c r="AW67" i="118"/>
  <c r="AV67" i="118"/>
  <c r="AU67" i="118"/>
  <c r="AT67" i="118"/>
  <c r="AS67" i="118"/>
  <c r="AR67" i="118"/>
  <c r="AQ67" i="118"/>
  <c r="AP67" i="118"/>
  <c r="AO67" i="118"/>
  <c r="AN67" i="118"/>
  <c r="AM67" i="118"/>
  <c r="AL67" i="118"/>
  <c r="AK67" i="118"/>
  <c r="AJ67" i="118"/>
  <c r="AI67" i="118"/>
  <c r="AH67" i="118"/>
  <c r="AG67" i="118"/>
  <c r="AF67" i="118"/>
  <c r="AE67" i="118"/>
  <c r="AD67" i="118"/>
  <c r="AC67" i="118"/>
  <c r="AB67" i="118"/>
  <c r="AA67" i="118"/>
  <c r="Z67" i="118"/>
  <c r="Y67" i="118"/>
  <c r="X67" i="118"/>
  <c r="W67" i="118"/>
  <c r="V67" i="118"/>
  <c r="U67" i="118"/>
  <c r="T67" i="118"/>
  <c r="S67" i="118"/>
  <c r="R67" i="118"/>
  <c r="Q67" i="118"/>
  <c r="P67" i="118"/>
  <c r="O67" i="118"/>
  <c r="N67" i="118"/>
  <c r="M67" i="118"/>
  <c r="L67" i="118"/>
  <c r="K67" i="118"/>
  <c r="J67" i="118"/>
  <c r="I67" i="118"/>
  <c r="H67" i="118"/>
  <c r="G67" i="118"/>
  <c r="F67" i="118"/>
  <c r="E67" i="118"/>
  <c r="D67" i="118"/>
  <c r="C67" i="118"/>
  <c r="CU66" i="118"/>
  <c r="CT66" i="118"/>
  <c r="CS66" i="118"/>
  <c r="CR66" i="118"/>
  <c r="CQ66" i="118"/>
  <c r="CP66" i="118"/>
  <c r="CO66" i="118"/>
  <c r="CN66" i="118"/>
  <c r="CM66" i="118"/>
  <c r="CL66" i="118"/>
  <c r="CK66" i="118"/>
  <c r="CJ66" i="118"/>
  <c r="CI66" i="118"/>
  <c r="CH66" i="118"/>
  <c r="CG66" i="118"/>
  <c r="CF66" i="118"/>
  <c r="CE66" i="118"/>
  <c r="CD66" i="118"/>
  <c r="CC66" i="118"/>
  <c r="CB66" i="118"/>
  <c r="CA66" i="118"/>
  <c r="BZ66" i="118"/>
  <c r="BY66" i="118"/>
  <c r="BX66" i="118"/>
  <c r="BW66" i="118"/>
  <c r="BV66" i="118"/>
  <c r="BU66" i="118"/>
  <c r="BT66" i="118"/>
  <c r="BS66" i="118"/>
  <c r="BR66" i="118"/>
  <c r="BQ66" i="118"/>
  <c r="BP66" i="118"/>
  <c r="BO66" i="118"/>
  <c r="BN66" i="118"/>
  <c r="BM66" i="118"/>
  <c r="BL66" i="118"/>
  <c r="BK66" i="118"/>
  <c r="BJ66" i="118"/>
  <c r="BI66" i="118"/>
  <c r="BH66" i="118"/>
  <c r="BG66" i="118"/>
  <c r="BF66" i="118"/>
  <c r="BE66" i="118"/>
  <c r="BD66" i="118"/>
  <c r="BC66" i="118"/>
  <c r="BB66" i="118"/>
  <c r="BA66" i="118"/>
  <c r="AZ66" i="118"/>
  <c r="AY66" i="118"/>
  <c r="AX66" i="118"/>
  <c r="AW66" i="118"/>
  <c r="AV66" i="118"/>
  <c r="AU66" i="118"/>
  <c r="AT66" i="118"/>
  <c r="AS66" i="118"/>
  <c r="AR66" i="118"/>
  <c r="AQ66" i="118"/>
  <c r="AP66" i="118"/>
  <c r="AO66" i="118"/>
  <c r="AN66" i="118"/>
  <c r="AM66" i="118"/>
  <c r="AL66" i="118"/>
  <c r="AK66" i="118"/>
  <c r="AJ66" i="118"/>
  <c r="AI66" i="118"/>
  <c r="AH66" i="118"/>
  <c r="AG66" i="118"/>
  <c r="AF66" i="118"/>
  <c r="AE66" i="118"/>
  <c r="AD66" i="118"/>
  <c r="AC66" i="118"/>
  <c r="AB66" i="118"/>
  <c r="AA66" i="118"/>
  <c r="Z66" i="118"/>
  <c r="Y66" i="118"/>
  <c r="X66" i="118"/>
  <c r="W66" i="118"/>
  <c r="V66" i="118"/>
  <c r="U66" i="118"/>
  <c r="T66" i="118"/>
  <c r="S66" i="118"/>
  <c r="R66" i="118"/>
  <c r="Q66" i="118"/>
  <c r="P66" i="118"/>
  <c r="O66" i="118"/>
  <c r="N66" i="118"/>
  <c r="M66" i="118"/>
  <c r="L66" i="118"/>
  <c r="K66" i="118"/>
  <c r="J66" i="118"/>
  <c r="I66" i="118"/>
  <c r="H66" i="118"/>
  <c r="G66" i="118"/>
  <c r="F66" i="118"/>
  <c r="E66" i="118"/>
  <c r="D66" i="118"/>
  <c r="C66" i="118"/>
  <c r="CU65" i="118"/>
  <c r="CT65" i="118"/>
  <c r="CS65" i="118"/>
  <c r="CR65" i="118"/>
  <c r="CQ65" i="118"/>
  <c r="CP65" i="118"/>
  <c r="CO65" i="118"/>
  <c r="CN65" i="118"/>
  <c r="CM65" i="118"/>
  <c r="CL65" i="118"/>
  <c r="CK65" i="118"/>
  <c r="CJ65" i="118"/>
  <c r="CI65" i="118"/>
  <c r="CH65" i="118"/>
  <c r="CG65" i="118"/>
  <c r="CF65" i="118"/>
  <c r="CE65" i="118"/>
  <c r="CD65" i="118"/>
  <c r="CC65" i="118"/>
  <c r="CB65" i="118"/>
  <c r="CA65" i="118"/>
  <c r="BZ65" i="118"/>
  <c r="BY65" i="118"/>
  <c r="BX65" i="118"/>
  <c r="BW65" i="118"/>
  <c r="BV65" i="118"/>
  <c r="BU65" i="118"/>
  <c r="BT65" i="118"/>
  <c r="BS65" i="118"/>
  <c r="BR65" i="118"/>
  <c r="BQ65" i="118"/>
  <c r="BP65" i="118"/>
  <c r="BO65" i="118"/>
  <c r="BN65" i="118"/>
  <c r="BM65" i="118"/>
  <c r="BL65" i="118"/>
  <c r="BK65" i="118"/>
  <c r="BJ65" i="118"/>
  <c r="BI65" i="118"/>
  <c r="BH65" i="118"/>
  <c r="BG65" i="118"/>
  <c r="BF65" i="118"/>
  <c r="BE65" i="118"/>
  <c r="BD65" i="118"/>
  <c r="BC65" i="118"/>
  <c r="BB65" i="118"/>
  <c r="BA65" i="118"/>
  <c r="AZ65" i="118"/>
  <c r="AY65" i="118"/>
  <c r="AX65" i="118"/>
  <c r="AW65" i="118"/>
  <c r="AV65" i="118"/>
  <c r="AU65" i="118"/>
  <c r="AT65" i="118"/>
  <c r="AS65" i="118"/>
  <c r="AR65" i="118"/>
  <c r="AQ65" i="118"/>
  <c r="AP65" i="118"/>
  <c r="AO65" i="118"/>
  <c r="AN65" i="118"/>
  <c r="AM65" i="118"/>
  <c r="AL65" i="118"/>
  <c r="AK65" i="118"/>
  <c r="AJ65" i="118"/>
  <c r="AI65" i="118"/>
  <c r="AH65" i="118"/>
  <c r="AG65" i="118"/>
  <c r="AF65" i="118"/>
  <c r="AE65" i="118"/>
  <c r="AD65" i="118"/>
  <c r="AC65" i="118"/>
  <c r="AB65" i="118"/>
  <c r="AA65" i="118"/>
  <c r="Z65" i="118"/>
  <c r="Y65" i="118"/>
  <c r="X65" i="118"/>
  <c r="W65" i="118"/>
  <c r="V65" i="118"/>
  <c r="U65" i="118"/>
  <c r="T65" i="118"/>
  <c r="S65" i="118"/>
  <c r="R65" i="118"/>
  <c r="Q65" i="118"/>
  <c r="P65" i="118"/>
  <c r="O65" i="118"/>
  <c r="N65" i="118"/>
  <c r="M65" i="118"/>
  <c r="L65" i="118"/>
  <c r="K65" i="118"/>
  <c r="J65" i="118"/>
  <c r="I65" i="118"/>
  <c r="H65" i="118"/>
  <c r="G65" i="118"/>
  <c r="F65" i="118"/>
  <c r="E65" i="118"/>
  <c r="D65" i="118"/>
  <c r="C65" i="118"/>
  <c r="CU64" i="118"/>
  <c r="CT64" i="118"/>
  <c r="CS64" i="118"/>
  <c r="CR64" i="118"/>
  <c r="CQ64" i="118"/>
  <c r="CP64" i="118"/>
  <c r="CO64" i="118"/>
  <c r="CN64" i="118"/>
  <c r="CM64" i="118"/>
  <c r="CL64" i="118"/>
  <c r="CK64" i="118"/>
  <c r="CJ64" i="118"/>
  <c r="CI64" i="118"/>
  <c r="CH64" i="118"/>
  <c r="CG64" i="118"/>
  <c r="CF64" i="118"/>
  <c r="CE64" i="118"/>
  <c r="CD64" i="118"/>
  <c r="CC64" i="118"/>
  <c r="CB64" i="118"/>
  <c r="CA64" i="118"/>
  <c r="BZ64" i="118"/>
  <c r="BY64" i="118"/>
  <c r="BX64" i="118"/>
  <c r="BW64" i="118"/>
  <c r="BV64" i="118"/>
  <c r="BU64" i="118"/>
  <c r="BT64" i="118"/>
  <c r="BS64" i="118"/>
  <c r="BR64" i="118"/>
  <c r="BQ64" i="118"/>
  <c r="BP64" i="118"/>
  <c r="BO64" i="118"/>
  <c r="BN64" i="118"/>
  <c r="BM64" i="118"/>
  <c r="BL64" i="118"/>
  <c r="BK64" i="118"/>
  <c r="BJ64" i="118"/>
  <c r="BI64" i="118"/>
  <c r="BH64" i="118"/>
  <c r="BG64" i="118"/>
  <c r="BF64" i="118"/>
  <c r="BE64" i="118"/>
  <c r="BD64" i="118"/>
  <c r="BC64" i="118"/>
  <c r="BB64" i="118"/>
  <c r="BA64" i="118"/>
  <c r="AZ64" i="118"/>
  <c r="AY64" i="118"/>
  <c r="AX64" i="118"/>
  <c r="AW64" i="118"/>
  <c r="AV64" i="118"/>
  <c r="AU64" i="118"/>
  <c r="AT64" i="118"/>
  <c r="AS64" i="118"/>
  <c r="AR64" i="118"/>
  <c r="AQ64" i="118"/>
  <c r="AP64" i="118"/>
  <c r="AO64" i="118"/>
  <c r="AN64" i="118"/>
  <c r="AM64" i="118"/>
  <c r="AL64" i="118"/>
  <c r="AK64" i="118"/>
  <c r="AJ64" i="118"/>
  <c r="AI64" i="118"/>
  <c r="AH64" i="118"/>
  <c r="AG64" i="118"/>
  <c r="AF64" i="118"/>
  <c r="AE64" i="118"/>
  <c r="AD64" i="118"/>
  <c r="AC64" i="118"/>
  <c r="AB64" i="118"/>
  <c r="AA64" i="118"/>
  <c r="Z64" i="118"/>
  <c r="Y64" i="118"/>
  <c r="X64" i="118"/>
  <c r="W64" i="118"/>
  <c r="V64" i="118"/>
  <c r="U64" i="118"/>
  <c r="T64" i="118"/>
  <c r="S64" i="118"/>
  <c r="R64" i="118"/>
  <c r="Q64" i="118"/>
  <c r="P64" i="118"/>
  <c r="O64" i="118"/>
  <c r="N64" i="118"/>
  <c r="M64" i="118"/>
  <c r="L64" i="118"/>
  <c r="K64" i="118"/>
  <c r="J64" i="118"/>
  <c r="I64" i="118"/>
  <c r="H64" i="118"/>
  <c r="G64" i="118"/>
  <c r="F64" i="118"/>
  <c r="E64" i="118"/>
  <c r="D64" i="118"/>
  <c r="C64" i="118"/>
  <c r="CU63" i="118"/>
  <c r="CT63" i="118"/>
  <c r="CS63" i="118"/>
  <c r="CR63" i="118"/>
  <c r="CQ63" i="118"/>
  <c r="CP63" i="118"/>
  <c r="CO63" i="118"/>
  <c r="CN63" i="118"/>
  <c r="CM63" i="118"/>
  <c r="CL63" i="118"/>
  <c r="CK63" i="118"/>
  <c r="CJ63" i="118"/>
  <c r="CI63" i="118"/>
  <c r="CH63" i="118"/>
  <c r="CG63" i="118"/>
  <c r="CF63" i="118"/>
  <c r="CE63" i="118"/>
  <c r="CD63" i="118"/>
  <c r="CC63" i="118"/>
  <c r="CB63" i="118"/>
  <c r="CA63" i="118"/>
  <c r="BZ63" i="118"/>
  <c r="BY63" i="118"/>
  <c r="BX63" i="118"/>
  <c r="BW63" i="118"/>
  <c r="BV63" i="118"/>
  <c r="BU63" i="118"/>
  <c r="BT63" i="118"/>
  <c r="BS63" i="118"/>
  <c r="BR63" i="118"/>
  <c r="BQ63" i="118"/>
  <c r="BP63" i="118"/>
  <c r="BO63" i="118"/>
  <c r="BN63" i="118"/>
  <c r="BM63" i="118"/>
  <c r="BL63" i="118"/>
  <c r="BK63" i="118"/>
  <c r="BJ63" i="118"/>
  <c r="BI63" i="118"/>
  <c r="BH63" i="118"/>
  <c r="BG63" i="118"/>
  <c r="BF63" i="118"/>
  <c r="BE63" i="118"/>
  <c r="BD63" i="118"/>
  <c r="BC63" i="118"/>
  <c r="BB63" i="118"/>
  <c r="BA63" i="118"/>
  <c r="AZ63" i="118"/>
  <c r="AY63" i="118"/>
  <c r="AX63" i="118"/>
  <c r="AW63" i="118"/>
  <c r="AV63" i="118"/>
  <c r="AU63" i="118"/>
  <c r="AT63" i="118"/>
  <c r="AS63" i="118"/>
  <c r="AR63" i="118"/>
  <c r="AQ63" i="118"/>
  <c r="AP63" i="118"/>
  <c r="AO63" i="118"/>
  <c r="AN63" i="118"/>
  <c r="AM63" i="118"/>
  <c r="AL63" i="118"/>
  <c r="AK63" i="118"/>
  <c r="AJ63" i="118"/>
  <c r="AI63" i="118"/>
  <c r="AH63" i="118"/>
  <c r="AG63" i="118"/>
  <c r="AF63" i="118"/>
  <c r="AE63" i="118"/>
  <c r="AD63" i="118"/>
  <c r="AC63" i="118"/>
  <c r="AB63" i="118"/>
  <c r="AA63" i="118"/>
  <c r="Z63" i="118"/>
  <c r="Y63" i="118"/>
  <c r="X63" i="118"/>
  <c r="W63" i="118"/>
  <c r="V63" i="118"/>
  <c r="U63" i="118"/>
  <c r="T63" i="118"/>
  <c r="S63" i="118"/>
  <c r="R63" i="118"/>
  <c r="Q63" i="118"/>
  <c r="P63" i="118"/>
  <c r="O63" i="118"/>
  <c r="N63" i="118"/>
  <c r="M63" i="118"/>
  <c r="L63" i="118"/>
  <c r="K63" i="118"/>
  <c r="J63" i="118"/>
  <c r="I63" i="118"/>
  <c r="H63" i="118"/>
  <c r="G63" i="118"/>
  <c r="F63" i="118"/>
  <c r="E63" i="118"/>
  <c r="D63" i="118"/>
  <c r="C63" i="118"/>
  <c r="CU62" i="118"/>
  <c r="CT62" i="118"/>
  <c r="CS62" i="118"/>
  <c r="CR62" i="118"/>
  <c r="CQ62" i="118"/>
  <c r="CP62" i="118"/>
  <c r="CO62" i="118"/>
  <c r="CN62" i="118"/>
  <c r="CM62" i="118"/>
  <c r="CL62" i="118"/>
  <c r="CK62" i="118"/>
  <c r="CJ62" i="118"/>
  <c r="CI62" i="118"/>
  <c r="CH62" i="118"/>
  <c r="CG62" i="118"/>
  <c r="CF62" i="118"/>
  <c r="CE62" i="118"/>
  <c r="CD62" i="118"/>
  <c r="CC62" i="118"/>
  <c r="CB62" i="118"/>
  <c r="CA62" i="118"/>
  <c r="BZ62" i="118"/>
  <c r="BY62" i="118"/>
  <c r="BX62" i="118"/>
  <c r="BW62" i="118"/>
  <c r="BV62" i="118"/>
  <c r="BU62" i="118"/>
  <c r="BT62" i="118"/>
  <c r="BS62" i="118"/>
  <c r="BR62" i="118"/>
  <c r="BQ62" i="118"/>
  <c r="BP62" i="118"/>
  <c r="BO62" i="118"/>
  <c r="BN62" i="118"/>
  <c r="BM62" i="118"/>
  <c r="BL62" i="118"/>
  <c r="BK62" i="118"/>
  <c r="BJ62" i="118"/>
  <c r="BI62" i="118"/>
  <c r="BH62" i="118"/>
  <c r="BG62" i="118"/>
  <c r="BF62" i="118"/>
  <c r="BE62" i="118"/>
  <c r="BD62" i="118"/>
  <c r="BC62" i="118"/>
  <c r="BB62" i="118"/>
  <c r="BA62" i="118"/>
  <c r="AZ62" i="118"/>
  <c r="AY62" i="118"/>
  <c r="AX62" i="118"/>
  <c r="AW62" i="118"/>
  <c r="AV62" i="118"/>
  <c r="AU62" i="118"/>
  <c r="AT62" i="118"/>
  <c r="AS62" i="118"/>
  <c r="AR62" i="118"/>
  <c r="AQ62" i="118"/>
  <c r="AP62" i="118"/>
  <c r="AO62" i="118"/>
  <c r="AN62" i="118"/>
  <c r="AM62" i="118"/>
  <c r="AL62" i="118"/>
  <c r="AK62" i="118"/>
  <c r="AJ62" i="118"/>
  <c r="AI62" i="118"/>
  <c r="AH62" i="118"/>
  <c r="AG62" i="118"/>
  <c r="AF62" i="118"/>
  <c r="AE62" i="118"/>
  <c r="AD62" i="118"/>
  <c r="AC62" i="118"/>
  <c r="AB62" i="118"/>
  <c r="AA62" i="118"/>
  <c r="Z62" i="118"/>
  <c r="Y62" i="118"/>
  <c r="X62" i="118"/>
  <c r="W62" i="118"/>
  <c r="V62" i="118"/>
  <c r="U62" i="118"/>
  <c r="T62" i="118"/>
  <c r="S62" i="118"/>
  <c r="R62" i="118"/>
  <c r="Q62" i="118"/>
  <c r="P62" i="118"/>
  <c r="O62" i="118"/>
  <c r="N62" i="118"/>
  <c r="M62" i="118"/>
  <c r="L62" i="118"/>
  <c r="K62" i="118"/>
  <c r="J62" i="118"/>
  <c r="I62" i="118"/>
  <c r="H62" i="118"/>
  <c r="G62" i="118"/>
  <c r="F62" i="118"/>
  <c r="E62" i="118"/>
  <c r="D62" i="118"/>
  <c r="C62" i="118"/>
  <c r="CU61" i="118"/>
  <c r="CT61" i="118"/>
  <c r="CS61" i="118"/>
  <c r="CR61" i="118"/>
  <c r="CQ61" i="118"/>
  <c r="CP61" i="118"/>
  <c r="CO61" i="118"/>
  <c r="CN61" i="118"/>
  <c r="CM61" i="118"/>
  <c r="CL61" i="118"/>
  <c r="CK61" i="118"/>
  <c r="CJ61" i="118"/>
  <c r="CI61" i="118"/>
  <c r="CH61" i="118"/>
  <c r="CG61" i="118"/>
  <c r="CF61" i="118"/>
  <c r="CE61" i="118"/>
  <c r="CD61" i="118"/>
  <c r="CC61" i="118"/>
  <c r="CB61" i="118"/>
  <c r="CA61" i="118"/>
  <c r="BZ61" i="118"/>
  <c r="BY61" i="118"/>
  <c r="BX61" i="118"/>
  <c r="BW61" i="118"/>
  <c r="BV61" i="118"/>
  <c r="BU61" i="118"/>
  <c r="BT61" i="118"/>
  <c r="BS61" i="118"/>
  <c r="BR61" i="118"/>
  <c r="BQ61" i="118"/>
  <c r="BP61" i="118"/>
  <c r="BO61" i="118"/>
  <c r="BN61" i="118"/>
  <c r="BM61" i="118"/>
  <c r="BL61" i="118"/>
  <c r="BK61" i="118"/>
  <c r="BJ61" i="118"/>
  <c r="BI61" i="118"/>
  <c r="BH61" i="118"/>
  <c r="BG61" i="118"/>
  <c r="BF61" i="118"/>
  <c r="BE61" i="118"/>
  <c r="BD61" i="118"/>
  <c r="BC61" i="118"/>
  <c r="BB61" i="118"/>
  <c r="BA61" i="118"/>
  <c r="AZ61" i="118"/>
  <c r="AY61" i="118"/>
  <c r="AX61" i="118"/>
  <c r="AW61" i="118"/>
  <c r="AV61" i="118"/>
  <c r="AU61" i="118"/>
  <c r="AT61" i="118"/>
  <c r="AS61" i="118"/>
  <c r="AR61" i="118"/>
  <c r="AQ61" i="118"/>
  <c r="AP61" i="118"/>
  <c r="AO61" i="118"/>
  <c r="AN61" i="118"/>
  <c r="AM61" i="118"/>
  <c r="AL61" i="118"/>
  <c r="AK61" i="118"/>
  <c r="AJ61" i="118"/>
  <c r="AI61" i="118"/>
  <c r="AH61" i="118"/>
  <c r="AG61" i="118"/>
  <c r="AF61" i="118"/>
  <c r="AE61" i="118"/>
  <c r="AD61" i="118"/>
  <c r="AC61" i="118"/>
  <c r="AB61" i="118"/>
  <c r="AA61" i="118"/>
  <c r="Z61" i="118"/>
  <c r="Y61" i="118"/>
  <c r="X61" i="118"/>
  <c r="W61" i="118"/>
  <c r="V61" i="118"/>
  <c r="U61" i="118"/>
  <c r="T61" i="118"/>
  <c r="S61" i="118"/>
  <c r="R61" i="118"/>
  <c r="Q61" i="118"/>
  <c r="P61" i="118"/>
  <c r="O61" i="118"/>
  <c r="N61" i="118"/>
  <c r="M61" i="118"/>
  <c r="L61" i="118"/>
  <c r="K61" i="118"/>
  <c r="J61" i="118"/>
  <c r="I61" i="118"/>
  <c r="H61" i="118"/>
  <c r="G61" i="118"/>
  <c r="F61" i="118"/>
  <c r="E61" i="118"/>
  <c r="D61" i="118"/>
  <c r="C61" i="118"/>
  <c r="CU60" i="118"/>
  <c r="CT60" i="118"/>
  <c r="CS60" i="118"/>
  <c r="CR60" i="118"/>
  <c r="CQ60" i="118"/>
  <c r="CP60" i="118"/>
  <c r="CO60" i="118"/>
  <c r="CN60" i="118"/>
  <c r="CM60" i="118"/>
  <c r="CL60" i="118"/>
  <c r="CK60" i="118"/>
  <c r="CJ60" i="118"/>
  <c r="CI60" i="118"/>
  <c r="CH60" i="118"/>
  <c r="CG60" i="118"/>
  <c r="CF60" i="118"/>
  <c r="CE60" i="118"/>
  <c r="CD60" i="118"/>
  <c r="CC60" i="118"/>
  <c r="CB60" i="118"/>
  <c r="CA60" i="118"/>
  <c r="BZ60" i="118"/>
  <c r="BY60" i="118"/>
  <c r="BX60" i="118"/>
  <c r="BW60" i="118"/>
  <c r="BV60" i="118"/>
  <c r="BU60" i="118"/>
  <c r="BT60" i="118"/>
  <c r="BS60" i="118"/>
  <c r="BR60" i="118"/>
  <c r="BQ60" i="118"/>
  <c r="BP60" i="118"/>
  <c r="BO60" i="118"/>
  <c r="BN60" i="118"/>
  <c r="BM60" i="118"/>
  <c r="BL60" i="118"/>
  <c r="BK60" i="118"/>
  <c r="BJ60" i="118"/>
  <c r="BI60" i="118"/>
  <c r="BH60" i="118"/>
  <c r="BG60" i="118"/>
  <c r="BF60" i="118"/>
  <c r="BE60" i="118"/>
  <c r="BD60" i="118"/>
  <c r="BC60" i="118"/>
  <c r="BB60" i="118"/>
  <c r="BA60" i="118"/>
  <c r="AZ60" i="118"/>
  <c r="AY60" i="118"/>
  <c r="AX60" i="118"/>
  <c r="AW60" i="118"/>
  <c r="AV60" i="118"/>
  <c r="AU60" i="118"/>
  <c r="AT60" i="118"/>
  <c r="AS60" i="118"/>
  <c r="AR60" i="118"/>
  <c r="AQ60" i="118"/>
  <c r="AP60" i="118"/>
  <c r="AO60" i="118"/>
  <c r="AN60" i="118"/>
  <c r="AM60" i="118"/>
  <c r="AL60" i="118"/>
  <c r="AK60" i="118"/>
  <c r="AJ60" i="118"/>
  <c r="AI60" i="118"/>
  <c r="AH60" i="118"/>
  <c r="AG60" i="118"/>
  <c r="AF60" i="118"/>
  <c r="AE60" i="118"/>
  <c r="AD60" i="118"/>
  <c r="AC60" i="118"/>
  <c r="AB60" i="118"/>
  <c r="AA60" i="118"/>
  <c r="Z60" i="118"/>
  <c r="Y60" i="118"/>
  <c r="X60" i="118"/>
  <c r="W60" i="118"/>
  <c r="V60" i="118"/>
  <c r="U60" i="118"/>
  <c r="T60" i="118"/>
  <c r="S60" i="118"/>
  <c r="R60" i="118"/>
  <c r="Q60" i="118"/>
  <c r="P60" i="118"/>
  <c r="O60" i="118"/>
  <c r="N60" i="118"/>
  <c r="M60" i="118"/>
  <c r="L60" i="118"/>
  <c r="K60" i="118"/>
  <c r="J60" i="118"/>
  <c r="I60" i="118"/>
  <c r="H60" i="118"/>
  <c r="G60" i="118"/>
  <c r="F60" i="118"/>
  <c r="E60" i="118"/>
  <c r="D60" i="118"/>
  <c r="C60" i="118"/>
  <c r="CU59" i="118"/>
  <c r="CT59" i="118"/>
  <c r="CS59" i="118"/>
  <c r="CR59" i="118"/>
  <c r="CQ59" i="118"/>
  <c r="CP59" i="118"/>
  <c r="CO59" i="118"/>
  <c r="CN59" i="118"/>
  <c r="CM59" i="118"/>
  <c r="CL59" i="118"/>
  <c r="CK59" i="118"/>
  <c r="CJ59" i="118"/>
  <c r="CI59" i="118"/>
  <c r="CH59" i="118"/>
  <c r="CG59" i="118"/>
  <c r="CF59" i="118"/>
  <c r="CE59" i="118"/>
  <c r="CD59" i="118"/>
  <c r="CC59" i="118"/>
  <c r="CB59" i="118"/>
  <c r="CA59" i="118"/>
  <c r="BZ59" i="118"/>
  <c r="BY59" i="118"/>
  <c r="BX59" i="118"/>
  <c r="BW59" i="118"/>
  <c r="BV59" i="118"/>
  <c r="BU59" i="118"/>
  <c r="BT59" i="118"/>
  <c r="BS59" i="118"/>
  <c r="BR59" i="118"/>
  <c r="BQ59" i="118"/>
  <c r="BP59" i="118"/>
  <c r="BO59" i="118"/>
  <c r="BN59" i="118"/>
  <c r="BM59" i="118"/>
  <c r="BL59" i="118"/>
  <c r="BK59" i="118"/>
  <c r="BJ59" i="118"/>
  <c r="BI59" i="118"/>
  <c r="BH59" i="118"/>
  <c r="BG59" i="118"/>
  <c r="BF59" i="118"/>
  <c r="BE59" i="118"/>
  <c r="BD59" i="118"/>
  <c r="BC59" i="118"/>
  <c r="BB59" i="118"/>
  <c r="BA59" i="118"/>
  <c r="AZ59" i="118"/>
  <c r="AY59" i="118"/>
  <c r="AX59" i="118"/>
  <c r="AW59" i="118"/>
  <c r="AV59" i="118"/>
  <c r="AU59" i="118"/>
  <c r="AT59" i="118"/>
  <c r="AS59" i="118"/>
  <c r="AR59" i="118"/>
  <c r="AQ59" i="118"/>
  <c r="AP59" i="118"/>
  <c r="AO59" i="118"/>
  <c r="AN59" i="118"/>
  <c r="AM59" i="118"/>
  <c r="AL59" i="118"/>
  <c r="AK59" i="118"/>
  <c r="AJ59" i="118"/>
  <c r="AI59" i="118"/>
  <c r="AH59" i="118"/>
  <c r="AG59" i="118"/>
  <c r="AF59" i="118"/>
  <c r="AE59" i="118"/>
  <c r="AD59" i="118"/>
  <c r="AC59" i="118"/>
  <c r="AB59" i="118"/>
  <c r="AA59" i="118"/>
  <c r="Z59" i="118"/>
  <c r="Y59" i="118"/>
  <c r="X59" i="118"/>
  <c r="W59" i="118"/>
  <c r="V59" i="118"/>
  <c r="U59" i="118"/>
  <c r="T59" i="118"/>
  <c r="S59" i="118"/>
  <c r="R59" i="118"/>
  <c r="Q59" i="118"/>
  <c r="P59" i="118"/>
  <c r="O59" i="118"/>
  <c r="N59" i="118"/>
  <c r="M59" i="118"/>
  <c r="L59" i="118"/>
  <c r="K59" i="118"/>
  <c r="J59" i="118"/>
  <c r="I59" i="118"/>
  <c r="H59" i="118"/>
  <c r="G59" i="118"/>
  <c r="F59" i="118"/>
  <c r="E59" i="118"/>
  <c r="D59" i="118"/>
  <c r="C59" i="118"/>
  <c r="CU58" i="118"/>
  <c r="CT58" i="118"/>
  <c r="CS58" i="118"/>
  <c r="CR58" i="118"/>
  <c r="CQ58" i="118"/>
  <c r="CP58" i="118"/>
  <c r="CO58" i="118"/>
  <c r="CN58" i="118"/>
  <c r="CM58" i="118"/>
  <c r="CL58" i="118"/>
  <c r="CK58" i="118"/>
  <c r="CJ58" i="118"/>
  <c r="CI58" i="118"/>
  <c r="CH58" i="118"/>
  <c r="CG58" i="118"/>
  <c r="CF58" i="118"/>
  <c r="CE58" i="118"/>
  <c r="CD58" i="118"/>
  <c r="CC58" i="118"/>
  <c r="CB58" i="118"/>
  <c r="CA58" i="118"/>
  <c r="BZ58" i="118"/>
  <c r="BY58" i="118"/>
  <c r="BX58" i="118"/>
  <c r="BW58" i="118"/>
  <c r="BV58" i="118"/>
  <c r="BU58" i="118"/>
  <c r="BT58" i="118"/>
  <c r="BS58" i="118"/>
  <c r="BR58" i="118"/>
  <c r="BQ58" i="118"/>
  <c r="BP58" i="118"/>
  <c r="BO58" i="118"/>
  <c r="BN58" i="118"/>
  <c r="BM58" i="118"/>
  <c r="BL58" i="118"/>
  <c r="BK58" i="118"/>
  <c r="BJ58" i="118"/>
  <c r="BI58" i="118"/>
  <c r="BH58" i="118"/>
  <c r="BG58" i="118"/>
  <c r="BF58" i="118"/>
  <c r="BE58" i="118"/>
  <c r="BD58" i="118"/>
  <c r="BC58" i="118"/>
  <c r="BB58" i="118"/>
  <c r="BA58" i="118"/>
  <c r="AZ58" i="118"/>
  <c r="AY58" i="118"/>
  <c r="AX58" i="118"/>
  <c r="AW58" i="118"/>
  <c r="AV58" i="118"/>
  <c r="AU58" i="118"/>
  <c r="AT58" i="118"/>
  <c r="AS58" i="118"/>
  <c r="AR58" i="118"/>
  <c r="AQ58" i="118"/>
  <c r="AP58" i="118"/>
  <c r="AO58" i="118"/>
  <c r="AN58" i="118"/>
  <c r="AM58" i="118"/>
  <c r="AL58" i="118"/>
  <c r="AK58" i="118"/>
  <c r="AJ58" i="118"/>
  <c r="AI58" i="118"/>
  <c r="AH58" i="118"/>
  <c r="AG58" i="118"/>
  <c r="AF58" i="118"/>
  <c r="AE58" i="118"/>
  <c r="AD58" i="118"/>
  <c r="AC58" i="118"/>
  <c r="AB58" i="118"/>
  <c r="AA58" i="118"/>
  <c r="Z58" i="118"/>
  <c r="Y58" i="118"/>
  <c r="X58" i="118"/>
  <c r="W58" i="118"/>
  <c r="V58" i="118"/>
  <c r="U58" i="118"/>
  <c r="T58" i="118"/>
  <c r="S58" i="118"/>
  <c r="R58" i="118"/>
  <c r="Q58" i="118"/>
  <c r="P58" i="118"/>
  <c r="O58" i="118"/>
  <c r="N58" i="118"/>
  <c r="M58" i="118"/>
  <c r="L58" i="118"/>
  <c r="K58" i="118"/>
  <c r="J58" i="118"/>
  <c r="I58" i="118"/>
  <c r="H58" i="118"/>
  <c r="G58" i="118"/>
  <c r="F58" i="118"/>
  <c r="E58" i="118"/>
  <c r="D58" i="118"/>
  <c r="C58" i="118"/>
  <c r="CU57" i="118"/>
  <c r="CT57" i="118"/>
  <c r="CS57" i="118"/>
  <c r="CR57" i="118"/>
  <c r="CQ57" i="118"/>
  <c r="CP57" i="118"/>
  <c r="CO57" i="118"/>
  <c r="CN57" i="118"/>
  <c r="CM57" i="118"/>
  <c r="CL57" i="118"/>
  <c r="CK57" i="118"/>
  <c r="CJ57" i="118"/>
  <c r="CI57" i="118"/>
  <c r="CH57" i="118"/>
  <c r="CG57" i="118"/>
  <c r="CF57" i="118"/>
  <c r="CE57" i="118"/>
  <c r="CD57" i="118"/>
  <c r="CC57" i="118"/>
  <c r="CB57" i="118"/>
  <c r="CA57" i="118"/>
  <c r="BZ57" i="118"/>
  <c r="BY57" i="118"/>
  <c r="BX57" i="118"/>
  <c r="BW57" i="118"/>
  <c r="BV57" i="118"/>
  <c r="BU57" i="118"/>
  <c r="BT57" i="118"/>
  <c r="BS57" i="118"/>
  <c r="BR57" i="118"/>
  <c r="BQ57" i="118"/>
  <c r="BP57" i="118"/>
  <c r="BO57" i="118"/>
  <c r="BN57" i="118"/>
  <c r="BM57" i="118"/>
  <c r="BL57" i="118"/>
  <c r="BK57" i="118"/>
  <c r="BJ57" i="118"/>
  <c r="BI57" i="118"/>
  <c r="BH57" i="118"/>
  <c r="BG57" i="118"/>
  <c r="BF57" i="118"/>
  <c r="BE57" i="118"/>
  <c r="BD57" i="118"/>
  <c r="BC57" i="118"/>
  <c r="BB57" i="118"/>
  <c r="BA57" i="118"/>
  <c r="AZ57" i="118"/>
  <c r="AY57" i="118"/>
  <c r="AX57" i="118"/>
  <c r="AW57" i="118"/>
  <c r="AV57" i="118"/>
  <c r="AU57" i="118"/>
  <c r="AT57" i="118"/>
  <c r="AS57" i="118"/>
  <c r="AR57" i="118"/>
  <c r="AQ57" i="118"/>
  <c r="AP57" i="118"/>
  <c r="AO57" i="118"/>
  <c r="AN57" i="118"/>
  <c r="AM57" i="118"/>
  <c r="AL57" i="118"/>
  <c r="AK57" i="118"/>
  <c r="AJ57" i="118"/>
  <c r="AI57" i="118"/>
  <c r="AH57" i="118"/>
  <c r="AG57" i="118"/>
  <c r="AF57" i="118"/>
  <c r="AE57" i="118"/>
  <c r="AD57" i="118"/>
  <c r="AC57" i="118"/>
  <c r="AB57" i="118"/>
  <c r="AA57" i="118"/>
  <c r="Z57" i="118"/>
  <c r="Y57" i="118"/>
  <c r="X57" i="118"/>
  <c r="W57" i="118"/>
  <c r="V57" i="118"/>
  <c r="U57" i="118"/>
  <c r="T57" i="118"/>
  <c r="S57" i="118"/>
  <c r="R57" i="118"/>
  <c r="Q57" i="118"/>
  <c r="P57" i="118"/>
  <c r="O57" i="118"/>
  <c r="N57" i="118"/>
  <c r="M57" i="118"/>
  <c r="L57" i="118"/>
  <c r="K57" i="118"/>
  <c r="J57" i="118"/>
  <c r="I57" i="118"/>
  <c r="H57" i="118"/>
  <c r="G57" i="118"/>
  <c r="F57" i="118"/>
  <c r="E57" i="118"/>
  <c r="D57" i="118"/>
  <c r="C57" i="118"/>
  <c r="CU56" i="118"/>
  <c r="CT56" i="118"/>
  <c r="CS56" i="118"/>
  <c r="CR56" i="118"/>
  <c r="CQ56" i="118"/>
  <c r="CP56" i="118"/>
  <c r="CO56" i="118"/>
  <c r="CN56" i="118"/>
  <c r="CM56" i="118"/>
  <c r="CL56" i="118"/>
  <c r="CK56" i="118"/>
  <c r="CJ56" i="118"/>
  <c r="CI56" i="118"/>
  <c r="CH56" i="118"/>
  <c r="CG56" i="118"/>
  <c r="CF56" i="118"/>
  <c r="CE56" i="118"/>
  <c r="CD56" i="118"/>
  <c r="CC56" i="118"/>
  <c r="CB56" i="118"/>
  <c r="CA56" i="118"/>
  <c r="BZ56" i="118"/>
  <c r="BY56" i="118"/>
  <c r="BX56" i="118"/>
  <c r="BW56" i="118"/>
  <c r="BV56" i="118"/>
  <c r="BU56" i="118"/>
  <c r="BT56" i="118"/>
  <c r="BS56" i="118"/>
  <c r="BR56" i="118"/>
  <c r="BQ56" i="118"/>
  <c r="BP56" i="118"/>
  <c r="BO56" i="118"/>
  <c r="BN56" i="118"/>
  <c r="BM56" i="118"/>
  <c r="BL56" i="118"/>
  <c r="BK56" i="118"/>
  <c r="BJ56" i="118"/>
  <c r="BI56" i="118"/>
  <c r="BH56" i="118"/>
  <c r="BG56" i="118"/>
  <c r="BF56" i="118"/>
  <c r="BE56" i="118"/>
  <c r="BD56" i="118"/>
  <c r="BC56" i="118"/>
  <c r="BB56" i="118"/>
  <c r="BA56" i="118"/>
  <c r="AZ56" i="118"/>
  <c r="AY56" i="118"/>
  <c r="AX56" i="118"/>
  <c r="AW56" i="118"/>
  <c r="AV56" i="118"/>
  <c r="AU56" i="118"/>
  <c r="AT56" i="118"/>
  <c r="AS56" i="118"/>
  <c r="AR56" i="118"/>
  <c r="AQ56" i="118"/>
  <c r="AP56" i="118"/>
  <c r="AO56" i="118"/>
  <c r="AN56" i="118"/>
  <c r="AM56" i="118"/>
  <c r="AL56" i="118"/>
  <c r="AK56" i="118"/>
  <c r="AJ56" i="118"/>
  <c r="AI56" i="118"/>
  <c r="AH56" i="118"/>
  <c r="AG56" i="118"/>
  <c r="AF56" i="118"/>
  <c r="AE56" i="118"/>
  <c r="AD56" i="118"/>
  <c r="AC56" i="118"/>
  <c r="AB56" i="118"/>
  <c r="AA56" i="118"/>
  <c r="Z56" i="118"/>
  <c r="Y56" i="118"/>
  <c r="X56" i="118"/>
  <c r="W56" i="118"/>
  <c r="V56" i="118"/>
  <c r="U56" i="118"/>
  <c r="T56" i="118"/>
  <c r="S56" i="118"/>
  <c r="R56" i="118"/>
  <c r="Q56" i="118"/>
  <c r="P56" i="118"/>
  <c r="O56" i="118"/>
  <c r="N56" i="118"/>
  <c r="M56" i="118"/>
  <c r="L56" i="118"/>
  <c r="K56" i="118"/>
  <c r="J56" i="118"/>
  <c r="I56" i="118"/>
  <c r="H56" i="118"/>
  <c r="G56" i="118"/>
  <c r="F56" i="118"/>
  <c r="E56" i="118"/>
  <c r="D56" i="118"/>
  <c r="C56" i="118"/>
  <c r="CU55" i="118"/>
  <c r="CT55" i="118"/>
  <c r="CS55" i="118"/>
  <c r="CR55" i="118"/>
  <c r="CQ55" i="118"/>
  <c r="CP55" i="118"/>
  <c r="CO55" i="118"/>
  <c r="CN55" i="118"/>
  <c r="CM55" i="118"/>
  <c r="CL55" i="118"/>
  <c r="CK55" i="118"/>
  <c r="CJ55" i="118"/>
  <c r="CI55" i="118"/>
  <c r="CH55" i="118"/>
  <c r="CG55" i="118"/>
  <c r="CF55" i="118"/>
  <c r="CE55" i="118"/>
  <c r="CD55" i="118"/>
  <c r="CC55" i="118"/>
  <c r="CB55" i="118"/>
  <c r="CA55" i="118"/>
  <c r="BZ55" i="118"/>
  <c r="BY55" i="118"/>
  <c r="BX55" i="118"/>
  <c r="BW55" i="118"/>
  <c r="BV55" i="118"/>
  <c r="BU55" i="118"/>
  <c r="BT55" i="118"/>
  <c r="BS55" i="118"/>
  <c r="BR55" i="118"/>
  <c r="BQ55" i="118"/>
  <c r="BP55" i="118"/>
  <c r="BO55" i="118"/>
  <c r="BN55" i="118"/>
  <c r="BM55" i="118"/>
  <c r="BL55" i="118"/>
  <c r="BK55" i="118"/>
  <c r="BJ55" i="118"/>
  <c r="BI55" i="118"/>
  <c r="BH55" i="118"/>
  <c r="BG55" i="118"/>
  <c r="BF55" i="118"/>
  <c r="BE55" i="118"/>
  <c r="BD55" i="118"/>
  <c r="BC55" i="118"/>
  <c r="BB55" i="118"/>
  <c r="BA55" i="118"/>
  <c r="AZ55" i="118"/>
  <c r="AY55" i="118"/>
  <c r="AX55" i="118"/>
  <c r="AW55" i="118"/>
  <c r="AV55" i="118"/>
  <c r="AU55" i="118"/>
  <c r="AT55" i="118"/>
  <c r="AS55" i="118"/>
  <c r="AR55" i="118"/>
  <c r="AQ55" i="118"/>
  <c r="AP55" i="118"/>
  <c r="AO55" i="118"/>
  <c r="AN55" i="118"/>
  <c r="AM55" i="118"/>
  <c r="AL55" i="118"/>
  <c r="AK55" i="118"/>
  <c r="AJ55" i="118"/>
  <c r="AI55" i="118"/>
  <c r="AH55" i="118"/>
  <c r="AG55" i="118"/>
  <c r="AF55" i="118"/>
  <c r="AE55" i="118"/>
  <c r="AD55" i="118"/>
  <c r="AC55" i="118"/>
  <c r="AB55" i="118"/>
  <c r="AA55" i="118"/>
  <c r="Z55" i="118"/>
  <c r="Y55" i="118"/>
  <c r="X55" i="118"/>
  <c r="W55" i="118"/>
  <c r="V55" i="118"/>
  <c r="U55" i="118"/>
  <c r="T55" i="118"/>
  <c r="S55" i="118"/>
  <c r="R55" i="118"/>
  <c r="Q55" i="118"/>
  <c r="P55" i="118"/>
  <c r="O55" i="118"/>
  <c r="N55" i="118"/>
  <c r="M55" i="118"/>
  <c r="L55" i="118"/>
  <c r="K55" i="118"/>
  <c r="J55" i="118"/>
  <c r="I55" i="118"/>
  <c r="H55" i="118"/>
  <c r="G55" i="118"/>
  <c r="F55" i="118"/>
  <c r="E55" i="118"/>
  <c r="D55" i="118"/>
  <c r="C55" i="118"/>
  <c r="CU54" i="118"/>
  <c r="CT54" i="118"/>
  <c r="CS54" i="118"/>
  <c r="CR54" i="118"/>
  <c r="CQ54" i="118"/>
  <c r="CP54" i="118"/>
  <c r="CO54" i="118"/>
  <c r="CN54" i="118"/>
  <c r="CM54" i="118"/>
  <c r="CL54" i="118"/>
  <c r="CK54" i="118"/>
  <c r="CJ54" i="118"/>
  <c r="CI54" i="118"/>
  <c r="CH54" i="118"/>
  <c r="CG54" i="118"/>
  <c r="CF54" i="118"/>
  <c r="CE54" i="118"/>
  <c r="CD54" i="118"/>
  <c r="CC54" i="118"/>
  <c r="CB54" i="118"/>
  <c r="CA54" i="118"/>
  <c r="BZ54" i="118"/>
  <c r="BY54" i="118"/>
  <c r="BX54" i="118"/>
  <c r="BW54" i="118"/>
  <c r="BV54" i="118"/>
  <c r="BU54" i="118"/>
  <c r="BT54" i="118"/>
  <c r="BS54" i="118"/>
  <c r="BR54" i="118"/>
  <c r="BQ54" i="118"/>
  <c r="BP54" i="118"/>
  <c r="BO54" i="118"/>
  <c r="BN54" i="118"/>
  <c r="BM54" i="118"/>
  <c r="BL54" i="118"/>
  <c r="BK54" i="118"/>
  <c r="BJ54" i="118"/>
  <c r="BI54" i="118"/>
  <c r="BH54" i="118"/>
  <c r="BG54" i="118"/>
  <c r="BF54" i="118"/>
  <c r="BE54" i="118"/>
  <c r="BD54" i="118"/>
  <c r="BC54" i="118"/>
  <c r="BB54" i="118"/>
  <c r="BA54" i="118"/>
  <c r="AZ54" i="118"/>
  <c r="AY54" i="118"/>
  <c r="AX54" i="118"/>
  <c r="AW54" i="118"/>
  <c r="AV54" i="118"/>
  <c r="AU54" i="118"/>
  <c r="AT54" i="118"/>
  <c r="AS54" i="118"/>
  <c r="AR54" i="118"/>
  <c r="AQ54" i="118"/>
  <c r="AP54" i="118"/>
  <c r="AO54" i="118"/>
  <c r="AN54" i="118"/>
  <c r="AM54" i="118"/>
  <c r="AL54" i="118"/>
  <c r="AK54" i="118"/>
  <c r="AJ54" i="118"/>
  <c r="AI54" i="118"/>
  <c r="AH54" i="118"/>
  <c r="AG54" i="118"/>
  <c r="AF54" i="118"/>
  <c r="AE54" i="118"/>
  <c r="AD54" i="118"/>
  <c r="AC54" i="118"/>
  <c r="AB54" i="118"/>
  <c r="AA54" i="118"/>
  <c r="Z54" i="118"/>
  <c r="Y54" i="118"/>
  <c r="X54" i="118"/>
  <c r="W54" i="118"/>
  <c r="V54" i="118"/>
  <c r="U54" i="118"/>
  <c r="T54" i="118"/>
  <c r="S54" i="118"/>
  <c r="R54" i="118"/>
  <c r="Q54" i="118"/>
  <c r="P54" i="118"/>
  <c r="O54" i="118"/>
  <c r="N54" i="118"/>
  <c r="M54" i="118"/>
  <c r="L54" i="118"/>
  <c r="K54" i="118"/>
  <c r="J54" i="118"/>
  <c r="I54" i="118"/>
  <c r="H54" i="118"/>
  <c r="G54" i="118"/>
  <c r="F54" i="118"/>
  <c r="E54" i="118"/>
  <c r="D54" i="118"/>
  <c r="C54" i="118"/>
  <c r="CU53" i="118"/>
  <c r="CT53" i="118"/>
  <c r="CS53" i="118"/>
  <c r="CR53" i="118"/>
  <c r="CQ53" i="118"/>
  <c r="CP53" i="118"/>
  <c r="CO53" i="118"/>
  <c r="CN53" i="118"/>
  <c r="CM53" i="118"/>
  <c r="CL53" i="118"/>
  <c r="CK53" i="118"/>
  <c r="CJ53" i="118"/>
  <c r="CI53" i="118"/>
  <c r="CH53" i="118"/>
  <c r="CG53" i="118"/>
  <c r="CF53" i="118"/>
  <c r="CE53" i="118"/>
  <c r="CD53" i="118"/>
  <c r="CC53" i="118"/>
  <c r="CB53" i="118"/>
  <c r="CA53" i="118"/>
  <c r="BZ53" i="118"/>
  <c r="BY53" i="118"/>
  <c r="BX53" i="118"/>
  <c r="BW53" i="118"/>
  <c r="BV53" i="118"/>
  <c r="BU53" i="118"/>
  <c r="BT53" i="118"/>
  <c r="BS53" i="118"/>
  <c r="BR53" i="118"/>
  <c r="BQ53" i="118"/>
  <c r="BP53" i="118"/>
  <c r="BO53" i="118"/>
  <c r="BN53" i="118"/>
  <c r="BM53" i="118"/>
  <c r="BL53" i="118"/>
  <c r="BK53" i="118"/>
  <c r="BJ53" i="118"/>
  <c r="BI53" i="118"/>
  <c r="BH53" i="118"/>
  <c r="BG53" i="118"/>
  <c r="BF53" i="118"/>
  <c r="BE53" i="118"/>
  <c r="BD53" i="118"/>
  <c r="BC53" i="118"/>
  <c r="BB53" i="118"/>
  <c r="BA53" i="118"/>
  <c r="AZ53" i="118"/>
  <c r="AY53" i="118"/>
  <c r="AX53" i="118"/>
  <c r="AW53" i="118"/>
  <c r="AV53" i="118"/>
  <c r="AU53" i="118"/>
  <c r="AT53" i="118"/>
  <c r="AS53" i="118"/>
  <c r="AR53" i="118"/>
  <c r="AQ53" i="118"/>
  <c r="AP53" i="118"/>
  <c r="AO53" i="118"/>
  <c r="AN53" i="118"/>
  <c r="AM53" i="118"/>
  <c r="AL53" i="118"/>
  <c r="AK53" i="118"/>
  <c r="AJ53" i="118"/>
  <c r="AI53" i="118"/>
  <c r="AH53" i="118"/>
  <c r="AG53" i="118"/>
  <c r="AF53" i="118"/>
  <c r="AE53" i="118"/>
  <c r="AD53" i="118"/>
  <c r="AC53" i="118"/>
  <c r="AB53" i="118"/>
  <c r="AA53" i="118"/>
  <c r="Z53" i="118"/>
  <c r="Y53" i="118"/>
  <c r="X53" i="118"/>
  <c r="W53" i="118"/>
  <c r="V53" i="118"/>
  <c r="U53" i="118"/>
  <c r="T53" i="118"/>
  <c r="S53" i="118"/>
  <c r="R53" i="118"/>
  <c r="Q53" i="118"/>
  <c r="P53" i="118"/>
  <c r="O53" i="118"/>
  <c r="N53" i="118"/>
  <c r="M53" i="118"/>
  <c r="L53" i="118"/>
  <c r="K53" i="118"/>
  <c r="J53" i="118"/>
  <c r="I53" i="118"/>
  <c r="H53" i="118"/>
  <c r="G53" i="118"/>
  <c r="F53" i="118"/>
  <c r="E53" i="118"/>
  <c r="D53" i="118"/>
  <c r="C53" i="118"/>
  <c r="CU52" i="118"/>
  <c r="CT52" i="118"/>
  <c r="CS52" i="118"/>
  <c r="CR52" i="118"/>
  <c r="CQ52" i="118"/>
  <c r="CP52" i="118"/>
  <c r="CO52" i="118"/>
  <c r="CN52" i="118"/>
  <c r="CM52" i="118"/>
  <c r="CL52" i="118"/>
  <c r="CK52" i="118"/>
  <c r="CJ52" i="118"/>
  <c r="CI52" i="118"/>
  <c r="CH52" i="118"/>
  <c r="CG52" i="118"/>
  <c r="CF52" i="118"/>
  <c r="CE52" i="118"/>
  <c r="CD52" i="118"/>
  <c r="CC52" i="118"/>
  <c r="CB52" i="118"/>
  <c r="CA52" i="118"/>
  <c r="BZ52" i="118"/>
  <c r="BY52" i="118"/>
  <c r="BX52" i="118"/>
  <c r="BW52" i="118"/>
  <c r="BV52" i="118"/>
  <c r="BU52" i="118"/>
  <c r="BT52" i="118"/>
  <c r="BS52" i="118"/>
  <c r="BR52" i="118"/>
  <c r="BQ52" i="118"/>
  <c r="BP52" i="118"/>
  <c r="BO52" i="118"/>
  <c r="BN52" i="118"/>
  <c r="BM52" i="118"/>
  <c r="BL52" i="118"/>
  <c r="BK52" i="118"/>
  <c r="BJ52" i="118"/>
  <c r="BI52" i="118"/>
  <c r="BH52" i="118"/>
  <c r="BG52" i="118"/>
  <c r="BF52" i="118"/>
  <c r="BE52" i="118"/>
  <c r="BD52" i="118"/>
  <c r="BC52" i="118"/>
  <c r="BB52" i="118"/>
  <c r="BA52" i="118"/>
  <c r="AZ52" i="118"/>
  <c r="AY52" i="118"/>
  <c r="AX52" i="118"/>
  <c r="AW52" i="118"/>
  <c r="AV52" i="118"/>
  <c r="AU52" i="118"/>
  <c r="AT52" i="118"/>
  <c r="AS52" i="118"/>
  <c r="AR52" i="118"/>
  <c r="AQ52" i="118"/>
  <c r="AP52" i="118"/>
  <c r="AO52" i="118"/>
  <c r="AN52" i="118"/>
  <c r="AM52" i="118"/>
  <c r="AL52" i="118"/>
  <c r="AK52" i="118"/>
  <c r="AJ52" i="118"/>
  <c r="AI52" i="118"/>
  <c r="AH52" i="118"/>
  <c r="AG52" i="118"/>
  <c r="AF52" i="118"/>
  <c r="AE52" i="118"/>
  <c r="AD52" i="118"/>
  <c r="AC52" i="118"/>
  <c r="AB52" i="118"/>
  <c r="AA52" i="118"/>
  <c r="Z52" i="118"/>
  <c r="Y52" i="118"/>
  <c r="X52" i="118"/>
  <c r="W52" i="118"/>
  <c r="V52" i="118"/>
  <c r="U52" i="118"/>
  <c r="T52" i="118"/>
  <c r="S52" i="118"/>
  <c r="R52" i="118"/>
  <c r="Q52" i="118"/>
  <c r="P52" i="118"/>
  <c r="O52" i="118"/>
  <c r="N52" i="118"/>
  <c r="M52" i="118"/>
  <c r="L52" i="118"/>
  <c r="K52" i="118"/>
  <c r="J52" i="118"/>
  <c r="I52" i="118"/>
  <c r="H52" i="118"/>
  <c r="G52" i="118"/>
  <c r="F52" i="118"/>
  <c r="E52" i="118"/>
  <c r="D52" i="118"/>
  <c r="C52" i="118"/>
  <c r="CU51" i="118"/>
  <c r="CT51" i="118"/>
  <c r="CS51" i="118"/>
  <c r="CR51" i="118"/>
  <c r="CQ51" i="118"/>
  <c r="CP51" i="118"/>
  <c r="CO51" i="118"/>
  <c r="CN51" i="118"/>
  <c r="CM51" i="118"/>
  <c r="CL51" i="118"/>
  <c r="CK51" i="118"/>
  <c r="CJ51" i="118"/>
  <c r="CI51" i="118"/>
  <c r="CH51" i="118"/>
  <c r="CG51" i="118"/>
  <c r="CF51" i="118"/>
  <c r="CE51" i="118"/>
  <c r="CD51" i="118"/>
  <c r="CC51" i="118"/>
  <c r="CB51" i="118"/>
  <c r="CA51" i="118"/>
  <c r="BZ51" i="118"/>
  <c r="BY51" i="118"/>
  <c r="BX51" i="118"/>
  <c r="BW51" i="118"/>
  <c r="BV51" i="118"/>
  <c r="BU51" i="118"/>
  <c r="BT51" i="118"/>
  <c r="BS51" i="118"/>
  <c r="BR51" i="118"/>
  <c r="BQ51" i="118"/>
  <c r="BP51" i="118"/>
  <c r="BO51" i="118"/>
  <c r="BN51" i="118"/>
  <c r="BM51" i="118"/>
  <c r="BL51" i="118"/>
  <c r="BK51" i="118"/>
  <c r="BJ51" i="118"/>
  <c r="BI51" i="118"/>
  <c r="BH51" i="118"/>
  <c r="BG51" i="118"/>
  <c r="BF51" i="118"/>
  <c r="BE51" i="118"/>
  <c r="BD51" i="118"/>
  <c r="BC51" i="118"/>
  <c r="BB51" i="118"/>
  <c r="BA51" i="118"/>
  <c r="AZ51" i="118"/>
  <c r="AY51" i="118"/>
  <c r="AX51" i="118"/>
  <c r="AW51" i="118"/>
  <c r="AV51" i="118"/>
  <c r="AU51" i="118"/>
  <c r="AT51" i="118"/>
  <c r="AS51" i="118"/>
  <c r="AR51" i="118"/>
  <c r="AQ51" i="118"/>
  <c r="AP51" i="118"/>
  <c r="AO51" i="118"/>
  <c r="AN51" i="118"/>
  <c r="AM51" i="118"/>
  <c r="AL51" i="118"/>
  <c r="AK51" i="118"/>
  <c r="AJ51" i="118"/>
  <c r="AI51" i="118"/>
  <c r="AH51" i="118"/>
  <c r="AG51" i="118"/>
  <c r="AF51" i="118"/>
  <c r="AE51" i="118"/>
  <c r="AD51" i="118"/>
  <c r="AC51" i="118"/>
  <c r="AB51" i="118"/>
  <c r="AA51" i="118"/>
  <c r="Z51" i="118"/>
  <c r="Y51" i="118"/>
  <c r="X51" i="118"/>
  <c r="W51" i="118"/>
  <c r="V51" i="118"/>
  <c r="U51" i="118"/>
  <c r="T51" i="118"/>
  <c r="S51" i="118"/>
  <c r="R51" i="118"/>
  <c r="Q51" i="118"/>
  <c r="P51" i="118"/>
  <c r="O51" i="118"/>
  <c r="N51" i="118"/>
  <c r="M51" i="118"/>
  <c r="L51" i="118"/>
  <c r="K51" i="118"/>
  <c r="J51" i="118"/>
  <c r="I51" i="118"/>
  <c r="H51" i="118"/>
  <c r="G51" i="118"/>
  <c r="F51" i="118"/>
  <c r="E51" i="118"/>
  <c r="D51" i="118"/>
  <c r="C51" i="118"/>
  <c r="CU50" i="118"/>
  <c r="CT50" i="118"/>
  <c r="CS50" i="118"/>
  <c r="CR50" i="118"/>
  <c r="CQ50" i="118"/>
  <c r="CP50" i="118"/>
  <c r="CO50" i="118"/>
  <c r="CN50" i="118"/>
  <c r="CM50" i="118"/>
  <c r="CL50" i="118"/>
  <c r="CK50" i="118"/>
  <c r="CJ50" i="118"/>
  <c r="CI50" i="118"/>
  <c r="CH50" i="118"/>
  <c r="CG50" i="118"/>
  <c r="CF50" i="118"/>
  <c r="CE50" i="118"/>
  <c r="CD50" i="118"/>
  <c r="CC50" i="118"/>
  <c r="CB50" i="118"/>
  <c r="CA50" i="118"/>
  <c r="BZ50" i="118"/>
  <c r="BY50" i="118"/>
  <c r="BX50" i="118"/>
  <c r="BW50" i="118"/>
  <c r="BV50" i="118"/>
  <c r="BU50" i="118"/>
  <c r="BT50" i="118"/>
  <c r="BS50" i="118"/>
  <c r="BR50" i="118"/>
  <c r="BQ50" i="118"/>
  <c r="BP50" i="118"/>
  <c r="BO50" i="118"/>
  <c r="BN50" i="118"/>
  <c r="BM50" i="118"/>
  <c r="BL50" i="118"/>
  <c r="BK50" i="118"/>
  <c r="BJ50" i="118"/>
  <c r="BI50" i="118"/>
  <c r="BH50" i="118"/>
  <c r="BG50" i="118"/>
  <c r="BF50" i="118"/>
  <c r="BE50" i="118"/>
  <c r="BD50" i="118"/>
  <c r="BC50" i="118"/>
  <c r="BB50" i="118"/>
  <c r="BA50" i="118"/>
  <c r="AZ50" i="118"/>
  <c r="AY50" i="118"/>
  <c r="AX50" i="118"/>
  <c r="AW50" i="118"/>
  <c r="AV50" i="118"/>
  <c r="AU50" i="118"/>
  <c r="AT50" i="118"/>
  <c r="AS50" i="118"/>
  <c r="AR50" i="118"/>
  <c r="AQ50" i="118"/>
  <c r="AP50" i="118"/>
  <c r="AO50" i="118"/>
  <c r="AN50" i="118"/>
  <c r="AM50" i="118"/>
  <c r="AL50" i="118"/>
  <c r="AK50" i="118"/>
  <c r="AJ50" i="118"/>
  <c r="AI50" i="118"/>
  <c r="AH50" i="118"/>
  <c r="AG50" i="118"/>
  <c r="AF50" i="118"/>
  <c r="AE50" i="118"/>
  <c r="AD50" i="118"/>
  <c r="AC50" i="118"/>
  <c r="AB50" i="118"/>
  <c r="AA50" i="118"/>
  <c r="Z50" i="118"/>
  <c r="Y50" i="118"/>
  <c r="X50" i="118"/>
  <c r="W50" i="118"/>
  <c r="V50" i="118"/>
  <c r="U50" i="118"/>
  <c r="T50" i="118"/>
  <c r="S50" i="118"/>
  <c r="R50" i="118"/>
  <c r="Q50" i="118"/>
  <c r="P50" i="118"/>
  <c r="O50" i="118"/>
  <c r="N50" i="118"/>
  <c r="M50" i="118"/>
  <c r="L50" i="118"/>
  <c r="K50" i="118"/>
  <c r="J50" i="118"/>
  <c r="I50" i="118"/>
  <c r="H50" i="118"/>
  <c r="G50" i="118"/>
  <c r="F50" i="118"/>
  <c r="E50" i="118"/>
  <c r="D50" i="118"/>
  <c r="C50" i="118"/>
  <c r="CU49" i="118"/>
  <c r="CT49" i="118"/>
  <c r="CS49" i="118"/>
  <c r="CR49" i="118"/>
  <c r="CQ49" i="118"/>
  <c r="CP49" i="118"/>
  <c r="CO49" i="118"/>
  <c r="CN49" i="118"/>
  <c r="CM49" i="118"/>
  <c r="CL49" i="118"/>
  <c r="CK49" i="118"/>
  <c r="CJ49" i="118"/>
  <c r="CI49" i="118"/>
  <c r="CH49" i="118"/>
  <c r="CG49" i="118"/>
  <c r="CF49" i="118"/>
  <c r="CE49" i="118"/>
  <c r="CD49" i="118"/>
  <c r="CC49" i="118"/>
  <c r="CB49" i="118"/>
  <c r="CA49" i="118"/>
  <c r="BZ49" i="118"/>
  <c r="BY49" i="118"/>
  <c r="BX49" i="118"/>
  <c r="BW49" i="118"/>
  <c r="BV49" i="118"/>
  <c r="BU49" i="118"/>
  <c r="BT49" i="118"/>
  <c r="BS49" i="118"/>
  <c r="BR49" i="118"/>
  <c r="BQ49" i="118"/>
  <c r="BP49" i="118"/>
  <c r="BO49" i="118"/>
  <c r="BN49" i="118"/>
  <c r="BM49" i="118"/>
  <c r="BL49" i="118"/>
  <c r="BK49" i="118"/>
  <c r="BJ49" i="118"/>
  <c r="BI49" i="118"/>
  <c r="BH49" i="118"/>
  <c r="BG49" i="118"/>
  <c r="BF49" i="118"/>
  <c r="BE49" i="118"/>
  <c r="BD49" i="118"/>
  <c r="BC49" i="118"/>
  <c r="BB49" i="118"/>
  <c r="BA49" i="118"/>
  <c r="AZ49" i="118"/>
  <c r="AY49" i="118"/>
  <c r="AX49" i="118"/>
  <c r="AW49" i="118"/>
  <c r="AV49" i="118"/>
  <c r="AU49" i="118"/>
  <c r="AT49" i="118"/>
  <c r="AS49" i="118"/>
  <c r="AR49" i="118"/>
  <c r="AQ49" i="118"/>
  <c r="AP49" i="118"/>
  <c r="AO49" i="118"/>
  <c r="AN49" i="118"/>
  <c r="AM49" i="118"/>
  <c r="AL49" i="118"/>
  <c r="AK49" i="118"/>
  <c r="AJ49" i="118"/>
  <c r="AI49" i="118"/>
  <c r="AH49" i="118"/>
  <c r="AG49" i="118"/>
  <c r="AF49" i="118"/>
  <c r="AE49" i="118"/>
  <c r="AD49" i="118"/>
  <c r="AC49" i="118"/>
  <c r="AB49" i="118"/>
  <c r="AA49" i="118"/>
  <c r="Z49" i="118"/>
  <c r="Y49" i="118"/>
  <c r="X49" i="118"/>
  <c r="W49" i="118"/>
  <c r="V49" i="118"/>
  <c r="U49" i="118"/>
  <c r="T49" i="118"/>
  <c r="S49" i="118"/>
  <c r="R49" i="118"/>
  <c r="Q49" i="118"/>
  <c r="P49" i="118"/>
  <c r="O49" i="118"/>
  <c r="N49" i="118"/>
  <c r="M49" i="118"/>
  <c r="L49" i="118"/>
  <c r="K49" i="118"/>
  <c r="J49" i="118"/>
  <c r="I49" i="118"/>
  <c r="H49" i="118"/>
  <c r="G49" i="118"/>
  <c r="F49" i="118"/>
  <c r="E49" i="118"/>
  <c r="D49" i="118"/>
  <c r="C49" i="118"/>
  <c r="CU48" i="118"/>
  <c r="CT48" i="118"/>
  <c r="CS48" i="118"/>
  <c r="CR48" i="118"/>
  <c r="CQ48" i="118"/>
  <c r="CP48" i="118"/>
  <c r="CO48" i="118"/>
  <c r="CN48" i="118"/>
  <c r="CM48" i="118"/>
  <c r="CL48" i="118"/>
  <c r="CK48" i="118"/>
  <c r="CJ48" i="118"/>
  <c r="CI48" i="118"/>
  <c r="CH48" i="118"/>
  <c r="CG48" i="118"/>
  <c r="CF48" i="118"/>
  <c r="CE48" i="118"/>
  <c r="CD48" i="118"/>
  <c r="CC48" i="118"/>
  <c r="CB48" i="118"/>
  <c r="CA48" i="118"/>
  <c r="BZ48" i="118"/>
  <c r="BY48" i="118"/>
  <c r="BX48" i="118"/>
  <c r="BW48" i="118"/>
  <c r="BV48" i="118"/>
  <c r="BU48" i="118"/>
  <c r="BT48" i="118"/>
  <c r="BS48" i="118"/>
  <c r="BR48" i="118"/>
  <c r="BQ48" i="118"/>
  <c r="BP48" i="118"/>
  <c r="BO48" i="118"/>
  <c r="BN48" i="118"/>
  <c r="BM48" i="118"/>
  <c r="BL48" i="118"/>
  <c r="BK48" i="118"/>
  <c r="BJ48" i="118"/>
  <c r="BI48" i="118"/>
  <c r="BH48" i="118"/>
  <c r="BG48" i="118"/>
  <c r="BF48" i="118"/>
  <c r="BE48" i="118"/>
  <c r="BD48" i="118"/>
  <c r="BC48" i="118"/>
  <c r="BB48" i="118"/>
  <c r="BA48" i="118"/>
  <c r="AZ48" i="118"/>
  <c r="AY48" i="118"/>
  <c r="AX48" i="118"/>
  <c r="AW48" i="118"/>
  <c r="AV48" i="118"/>
  <c r="AU48" i="118"/>
  <c r="AT48" i="118"/>
  <c r="AS48" i="118"/>
  <c r="AR48" i="118"/>
  <c r="AQ48" i="118"/>
  <c r="AP48" i="118"/>
  <c r="AO48" i="118"/>
  <c r="AN48" i="118"/>
  <c r="AM48" i="118"/>
  <c r="AL48" i="118"/>
  <c r="AK48" i="118"/>
  <c r="AJ48" i="118"/>
  <c r="AI48" i="118"/>
  <c r="AH48" i="118"/>
  <c r="AG48" i="118"/>
  <c r="AF48" i="118"/>
  <c r="AE48" i="118"/>
  <c r="AD48" i="118"/>
  <c r="AC48" i="118"/>
  <c r="AB48" i="118"/>
  <c r="AA48" i="118"/>
  <c r="Z48" i="118"/>
  <c r="Y48" i="118"/>
  <c r="X48" i="118"/>
  <c r="W48" i="118"/>
  <c r="V48" i="118"/>
  <c r="U48" i="118"/>
  <c r="T48" i="118"/>
  <c r="S48" i="118"/>
  <c r="R48" i="118"/>
  <c r="Q48" i="118"/>
  <c r="P48" i="118"/>
  <c r="O48" i="118"/>
  <c r="N48" i="118"/>
  <c r="M48" i="118"/>
  <c r="L48" i="118"/>
  <c r="K48" i="118"/>
  <c r="J48" i="118"/>
  <c r="I48" i="118"/>
  <c r="H48" i="118"/>
  <c r="G48" i="118"/>
  <c r="F48" i="118"/>
  <c r="E48" i="118"/>
  <c r="D48" i="118"/>
  <c r="C48" i="118"/>
  <c r="CU47" i="118"/>
  <c r="CT47" i="118"/>
  <c r="CS47" i="118"/>
  <c r="CR47" i="118"/>
  <c r="CQ47" i="118"/>
  <c r="CP47" i="118"/>
  <c r="CO47" i="118"/>
  <c r="CN47" i="118"/>
  <c r="CM47" i="118"/>
  <c r="CL47" i="118"/>
  <c r="CK47" i="118"/>
  <c r="CJ47" i="118"/>
  <c r="CI47" i="118"/>
  <c r="CH47" i="118"/>
  <c r="CG47" i="118"/>
  <c r="CF47" i="118"/>
  <c r="CE47" i="118"/>
  <c r="CD47" i="118"/>
  <c r="CC47" i="118"/>
  <c r="CB47" i="118"/>
  <c r="CA47" i="118"/>
  <c r="BZ47" i="118"/>
  <c r="BY47" i="118"/>
  <c r="BX47" i="118"/>
  <c r="BW47" i="118"/>
  <c r="BV47" i="118"/>
  <c r="BU47" i="118"/>
  <c r="BT47" i="118"/>
  <c r="BS47" i="118"/>
  <c r="BR47" i="118"/>
  <c r="BQ47" i="118"/>
  <c r="BP47" i="118"/>
  <c r="BO47" i="118"/>
  <c r="BN47" i="118"/>
  <c r="BM47" i="118"/>
  <c r="BL47" i="118"/>
  <c r="BK47" i="118"/>
  <c r="BJ47" i="118"/>
  <c r="BI47" i="118"/>
  <c r="BH47" i="118"/>
  <c r="BG47" i="118"/>
  <c r="BF47" i="118"/>
  <c r="BE47" i="118"/>
  <c r="BD47" i="118"/>
  <c r="BC47" i="118"/>
  <c r="BB47" i="118"/>
  <c r="BA47" i="118"/>
  <c r="AZ47" i="118"/>
  <c r="AY47" i="118"/>
  <c r="AX47" i="118"/>
  <c r="AW47" i="118"/>
  <c r="AV47" i="118"/>
  <c r="AU47" i="118"/>
  <c r="AT47" i="118"/>
  <c r="AS47" i="118"/>
  <c r="AR47" i="118"/>
  <c r="AQ47" i="118"/>
  <c r="AP47" i="118"/>
  <c r="AO47" i="118"/>
  <c r="AN47" i="118"/>
  <c r="AM47" i="118"/>
  <c r="AL47" i="118"/>
  <c r="AK47" i="118"/>
  <c r="AJ47" i="118"/>
  <c r="AI47" i="118"/>
  <c r="AH47" i="118"/>
  <c r="AG47" i="118"/>
  <c r="AF47" i="118"/>
  <c r="AE47" i="118"/>
  <c r="AD47" i="118"/>
  <c r="AC47" i="118"/>
  <c r="AB47" i="118"/>
  <c r="AA47" i="118"/>
  <c r="Z47" i="118"/>
  <c r="Y47" i="118"/>
  <c r="X47" i="118"/>
  <c r="W47" i="118"/>
  <c r="V47" i="118"/>
  <c r="U47" i="118"/>
  <c r="T47" i="118"/>
  <c r="S47" i="118"/>
  <c r="R47" i="118"/>
  <c r="Q47" i="118"/>
  <c r="P47" i="118"/>
  <c r="O47" i="118"/>
  <c r="N47" i="118"/>
  <c r="M47" i="118"/>
  <c r="L47" i="118"/>
  <c r="K47" i="118"/>
  <c r="J47" i="118"/>
  <c r="I47" i="118"/>
  <c r="H47" i="118"/>
  <c r="G47" i="118"/>
  <c r="F47" i="118"/>
  <c r="E47" i="118"/>
  <c r="D47" i="118"/>
  <c r="C47" i="118"/>
  <c r="CU46" i="118"/>
  <c r="CT46" i="118"/>
  <c r="CS46" i="118"/>
  <c r="CR46" i="118"/>
  <c r="CQ46" i="118"/>
  <c r="CP46" i="118"/>
  <c r="CO46" i="118"/>
  <c r="CN46" i="118"/>
  <c r="CM46" i="118"/>
  <c r="CL46" i="118"/>
  <c r="CK46" i="118"/>
  <c r="CJ46" i="118"/>
  <c r="CI46" i="118"/>
  <c r="CH46" i="118"/>
  <c r="CG46" i="118"/>
  <c r="CF46" i="118"/>
  <c r="CE46" i="118"/>
  <c r="CD46" i="118"/>
  <c r="CC46" i="118"/>
  <c r="CB46" i="118"/>
  <c r="CA46" i="118"/>
  <c r="BZ46" i="118"/>
  <c r="BY46" i="118"/>
  <c r="BX46" i="118"/>
  <c r="BW46" i="118"/>
  <c r="BV46" i="118"/>
  <c r="BU46" i="118"/>
  <c r="BT46" i="118"/>
  <c r="BS46" i="118"/>
  <c r="BR46" i="118"/>
  <c r="BQ46" i="118"/>
  <c r="BP46" i="118"/>
  <c r="BO46" i="118"/>
  <c r="BN46" i="118"/>
  <c r="BM46" i="118"/>
  <c r="BL46" i="118"/>
  <c r="BK46" i="118"/>
  <c r="BJ46" i="118"/>
  <c r="BI46" i="118"/>
  <c r="BH46" i="118"/>
  <c r="BG46" i="118"/>
  <c r="BF46" i="118"/>
  <c r="BE46" i="118"/>
  <c r="BD46" i="118"/>
  <c r="BC46" i="118"/>
  <c r="BB46" i="118"/>
  <c r="BA46" i="118"/>
  <c r="AZ46" i="118"/>
  <c r="AY46" i="118"/>
  <c r="AX46" i="118"/>
  <c r="AW46" i="118"/>
  <c r="AV46" i="118"/>
  <c r="AU46" i="118"/>
  <c r="AT46" i="118"/>
  <c r="AS46" i="118"/>
  <c r="AR46" i="118"/>
  <c r="AQ46" i="118"/>
  <c r="AP46" i="118"/>
  <c r="AO46" i="118"/>
  <c r="AN46" i="118"/>
  <c r="AM46" i="118"/>
  <c r="AL46" i="118"/>
  <c r="AK46" i="118"/>
  <c r="AJ46" i="118"/>
  <c r="AI46" i="118"/>
  <c r="AH46" i="118"/>
  <c r="AG46" i="118"/>
  <c r="AF46" i="118"/>
  <c r="AE46" i="118"/>
  <c r="AD46" i="118"/>
  <c r="AC46" i="118"/>
  <c r="AB46" i="118"/>
  <c r="AA46" i="118"/>
  <c r="Z46" i="118"/>
  <c r="Y46" i="118"/>
  <c r="X46" i="118"/>
  <c r="W46" i="118"/>
  <c r="V46" i="118"/>
  <c r="U46" i="118"/>
  <c r="T46" i="118"/>
  <c r="S46" i="118"/>
  <c r="R46" i="118"/>
  <c r="Q46" i="118"/>
  <c r="P46" i="118"/>
  <c r="O46" i="118"/>
  <c r="N46" i="118"/>
  <c r="M46" i="118"/>
  <c r="L46" i="118"/>
  <c r="K46" i="118"/>
  <c r="J46" i="118"/>
  <c r="I46" i="118"/>
  <c r="H46" i="118"/>
  <c r="G46" i="118"/>
  <c r="F46" i="118"/>
  <c r="E46" i="118"/>
  <c r="D46" i="118"/>
  <c r="C46" i="118"/>
  <c r="CU45" i="118"/>
  <c r="CT45" i="118"/>
  <c r="CS45" i="118"/>
  <c r="CR45" i="118"/>
  <c r="CQ45" i="118"/>
  <c r="CP45" i="118"/>
  <c r="CO45" i="118"/>
  <c r="CN45" i="118"/>
  <c r="CM45" i="118"/>
  <c r="CL45" i="118"/>
  <c r="CK45" i="118"/>
  <c r="CJ45" i="118"/>
  <c r="CI45" i="118"/>
  <c r="CH45" i="118"/>
  <c r="CG45" i="118"/>
  <c r="CF45" i="118"/>
  <c r="CE45" i="118"/>
  <c r="CD45" i="118"/>
  <c r="CC45" i="118"/>
  <c r="CB45" i="118"/>
  <c r="CA45" i="118"/>
  <c r="BZ45" i="118"/>
  <c r="BY45" i="118"/>
  <c r="BX45" i="118"/>
  <c r="BW45" i="118"/>
  <c r="BV45" i="118"/>
  <c r="BU45" i="118"/>
  <c r="BT45" i="118"/>
  <c r="BS45" i="118"/>
  <c r="BR45" i="118"/>
  <c r="BQ45" i="118"/>
  <c r="BP45" i="118"/>
  <c r="BO45" i="118"/>
  <c r="BN45" i="118"/>
  <c r="BM45" i="118"/>
  <c r="BL45" i="118"/>
  <c r="BK45" i="118"/>
  <c r="BJ45" i="118"/>
  <c r="BI45" i="118"/>
  <c r="BH45" i="118"/>
  <c r="BG45" i="118"/>
  <c r="BF45" i="118"/>
  <c r="BE45" i="118"/>
  <c r="BD45" i="118"/>
  <c r="BC45" i="118"/>
  <c r="BB45" i="118"/>
  <c r="BA45" i="118"/>
  <c r="AZ45" i="118"/>
  <c r="AY45" i="118"/>
  <c r="AX45" i="118"/>
  <c r="AW45" i="118"/>
  <c r="AV45" i="118"/>
  <c r="AU45" i="118"/>
  <c r="AT45" i="118"/>
  <c r="AS45" i="118"/>
  <c r="AR45" i="118"/>
  <c r="AQ45" i="118"/>
  <c r="AP45" i="118"/>
  <c r="AO45" i="118"/>
  <c r="AN45" i="118"/>
  <c r="AM45" i="118"/>
  <c r="AL45" i="118"/>
  <c r="AK45" i="118"/>
  <c r="AJ45" i="118"/>
  <c r="AI45" i="118"/>
  <c r="AH45" i="118"/>
  <c r="AG45" i="118"/>
  <c r="AF45" i="118"/>
  <c r="AE45" i="118"/>
  <c r="AD45" i="118"/>
  <c r="AC45" i="118"/>
  <c r="AB45" i="118"/>
  <c r="AA45" i="118"/>
  <c r="Z45" i="118"/>
  <c r="Y45" i="118"/>
  <c r="X45" i="118"/>
  <c r="W45" i="118"/>
  <c r="V45" i="118"/>
  <c r="U45" i="118"/>
  <c r="T45" i="118"/>
  <c r="S45" i="118"/>
  <c r="R45" i="118"/>
  <c r="Q45" i="118"/>
  <c r="P45" i="118"/>
  <c r="O45" i="118"/>
  <c r="N45" i="118"/>
  <c r="M45" i="118"/>
  <c r="L45" i="118"/>
  <c r="K45" i="118"/>
  <c r="J45" i="118"/>
  <c r="I45" i="118"/>
  <c r="H45" i="118"/>
  <c r="G45" i="118"/>
  <c r="F45" i="118"/>
  <c r="E45" i="118"/>
  <c r="D45" i="118"/>
  <c r="C45" i="118"/>
  <c r="CU44" i="118"/>
  <c r="CT44" i="118"/>
  <c r="CS44" i="118"/>
  <c r="CR44" i="118"/>
  <c r="CQ44" i="118"/>
  <c r="CP44" i="118"/>
  <c r="CO44" i="118"/>
  <c r="CN44" i="118"/>
  <c r="CM44" i="118"/>
  <c r="CL44" i="118"/>
  <c r="CK44" i="118"/>
  <c r="CJ44" i="118"/>
  <c r="CI44" i="118"/>
  <c r="CH44" i="118"/>
  <c r="CG44" i="118"/>
  <c r="CF44" i="118"/>
  <c r="CE44" i="118"/>
  <c r="CD44" i="118"/>
  <c r="CC44" i="118"/>
  <c r="CB44" i="118"/>
  <c r="CA44" i="118"/>
  <c r="BZ44" i="118"/>
  <c r="BY44" i="118"/>
  <c r="BX44" i="118"/>
  <c r="BW44" i="118"/>
  <c r="BV44" i="118"/>
  <c r="BU44" i="118"/>
  <c r="BT44" i="118"/>
  <c r="BS44" i="118"/>
  <c r="BR44" i="118"/>
  <c r="BQ44" i="118"/>
  <c r="BP44" i="118"/>
  <c r="BO44" i="118"/>
  <c r="BN44" i="118"/>
  <c r="BM44" i="118"/>
  <c r="BL44" i="118"/>
  <c r="BK44" i="118"/>
  <c r="BJ44" i="118"/>
  <c r="BI44" i="118"/>
  <c r="BH44" i="118"/>
  <c r="BG44" i="118"/>
  <c r="BF44" i="118"/>
  <c r="BE44" i="118"/>
  <c r="BD44" i="118"/>
  <c r="BC44" i="118"/>
  <c r="BB44" i="118"/>
  <c r="BA44" i="118"/>
  <c r="AZ44" i="118"/>
  <c r="AY44" i="118"/>
  <c r="AX44" i="118"/>
  <c r="AW44" i="118"/>
  <c r="AV44" i="118"/>
  <c r="AU44" i="118"/>
  <c r="AT44" i="118"/>
  <c r="AS44" i="118"/>
  <c r="AR44" i="118"/>
  <c r="AQ44" i="118"/>
  <c r="AP44" i="118"/>
  <c r="AO44" i="118"/>
  <c r="AN44" i="118"/>
  <c r="AM44" i="118"/>
  <c r="AL44" i="118"/>
  <c r="AK44" i="118"/>
  <c r="AJ44" i="118"/>
  <c r="AI44" i="118"/>
  <c r="AH44" i="118"/>
  <c r="AG44" i="118"/>
  <c r="AF44" i="118"/>
  <c r="AE44" i="118"/>
  <c r="AD44" i="118"/>
  <c r="AC44" i="118"/>
  <c r="AB44" i="118"/>
  <c r="AA44" i="118"/>
  <c r="Z44" i="118"/>
  <c r="Y44" i="118"/>
  <c r="X44" i="118"/>
  <c r="W44" i="118"/>
  <c r="V44" i="118"/>
  <c r="U44" i="118"/>
  <c r="T44" i="118"/>
  <c r="S44" i="118"/>
  <c r="R44" i="118"/>
  <c r="Q44" i="118"/>
  <c r="P44" i="118"/>
  <c r="O44" i="118"/>
  <c r="N44" i="118"/>
  <c r="M44" i="118"/>
  <c r="L44" i="118"/>
  <c r="K44" i="118"/>
  <c r="J44" i="118"/>
  <c r="I44" i="118"/>
  <c r="H44" i="118"/>
  <c r="G44" i="118"/>
  <c r="F44" i="118"/>
  <c r="E44" i="118"/>
  <c r="D44" i="118"/>
  <c r="C44" i="118"/>
  <c r="CU43" i="118"/>
  <c r="CT43" i="118"/>
  <c r="CS43" i="118"/>
  <c r="CR43" i="118"/>
  <c r="CQ43" i="118"/>
  <c r="CP43" i="118"/>
  <c r="CO43" i="118"/>
  <c r="CN43" i="118"/>
  <c r="CM43" i="118"/>
  <c r="CL43" i="118"/>
  <c r="CK43" i="118"/>
  <c r="CJ43" i="118"/>
  <c r="CI43" i="118"/>
  <c r="CH43" i="118"/>
  <c r="CG43" i="118"/>
  <c r="CF43" i="118"/>
  <c r="CE43" i="118"/>
  <c r="CD43" i="118"/>
  <c r="CC43" i="118"/>
  <c r="CB43" i="118"/>
  <c r="CA43" i="118"/>
  <c r="BZ43" i="118"/>
  <c r="BY43" i="118"/>
  <c r="BX43" i="118"/>
  <c r="BW43" i="118"/>
  <c r="BV43" i="118"/>
  <c r="BU43" i="118"/>
  <c r="BT43" i="118"/>
  <c r="BS43" i="118"/>
  <c r="BR43" i="118"/>
  <c r="BQ43" i="118"/>
  <c r="BP43" i="118"/>
  <c r="BO43" i="118"/>
  <c r="BN43" i="118"/>
  <c r="BM43" i="118"/>
  <c r="BL43" i="118"/>
  <c r="BK43" i="118"/>
  <c r="BJ43" i="118"/>
  <c r="BI43" i="118"/>
  <c r="BH43" i="118"/>
  <c r="BG43" i="118"/>
  <c r="BF43" i="118"/>
  <c r="BE43" i="118"/>
  <c r="BD43" i="118"/>
  <c r="BC43" i="118"/>
  <c r="BB43" i="118"/>
  <c r="BA43" i="118"/>
  <c r="AZ43" i="118"/>
  <c r="AY43" i="118"/>
  <c r="AX43" i="118"/>
  <c r="AW43" i="118"/>
  <c r="AV43" i="118"/>
  <c r="AU43" i="118"/>
  <c r="AT43" i="118"/>
  <c r="AS43" i="118"/>
  <c r="AR43" i="118"/>
  <c r="AQ43" i="118"/>
  <c r="AP43" i="118"/>
  <c r="AO43" i="118"/>
  <c r="AN43" i="118"/>
  <c r="AM43" i="118"/>
  <c r="AL43" i="118"/>
  <c r="AK43" i="118"/>
  <c r="AJ43" i="118"/>
  <c r="AI43" i="118"/>
  <c r="AH43" i="118"/>
  <c r="AG43" i="118"/>
  <c r="AF43" i="118"/>
  <c r="AE43" i="118"/>
  <c r="AD43" i="118"/>
  <c r="AC43" i="118"/>
  <c r="AB43" i="118"/>
  <c r="AA43" i="118"/>
  <c r="Z43" i="118"/>
  <c r="Y43" i="118"/>
  <c r="X43" i="118"/>
  <c r="W43" i="118"/>
  <c r="V43" i="118"/>
  <c r="U43" i="118"/>
  <c r="T43" i="118"/>
  <c r="S43" i="118"/>
  <c r="R43" i="118"/>
  <c r="Q43" i="118"/>
  <c r="P43" i="118"/>
  <c r="O43" i="118"/>
  <c r="N43" i="118"/>
  <c r="M43" i="118"/>
  <c r="L43" i="118"/>
  <c r="K43" i="118"/>
  <c r="J43" i="118"/>
  <c r="I43" i="118"/>
  <c r="H43" i="118"/>
  <c r="G43" i="118"/>
  <c r="F43" i="118"/>
  <c r="E43" i="118"/>
  <c r="D43" i="118"/>
  <c r="C43" i="118"/>
  <c r="CU42" i="118"/>
  <c r="CT42" i="118"/>
  <c r="CS42" i="118"/>
  <c r="CR42" i="118"/>
  <c r="CQ42" i="118"/>
  <c r="CP42" i="118"/>
  <c r="CO42" i="118"/>
  <c r="CN42" i="118"/>
  <c r="CM42" i="118"/>
  <c r="CL42" i="118"/>
  <c r="CK42" i="118"/>
  <c r="CJ42" i="118"/>
  <c r="CI42" i="118"/>
  <c r="CH42" i="118"/>
  <c r="CG42" i="118"/>
  <c r="CF42" i="118"/>
  <c r="CE42" i="118"/>
  <c r="CD42" i="118"/>
  <c r="CC42" i="118"/>
  <c r="CB42" i="118"/>
  <c r="CA42" i="118"/>
  <c r="BZ42" i="118"/>
  <c r="BY42" i="118"/>
  <c r="BX42" i="118"/>
  <c r="BW42" i="118"/>
  <c r="BV42" i="118"/>
  <c r="BU42" i="118"/>
  <c r="BT42" i="118"/>
  <c r="BS42" i="118"/>
  <c r="BR42" i="118"/>
  <c r="BQ42" i="118"/>
  <c r="BP42" i="118"/>
  <c r="BO42" i="118"/>
  <c r="BN42" i="118"/>
  <c r="BM42" i="118"/>
  <c r="BL42" i="118"/>
  <c r="BK42" i="118"/>
  <c r="BJ42" i="118"/>
  <c r="BI42" i="118"/>
  <c r="BH42" i="118"/>
  <c r="BG42" i="118"/>
  <c r="BF42" i="118"/>
  <c r="BE42" i="118"/>
  <c r="BD42" i="118"/>
  <c r="BC42" i="118"/>
  <c r="BB42" i="118"/>
  <c r="BA42" i="118"/>
  <c r="AZ42" i="118"/>
  <c r="AY42" i="118"/>
  <c r="AX42" i="118"/>
  <c r="AW42" i="118"/>
  <c r="AV42" i="118"/>
  <c r="AU42" i="118"/>
  <c r="AT42" i="118"/>
  <c r="AS42" i="118"/>
  <c r="AR42" i="118"/>
  <c r="AQ42" i="118"/>
  <c r="AP42" i="118"/>
  <c r="AO42" i="118"/>
  <c r="AN42" i="118"/>
  <c r="AM42" i="118"/>
  <c r="AL42" i="118"/>
  <c r="AK42" i="118"/>
  <c r="AJ42" i="118"/>
  <c r="AI42" i="118"/>
  <c r="AH42" i="118"/>
  <c r="AG42" i="118"/>
  <c r="AF42" i="118"/>
  <c r="AE42" i="118"/>
  <c r="AD42" i="118"/>
  <c r="AC42" i="118"/>
  <c r="AB42" i="118"/>
  <c r="AA42" i="118"/>
  <c r="Z42" i="118"/>
  <c r="Y42" i="118"/>
  <c r="X42" i="118"/>
  <c r="W42" i="118"/>
  <c r="V42" i="118"/>
  <c r="U42" i="118"/>
  <c r="T42" i="118"/>
  <c r="S42" i="118"/>
  <c r="R42" i="118"/>
  <c r="Q42" i="118"/>
  <c r="P42" i="118"/>
  <c r="O42" i="118"/>
  <c r="N42" i="118"/>
  <c r="M42" i="118"/>
  <c r="L42" i="118"/>
  <c r="K42" i="118"/>
  <c r="J42" i="118"/>
  <c r="I42" i="118"/>
  <c r="H42" i="118"/>
  <c r="G42" i="118"/>
  <c r="F42" i="118"/>
  <c r="E42" i="118"/>
  <c r="D42" i="118"/>
  <c r="C42" i="118"/>
  <c r="CU41" i="118"/>
  <c r="CT41" i="118"/>
  <c r="CS41" i="118"/>
  <c r="CR41" i="118"/>
  <c r="CQ41" i="118"/>
  <c r="CP41" i="118"/>
  <c r="CO41" i="118"/>
  <c r="CN41" i="118"/>
  <c r="CM41" i="118"/>
  <c r="CL41" i="118"/>
  <c r="CK41" i="118"/>
  <c r="CJ41" i="118"/>
  <c r="CI41" i="118"/>
  <c r="CH41" i="118"/>
  <c r="CG41" i="118"/>
  <c r="CF41" i="118"/>
  <c r="CE41" i="118"/>
  <c r="CD41" i="118"/>
  <c r="CC41" i="118"/>
  <c r="CB41" i="118"/>
  <c r="CA41" i="118"/>
  <c r="BZ41" i="118"/>
  <c r="BY41" i="118"/>
  <c r="BX41" i="118"/>
  <c r="BW41" i="118"/>
  <c r="BV41" i="118"/>
  <c r="BU41" i="118"/>
  <c r="BT41" i="118"/>
  <c r="BS41" i="118"/>
  <c r="BR41" i="118"/>
  <c r="BQ41" i="118"/>
  <c r="BP41" i="118"/>
  <c r="BO41" i="118"/>
  <c r="BN41" i="118"/>
  <c r="BM41" i="118"/>
  <c r="BL41" i="118"/>
  <c r="BK41" i="118"/>
  <c r="BJ41" i="118"/>
  <c r="BI41" i="118"/>
  <c r="BH41" i="118"/>
  <c r="BG41" i="118"/>
  <c r="BF41" i="118"/>
  <c r="BE41" i="118"/>
  <c r="BD41" i="118"/>
  <c r="BC41" i="118"/>
  <c r="BB41" i="118"/>
  <c r="BA41" i="118"/>
  <c r="AZ41" i="118"/>
  <c r="AY41" i="118"/>
  <c r="AX41" i="118"/>
  <c r="AW41" i="118"/>
  <c r="AV41" i="118"/>
  <c r="AU41" i="118"/>
  <c r="AT41" i="118"/>
  <c r="AS41" i="118"/>
  <c r="AR41" i="118"/>
  <c r="AQ41" i="118"/>
  <c r="AP41" i="118"/>
  <c r="AO41" i="118"/>
  <c r="AN41" i="118"/>
  <c r="AM41" i="118"/>
  <c r="AL41" i="118"/>
  <c r="AK41" i="118"/>
  <c r="AJ41" i="118"/>
  <c r="AI41" i="118"/>
  <c r="AH41" i="118"/>
  <c r="AG41" i="118"/>
  <c r="AF41" i="118"/>
  <c r="AE41" i="118"/>
  <c r="AD41" i="118"/>
  <c r="AC41" i="118"/>
  <c r="AB41" i="118"/>
  <c r="AA41" i="118"/>
  <c r="Z41" i="118"/>
  <c r="Y41" i="118"/>
  <c r="X41" i="118"/>
  <c r="W41" i="118"/>
  <c r="V41" i="118"/>
  <c r="U41" i="118"/>
  <c r="T41" i="118"/>
  <c r="S41" i="118"/>
  <c r="R41" i="118"/>
  <c r="Q41" i="118"/>
  <c r="P41" i="118"/>
  <c r="O41" i="118"/>
  <c r="N41" i="118"/>
  <c r="M41" i="118"/>
  <c r="L41" i="118"/>
  <c r="K41" i="118"/>
  <c r="J41" i="118"/>
  <c r="I41" i="118"/>
  <c r="H41" i="118"/>
  <c r="G41" i="118"/>
  <c r="F41" i="118"/>
  <c r="E41" i="118"/>
  <c r="D41" i="118"/>
  <c r="C41" i="118"/>
  <c r="CU40" i="118"/>
  <c r="CT40" i="118"/>
  <c r="CS40" i="118"/>
  <c r="CR40" i="118"/>
  <c r="CQ40" i="118"/>
  <c r="CP40" i="118"/>
  <c r="CO40" i="118"/>
  <c r="CN40" i="118"/>
  <c r="CM40" i="118"/>
  <c r="CL40" i="118"/>
  <c r="CK40" i="118"/>
  <c r="CJ40" i="118"/>
  <c r="CI40" i="118"/>
  <c r="CH40" i="118"/>
  <c r="CG40" i="118"/>
  <c r="CF40" i="118"/>
  <c r="CE40" i="118"/>
  <c r="CD40" i="118"/>
  <c r="CC40" i="118"/>
  <c r="CB40" i="118"/>
  <c r="CA40" i="118"/>
  <c r="BZ40" i="118"/>
  <c r="BY40" i="118"/>
  <c r="BX40" i="118"/>
  <c r="BW40" i="118"/>
  <c r="BV40" i="118"/>
  <c r="BU40" i="118"/>
  <c r="BT40" i="118"/>
  <c r="BS40" i="118"/>
  <c r="BR40" i="118"/>
  <c r="BQ40" i="118"/>
  <c r="BP40" i="118"/>
  <c r="BO40" i="118"/>
  <c r="BN40" i="118"/>
  <c r="BM40" i="118"/>
  <c r="BL40" i="118"/>
  <c r="BK40" i="118"/>
  <c r="BJ40" i="118"/>
  <c r="BI40" i="118"/>
  <c r="BH40" i="118"/>
  <c r="BG40" i="118"/>
  <c r="BF40" i="118"/>
  <c r="BE40" i="118"/>
  <c r="BD40" i="118"/>
  <c r="BC40" i="118"/>
  <c r="BB40" i="118"/>
  <c r="BA40" i="118"/>
  <c r="AZ40" i="118"/>
  <c r="AY40" i="118"/>
  <c r="AX40" i="118"/>
  <c r="AW40" i="118"/>
  <c r="AV40" i="118"/>
  <c r="AU40" i="118"/>
  <c r="AT40" i="118"/>
  <c r="AS40" i="118"/>
  <c r="AR40" i="118"/>
  <c r="AQ40" i="118"/>
  <c r="AP40" i="118"/>
  <c r="AO40" i="118"/>
  <c r="AN40" i="118"/>
  <c r="AM40" i="118"/>
  <c r="AL40" i="118"/>
  <c r="AK40" i="118"/>
  <c r="AJ40" i="118"/>
  <c r="AI40" i="118"/>
  <c r="AH40" i="118"/>
  <c r="AG40" i="118"/>
  <c r="AF40" i="118"/>
  <c r="AE40" i="118"/>
  <c r="AD40" i="118"/>
  <c r="AC40" i="118"/>
  <c r="AB40" i="118"/>
  <c r="AA40" i="118"/>
  <c r="Z40" i="118"/>
  <c r="Y40" i="118"/>
  <c r="X40" i="118"/>
  <c r="W40" i="118"/>
  <c r="V40" i="118"/>
  <c r="U40" i="118"/>
  <c r="T40" i="118"/>
  <c r="S40" i="118"/>
  <c r="R40" i="118"/>
  <c r="Q40" i="118"/>
  <c r="P40" i="118"/>
  <c r="O40" i="118"/>
  <c r="N40" i="118"/>
  <c r="M40" i="118"/>
  <c r="L40" i="118"/>
  <c r="K40" i="118"/>
  <c r="J40" i="118"/>
  <c r="I40" i="118"/>
  <c r="H40" i="118"/>
  <c r="G40" i="118"/>
  <c r="F40" i="118"/>
  <c r="E40" i="118"/>
  <c r="D40" i="118"/>
  <c r="C40" i="118"/>
  <c r="CU39" i="118"/>
  <c r="CT39" i="118"/>
  <c r="CS39" i="118"/>
  <c r="CR39" i="118"/>
  <c r="CQ39" i="118"/>
  <c r="CP39" i="118"/>
  <c r="CO39" i="118"/>
  <c r="CN39" i="118"/>
  <c r="CM39" i="118"/>
  <c r="CL39" i="118"/>
  <c r="CK39" i="118"/>
  <c r="CJ39" i="118"/>
  <c r="CI39" i="118"/>
  <c r="CH39" i="118"/>
  <c r="CG39" i="118"/>
  <c r="CF39" i="118"/>
  <c r="CE39" i="118"/>
  <c r="CD39" i="118"/>
  <c r="CC39" i="118"/>
  <c r="CB39" i="118"/>
  <c r="CA39" i="118"/>
  <c r="BZ39" i="118"/>
  <c r="BY39" i="118"/>
  <c r="BX39" i="118"/>
  <c r="BW39" i="118"/>
  <c r="BV39" i="118"/>
  <c r="BU39" i="118"/>
  <c r="BT39" i="118"/>
  <c r="BS39" i="118"/>
  <c r="BR39" i="118"/>
  <c r="BQ39" i="118"/>
  <c r="BP39" i="118"/>
  <c r="BO39" i="118"/>
  <c r="BN39" i="118"/>
  <c r="BM39" i="118"/>
  <c r="BL39" i="118"/>
  <c r="BK39" i="118"/>
  <c r="BJ39" i="118"/>
  <c r="BI39" i="118"/>
  <c r="BH39" i="118"/>
  <c r="BG39" i="118"/>
  <c r="BF39" i="118"/>
  <c r="BE39" i="118"/>
  <c r="BD39" i="118"/>
  <c r="BC39" i="118"/>
  <c r="BB39" i="118"/>
  <c r="BA39" i="118"/>
  <c r="AZ39" i="118"/>
  <c r="AY39" i="118"/>
  <c r="AX39" i="118"/>
  <c r="AW39" i="118"/>
  <c r="AV39" i="118"/>
  <c r="AU39" i="118"/>
  <c r="AT39" i="118"/>
  <c r="AS39" i="118"/>
  <c r="AR39" i="118"/>
  <c r="AQ39" i="118"/>
  <c r="AP39" i="118"/>
  <c r="AO39" i="118"/>
  <c r="AN39" i="118"/>
  <c r="AM39" i="118"/>
  <c r="AL39" i="118"/>
  <c r="AK39" i="118"/>
  <c r="AJ39" i="118"/>
  <c r="AI39" i="118"/>
  <c r="AH39" i="118"/>
  <c r="AG39" i="118"/>
  <c r="AF39" i="118"/>
  <c r="AE39" i="118"/>
  <c r="AD39" i="118"/>
  <c r="AC39" i="118"/>
  <c r="AB39" i="118"/>
  <c r="AA39" i="118"/>
  <c r="Z39" i="118"/>
  <c r="Y39" i="118"/>
  <c r="X39" i="118"/>
  <c r="W39" i="118"/>
  <c r="V39" i="118"/>
  <c r="U39" i="118"/>
  <c r="T39" i="118"/>
  <c r="S39" i="118"/>
  <c r="R39" i="118"/>
  <c r="Q39" i="118"/>
  <c r="P39" i="118"/>
  <c r="O39" i="118"/>
  <c r="N39" i="118"/>
  <c r="M39" i="118"/>
  <c r="L39" i="118"/>
  <c r="K39" i="118"/>
  <c r="J39" i="118"/>
  <c r="I39" i="118"/>
  <c r="H39" i="118"/>
  <c r="G39" i="118"/>
  <c r="F39" i="118"/>
  <c r="E39" i="118"/>
  <c r="D39" i="118"/>
  <c r="C39" i="118"/>
  <c r="CU38" i="118"/>
  <c r="CT38" i="118"/>
  <c r="CS38" i="118"/>
  <c r="CR38" i="118"/>
  <c r="CQ38" i="118"/>
  <c r="CP38" i="118"/>
  <c r="CO38" i="118"/>
  <c r="CN38" i="118"/>
  <c r="CM38" i="118"/>
  <c r="CL38" i="118"/>
  <c r="CK38" i="118"/>
  <c r="CJ38" i="118"/>
  <c r="CI38" i="118"/>
  <c r="CH38" i="118"/>
  <c r="CG38" i="118"/>
  <c r="CF38" i="118"/>
  <c r="CE38" i="118"/>
  <c r="CD38" i="118"/>
  <c r="CC38" i="118"/>
  <c r="CB38" i="118"/>
  <c r="CA38" i="118"/>
  <c r="BZ38" i="118"/>
  <c r="BY38" i="118"/>
  <c r="BX38" i="118"/>
  <c r="BW38" i="118"/>
  <c r="BV38" i="118"/>
  <c r="BU38" i="118"/>
  <c r="BT38" i="118"/>
  <c r="BS38" i="118"/>
  <c r="BR38" i="118"/>
  <c r="BQ38" i="118"/>
  <c r="BP38" i="118"/>
  <c r="BO38" i="118"/>
  <c r="BN38" i="118"/>
  <c r="BM38" i="118"/>
  <c r="BL38" i="118"/>
  <c r="BK38" i="118"/>
  <c r="BJ38" i="118"/>
  <c r="BI38" i="118"/>
  <c r="BH38" i="118"/>
  <c r="BG38" i="118"/>
  <c r="BF38" i="118"/>
  <c r="BE38" i="118"/>
  <c r="BD38" i="118"/>
  <c r="BC38" i="118"/>
  <c r="BB38" i="118"/>
  <c r="BA38" i="118"/>
  <c r="AZ38" i="118"/>
  <c r="AY38" i="118"/>
  <c r="AX38" i="118"/>
  <c r="AW38" i="118"/>
  <c r="AV38" i="118"/>
  <c r="AU38" i="118"/>
  <c r="AT38" i="118"/>
  <c r="AS38" i="118"/>
  <c r="AR38" i="118"/>
  <c r="AQ38" i="118"/>
  <c r="AP38" i="118"/>
  <c r="AO38" i="118"/>
  <c r="AN38" i="118"/>
  <c r="AM38" i="118"/>
  <c r="AL38" i="118"/>
  <c r="AK38" i="118"/>
  <c r="AJ38" i="118"/>
  <c r="AI38" i="118"/>
  <c r="AH38" i="118"/>
  <c r="AG38" i="118"/>
  <c r="AF38" i="118"/>
  <c r="AE38" i="118"/>
  <c r="AD38" i="118"/>
  <c r="AC38" i="118"/>
  <c r="AB38" i="118"/>
  <c r="AA38" i="118"/>
  <c r="Z38" i="118"/>
  <c r="Y38" i="118"/>
  <c r="X38" i="118"/>
  <c r="W38" i="118"/>
  <c r="V38" i="118"/>
  <c r="U38" i="118"/>
  <c r="T38" i="118"/>
  <c r="S38" i="118"/>
  <c r="R38" i="118"/>
  <c r="Q38" i="118"/>
  <c r="P38" i="118"/>
  <c r="O38" i="118"/>
  <c r="N38" i="118"/>
  <c r="M38" i="118"/>
  <c r="L38" i="118"/>
  <c r="K38" i="118"/>
  <c r="J38" i="118"/>
  <c r="I38" i="118"/>
  <c r="H38" i="118"/>
  <c r="G38" i="118"/>
  <c r="F38" i="118"/>
  <c r="E38" i="118"/>
  <c r="D38" i="118"/>
  <c r="C38" i="118"/>
  <c r="CU37" i="118"/>
  <c r="CT37" i="118"/>
  <c r="CS37" i="118"/>
  <c r="CR37" i="118"/>
  <c r="CQ37" i="118"/>
  <c r="CP37" i="118"/>
  <c r="CO37" i="118"/>
  <c r="CN37" i="118"/>
  <c r="CM37" i="118"/>
  <c r="CL37" i="118"/>
  <c r="CK37" i="118"/>
  <c r="CJ37" i="118"/>
  <c r="CI37" i="118"/>
  <c r="CH37" i="118"/>
  <c r="CG37" i="118"/>
  <c r="CF37" i="118"/>
  <c r="CE37" i="118"/>
  <c r="CD37" i="118"/>
  <c r="CC37" i="118"/>
  <c r="CB37" i="118"/>
  <c r="CA37" i="118"/>
  <c r="BZ37" i="118"/>
  <c r="BY37" i="118"/>
  <c r="BX37" i="118"/>
  <c r="BW37" i="118"/>
  <c r="BV37" i="118"/>
  <c r="BU37" i="118"/>
  <c r="BT37" i="118"/>
  <c r="BS37" i="118"/>
  <c r="BR37" i="118"/>
  <c r="BQ37" i="118"/>
  <c r="BP37" i="118"/>
  <c r="BO37" i="118"/>
  <c r="BN37" i="118"/>
  <c r="BM37" i="118"/>
  <c r="BL37" i="118"/>
  <c r="BK37" i="118"/>
  <c r="BJ37" i="118"/>
  <c r="BI37" i="118"/>
  <c r="BH37" i="118"/>
  <c r="BG37" i="118"/>
  <c r="BF37" i="118"/>
  <c r="BE37" i="118"/>
  <c r="BD37" i="118"/>
  <c r="BC37" i="118"/>
  <c r="BB37" i="118"/>
  <c r="BA37" i="118"/>
  <c r="AZ37" i="118"/>
  <c r="AY37" i="118"/>
  <c r="AX37" i="118"/>
  <c r="AW37" i="118"/>
  <c r="AV37" i="118"/>
  <c r="AU37" i="118"/>
  <c r="AT37" i="118"/>
  <c r="AS37" i="118"/>
  <c r="AR37" i="118"/>
  <c r="AQ37" i="118"/>
  <c r="AP37" i="118"/>
  <c r="AO37" i="118"/>
  <c r="AN37" i="118"/>
  <c r="AM37" i="118"/>
  <c r="AL37" i="118"/>
  <c r="AK37" i="118"/>
  <c r="AJ37" i="118"/>
  <c r="AI37" i="118"/>
  <c r="AH37" i="118"/>
  <c r="AG37" i="118"/>
  <c r="AF37" i="118"/>
  <c r="AE37" i="118"/>
  <c r="AD37" i="118"/>
  <c r="AC37" i="118"/>
  <c r="AB37" i="118"/>
  <c r="AA37" i="118"/>
  <c r="Z37" i="118"/>
  <c r="Y37" i="118"/>
  <c r="X37" i="118"/>
  <c r="W37" i="118"/>
  <c r="V37" i="118"/>
  <c r="U37" i="118"/>
  <c r="T37" i="118"/>
  <c r="S37" i="118"/>
  <c r="R37" i="118"/>
  <c r="Q37" i="118"/>
  <c r="P37" i="118"/>
  <c r="O37" i="118"/>
  <c r="N37" i="118"/>
  <c r="M37" i="118"/>
  <c r="L37" i="118"/>
  <c r="K37" i="118"/>
  <c r="J37" i="118"/>
  <c r="I37" i="118"/>
  <c r="H37" i="118"/>
  <c r="G37" i="118"/>
  <c r="F37" i="118"/>
  <c r="E37" i="118"/>
  <c r="D37" i="118"/>
  <c r="C37" i="118"/>
  <c r="CU36" i="118"/>
  <c r="CT36" i="118"/>
  <c r="CS36" i="118"/>
  <c r="CR36" i="118"/>
  <c r="CQ36" i="118"/>
  <c r="CP36" i="118"/>
  <c r="CO36" i="118"/>
  <c r="CN36" i="118"/>
  <c r="CM36" i="118"/>
  <c r="CL36" i="118"/>
  <c r="CK36" i="118"/>
  <c r="CJ36" i="118"/>
  <c r="CI36" i="118"/>
  <c r="CH36" i="118"/>
  <c r="CG36" i="118"/>
  <c r="CF36" i="118"/>
  <c r="CE36" i="118"/>
  <c r="CD36" i="118"/>
  <c r="CC36" i="118"/>
  <c r="CB36" i="118"/>
  <c r="CA36" i="118"/>
  <c r="BZ36" i="118"/>
  <c r="BY36" i="118"/>
  <c r="BX36" i="118"/>
  <c r="BW36" i="118"/>
  <c r="BV36" i="118"/>
  <c r="BU36" i="118"/>
  <c r="BT36" i="118"/>
  <c r="BS36" i="118"/>
  <c r="BR36" i="118"/>
  <c r="BQ36" i="118"/>
  <c r="BP36" i="118"/>
  <c r="BO36" i="118"/>
  <c r="BN36" i="118"/>
  <c r="BM36" i="118"/>
  <c r="BL36" i="118"/>
  <c r="BK36" i="118"/>
  <c r="BJ36" i="118"/>
  <c r="BI36" i="118"/>
  <c r="BH36" i="118"/>
  <c r="BG36" i="118"/>
  <c r="BF36" i="118"/>
  <c r="BE36" i="118"/>
  <c r="BD36" i="118"/>
  <c r="BC36" i="118"/>
  <c r="BB36" i="118"/>
  <c r="BA36" i="118"/>
  <c r="AZ36" i="118"/>
  <c r="AY36" i="118"/>
  <c r="AX36" i="118"/>
  <c r="AW36" i="118"/>
  <c r="AV36" i="118"/>
  <c r="AU36" i="118"/>
  <c r="AT36" i="118"/>
  <c r="AS36" i="118"/>
  <c r="AR36" i="118"/>
  <c r="AQ36" i="118"/>
  <c r="AP36" i="118"/>
  <c r="AO36" i="118"/>
  <c r="AN36" i="118"/>
  <c r="AM36" i="118"/>
  <c r="AL36" i="118"/>
  <c r="AK36" i="118"/>
  <c r="AJ36" i="118"/>
  <c r="AI36" i="118"/>
  <c r="AH36" i="118"/>
  <c r="AG36" i="118"/>
  <c r="AF36" i="118"/>
  <c r="AE36" i="118"/>
  <c r="AD36" i="118"/>
  <c r="AC36" i="118"/>
  <c r="AB36" i="118"/>
  <c r="AA36" i="118"/>
  <c r="Z36" i="118"/>
  <c r="Y36" i="118"/>
  <c r="X36" i="118"/>
  <c r="W36" i="118"/>
  <c r="V36" i="118"/>
  <c r="U36" i="118"/>
  <c r="T36" i="118"/>
  <c r="S36" i="118"/>
  <c r="R36" i="118"/>
  <c r="Q36" i="118"/>
  <c r="P36" i="118"/>
  <c r="O36" i="118"/>
  <c r="N36" i="118"/>
  <c r="M36" i="118"/>
  <c r="L36" i="118"/>
  <c r="K36" i="118"/>
  <c r="J36" i="118"/>
  <c r="I36" i="118"/>
  <c r="H36" i="118"/>
  <c r="G36" i="118"/>
  <c r="F36" i="118"/>
  <c r="E36" i="118"/>
  <c r="D36" i="118"/>
  <c r="C36" i="118"/>
  <c r="CU35" i="118"/>
  <c r="CT35" i="118"/>
  <c r="CS35" i="118"/>
  <c r="CR35" i="118"/>
  <c r="CQ35" i="118"/>
  <c r="CP35" i="118"/>
  <c r="CO35" i="118"/>
  <c r="CN35" i="118"/>
  <c r="CM35" i="118"/>
  <c r="CL35" i="118"/>
  <c r="CK35" i="118"/>
  <c r="CJ35" i="118"/>
  <c r="CI35" i="118"/>
  <c r="CH35" i="118"/>
  <c r="CG35" i="118"/>
  <c r="CF35" i="118"/>
  <c r="CE35" i="118"/>
  <c r="CD35" i="118"/>
  <c r="CC35" i="118"/>
  <c r="CB35" i="118"/>
  <c r="CA35" i="118"/>
  <c r="BZ35" i="118"/>
  <c r="BY35" i="118"/>
  <c r="BX35" i="118"/>
  <c r="BW35" i="118"/>
  <c r="BV35" i="118"/>
  <c r="BU35" i="118"/>
  <c r="BT35" i="118"/>
  <c r="BS35" i="118"/>
  <c r="BR35" i="118"/>
  <c r="BQ35" i="118"/>
  <c r="BP35" i="118"/>
  <c r="BO35" i="118"/>
  <c r="BN35" i="118"/>
  <c r="BM35" i="118"/>
  <c r="BL35" i="118"/>
  <c r="BK35" i="118"/>
  <c r="BJ35" i="118"/>
  <c r="BI35" i="118"/>
  <c r="BH35" i="118"/>
  <c r="BG35" i="118"/>
  <c r="BF35" i="118"/>
  <c r="BE35" i="118"/>
  <c r="BD35" i="118"/>
  <c r="BC35" i="118"/>
  <c r="BB35" i="118"/>
  <c r="BA35" i="118"/>
  <c r="AZ35" i="118"/>
  <c r="AY35" i="118"/>
  <c r="AX35" i="118"/>
  <c r="AW35" i="118"/>
  <c r="AV35" i="118"/>
  <c r="AU35" i="118"/>
  <c r="AT35" i="118"/>
  <c r="AS35" i="118"/>
  <c r="AR35" i="118"/>
  <c r="AQ35" i="118"/>
  <c r="AP35" i="118"/>
  <c r="AO35" i="118"/>
  <c r="AN35" i="118"/>
  <c r="AM35" i="118"/>
  <c r="AL35" i="118"/>
  <c r="AK35" i="118"/>
  <c r="AJ35" i="118"/>
  <c r="AI35" i="118"/>
  <c r="AH35" i="118"/>
  <c r="AG35" i="118"/>
  <c r="AF35" i="118"/>
  <c r="AE35" i="118"/>
  <c r="AD35" i="118"/>
  <c r="AC35" i="118"/>
  <c r="AB35" i="118"/>
  <c r="AA35" i="118"/>
  <c r="Z35" i="118"/>
  <c r="Y35" i="118"/>
  <c r="X35" i="118"/>
  <c r="W35" i="118"/>
  <c r="V35" i="118"/>
  <c r="U35" i="118"/>
  <c r="T35" i="118"/>
  <c r="S35" i="118"/>
  <c r="R35" i="118"/>
  <c r="Q35" i="118"/>
  <c r="P35" i="118"/>
  <c r="O35" i="118"/>
  <c r="N35" i="118"/>
  <c r="M35" i="118"/>
  <c r="L35" i="118"/>
  <c r="K35" i="118"/>
  <c r="J35" i="118"/>
  <c r="I35" i="118"/>
  <c r="H35" i="118"/>
  <c r="G35" i="118"/>
  <c r="F35" i="118"/>
  <c r="E35" i="118"/>
  <c r="D35" i="118"/>
  <c r="C35" i="118"/>
  <c r="CU34" i="118"/>
  <c r="CT34" i="118"/>
  <c r="CS34" i="118"/>
  <c r="CR34" i="118"/>
  <c r="CQ34" i="118"/>
  <c r="CP34" i="118"/>
  <c r="CO34" i="118"/>
  <c r="CN34" i="118"/>
  <c r="CM34" i="118"/>
  <c r="CL34" i="118"/>
  <c r="CK34" i="118"/>
  <c r="CJ34" i="118"/>
  <c r="CI34" i="118"/>
  <c r="CH34" i="118"/>
  <c r="CG34" i="118"/>
  <c r="CF34" i="118"/>
  <c r="CE34" i="118"/>
  <c r="CD34" i="118"/>
  <c r="CC34" i="118"/>
  <c r="CB34" i="118"/>
  <c r="CA34" i="118"/>
  <c r="BZ34" i="118"/>
  <c r="BY34" i="118"/>
  <c r="BX34" i="118"/>
  <c r="BW34" i="118"/>
  <c r="BV34" i="118"/>
  <c r="BU34" i="118"/>
  <c r="BT34" i="118"/>
  <c r="BS34" i="118"/>
  <c r="BR34" i="118"/>
  <c r="BQ34" i="118"/>
  <c r="BP34" i="118"/>
  <c r="BO34" i="118"/>
  <c r="BN34" i="118"/>
  <c r="BM34" i="118"/>
  <c r="BL34" i="118"/>
  <c r="BK34" i="118"/>
  <c r="BJ34" i="118"/>
  <c r="BI34" i="118"/>
  <c r="BH34" i="118"/>
  <c r="BG34" i="118"/>
  <c r="BF34" i="118"/>
  <c r="BE34" i="118"/>
  <c r="BD34" i="118"/>
  <c r="BC34" i="118"/>
  <c r="BB34" i="118"/>
  <c r="BA34" i="118"/>
  <c r="AZ34" i="118"/>
  <c r="AY34" i="118"/>
  <c r="AX34" i="118"/>
  <c r="AW34" i="118"/>
  <c r="AV34" i="118"/>
  <c r="AU34" i="118"/>
  <c r="AT34" i="118"/>
  <c r="AS34" i="118"/>
  <c r="AR34" i="118"/>
  <c r="AQ34" i="118"/>
  <c r="AP34" i="118"/>
  <c r="AO34" i="118"/>
  <c r="AN34" i="118"/>
  <c r="AM34" i="118"/>
  <c r="AL34" i="118"/>
  <c r="AK34" i="118"/>
  <c r="AJ34" i="118"/>
  <c r="AI34" i="118"/>
  <c r="AH34" i="118"/>
  <c r="AG34" i="118"/>
  <c r="AF34" i="118"/>
  <c r="AE34" i="118"/>
  <c r="AD34" i="118"/>
  <c r="AC34" i="118"/>
  <c r="AB34" i="118"/>
  <c r="AA34" i="118"/>
  <c r="Z34" i="118"/>
  <c r="Y34" i="118"/>
  <c r="X34" i="118"/>
  <c r="W34" i="118"/>
  <c r="V34" i="118"/>
  <c r="U34" i="118"/>
  <c r="T34" i="118"/>
  <c r="S34" i="118"/>
  <c r="R34" i="118"/>
  <c r="Q34" i="118"/>
  <c r="P34" i="118"/>
  <c r="O34" i="118"/>
  <c r="N34" i="118"/>
  <c r="M34" i="118"/>
  <c r="L34" i="118"/>
  <c r="K34" i="118"/>
  <c r="J34" i="118"/>
  <c r="I34" i="118"/>
  <c r="H34" i="118"/>
  <c r="G34" i="118"/>
  <c r="F34" i="118"/>
  <c r="E34" i="118"/>
  <c r="D34" i="118"/>
  <c r="C34" i="118"/>
  <c r="CU33" i="118"/>
  <c r="CT33" i="118"/>
  <c r="CS33" i="118"/>
  <c r="CR33" i="118"/>
  <c r="CQ33" i="118"/>
  <c r="CP33" i="118"/>
  <c r="CO33" i="118"/>
  <c r="CN33" i="118"/>
  <c r="CM33" i="118"/>
  <c r="CL33" i="118"/>
  <c r="CK33" i="118"/>
  <c r="CJ33" i="118"/>
  <c r="CI33" i="118"/>
  <c r="CH33" i="118"/>
  <c r="CG33" i="118"/>
  <c r="CF33" i="118"/>
  <c r="CE33" i="118"/>
  <c r="CD33" i="118"/>
  <c r="CC33" i="118"/>
  <c r="CB33" i="118"/>
  <c r="CA33" i="118"/>
  <c r="BZ33" i="118"/>
  <c r="BY33" i="118"/>
  <c r="BX33" i="118"/>
  <c r="BW33" i="118"/>
  <c r="BV33" i="118"/>
  <c r="BU33" i="118"/>
  <c r="BT33" i="118"/>
  <c r="BS33" i="118"/>
  <c r="BR33" i="118"/>
  <c r="BQ33" i="118"/>
  <c r="BP33" i="118"/>
  <c r="BO33" i="118"/>
  <c r="BN33" i="118"/>
  <c r="BM33" i="118"/>
  <c r="BL33" i="118"/>
  <c r="BK33" i="118"/>
  <c r="BJ33" i="118"/>
  <c r="BI33" i="118"/>
  <c r="BH33" i="118"/>
  <c r="BG33" i="118"/>
  <c r="BF33" i="118"/>
  <c r="BE33" i="118"/>
  <c r="BD33" i="118"/>
  <c r="BC33" i="118"/>
  <c r="BB33" i="118"/>
  <c r="BA33" i="118"/>
  <c r="AZ33" i="118"/>
  <c r="AY33" i="118"/>
  <c r="AX33" i="118"/>
  <c r="AW33" i="118"/>
  <c r="AV33" i="118"/>
  <c r="AU33" i="118"/>
  <c r="AT33" i="118"/>
  <c r="AS33" i="118"/>
  <c r="AR33" i="118"/>
  <c r="AQ33" i="118"/>
  <c r="AP33" i="118"/>
  <c r="AO33" i="118"/>
  <c r="AN33" i="118"/>
  <c r="AM33" i="118"/>
  <c r="AL33" i="118"/>
  <c r="AK33" i="118"/>
  <c r="AJ33" i="118"/>
  <c r="AI33" i="118"/>
  <c r="AH33" i="118"/>
  <c r="AG33" i="118"/>
  <c r="AF33" i="118"/>
  <c r="AE33" i="118"/>
  <c r="AD33" i="118"/>
  <c r="AC33" i="118"/>
  <c r="AB33" i="118"/>
  <c r="AA33" i="118"/>
  <c r="Z33" i="118"/>
  <c r="Y33" i="118"/>
  <c r="X33" i="118"/>
  <c r="W33" i="118"/>
  <c r="V33" i="118"/>
  <c r="U33" i="118"/>
  <c r="T33" i="118"/>
  <c r="S33" i="118"/>
  <c r="R33" i="118"/>
  <c r="Q33" i="118"/>
  <c r="P33" i="118"/>
  <c r="O33" i="118"/>
  <c r="N33" i="118"/>
  <c r="M33" i="118"/>
  <c r="L33" i="118"/>
  <c r="K33" i="118"/>
  <c r="J33" i="118"/>
  <c r="I33" i="118"/>
  <c r="H33" i="118"/>
  <c r="G33" i="118"/>
  <c r="F33" i="118"/>
  <c r="E33" i="118"/>
  <c r="D33" i="118"/>
  <c r="C33" i="118"/>
  <c r="CU32" i="118"/>
  <c r="CT32" i="118"/>
  <c r="CS32" i="118"/>
  <c r="CR32" i="118"/>
  <c r="CQ32" i="118"/>
  <c r="CP32" i="118"/>
  <c r="CO32" i="118"/>
  <c r="CN32" i="118"/>
  <c r="CM32" i="118"/>
  <c r="CL32" i="118"/>
  <c r="CK32" i="118"/>
  <c r="CJ32" i="118"/>
  <c r="CI32" i="118"/>
  <c r="CH32" i="118"/>
  <c r="CG32" i="118"/>
  <c r="CF32" i="118"/>
  <c r="CE32" i="118"/>
  <c r="CD32" i="118"/>
  <c r="CC32" i="118"/>
  <c r="CB32" i="118"/>
  <c r="CA32" i="118"/>
  <c r="BZ32" i="118"/>
  <c r="BY32" i="118"/>
  <c r="BX32" i="118"/>
  <c r="BW32" i="118"/>
  <c r="BV32" i="118"/>
  <c r="BU32" i="118"/>
  <c r="BT32" i="118"/>
  <c r="BS32" i="118"/>
  <c r="BR32" i="118"/>
  <c r="BQ32" i="118"/>
  <c r="BP32" i="118"/>
  <c r="BO32" i="118"/>
  <c r="BN32" i="118"/>
  <c r="BM32" i="118"/>
  <c r="BL32" i="118"/>
  <c r="BK32" i="118"/>
  <c r="BJ32" i="118"/>
  <c r="BI32" i="118"/>
  <c r="BH32" i="118"/>
  <c r="BG32" i="118"/>
  <c r="BF32" i="118"/>
  <c r="BE32" i="118"/>
  <c r="BD32" i="118"/>
  <c r="BC32" i="118"/>
  <c r="BB32" i="118"/>
  <c r="BA32" i="118"/>
  <c r="AZ32" i="118"/>
  <c r="AY32" i="118"/>
  <c r="AX32" i="118"/>
  <c r="AW32" i="118"/>
  <c r="AV32" i="118"/>
  <c r="AU32" i="118"/>
  <c r="AT32" i="118"/>
  <c r="AS32" i="118"/>
  <c r="AR32" i="118"/>
  <c r="AQ32" i="118"/>
  <c r="AP32" i="118"/>
  <c r="AO32" i="118"/>
  <c r="AN32" i="118"/>
  <c r="AM32" i="118"/>
  <c r="AL32" i="118"/>
  <c r="AK32" i="118"/>
  <c r="AJ32" i="118"/>
  <c r="AI32" i="118"/>
  <c r="AH32" i="118"/>
  <c r="AG32" i="118"/>
  <c r="AF32" i="118"/>
  <c r="AE32" i="118"/>
  <c r="AD32" i="118"/>
  <c r="AC32" i="118"/>
  <c r="AB32" i="118"/>
  <c r="AA32" i="118"/>
  <c r="Z32" i="118"/>
  <c r="Y32" i="118"/>
  <c r="X32" i="118"/>
  <c r="W32" i="118"/>
  <c r="V32" i="118"/>
  <c r="U32" i="118"/>
  <c r="T32" i="118"/>
  <c r="S32" i="118"/>
  <c r="R32" i="118"/>
  <c r="Q32" i="118"/>
  <c r="P32" i="118"/>
  <c r="O32" i="118"/>
  <c r="N32" i="118"/>
  <c r="M32" i="118"/>
  <c r="L32" i="118"/>
  <c r="K32" i="118"/>
  <c r="J32" i="118"/>
  <c r="I32" i="118"/>
  <c r="H32" i="118"/>
  <c r="G32" i="118"/>
  <c r="F32" i="118"/>
  <c r="E32" i="118"/>
  <c r="D32" i="118"/>
  <c r="C32" i="118"/>
  <c r="CU31" i="118"/>
  <c r="CT31" i="118"/>
  <c r="CS31" i="118"/>
  <c r="CR31" i="118"/>
  <c r="CQ31" i="118"/>
  <c r="CP31" i="118"/>
  <c r="CO31" i="118"/>
  <c r="CN31" i="118"/>
  <c r="CM31" i="118"/>
  <c r="CL31" i="118"/>
  <c r="CK31" i="118"/>
  <c r="CJ31" i="118"/>
  <c r="CI31" i="118"/>
  <c r="CH31" i="118"/>
  <c r="CG31" i="118"/>
  <c r="CF31" i="118"/>
  <c r="CE31" i="118"/>
  <c r="CD31" i="118"/>
  <c r="CC31" i="118"/>
  <c r="CB31" i="118"/>
  <c r="CA31" i="118"/>
  <c r="BZ31" i="118"/>
  <c r="BY31" i="118"/>
  <c r="BX31" i="118"/>
  <c r="BW31" i="118"/>
  <c r="BV31" i="118"/>
  <c r="BU31" i="118"/>
  <c r="BT31" i="118"/>
  <c r="BS31" i="118"/>
  <c r="BR31" i="118"/>
  <c r="BQ31" i="118"/>
  <c r="BP31" i="118"/>
  <c r="BO31" i="118"/>
  <c r="BN31" i="118"/>
  <c r="BM31" i="118"/>
  <c r="BL31" i="118"/>
  <c r="BK31" i="118"/>
  <c r="BJ31" i="118"/>
  <c r="BI31" i="118"/>
  <c r="BH31" i="118"/>
  <c r="BG31" i="118"/>
  <c r="BF31" i="118"/>
  <c r="BE31" i="118"/>
  <c r="BD31" i="118"/>
  <c r="BC31" i="118"/>
  <c r="BB31" i="118"/>
  <c r="BA31" i="118"/>
  <c r="AZ31" i="118"/>
  <c r="AY31" i="118"/>
  <c r="AX31" i="118"/>
  <c r="AW31" i="118"/>
  <c r="AV31" i="118"/>
  <c r="AU31" i="118"/>
  <c r="AT31" i="118"/>
  <c r="AS31" i="118"/>
  <c r="AR31" i="118"/>
  <c r="AQ31" i="118"/>
  <c r="AP31" i="118"/>
  <c r="AO31" i="118"/>
  <c r="AN31" i="118"/>
  <c r="AM31" i="118"/>
  <c r="AL31" i="118"/>
  <c r="AK31" i="118"/>
  <c r="AJ31" i="118"/>
  <c r="AI31" i="118"/>
  <c r="AH31" i="118"/>
  <c r="AG31" i="118"/>
  <c r="AF31" i="118"/>
  <c r="AE31" i="118"/>
  <c r="AD31" i="118"/>
  <c r="AC31" i="118"/>
  <c r="AB31" i="118"/>
  <c r="AA31" i="118"/>
  <c r="Z31" i="118"/>
  <c r="Y31" i="118"/>
  <c r="X31" i="118"/>
  <c r="W31" i="118"/>
  <c r="V31" i="118"/>
  <c r="U31" i="118"/>
  <c r="T31" i="118"/>
  <c r="S31" i="118"/>
  <c r="R31" i="118"/>
  <c r="Q31" i="118"/>
  <c r="P31" i="118"/>
  <c r="O31" i="118"/>
  <c r="N31" i="118"/>
  <c r="M31" i="118"/>
  <c r="L31" i="118"/>
  <c r="K31" i="118"/>
  <c r="J31" i="118"/>
  <c r="I31" i="118"/>
  <c r="H31" i="118"/>
  <c r="G31" i="118"/>
  <c r="F31" i="118"/>
  <c r="E31" i="118"/>
  <c r="D31" i="118"/>
  <c r="C31" i="118"/>
  <c r="CU30" i="118"/>
  <c r="CT30" i="118"/>
  <c r="CS30" i="118"/>
  <c r="CR30" i="118"/>
  <c r="CQ30" i="118"/>
  <c r="CP30" i="118"/>
  <c r="CO30" i="118"/>
  <c r="CN30" i="118"/>
  <c r="CM30" i="118"/>
  <c r="CL30" i="118"/>
  <c r="CK30" i="118"/>
  <c r="CJ30" i="118"/>
  <c r="CI30" i="118"/>
  <c r="CH30" i="118"/>
  <c r="CG30" i="118"/>
  <c r="CF30" i="118"/>
  <c r="CE30" i="118"/>
  <c r="CD30" i="118"/>
  <c r="CC30" i="118"/>
  <c r="CB30" i="118"/>
  <c r="CA30" i="118"/>
  <c r="BZ30" i="118"/>
  <c r="BY30" i="118"/>
  <c r="BX30" i="118"/>
  <c r="BW30" i="118"/>
  <c r="BV30" i="118"/>
  <c r="BU30" i="118"/>
  <c r="BT30" i="118"/>
  <c r="BS30" i="118"/>
  <c r="BR30" i="118"/>
  <c r="BQ30" i="118"/>
  <c r="BP30" i="118"/>
  <c r="BO30" i="118"/>
  <c r="BN30" i="118"/>
  <c r="BM30" i="118"/>
  <c r="BL30" i="118"/>
  <c r="BK30" i="118"/>
  <c r="BJ30" i="118"/>
  <c r="BI30" i="118"/>
  <c r="BH30" i="118"/>
  <c r="BG30" i="118"/>
  <c r="BF30" i="118"/>
  <c r="BE30" i="118"/>
  <c r="BD30" i="118"/>
  <c r="BC30" i="118"/>
  <c r="BB30" i="118"/>
  <c r="BA30" i="118"/>
  <c r="AZ30" i="118"/>
  <c r="AY30" i="118"/>
  <c r="AX30" i="118"/>
  <c r="AW30" i="118"/>
  <c r="AV30" i="118"/>
  <c r="AU30" i="118"/>
  <c r="AT30" i="118"/>
  <c r="AS30" i="118"/>
  <c r="AR30" i="118"/>
  <c r="AQ30" i="118"/>
  <c r="AP30" i="118"/>
  <c r="AO30" i="118"/>
  <c r="AN30" i="118"/>
  <c r="AM30" i="118"/>
  <c r="AL30" i="118"/>
  <c r="AK30" i="118"/>
  <c r="AJ30" i="118"/>
  <c r="AI30" i="118"/>
  <c r="AH30" i="118"/>
  <c r="AG30" i="118"/>
  <c r="AF30" i="118"/>
  <c r="AE30" i="118"/>
  <c r="AD30" i="118"/>
  <c r="AC30" i="118"/>
  <c r="AB30" i="118"/>
  <c r="AA30" i="118"/>
  <c r="Z30" i="118"/>
  <c r="Y30" i="118"/>
  <c r="X30" i="118"/>
  <c r="W30" i="118"/>
  <c r="V30" i="118"/>
  <c r="U30" i="118"/>
  <c r="T30" i="118"/>
  <c r="S30" i="118"/>
  <c r="R30" i="118"/>
  <c r="Q30" i="118"/>
  <c r="P30" i="118"/>
  <c r="O30" i="118"/>
  <c r="N30" i="118"/>
  <c r="M30" i="118"/>
  <c r="L30" i="118"/>
  <c r="K30" i="118"/>
  <c r="J30" i="118"/>
  <c r="I30" i="118"/>
  <c r="H30" i="118"/>
  <c r="G30" i="118"/>
  <c r="F30" i="118"/>
  <c r="E30" i="118"/>
  <c r="D30" i="118"/>
  <c r="C30" i="118"/>
  <c r="CU29" i="118"/>
  <c r="CT29" i="118"/>
  <c r="CS29" i="118"/>
  <c r="CR29" i="118"/>
  <c r="CQ29" i="118"/>
  <c r="CP29" i="118"/>
  <c r="CO29" i="118"/>
  <c r="CN29" i="118"/>
  <c r="CM29" i="118"/>
  <c r="CL29" i="118"/>
  <c r="CK29" i="118"/>
  <c r="CJ29" i="118"/>
  <c r="CI29" i="118"/>
  <c r="CH29" i="118"/>
  <c r="CG29" i="118"/>
  <c r="CF29" i="118"/>
  <c r="CE29" i="118"/>
  <c r="CD29" i="118"/>
  <c r="CC29" i="118"/>
  <c r="CB29" i="118"/>
  <c r="CA29" i="118"/>
  <c r="BZ29" i="118"/>
  <c r="BY29" i="118"/>
  <c r="BX29" i="118"/>
  <c r="BW29" i="118"/>
  <c r="BV29" i="118"/>
  <c r="BU29" i="118"/>
  <c r="BT29" i="118"/>
  <c r="BS29" i="118"/>
  <c r="BR29" i="118"/>
  <c r="BQ29" i="118"/>
  <c r="BP29" i="118"/>
  <c r="BO29" i="118"/>
  <c r="BN29" i="118"/>
  <c r="BM29" i="118"/>
  <c r="BL29" i="118"/>
  <c r="BK29" i="118"/>
  <c r="BJ29" i="118"/>
  <c r="BI29" i="118"/>
  <c r="BH29" i="118"/>
  <c r="BG29" i="118"/>
  <c r="BF29" i="118"/>
  <c r="BE29" i="118"/>
  <c r="BD29" i="118"/>
  <c r="BC29" i="118"/>
  <c r="BB29" i="118"/>
  <c r="BA29" i="118"/>
  <c r="AZ29" i="118"/>
  <c r="AY29" i="118"/>
  <c r="AX29" i="118"/>
  <c r="AW29" i="118"/>
  <c r="AV29" i="118"/>
  <c r="AU29" i="118"/>
  <c r="AT29" i="118"/>
  <c r="AS29" i="118"/>
  <c r="AR29" i="118"/>
  <c r="AQ29" i="118"/>
  <c r="AP29" i="118"/>
  <c r="AO29" i="118"/>
  <c r="AN29" i="118"/>
  <c r="AM29" i="118"/>
  <c r="AL29" i="118"/>
  <c r="AK29" i="118"/>
  <c r="AJ29" i="118"/>
  <c r="AI29" i="118"/>
  <c r="AH29" i="118"/>
  <c r="AG29" i="118"/>
  <c r="AF29" i="118"/>
  <c r="AE29" i="118"/>
  <c r="AD29" i="118"/>
  <c r="AC29" i="118"/>
  <c r="AB29" i="118"/>
  <c r="AA29" i="118"/>
  <c r="Z29" i="118"/>
  <c r="Y29" i="118"/>
  <c r="X29" i="118"/>
  <c r="W29" i="118"/>
  <c r="V29" i="118"/>
  <c r="U29" i="118"/>
  <c r="T29" i="118"/>
  <c r="S29" i="118"/>
  <c r="R29" i="118"/>
  <c r="Q29" i="118"/>
  <c r="P29" i="118"/>
  <c r="O29" i="118"/>
  <c r="N29" i="118"/>
  <c r="M29" i="118"/>
  <c r="L29" i="118"/>
  <c r="K29" i="118"/>
  <c r="J29" i="118"/>
  <c r="I29" i="118"/>
  <c r="H29" i="118"/>
  <c r="G29" i="118"/>
  <c r="F29" i="118"/>
  <c r="E29" i="118"/>
  <c r="D29" i="118"/>
  <c r="C29" i="118"/>
  <c r="CU28" i="118"/>
  <c r="CT28" i="118"/>
  <c r="CS28" i="118"/>
  <c r="CR28" i="118"/>
  <c r="CQ28" i="118"/>
  <c r="CP28" i="118"/>
  <c r="CO28" i="118"/>
  <c r="CN28" i="118"/>
  <c r="CM28" i="118"/>
  <c r="CL28" i="118"/>
  <c r="CK28" i="118"/>
  <c r="CJ28" i="118"/>
  <c r="CI28" i="118"/>
  <c r="CH28" i="118"/>
  <c r="CG28" i="118"/>
  <c r="CF28" i="118"/>
  <c r="CE28" i="118"/>
  <c r="CD28" i="118"/>
  <c r="CC28" i="118"/>
  <c r="CB28" i="118"/>
  <c r="CA28" i="118"/>
  <c r="BZ28" i="118"/>
  <c r="BY28" i="118"/>
  <c r="BX28" i="118"/>
  <c r="BW28" i="118"/>
  <c r="BV28" i="118"/>
  <c r="BU28" i="118"/>
  <c r="BT28" i="118"/>
  <c r="BS28" i="118"/>
  <c r="BR28" i="118"/>
  <c r="BQ28" i="118"/>
  <c r="BP28" i="118"/>
  <c r="BO28" i="118"/>
  <c r="BN28" i="118"/>
  <c r="BM28" i="118"/>
  <c r="BL28" i="118"/>
  <c r="BK28" i="118"/>
  <c r="BJ28" i="118"/>
  <c r="BI28" i="118"/>
  <c r="BH28" i="118"/>
  <c r="BG28" i="118"/>
  <c r="BF28" i="118"/>
  <c r="BE28" i="118"/>
  <c r="BD28" i="118"/>
  <c r="BC28" i="118"/>
  <c r="BB28" i="118"/>
  <c r="BA28" i="118"/>
  <c r="AZ28" i="118"/>
  <c r="AY28" i="118"/>
  <c r="AX28" i="118"/>
  <c r="AW28" i="118"/>
  <c r="AV28" i="118"/>
  <c r="AU28" i="118"/>
  <c r="AT28" i="118"/>
  <c r="AS28" i="118"/>
  <c r="AR28" i="118"/>
  <c r="AQ28" i="118"/>
  <c r="AP28" i="118"/>
  <c r="AO28" i="118"/>
  <c r="AN28" i="118"/>
  <c r="AM28" i="118"/>
  <c r="AL28" i="118"/>
  <c r="AK28" i="118"/>
  <c r="AJ28" i="118"/>
  <c r="AI28" i="118"/>
  <c r="AH28" i="118"/>
  <c r="AG28" i="118"/>
  <c r="AF28" i="118"/>
  <c r="AE28" i="118"/>
  <c r="AD28" i="118"/>
  <c r="AC28" i="118"/>
  <c r="AB28" i="118"/>
  <c r="AA28" i="118"/>
  <c r="Z28" i="118"/>
  <c r="Y28" i="118"/>
  <c r="X28" i="118"/>
  <c r="W28" i="118"/>
  <c r="V28" i="118"/>
  <c r="U28" i="118"/>
  <c r="T28" i="118"/>
  <c r="S28" i="118"/>
  <c r="R28" i="118"/>
  <c r="Q28" i="118"/>
  <c r="P28" i="118"/>
  <c r="O28" i="118"/>
  <c r="N28" i="118"/>
  <c r="M28" i="118"/>
  <c r="L28" i="118"/>
  <c r="K28" i="118"/>
  <c r="J28" i="118"/>
  <c r="I28" i="118"/>
  <c r="H28" i="118"/>
  <c r="G28" i="118"/>
  <c r="F28" i="118"/>
  <c r="E28" i="118"/>
  <c r="D28" i="118"/>
  <c r="C28" i="118"/>
  <c r="CU27" i="118"/>
  <c r="CT27" i="118"/>
  <c r="CS27" i="118"/>
  <c r="CR27" i="118"/>
  <c r="CQ27" i="118"/>
  <c r="CP27" i="118"/>
  <c r="CO27" i="118"/>
  <c r="CN27" i="118"/>
  <c r="CM27" i="118"/>
  <c r="CL27" i="118"/>
  <c r="CK27" i="118"/>
  <c r="CJ27" i="118"/>
  <c r="CI27" i="118"/>
  <c r="CH27" i="118"/>
  <c r="CG27" i="118"/>
  <c r="CF27" i="118"/>
  <c r="CE27" i="118"/>
  <c r="CD27" i="118"/>
  <c r="CC27" i="118"/>
  <c r="CB27" i="118"/>
  <c r="CA27" i="118"/>
  <c r="BZ27" i="118"/>
  <c r="BY27" i="118"/>
  <c r="BX27" i="118"/>
  <c r="BW27" i="118"/>
  <c r="BV27" i="118"/>
  <c r="BU27" i="118"/>
  <c r="BT27" i="118"/>
  <c r="BS27" i="118"/>
  <c r="BR27" i="118"/>
  <c r="BQ27" i="118"/>
  <c r="BP27" i="118"/>
  <c r="BO27" i="118"/>
  <c r="BN27" i="118"/>
  <c r="BM27" i="118"/>
  <c r="BL27" i="118"/>
  <c r="BK27" i="118"/>
  <c r="BJ27" i="118"/>
  <c r="BI27" i="118"/>
  <c r="BH27" i="118"/>
  <c r="BG27" i="118"/>
  <c r="BF27" i="118"/>
  <c r="BE27" i="118"/>
  <c r="BD27" i="118"/>
  <c r="BC27" i="118"/>
  <c r="BB27" i="118"/>
  <c r="BA27" i="118"/>
  <c r="AZ27" i="118"/>
  <c r="AY27" i="118"/>
  <c r="AX27" i="118"/>
  <c r="AW27" i="118"/>
  <c r="AV27" i="118"/>
  <c r="AU27" i="118"/>
  <c r="AT27" i="118"/>
  <c r="AS27" i="118"/>
  <c r="AR27" i="118"/>
  <c r="AQ27" i="118"/>
  <c r="AP27" i="118"/>
  <c r="AO27" i="118"/>
  <c r="AN27" i="118"/>
  <c r="AM27" i="118"/>
  <c r="AL27" i="118"/>
  <c r="AK27" i="118"/>
  <c r="AJ27" i="118"/>
  <c r="AI27" i="118"/>
  <c r="AH27" i="118"/>
  <c r="AG27" i="118"/>
  <c r="AF27" i="118"/>
  <c r="AE27" i="118"/>
  <c r="AD27" i="118"/>
  <c r="AC27" i="118"/>
  <c r="AB27" i="118"/>
  <c r="AA27" i="118"/>
  <c r="Z27" i="118"/>
  <c r="Y27" i="118"/>
  <c r="X27" i="118"/>
  <c r="W27" i="118"/>
  <c r="V27" i="118"/>
  <c r="U27" i="118"/>
  <c r="T27" i="118"/>
  <c r="S27" i="118"/>
  <c r="R27" i="118"/>
  <c r="Q27" i="118"/>
  <c r="P27" i="118"/>
  <c r="O27" i="118"/>
  <c r="N27" i="118"/>
  <c r="M27" i="118"/>
  <c r="L27" i="118"/>
  <c r="K27" i="118"/>
  <c r="J27" i="118"/>
  <c r="I27" i="118"/>
  <c r="H27" i="118"/>
  <c r="G27" i="118"/>
  <c r="F27" i="118"/>
  <c r="E27" i="118"/>
  <c r="D27" i="118"/>
  <c r="C27" i="118"/>
  <c r="CU26" i="118"/>
  <c r="CT26" i="118"/>
  <c r="CS26" i="118"/>
  <c r="CR26" i="118"/>
  <c r="CQ26" i="118"/>
  <c r="CP26" i="118"/>
  <c r="CO26" i="118"/>
  <c r="CN26" i="118"/>
  <c r="CM26" i="118"/>
  <c r="CL26" i="118"/>
  <c r="CK26" i="118"/>
  <c r="CJ26" i="118"/>
  <c r="CI26" i="118"/>
  <c r="CH26" i="118"/>
  <c r="CG26" i="118"/>
  <c r="CF26" i="118"/>
  <c r="CE26" i="118"/>
  <c r="CD26" i="118"/>
  <c r="CC26" i="118"/>
  <c r="CB26" i="118"/>
  <c r="CA26" i="118"/>
  <c r="BZ26" i="118"/>
  <c r="BY26" i="118"/>
  <c r="BX26" i="118"/>
  <c r="BW26" i="118"/>
  <c r="BV26" i="118"/>
  <c r="BU26" i="118"/>
  <c r="BT26" i="118"/>
  <c r="BS26" i="118"/>
  <c r="BR26" i="118"/>
  <c r="BQ26" i="118"/>
  <c r="BP26" i="118"/>
  <c r="BO26" i="118"/>
  <c r="BN26" i="118"/>
  <c r="BM26" i="118"/>
  <c r="BL26" i="118"/>
  <c r="BK26" i="118"/>
  <c r="BJ26" i="118"/>
  <c r="BI26" i="118"/>
  <c r="BH26" i="118"/>
  <c r="BG26" i="118"/>
  <c r="BF26" i="118"/>
  <c r="BE26" i="118"/>
  <c r="BD26" i="118"/>
  <c r="BC26" i="118"/>
  <c r="BB26" i="118"/>
  <c r="BA26" i="118"/>
  <c r="AZ26" i="118"/>
  <c r="AY26" i="118"/>
  <c r="AX26" i="118"/>
  <c r="AW26" i="118"/>
  <c r="AV26" i="118"/>
  <c r="AU26" i="118"/>
  <c r="AT26" i="118"/>
  <c r="AS26" i="118"/>
  <c r="AR26" i="118"/>
  <c r="AQ26" i="118"/>
  <c r="AP26" i="118"/>
  <c r="AO26" i="118"/>
  <c r="AN26" i="118"/>
  <c r="AM26" i="118"/>
  <c r="AL26" i="118"/>
  <c r="AK26" i="118"/>
  <c r="AJ26" i="118"/>
  <c r="AI26" i="118"/>
  <c r="AH26" i="118"/>
  <c r="AG26" i="118"/>
  <c r="AF26" i="118"/>
  <c r="AE26" i="118"/>
  <c r="AD26" i="118"/>
  <c r="AC26" i="118"/>
  <c r="AB26" i="118"/>
  <c r="AA26" i="118"/>
  <c r="Z26" i="118"/>
  <c r="Y26" i="118"/>
  <c r="X26" i="118"/>
  <c r="W26" i="118"/>
  <c r="V26" i="118"/>
  <c r="U26" i="118"/>
  <c r="T26" i="118"/>
  <c r="S26" i="118"/>
  <c r="R26" i="118"/>
  <c r="Q26" i="118"/>
  <c r="P26" i="118"/>
  <c r="O26" i="118"/>
  <c r="N26" i="118"/>
  <c r="M26" i="118"/>
  <c r="L26" i="118"/>
  <c r="K26" i="118"/>
  <c r="J26" i="118"/>
  <c r="H26" i="118"/>
  <c r="G26" i="118"/>
  <c r="F26" i="118"/>
  <c r="E26" i="118"/>
  <c r="D26" i="118"/>
  <c r="C26" i="118"/>
  <c r="CU25" i="118"/>
  <c r="CT25" i="118"/>
  <c r="CS25" i="118"/>
  <c r="CR25" i="118"/>
  <c r="CQ25" i="118"/>
  <c r="CP25" i="118"/>
  <c r="CO25" i="118"/>
  <c r="CN25" i="118"/>
  <c r="CM25" i="118"/>
  <c r="CL25" i="118"/>
  <c r="CK25" i="118"/>
  <c r="CJ25" i="118"/>
  <c r="CI25" i="118"/>
  <c r="CH25" i="118"/>
  <c r="CG25" i="118"/>
  <c r="CF25" i="118"/>
  <c r="CE25" i="118"/>
  <c r="CD25" i="118"/>
  <c r="CC25" i="118"/>
  <c r="CB25" i="118"/>
  <c r="CA25" i="118"/>
  <c r="BZ25" i="118"/>
  <c r="BY25" i="118"/>
  <c r="BX25" i="118"/>
  <c r="BW25" i="118"/>
  <c r="BV25" i="118"/>
  <c r="BU25" i="118"/>
  <c r="BT25" i="118"/>
  <c r="BS25" i="118"/>
  <c r="BR25" i="118"/>
  <c r="BQ25" i="118"/>
  <c r="BP25" i="118"/>
  <c r="BO25" i="118"/>
  <c r="BN25" i="118"/>
  <c r="BM25" i="118"/>
  <c r="BL25" i="118"/>
  <c r="BK25" i="118"/>
  <c r="BJ25" i="118"/>
  <c r="BI25" i="118"/>
  <c r="BH25" i="118"/>
  <c r="BG25" i="118"/>
  <c r="BF25" i="118"/>
  <c r="BE25" i="118"/>
  <c r="BD25" i="118"/>
  <c r="BC25" i="118"/>
  <c r="BB25" i="118"/>
  <c r="BA25" i="118"/>
  <c r="AZ25" i="118"/>
  <c r="AY25" i="118"/>
  <c r="AX25" i="118"/>
  <c r="AW25" i="118"/>
  <c r="AV25" i="118"/>
  <c r="AU25" i="118"/>
  <c r="AT25" i="118"/>
  <c r="AS25" i="118"/>
  <c r="AR25" i="118"/>
  <c r="AQ25" i="118"/>
  <c r="AP25" i="118"/>
  <c r="AO25" i="118"/>
  <c r="AN25" i="118"/>
  <c r="AM25" i="118"/>
  <c r="AL25" i="118"/>
  <c r="AK25" i="118"/>
  <c r="AJ25" i="118"/>
  <c r="AI25" i="118"/>
  <c r="AH25" i="118"/>
  <c r="AG25" i="118"/>
  <c r="AF25" i="118"/>
  <c r="AE25" i="118"/>
  <c r="AD25" i="118"/>
  <c r="AC25" i="118"/>
  <c r="AB25" i="118"/>
  <c r="AA25" i="118"/>
  <c r="Z25" i="118"/>
  <c r="Y25" i="118"/>
  <c r="X25" i="118"/>
  <c r="W25" i="118"/>
  <c r="V25" i="118"/>
  <c r="U25" i="118"/>
  <c r="T25" i="118"/>
  <c r="S25" i="118"/>
  <c r="R25" i="118"/>
  <c r="Q25" i="118"/>
  <c r="P25" i="118"/>
  <c r="O25" i="118"/>
  <c r="N25" i="118"/>
  <c r="M25" i="118"/>
  <c r="L25" i="118"/>
  <c r="K25" i="118"/>
  <c r="J25" i="118"/>
  <c r="I25" i="118"/>
  <c r="H25" i="118"/>
  <c r="G25" i="118"/>
  <c r="F25" i="118"/>
  <c r="E25" i="118"/>
  <c r="D25" i="118"/>
  <c r="C25" i="118"/>
  <c r="CU24" i="118"/>
  <c r="CT24" i="118"/>
  <c r="CS24" i="118"/>
  <c r="CR24" i="118"/>
  <c r="CQ24" i="118"/>
  <c r="CP24" i="118"/>
  <c r="CO24" i="118"/>
  <c r="CN24" i="118"/>
  <c r="CM24" i="118"/>
  <c r="CL24" i="118"/>
  <c r="CK24" i="118"/>
  <c r="CJ24" i="118"/>
  <c r="CI24" i="118"/>
  <c r="CH24" i="118"/>
  <c r="CG24" i="118"/>
  <c r="CF24" i="118"/>
  <c r="CE24" i="118"/>
  <c r="CD24" i="118"/>
  <c r="CC24" i="118"/>
  <c r="CB24" i="118"/>
  <c r="CA24" i="118"/>
  <c r="BZ24" i="118"/>
  <c r="BY24" i="118"/>
  <c r="BX24" i="118"/>
  <c r="BW24" i="118"/>
  <c r="BV24" i="118"/>
  <c r="BU24" i="118"/>
  <c r="BT24" i="118"/>
  <c r="BS24" i="118"/>
  <c r="BR24" i="118"/>
  <c r="BQ24" i="118"/>
  <c r="BP24" i="118"/>
  <c r="BO24" i="118"/>
  <c r="BN24" i="118"/>
  <c r="BM24" i="118"/>
  <c r="BL24" i="118"/>
  <c r="BK24" i="118"/>
  <c r="BJ24" i="118"/>
  <c r="BI24" i="118"/>
  <c r="BH24" i="118"/>
  <c r="BG24" i="118"/>
  <c r="BF24" i="118"/>
  <c r="BE24" i="118"/>
  <c r="BD24" i="118"/>
  <c r="BC24" i="118"/>
  <c r="BB24" i="118"/>
  <c r="BA24" i="118"/>
  <c r="AZ24" i="118"/>
  <c r="AY24" i="118"/>
  <c r="AX24" i="118"/>
  <c r="AW24" i="118"/>
  <c r="AV24" i="118"/>
  <c r="AU24" i="118"/>
  <c r="AT24" i="118"/>
  <c r="AS24" i="118"/>
  <c r="AR24" i="118"/>
  <c r="AQ24" i="118"/>
  <c r="AP24" i="118"/>
  <c r="AO24" i="118"/>
  <c r="AN24" i="118"/>
  <c r="AM24" i="118"/>
  <c r="AL24" i="118"/>
  <c r="AK24" i="118"/>
  <c r="AJ24" i="118"/>
  <c r="AI24" i="118"/>
  <c r="AH24" i="118"/>
  <c r="AG24" i="118"/>
  <c r="AF24" i="118"/>
  <c r="AE24" i="118"/>
  <c r="AD24" i="118"/>
  <c r="AC24" i="118"/>
  <c r="AB24" i="118"/>
  <c r="AA24" i="118"/>
  <c r="Z24" i="118"/>
  <c r="Y24" i="118"/>
  <c r="X24" i="118"/>
  <c r="W24" i="118"/>
  <c r="V24" i="118"/>
  <c r="U24" i="118"/>
  <c r="T24" i="118"/>
  <c r="S24" i="118"/>
  <c r="R24" i="118"/>
  <c r="Q24" i="118"/>
  <c r="P24" i="118"/>
  <c r="O24" i="118"/>
  <c r="N24" i="118"/>
  <c r="M24" i="118"/>
  <c r="L24" i="118"/>
  <c r="K24" i="118"/>
  <c r="J24" i="118"/>
  <c r="I24" i="118"/>
  <c r="H24" i="118"/>
  <c r="G24" i="118"/>
  <c r="F24" i="118"/>
  <c r="E24" i="118"/>
  <c r="D24" i="118"/>
  <c r="C24" i="118"/>
  <c r="CU23" i="118"/>
  <c r="CT23" i="118"/>
  <c r="CS23" i="118"/>
  <c r="CR23" i="118"/>
  <c r="CQ23" i="118"/>
  <c r="CP23" i="118"/>
  <c r="CO23" i="118"/>
  <c r="CN23" i="118"/>
  <c r="CM23" i="118"/>
  <c r="CL23" i="118"/>
  <c r="CK23" i="118"/>
  <c r="CJ23" i="118"/>
  <c r="CI23" i="118"/>
  <c r="CH23" i="118"/>
  <c r="CG23" i="118"/>
  <c r="CF23" i="118"/>
  <c r="CE23" i="118"/>
  <c r="CD23" i="118"/>
  <c r="CC23" i="118"/>
  <c r="CB23" i="118"/>
  <c r="CA23" i="118"/>
  <c r="BZ23" i="118"/>
  <c r="BY23" i="118"/>
  <c r="BX23" i="118"/>
  <c r="BW23" i="118"/>
  <c r="BV23" i="118"/>
  <c r="BU23" i="118"/>
  <c r="BT23" i="118"/>
  <c r="BS23" i="118"/>
  <c r="BR23" i="118"/>
  <c r="BQ23" i="118"/>
  <c r="BP23" i="118"/>
  <c r="BO23" i="118"/>
  <c r="BN23" i="118"/>
  <c r="BM23" i="118"/>
  <c r="BL23" i="118"/>
  <c r="BK23" i="118"/>
  <c r="BJ23" i="118"/>
  <c r="BI23" i="118"/>
  <c r="BH23" i="118"/>
  <c r="BG23" i="118"/>
  <c r="BF23" i="118"/>
  <c r="BE23" i="118"/>
  <c r="BD23" i="118"/>
  <c r="BC23" i="118"/>
  <c r="BB23" i="118"/>
  <c r="BA23" i="118"/>
  <c r="AZ23" i="118"/>
  <c r="AY23" i="118"/>
  <c r="AX23" i="118"/>
  <c r="AW23" i="118"/>
  <c r="AV23" i="118"/>
  <c r="AU23" i="118"/>
  <c r="AT23" i="118"/>
  <c r="AS23" i="118"/>
  <c r="AR23" i="118"/>
  <c r="AQ23" i="118"/>
  <c r="AP23" i="118"/>
  <c r="AO23" i="118"/>
  <c r="AN23" i="118"/>
  <c r="AM23" i="118"/>
  <c r="AL23" i="118"/>
  <c r="AK23" i="118"/>
  <c r="AJ23" i="118"/>
  <c r="AI23" i="118"/>
  <c r="AH23" i="118"/>
  <c r="AG23" i="118"/>
  <c r="AF23" i="118"/>
  <c r="AE23" i="118"/>
  <c r="AD23" i="118"/>
  <c r="AC23" i="118"/>
  <c r="AB23" i="118"/>
  <c r="AA23" i="118"/>
  <c r="Z23" i="118"/>
  <c r="Y23" i="118"/>
  <c r="X23" i="118"/>
  <c r="W23" i="118"/>
  <c r="V23" i="118"/>
  <c r="U23" i="118"/>
  <c r="T23" i="118"/>
  <c r="S23" i="118"/>
  <c r="R23" i="118"/>
  <c r="Q23" i="118"/>
  <c r="P23" i="118"/>
  <c r="O23" i="118"/>
  <c r="N23" i="118"/>
  <c r="M23" i="118"/>
  <c r="L23" i="118"/>
  <c r="K23" i="118"/>
  <c r="J23" i="118"/>
  <c r="I23" i="118"/>
  <c r="H23" i="118"/>
  <c r="G23" i="118"/>
  <c r="F23" i="118"/>
  <c r="E23" i="118"/>
  <c r="D23" i="118"/>
  <c r="C23" i="118"/>
  <c r="CU22" i="118"/>
  <c r="CT22" i="118"/>
  <c r="CS22" i="118"/>
  <c r="CR22" i="118"/>
  <c r="CQ22" i="118"/>
  <c r="CP22" i="118"/>
  <c r="CO22" i="118"/>
  <c r="CN22" i="118"/>
  <c r="CM22" i="118"/>
  <c r="CL22" i="118"/>
  <c r="CK22" i="118"/>
  <c r="CJ22" i="118"/>
  <c r="CI22" i="118"/>
  <c r="CH22" i="118"/>
  <c r="CG22" i="118"/>
  <c r="CF22" i="118"/>
  <c r="CE22" i="118"/>
  <c r="CD22" i="118"/>
  <c r="CC22" i="118"/>
  <c r="CB22" i="118"/>
  <c r="CA22" i="118"/>
  <c r="BZ22" i="118"/>
  <c r="BY22" i="118"/>
  <c r="BX22" i="118"/>
  <c r="BW22" i="118"/>
  <c r="BV22" i="118"/>
  <c r="BU22" i="118"/>
  <c r="BT22" i="118"/>
  <c r="BS22" i="118"/>
  <c r="BR22" i="118"/>
  <c r="BQ22" i="118"/>
  <c r="BP22" i="118"/>
  <c r="BO22" i="118"/>
  <c r="BN22" i="118"/>
  <c r="BM22" i="118"/>
  <c r="BL22" i="118"/>
  <c r="BK22" i="118"/>
  <c r="BJ22" i="118"/>
  <c r="BI22" i="118"/>
  <c r="BH22" i="118"/>
  <c r="BG22" i="118"/>
  <c r="BF22" i="118"/>
  <c r="BE22" i="118"/>
  <c r="BD22" i="118"/>
  <c r="BC22" i="118"/>
  <c r="BB22" i="118"/>
  <c r="BA22" i="118"/>
  <c r="AZ22" i="118"/>
  <c r="AY22" i="118"/>
  <c r="AX22" i="118"/>
  <c r="AW22" i="118"/>
  <c r="AV22" i="118"/>
  <c r="AU22" i="118"/>
  <c r="AT22" i="118"/>
  <c r="AS22" i="118"/>
  <c r="AR22" i="118"/>
  <c r="AQ22" i="118"/>
  <c r="AP22" i="118"/>
  <c r="AO22" i="118"/>
  <c r="AN22" i="118"/>
  <c r="AM22" i="118"/>
  <c r="AL22" i="118"/>
  <c r="AK22" i="118"/>
  <c r="AJ22" i="118"/>
  <c r="AI22" i="118"/>
  <c r="AH22" i="118"/>
  <c r="AG22" i="118"/>
  <c r="AF22" i="118"/>
  <c r="AE22" i="118"/>
  <c r="AD22" i="118"/>
  <c r="AC22" i="118"/>
  <c r="AB22" i="118"/>
  <c r="AA22" i="118"/>
  <c r="Z22" i="118"/>
  <c r="Y22" i="118"/>
  <c r="X22" i="118"/>
  <c r="W22" i="118"/>
  <c r="V22" i="118"/>
  <c r="U22" i="118"/>
  <c r="T22" i="118"/>
  <c r="S22" i="118"/>
  <c r="R22" i="118"/>
  <c r="Q22" i="118"/>
  <c r="P22" i="118"/>
  <c r="O22" i="118"/>
  <c r="N22" i="118"/>
  <c r="M22" i="118"/>
  <c r="L22" i="118"/>
  <c r="K22" i="118"/>
  <c r="J22" i="118"/>
  <c r="I22" i="118"/>
  <c r="H22" i="118"/>
  <c r="G22" i="118"/>
  <c r="F22" i="118"/>
  <c r="E22" i="118"/>
  <c r="D22" i="118"/>
  <c r="C22" i="118"/>
  <c r="CU21" i="118"/>
  <c r="CT21" i="118"/>
  <c r="CS21" i="118"/>
  <c r="CR21" i="118"/>
  <c r="CQ21" i="118"/>
  <c r="CP21" i="118"/>
  <c r="CO21" i="118"/>
  <c r="CN21" i="118"/>
  <c r="CM21" i="118"/>
  <c r="CL21" i="118"/>
  <c r="CK21" i="118"/>
  <c r="CJ21" i="118"/>
  <c r="CI21" i="118"/>
  <c r="CH21" i="118"/>
  <c r="CG21" i="118"/>
  <c r="CF21" i="118"/>
  <c r="CE21" i="118"/>
  <c r="CD21" i="118"/>
  <c r="CC21" i="118"/>
  <c r="CB21" i="118"/>
  <c r="CA21" i="118"/>
  <c r="BZ21" i="118"/>
  <c r="BY21" i="118"/>
  <c r="BX21" i="118"/>
  <c r="BW21" i="118"/>
  <c r="BV21" i="118"/>
  <c r="BU21" i="118"/>
  <c r="BT21" i="118"/>
  <c r="BS21" i="118"/>
  <c r="BR21" i="118"/>
  <c r="BQ21" i="118"/>
  <c r="BP21" i="118"/>
  <c r="BO21" i="118"/>
  <c r="BN21" i="118"/>
  <c r="BM21" i="118"/>
  <c r="BL21" i="118"/>
  <c r="BK21" i="118"/>
  <c r="BJ21" i="118"/>
  <c r="BI21" i="118"/>
  <c r="BH21" i="118"/>
  <c r="BG21" i="118"/>
  <c r="BF21" i="118"/>
  <c r="BE21" i="118"/>
  <c r="BD21" i="118"/>
  <c r="BC21" i="118"/>
  <c r="BB21" i="118"/>
  <c r="BA21" i="118"/>
  <c r="AZ21" i="118"/>
  <c r="AY21" i="118"/>
  <c r="AX21" i="118"/>
  <c r="AW21" i="118"/>
  <c r="AV21" i="118"/>
  <c r="AU21" i="118"/>
  <c r="AT21" i="118"/>
  <c r="AS21" i="118"/>
  <c r="AR21" i="118"/>
  <c r="AQ21" i="118"/>
  <c r="AP21" i="118"/>
  <c r="AO21" i="118"/>
  <c r="AN21" i="118"/>
  <c r="AM21" i="118"/>
  <c r="AL21" i="118"/>
  <c r="AK21" i="118"/>
  <c r="AJ21" i="118"/>
  <c r="AI21" i="118"/>
  <c r="AH21" i="118"/>
  <c r="AG21" i="118"/>
  <c r="AF21" i="118"/>
  <c r="AE21" i="118"/>
  <c r="AD21" i="118"/>
  <c r="AC21" i="118"/>
  <c r="AB21" i="118"/>
  <c r="AA21" i="118"/>
  <c r="Z21" i="118"/>
  <c r="Y21" i="118"/>
  <c r="X21" i="118"/>
  <c r="W21" i="118"/>
  <c r="V21" i="118"/>
  <c r="U21" i="118"/>
  <c r="T21" i="118"/>
  <c r="S21" i="118"/>
  <c r="R21" i="118"/>
  <c r="Q21" i="118"/>
  <c r="P21" i="118"/>
  <c r="O21" i="118"/>
  <c r="N21" i="118"/>
  <c r="M21" i="118"/>
  <c r="L21" i="118"/>
  <c r="K21" i="118"/>
  <c r="J21" i="118"/>
  <c r="I21" i="118"/>
  <c r="H21" i="118"/>
  <c r="G21" i="118"/>
  <c r="F21" i="118"/>
  <c r="E21" i="118"/>
  <c r="D21" i="118"/>
  <c r="C21" i="118"/>
  <c r="CU20" i="118"/>
  <c r="CT20" i="118"/>
  <c r="CS20" i="118"/>
  <c r="CR20" i="118"/>
  <c r="CQ20" i="118"/>
  <c r="CP20" i="118"/>
  <c r="CO20" i="118"/>
  <c r="CN20" i="118"/>
  <c r="CM20" i="118"/>
  <c r="CL20" i="118"/>
  <c r="CK20" i="118"/>
  <c r="CJ20" i="118"/>
  <c r="CI20" i="118"/>
  <c r="CH20" i="118"/>
  <c r="CG20" i="118"/>
  <c r="CF20" i="118"/>
  <c r="CE20" i="118"/>
  <c r="CD20" i="118"/>
  <c r="CC20" i="118"/>
  <c r="CB20" i="118"/>
  <c r="CA20" i="118"/>
  <c r="BZ20" i="118"/>
  <c r="BY20" i="118"/>
  <c r="BX20" i="118"/>
  <c r="BW20" i="118"/>
  <c r="BV20" i="118"/>
  <c r="BU20" i="118"/>
  <c r="BT20" i="118"/>
  <c r="BS20" i="118"/>
  <c r="BR20" i="118"/>
  <c r="BQ20" i="118"/>
  <c r="BP20" i="118"/>
  <c r="BO20" i="118"/>
  <c r="BN20" i="118"/>
  <c r="BM20" i="118"/>
  <c r="BL20" i="118"/>
  <c r="BK20" i="118"/>
  <c r="BJ20" i="118"/>
  <c r="BI20" i="118"/>
  <c r="BH20" i="118"/>
  <c r="BG20" i="118"/>
  <c r="BF20" i="118"/>
  <c r="BE20" i="118"/>
  <c r="BD20" i="118"/>
  <c r="BC20" i="118"/>
  <c r="BB20" i="118"/>
  <c r="BA20" i="118"/>
  <c r="AZ20" i="118"/>
  <c r="AY20" i="118"/>
  <c r="AX20" i="118"/>
  <c r="AW20" i="118"/>
  <c r="AV20" i="118"/>
  <c r="AU20" i="118"/>
  <c r="AT20" i="118"/>
  <c r="AS20" i="118"/>
  <c r="AR20" i="118"/>
  <c r="AQ20" i="118"/>
  <c r="AP20" i="118"/>
  <c r="AO20" i="118"/>
  <c r="AN20" i="118"/>
  <c r="AM20" i="118"/>
  <c r="AL20" i="118"/>
  <c r="AK20" i="118"/>
  <c r="AJ20" i="118"/>
  <c r="AI20" i="118"/>
  <c r="AH20" i="118"/>
  <c r="AG20" i="118"/>
  <c r="AF20" i="118"/>
  <c r="AE20" i="118"/>
  <c r="AD20" i="118"/>
  <c r="AC20" i="118"/>
  <c r="AB20" i="118"/>
  <c r="AA20" i="118"/>
  <c r="Z20" i="118"/>
  <c r="Y20" i="118"/>
  <c r="X20" i="118"/>
  <c r="W20" i="118"/>
  <c r="V20" i="118"/>
  <c r="U20" i="118"/>
  <c r="T20" i="118"/>
  <c r="S20" i="118"/>
  <c r="R20" i="118"/>
  <c r="Q20" i="118"/>
  <c r="P20" i="118"/>
  <c r="O20" i="118"/>
  <c r="N20" i="118"/>
  <c r="M20" i="118"/>
  <c r="L20" i="118"/>
  <c r="K20" i="118"/>
  <c r="J20" i="118"/>
  <c r="I20" i="118"/>
  <c r="H20" i="118"/>
  <c r="G20" i="118"/>
  <c r="F20" i="118"/>
  <c r="E20" i="118"/>
  <c r="D20" i="118"/>
  <c r="C20" i="118"/>
  <c r="CU19" i="118"/>
  <c r="CT19" i="118"/>
  <c r="CS19" i="118"/>
  <c r="CR19" i="118"/>
  <c r="CQ19" i="118"/>
  <c r="CP19" i="118"/>
  <c r="CO19" i="118"/>
  <c r="CN19" i="118"/>
  <c r="CM19" i="118"/>
  <c r="CL19" i="118"/>
  <c r="CK19" i="118"/>
  <c r="CJ19" i="118"/>
  <c r="CI19" i="118"/>
  <c r="CH19" i="118"/>
  <c r="CG19" i="118"/>
  <c r="CF19" i="118"/>
  <c r="CE19" i="118"/>
  <c r="CD19" i="118"/>
  <c r="CC19" i="118"/>
  <c r="CB19" i="118"/>
  <c r="CA19" i="118"/>
  <c r="BZ19" i="118"/>
  <c r="BY19" i="118"/>
  <c r="BX19" i="118"/>
  <c r="BW19" i="118"/>
  <c r="BV19" i="118"/>
  <c r="BU19" i="118"/>
  <c r="BT19" i="118"/>
  <c r="BS19" i="118"/>
  <c r="BR19" i="118"/>
  <c r="BQ19" i="118"/>
  <c r="BP19" i="118"/>
  <c r="BO19" i="118"/>
  <c r="BN19" i="118"/>
  <c r="BM19" i="118"/>
  <c r="BL19" i="118"/>
  <c r="BK19" i="118"/>
  <c r="BJ19" i="118"/>
  <c r="BI19" i="118"/>
  <c r="BH19" i="118"/>
  <c r="BG19" i="118"/>
  <c r="BF19" i="118"/>
  <c r="BE19" i="118"/>
  <c r="BD19" i="118"/>
  <c r="BC19" i="118"/>
  <c r="BB19" i="118"/>
  <c r="BA19" i="118"/>
  <c r="AZ19" i="118"/>
  <c r="AY19" i="118"/>
  <c r="AX19" i="118"/>
  <c r="AW19" i="118"/>
  <c r="AV19" i="118"/>
  <c r="AU19" i="118"/>
  <c r="AT19" i="118"/>
  <c r="AS19" i="118"/>
  <c r="AR19" i="118"/>
  <c r="AQ19" i="118"/>
  <c r="AP19" i="118"/>
  <c r="AO19" i="118"/>
  <c r="AN19" i="118"/>
  <c r="AM19" i="118"/>
  <c r="AL19" i="118"/>
  <c r="AK19" i="118"/>
  <c r="AJ19" i="118"/>
  <c r="AI19" i="118"/>
  <c r="AH19" i="118"/>
  <c r="AG19" i="118"/>
  <c r="AF19" i="118"/>
  <c r="AE19" i="118"/>
  <c r="AD19" i="118"/>
  <c r="AC19" i="118"/>
  <c r="AB19" i="118"/>
  <c r="AA19" i="118"/>
  <c r="Z19" i="118"/>
  <c r="Y19" i="118"/>
  <c r="X19" i="118"/>
  <c r="W19" i="118"/>
  <c r="V19" i="118"/>
  <c r="U19" i="118"/>
  <c r="T19" i="118"/>
  <c r="S19" i="118"/>
  <c r="R19" i="118"/>
  <c r="Q19" i="118"/>
  <c r="P19" i="118"/>
  <c r="O19" i="118"/>
  <c r="N19" i="118"/>
  <c r="M19" i="118"/>
  <c r="L19" i="118"/>
  <c r="K19" i="118"/>
  <c r="J19" i="118"/>
  <c r="I19" i="118"/>
  <c r="H19" i="118"/>
  <c r="G19" i="118"/>
  <c r="F19" i="118"/>
  <c r="E19" i="118"/>
  <c r="D19" i="118"/>
  <c r="C19" i="118"/>
  <c r="CU18" i="118"/>
  <c r="CT18" i="118"/>
  <c r="CS18" i="118"/>
  <c r="CR18" i="118"/>
  <c r="CQ18" i="118"/>
  <c r="CP18" i="118"/>
  <c r="CO18" i="118"/>
  <c r="CN18" i="118"/>
  <c r="CM18" i="118"/>
  <c r="CL18" i="118"/>
  <c r="CK18" i="118"/>
  <c r="CJ18" i="118"/>
  <c r="CI18" i="118"/>
  <c r="CH18" i="118"/>
  <c r="CG18" i="118"/>
  <c r="CF18" i="118"/>
  <c r="CE18" i="118"/>
  <c r="CD18" i="118"/>
  <c r="CC18" i="118"/>
  <c r="CB18" i="118"/>
  <c r="CA18" i="118"/>
  <c r="BZ18" i="118"/>
  <c r="BY18" i="118"/>
  <c r="BX18" i="118"/>
  <c r="BW18" i="118"/>
  <c r="BV18" i="118"/>
  <c r="BU18" i="118"/>
  <c r="BT18" i="118"/>
  <c r="BS18" i="118"/>
  <c r="BR18" i="118"/>
  <c r="BQ18" i="118"/>
  <c r="BP18" i="118"/>
  <c r="BO18" i="118"/>
  <c r="BN18" i="118"/>
  <c r="BM18" i="118"/>
  <c r="BL18" i="118"/>
  <c r="BK18" i="118"/>
  <c r="BJ18" i="118"/>
  <c r="BI18" i="118"/>
  <c r="BH18" i="118"/>
  <c r="BG18" i="118"/>
  <c r="BF18" i="118"/>
  <c r="BE18" i="118"/>
  <c r="BD18" i="118"/>
  <c r="BC18" i="118"/>
  <c r="BB18" i="118"/>
  <c r="BA18" i="118"/>
  <c r="AZ18" i="118"/>
  <c r="AY18" i="118"/>
  <c r="AX18" i="118"/>
  <c r="AW18" i="118"/>
  <c r="AV18" i="118"/>
  <c r="AU18" i="118"/>
  <c r="AT18" i="118"/>
  <c r="AS18" i="118"/>
  <c r="AR18" i="118"/>
  <c r="AQ18" i="118"/>
  <c r="AP18" i="118"/>
  <c r="AO18" i="118"/>
  <c r="AN18" i="118"/>
  <c r="AM18" i="118"/>
  <c r="AL18" i="118"/>
  <c r="AK18" i="118"/>
  <c r="AJ18" i="118"/>
  <c r="AI18" i="118"/>
  <c r="AH18" i="118"/>
  <c r="AG18" i="118"/>
  <c r="AF18" i="118"/>
  <c r="AE18" i="118"/>
  <c r="AD18" i="118"/>
  <c r="AC18" i="118"/>
  <c r="AB18" i="118"/>
  <c r="AA18" i="118"/>
  <c r="Z18" i="118"/>
  <c r="Y18" i="118"/>
  <c r="X18" i="118"/>
  <c r="W18" i="118"/>
  <c r="V18" i="118"/>
  <c r="U18" i="118"/>
  <c r="T18" i="118"/>
  <c r="S18" i="118"/>
  <c r="R18" i="118"/>
  <c r="Q18" i="118"/>
  <c r="P18" i="118"/>
  <c r="O18" i="118"/>
  <c r="N18" i="118"/>
  <c r="M18" i="118"/>
  <c r="L18" i="118"/>
  <c r="K18" i="118"/>
  <c r="J18" i="118"/>
  <c r="I18" i="118"/>
  <c r="H18" i="118"/>
  <c r="G18" i="118"/>
  <c r="F18" i="118"/>
  <c r="E18" i="118"/>
  <c r="D18" i="118"/>
  <c r="C18" i="118"/>
  <c r="CU17" i="118"/>
  <c r="CT17" i="118"/>
  <c r="CS17" i="118"/>
  <c r="CR17" i="118"/>
  <c r="CQ17" i="118"/>
  <c r="CP17" i="118"/>
  <c r="CO17" i="118"/>
  <c r="CN17" i="118"/>
  <c r="CM17" i="118"/>
  <c r="CL17" i="118"/>
  <c r="CK17" i="118"/>
  <c r="CJ17" i="118"/>
  <c r="CI17" i="118"/>
  <c r="CH17" i="118"/>
  <c r="CG17" i="118"/>
  <c r="CF17" i="118"/>
  <c r="CE17" i="118"/>
  <c r="CD17" i="118"/>
  <c r="CC17" i="118"/>
  <c r="CB17" i="118"/>
  <c r="CA17" i="118"/>
  <c r="BZ17" i="118"/>
  <c r="BY17" i="118"/>
  <c r="BX17" i="118"/>
  <c r="BW17" i="118"/>
  <c r="BV17" i="118"/>
  <c r="BU17" i="118"/>
  <c r="BT17" i="118"/>
  <c r="BS17" i="118"/>
  <c r="BR17" i="118"/>
  <c r="BQ17" i="118"/>
  <c r="BP17" i="118"/>
  <c r="BO17" i="118"/>
  <c r="BN17" i="118"/>
  <c r="BM17" i="118"/>
  <c r="BL17" i="118"/>
  <c r="BK17" i="118"/>
  <c r="BJ17" i="118"/>
  <c r="BI17" i="118"/>
  <c r="BH17" i="118"/>
  <c r="BG17" i="118"/>
  <c r="BF17" i="118"/>
  <c r="BE17" i="118"/>
  <c r="BD17" i="118"/>
  <c r="BC17" i="118"/>
  <c r="BB17" i="118"/>
  <c r="BA17" i="118"/>
  <c r="AZ17" i="118"/>
  <c r="AY17" i="118"/>
  <c r="AX17" i="118"/>
  <c r="AW17" i="118"/>
  <c r="AV17" i="118"/>
  <c r="AU17" i="118"/>
  <c r="AT17" i="118"/>
  <c r="AS17" i="118"/>
  <c r="AR17" i="118"/>
  <c r="AQ17" i="118"/>
  <c r="AP17" i="118"/>
  <c r="AO17" i="118"/>
  <c r="AN17" i="118"/>
  <c r="AM17" i="118"/>
  <c r="AL17" i="118"/>
  <c r="AK17" i="118"/>
  <c r="AJ17" i="118"/>
  <c r="AI17" i="118"/>
  <c r="AH17" i="118"/>
  <c r="AG17" i="118"/>
  <c r="AF17" i="118"/>
  <c r="AE17" i="118"/>
  <c r="AD17" i="118"/>
  <c r="AC17" i="118"/>
  <c r="AB17" i="118"/>
  <c r="AA17" i="118"/>
  <c r="Z17" i="118"/>
  <c r="Y17" i="118"/>
  <c r="X17" i="118"/>
  <c r="W17" i="118"/>
  <c r="V17" i="118"/>
  <c r="U17" i="118"/>
  <c r="T17" i="118"/>
  <c r="S17" i="118"/>
  <c r="R17" i="118"/>
  <c r="Q17" i="118"/>
  <c r="P17" i="118"/>
  <c r="O17" i="118"/>
  <c r="N17" i="118"/>
  <c r="M17" i="118"/>
  <c r="L17" i="118"/>
  <c r="K17" i="118"/>
  <c r="J17" i="118"/>
  <c r="I17" i="118"/>
  <c r="H17" i="118"/>
  <c r="G17" i="118"/>
  <c r="F17" i="118"/>
  <c r="E17" i="118"/>
  <c r="D17" i="118"/>
  <c r="C17" i="118"/>
  <c r="CU16" i="118"/>
  <c r="CT16" i="118"/>
  <c r="CS16" i="118"/>
  <c r="CR16" i="118"/>
  <c r="CQ16" i="118"/>
  <c r="CP16" i="118"/>
  <c r="CO16" i="118"/>
  <c r="CN16" i="118"/>
  <c r="CM16" i="118"/>
  <c r="CL16" i="118"/>
  <c r="CK16" i="118"/>
  <c r="CJ16" i="118"/>
  <c r="CI16" i="118"/>
  <c r="CH16" i="118"/>
  <c r="CG16" i="118"/>
  <c r="CF16" i="118"/>
  <c r="CE16" i="118"/>
  <c r="CD16" i="118"/>
  <c r="CC16" i="118"/>
  <c r="CB16" i="118"/>
  <c r="CA16" i="118"/>
  <c r="BZ16" i="118"/>
  <c r="BY16" i="118"/>
  <c r="BX16" i="118"/>
  <c r="BW16" i="118"/>
  <c r="BV16" i="118"/>
  <c r="BU16" i="118"/>
  <c r="BT16" i="118"/>
  <c r="BS16" i="118"/>
  <c r="BR16" i="118"/>
  <c r="BQ16" i="118"/>
  <c r="BP16" i="118"/>
  <c r="BO16" i="118"/>
  <c r="BN16" i="118"/>
  <c r="BM16" i="118"/>
  <c r="BL16" i="118"/>
  <c r="BK16" i="118"/>
  <c r="BJ16" i="118"/>
  <c r="BI16" i="118"/>
  <c r="BH16" i="118"/>
  <c r="BG16" i="118"/>
  <c r="BF16" i="118"/>
  <c r="BE16" i="118"/>
  <c r="BD16" i="118"/>
  <c r="BC16" i="118"/>
  <c r="BB16" i="118"/>
  <c r="BA16" i="118"/>
  <c r="AZ16" i="118"/>
  <c r="AY16" i="118"/>
  <c r="AX16" i="118"/>
  <c r="AW16" i="118"/>
  <c r="AV16" i="118"/>
  <c r="AU16" i="118"/>
  <c r="AT16" i="118"/>
  <c r="AS16" i="118"/>
  <c r="AR16" i="118"/>
  <c r="AQ16" i="118"/>
  <c r="AP16" i="118"/>
  <c r="AO16" i="118"/>
  <c r="AN16" i="118"/>
  <c r="AM16" i="118"/>
  <c r="AL16" i="118"/>
  <c r="AK16" i="118"/>
  <c r="AJ16" i="118"/>
  <c r="AI16" i="118"/>
  <c r="AH16" i="118"/>
  <c r="AG16" i="118"/>
  <c r="AF16" i="118"/>
  <c r="AE16" i="118"/>
  <c r="AD16" i="118"/>
  <c r="AC16" i="118"/>
  <c r="AB16" i="118"/>
  <c r="AA16" i="118"/>
  <c r="Z16" i="118"/>
  <c r="Y16" i="118"/>
  <c r="X16" i="118"/>
  <c r="W16" i="118"/>
  <c r="V16" i="118"/>
  <c r="U16" i="118"/>
  <c r="T16" i="118"/>
  <c r="S16" i="118"/>
  <c r="R16" i="118"/>
  <c r="Q16" i="118"/>
  <c r="P16" i="118"/>
  <c r="O16" i="118"/>
  <c r="N16" i="118"/>
  <c r="M16" i="118"/>
  <c r="L16" i="118"/>
  <c r="K16" i="118"/>
  <c r="J16" i="118"/>
  <c r="I16" i="118"/>
  <c r="H16" i="118"/>
  <c r="G16" i="118"/>
  <c r="F16" i="118"/>
  <c r="E16" i="118"/>
  <c r="D16" i="118"/>
  <c r="C16" i="118"/>
  <c r="CU15" i="118"/>
  <c r="CT15" i="118"/>
  <c r="CS15" i="118"/>
  <c r="CR15" i="118"/>
  <c r="CQ15" i="118"/>
  <c r="CP15" i="118"/>
  <c r="CO15" i="118"/>
  <c r="CN15" i="118"/>
  <c r="CM15" i="118"/>
  <c r="CL15" i="118"/>
  <c r="CK15" i="118"/>
  <c r="CJ15" i="118"/>
  <c r="CI15" i="118"/>
  <c r="CH15" i="118"/>
  <c r="CG15" i="118"/>
  <c r="CF15" i="118"/>
  <c r="CE15" i="118"/>
  <c r="CD15" i="118"/>
  <c r="CC15" i="118"/>
  <c r="CB15" i="118"/>
  <c r="CA15" i="118"/>
  <c r="BZ15" i="118"/>
  <c r="BY15" i="118"/>
  <c r="BX15" i="118"/>
  <c r="BW15" i="118"/>
  <c r="BV15" i="118"/>
  <c r="BU15" i="118"/>
  <c r="BT15" i="118"/>
  <c r="BS15" i="118"/>
  <c r="BR15" i="118"/>
  <c r="BQ15" i="118"/>
  <c r="BP15" i="118"/>
  <c r="BO15" i="118"/>
  <c r="BN15" i="118"/>
  <c r="BM15" i="118"/>
  <c r="BL15" i="118"/>
  <c r="BK15" i="118"/>
  <c r="BJ15" i="118"/>
  <c r="BI15" i="118"/>
  <c r="BH15" i="118"/>
  <c r="BG15" i="118"/>
  <c r="BF15" i="118"/>
  <c r="BE15" i="118"/>
  <c r="BD15" i="118"/>
  <c r="BC15" i="118"/>
  <c r="BB15" i="118"/>
  <c r="BA15" i="118"/>
  <c r="AZ15" i="118"/>
  <c r="AY15" i="118"/>
  <c r="AX15" i="118"/>
  <c r="AW15" i="118"/>
  <c r="AV15" i="118"/>
  <c r="AU15" i="118"/>
  <c r="AT15" i="118"/>
  <c r="AS15" i="118"/>
  <c r="AR15" i="118"/>
  <c r="AQ15" i="118"/>
  <c r="AP15" i="118"/>
  <c r="AO15" i="118"/>
  <c r="AN15" i="118"/>
  <c r="AM15" i="118"/>
  <c r="AL15" i="118"/>
  <c r="AK15" i="118"/>
  <c r="AJ15" i="118"/>
  <c r="AI15" i="118"/>
  <c r="AH15" i="118"/>
  <c r="AG15" i="118"/>
  <c r="AF15" i="118"/>
  <c r="AE15" i="118"/>
  <c r="AD15" i="118"/>
  <c r="AC15" i="118"/>
  <c r="AB15" i="118"/>
  <c r="AA15" i="118"/>
  <c r="Z15" i="118"/>
  <c r="Y15" i="118"/>
  <c r="X15" i="118"/>
  <c r="W15" i="118"/>
  <c r="V15" i="118"/>
  <c r="U15" i="118"/>
  <c r="T15" i="118"/>
  <c r="S15" i="118"/>
  <c r="R15" i="118"/>
  <c r="Q15" i="118"/>
  <c r="P15" i="118"/>
  <c r="O15" i="118"/>
  <c r="N15" i="118"/>
  <c r="M15" i="118"/>
  <c r="L15" i="118"/>
  <c r="K15" i="118"/>
  <c r="J15" i="118"/>
  <c r="I15" i="118"/>
  <c r="H15" i="118"/>
  <c r="G15" i="118"/>
  <c r="F15" i="118"/>
  <c r="E15" i="118"/>
  <c r="D15" i="118"/>
  <c r="C15" i="118"/>
  <c r="CU14" i="118"/>
  <c r="CT14" i="118"/>
  <c r="CS14" i="118"/>
  <c r="CR14" i="118"/>
  <c r="CQ14" i="118"/>
  <c r="CP14" i="118"/>
  <c r="CO14" i="118"/>
  <c r="CN14" i="118"/>
  <c r="CM14" i="118"/>
  <c r="CL14" i="118"/>
  <c r="CK14" i="118"/>
  <c r="CJ14" i="118"/>
  <c r="CI14" i="118"/>
  <c r="CH14" i="118"/>
  <c r="CG14" i="118"/>
  <c r="CF14" i="118"/>
  <c r="CE14" i="118"/>
  <c r="CD14" i="118"/>
  <c r="CC14" i="118"/>
  <c r="CB14" i="118"/>
  <c r="CA14" i="118"/>
  <c r="BZ14" i="118"/>
  <c r="BY14" i="118"/>
  <c r="BX14" i="118"/>
  <c r="BW14" i="118"/>
  <c r="BV14" i="118"/>
  <c r="BU14" i="118"/>
  <c r="BT14" i="118"/>
  <c r="BS14" i="118"/>
  <c r="BR14" i="118"/>
  <c r="BQ14" i="118"/>
  <c r="BP14" i="118"/>
  <c r="BO14" i="118"/>
  <c r="BN14" i="118"/>
  <c r="BM14" i="118"/>
  <c r="BL14" i="118"/>
  <c r="BK14" i="118"/>
  <c r="BJ14" i="118"/>
  <c r="BI14" i="118"/>
  <c r="BH14" i="118"/>
  <c r="BG14" i="118"/>
  <c r="BF14" i="118"/>
  <c r="BE14" i="118"/>
  <c r="BD14" i="118"/>
  <c r="BC14" i="118"/>
  <c r="BB14" i="118"/>
  <c r="BA14" i="118"/>
  <c r="AZ14" i="118"/>
  <c r="AY14" i="118"/>
  <c r="AX14" i="118"/>
  <c r="AW14" i="118"/>
  <c r="AV14" i="118"/>
  <c r="AU14" i="118"/>
  <c r="AT14" i="118"/>
  <c r="AS14" i="118"/>
  <c r="AR14" i="118"/>
  <c r="AQ14" i="118"/>
  <c r="AP14" i="118"/>
  <c r="AO14" i="118"/>
  <c r="AN14" i="118"/>
  <c r="AM14" i="118"/>
  <c r="AL14" i="118"/>
  <c r="AK14" i="118"/>
  <c r="AJ14" i="118"/>
  <c r="AI14" i="118"/>
  <c r="AH14" i="118"/>
  <c r="AG14" i="118"/>
  <c r="AF14" i="118"/>
  <c r="AE14" i="118"/>
  <c r="AD14" i="118"/>
  <c r="AC14" i="118"/>
  <c r="AB14" i="118"/>
  <c r="AA14" i="118"/>
  <c r="Z14" i="118"/>
  <c r="Y14" i="118"/>
  <c r="X14" i="118"/>
  <c r="W14" i="118"/>
  <c r="V14" i="118"/>
  <c r="U14" i="118"/>
  <c r="T14" i="118"/>
  <c r="S14" i="118"/>
  <c r="R14" i="118"/>
  <c r="Q14" i="118"/>
  <c r="P14" i="118"/>
  <c r="O14" i="118"/>
  <c r="N14" i="118"/>
  <c r="M14" i="118"/>
  <c r="L14" i="118"/>
  <c r="K14" i="118"/>
  <c r="J14" i="118"/>
  <c r="I14" i="118"/>
  <c r="G14" i="118"/>
  <c r="F14" i="118"/>
  <c r="E14" i="118"/>
  <c r="D14" i="118"/>
  <c r="C14" i="118"/>
  <c r="CU13" i="118"/>
  <c r="CT13" i="118"/>
  <c r="CS13" i="118"/>
  <c r="CR13" i="118"/>
  <c r="CQ13" i="118"/>
  <c r="CP13" i="118"/>
  <c r="CO13" i="118"/>
  <c r="CN13" i="118"/>
  <c r="CM13" i="118"/>
  <c r="CL13" i="118"/>
  <c r="CK13" i="118"/>
  <c r="CJ13" i="118"/>
  <c r="CI13" i="118"/>
  <c r="CH13" i="118"/>
  <c r="CG13" i="118"/>
  <c r="CF13" i="118"/>
  <c r="CE13" i="118"/>
  <c r="CD13" i="118"/>
  <c r="CC13" i="118"/>
  <c r="CB13" i="118"/>
  <c r="CA13" i="118"/>
  <c r="BZ13" i="118"/>
  <c r="BY13" i="118"/>
  <c r="BX13" i="118"/>
  <c r="BW13" i="118"/>
  <c r="BV13" i="118"/>
  <c r="BU13" i="118"/>
  <c r="BT13" i="118"/>
  <c r="BS13" i="118"/>
  <c r="BR13" i="118"/>
  <c r="BQ13" i="118"/>
  <c r="BP13" i="118"/>
  <c r="BO13" i="118"/>
  <c r="BN13" i="118"/>
  <c r="BM13" i="118"/>
  <c r="BL13" i="118"/>
  <c r="BK13" i="118"/>
  <c r="BJ13" i="118"/>
  <c r="BI13" i="118"/>
  <c r="BH13" i="118"/>
  <c r="BG13" i="118"/>
  <c r="BF13" i="118"/>
  <c r="BE13" i="118"/>
  <c r="BD13" i="118"/>
  <c r="BC13" i="118"/>
  <c r="BB13" i="118"/>
  <c r="BA13" i="118"/>
  <c r="AZ13" i="118"/>
  <c r="AY13" i="118"/>
  <c r="AX13" i="118"/>
  <c r="AW13" i="118"/>
  <c r="AV13" i="118"/>
  <c r="AU13" i="118"/>
  <c r="AT13" i="118"/>
  <c r="AS13" i="118"/>
  <c r="AR13" i="118"/>
  <c r="AQ13" i="118"/>
  <c r="AP13" i="118"/>
  <c r="AO13" i="118"/>
  <c r="AN13" i="118"/>
  <c r="AM13" i="118"/>
  <c r="AL13" i="118"/>
  <c r="AK13" i="118"/>
  <c r="AJ13" i="118"/>
  <c r="AI13" i="118"/>
  <c r="AH13" i="118"/>
  <c r="AG13" i="118"/>
  <c r="AF13" i="118"/>
  <c r="AE13" i="118"/>
  <c r="AD13" i="118"/>
  <c r="AC13" i="118"/>
  <c r="AB13" i="118"/>
  <c r="AA13" i="118"/>
  <c r="Z13" i="118"/>
  <c r="Y13" i="118"/>
  <c r="X13" i="118"/>
  <c r="W13" i="118"/>
  <c r="V13" i="118"/>
  <c r="U13" i="118"/>
  <c r="T13" i="118"/>
  <c r="S13" i="118"/>
  <c r="R13" i="118"/>
  <c r="Q13" i="118"/>
  <c r="P13" i="118"/>
  <c r="O13" i="118"/>
  <c r="N13" i="118"/>
  <c r="M13" i="118"/>
  <c r="L13" i="118"/>
  <c r="K13" i="118"/>
  <c r="J13" i="118"/>
  <c r="I13" i="118"/>
  <c r="H13" i="118"/>
  <c r="G13" i="118"/>
  <c r="F13" i="118"/>
  <c r="E13" i="118"/>
  <c r="D13" i="118"/>
  <c r="C13" i="118"/>
  <c r="CU12" i="118"/>
  <c r="CT12" i="118"/>
  <c r="CS12" i="118"/>
  <c r="CR12" i="118"/>
  <c r="CQ12" i="118"/>
  <c r="CP12" i="118"/>
  <c r="CO12" i="118"/>
  <c r="CN12" i="118"/>
  <c r="CM12" i="118"/>
  <c r="CL12" i="118"/>
  <c r="CK12" i="118"/>
  <c r="CJ12" i="118"/>
  <c r="CI12" i="118"/>
  <c r="CH12" i="118"/>
  <c r="CG12" i="118"/>
  <c r="CF12" i="118"/>
  <c r="CE12" i="118"/>
  <c r="CD12" i="118"/>
  <c r="CC12" i="118"/>
  <c r="CB12" i="118"/>
  <c r="CA12" i="118"/>
  <c r="BZ12" i="118"/>
  <c r="BY12" i="118"/>
  <c r="BX12" i="118"/>
  <c r="BW12" i="118"/>
  <c r="BV12" i="118"/>
  <c r="BU12" i="118"/>
  <c r="BT12" i="118"/>
  <c r="BS12" i="118"/>
  <c r="BR12" i="118"/>
  <c r="BQ12" i="118"/>
  <c r="BP12" i="118"/>
  <c r="BO12" i="118"/>
  <c r="BN12" i="118"/>
  <c r="BM12" i="118"/>
  <c r="BL12" i="118"/>
  <c r="BK12" i="118"/>
  <c r="BJ12" i="118"/>
  <c r="BI12" i="118"/>
  <c r="BH12" i="118"/>
  <c r="BG12" i="118"/>
  <c r="BF12" i="118"/>
  <c r="BE12" i="118"/>
  <c r="BD12" i="118"/>
  <c r="BC12" i="118"/>
  <c r="BB12" i="118"/>
  <c r="BA12" i="118"/>
  <c r="AZ12" i="118"/>
  <c r="AY12" i="118"/>
  <c r="AX12" i="118"/>
  <c r="AW12" i="118"/>
  <c r="AV12" i="118"/>
  <c r="AU12" i="118"/>
  <c r="AT12" i="118"/>
  <c r="AS12" i="118"/>
  <c r="AR12" i="118"/>
  <c r="AQ12" i="118"/>
  <c r="AP12" i="118"/>
  <c r="AO12" i="118"/>
  <c r="AN12" i="118"/>
  <c r="AM12" i="118"/>
  <c r="AL12" i="118"/>
  <c r="AK12" i="118"/>
  <c r="AJ12" i="118"/>
  <c r="AI12" i="118"/>
  <c r="AH12" i="118"/>
  <c r="AG12" i="118"/>
  <c r="AF12" i="118"/>
  <c r="AE12" i="118"/>
  <c r="AD12" i="118"/>
  <c r="AC12" i="118"/>
  <c r="AB12" i="118"/>
  <c r="AA12" i="118"/>
  <c r="Z12" i="118"/>
  <c r="Y12" i="118"/>
  <c r="X12" i="118"/>
  <c r="W12" i="118"/>
  <c r="V12" i="118"/>
  <c r="U12" i="118"/>
  <c r="T12" i="118"/>
  <c r="S12" i="118"/>
  <c r="R12" i="118"/>
  <c r="Q12" i="118"/>
  <c r="P12" i="118"/>
  <c r="O12" i="118"/>
  <c r="N12" i="118"/>
  <c r="M12" i="118"/>
  <c r="L12" i="118"/>
  <c r="K12" i="118"/>
  <c r="J12" i="118"/>
  <c r="I12" i="118"/>
  <c r="H12" i="118"/>
  <c r="G12" i="118"/>
  <c r="F12" i="118"/>
  <c r="E12" i="118"/>
  <c r="D12" i="118"/>
  <c r="C12" i="118"/>
  <c r="CU11" i="118"/>
  <c r="CT11" i="118"/>
  <c r="CS11" i="118"/>
  <c r="CR11" i="118"/>
  <c r="CQ11" i="118"/>
  <c r="CP11" i="118"/>
  <c r="CO11" i="118"/>
  <c r="CN11" i="118"/>
  <c r="CM11" i="118"/>
  <c r="CL11" i="118"/>
  <c r="CK11" i="118"/>
  <c r="CJ11" i="118"/>
  <c r="CI11" i="118"/>
  <c r="CH11" i="118"/>
  <c r="CG11" i="118"/>
  <c r="CF11" i="118"/>
  <c r="CE11" i="118"/>
  <c r="CD11" i="118"/>
  <c r="CC11" i="118"/>
  <c r="CB11" i="118"/>
  <c r="CA11" i="118"/>
  <c r="BZ11" i="118"/>
  <c r="BY11" i="118"/>
  <c r="BX11" i="118"/>
  <c r="BW11" i="118"/>
  <c r="BV11" i="118"/>
  <c r="BU11" i="118"/>
  <c r="BT11" i="118"/>
  <c r="BS11" i="118"/>
  <c r="BR11" i="118"/>
  <c r="BQ11" i="118"/>
  <c r="BP11" i="118"/>
  <c r="BO11" i="118"/>
  <c r="BN11" i="118"/>
  <c r="BM11" i="118"/>
  <c r="BL11" i="118"/>
  <c r="BK11" i="118"/>
  <c r="BJ11" i="118"/>
  <c r="BI11" i="118"/>
  <c r="BH11" i="118"/>
  <c r="BG11" i="118"/>
  <c r="BF11" i="118"/>
  <c r="BE11" i="118"/>
  <c r="BD11" i="118"/>
  <c r="BC11" i="118"/>
  <c r="BB11" i="118"/>
  <c r="BA11" i="118"/>
  <c r="AZ11" i="118"/>
  <c r="AY11" i="118"/>
  <c r="AX11" i="118"/>
  <c r="AW11" i="118"/>
  <c r="AV11" i="118"/>
  <c r="AU11" i="118"/>
  <c r="AT11" i="118"/>
  <c r="AS11" i="118"/>
  <c r="AR11" i="118"/>
  <c r="AQ11" i="118"/>
  <c r="AP11" i="118"/>
  <c r="AO11" i="118"/>
  <c r="AN11" i="118"/>
  <c r="AM11" i="118"/>
  <c r="AL11" i="118"/>
  <c r="AK11" i="118"/>
  <c r="AJ11" i="118"/>
  <c r="AI11" i="118"/>
  <c r="AH11" i="118"/>
  <c r="AG11" i="118"/>
  <c r="AF11" i="118"/>
  <c r="AE11" i="118"/>
  <c r="AD11" i="118"/>
  <c r="AC11" i="118"/>
  <c r="AB11" i="118"/>
  <c r="AA11" i="118"/>
  <c r="Z11" i="118"/>
  <c r="Y11" i="118"/>
  <c r="X11" i="118"/>
  <c r="W11" i="118"/>
  <c r="V11" i="118"/>
  <c r="U11" i="118"/>
  <c r="T11" i="118"/>
  <c r="S11" i="118"/>
  <c r="R11" i="118"/>
  <c r="Q11" i="118"/>
  <c r="P11" i="118"/>
  <c r="O11" i="118"/>
  <c r="N11" i="118"/>
  <c r="M11" i="118"/>
  <c r="L11" i="118"/>
  <c r="K11" i="118"/>
  <c r="J11" i="118"/>
  <c r="I11" i="118"/>
  <c r="H11" i="118"/>
  <c r="G11" i="118"/>
  <c r="F11" i="118"/>
  <c r="E11" i="118"/>
  <c r="D11" i="118"/>
  <c r="C11" i="118"/>
  <c r="CU10" i="118"/>
  <c r="CT10" i="118"/>
  <c r="CS10" i="118"/>
  <c r="CR10" i="118"/>
  <c r="CQ10" i="118"/>
  <c r="CP10" i="118"/>
  <c r="CO10" i="118"/>
  <c r="CN10" i="118"/>
  <c r="CM10" i="118"/>
  <c r="CL10" i="118"/>
  <c r="CK10" i="118"/>
  <c r="CJ10" i="118"/>
  <c r="CI10" i="118"/>
  <c r="CH10" i="118"/>
  <c r="CG10" i="118"/>
  <c r="CF10" i="118"/>
  <c r="CE10" i="118"/>
  <c r="CD10" i="118"/>
  <c r="CC10" i="118"/>
  <c r="CB10" i="118"/>
  <c r="CA10" i="118"/>
  <c r="BZ10" i="118"/>
  <c r="BY10" i="118"/>
  <c r="BX10" i="118"/>
  <c r="BW10" i="118"/>
  <c r="BV10" i="118"/>
  <c r="BU10" i="118"/>
  <c r="BT10" i="118"/>
  <c r="BS10" i="118"/>
  <c r="BR10" i="118"/>
  <c r="BQ10" i="118"/>
  <c r="BP10" i="118"/>
  <c r="BO10" i="118"/>
  <c r="BN10" i="118"/>
  <c r="BM10" i="118"/>
  <c r="BL10" i="118"/>
  <c r="BK10" i="118"/>
  <c r="BJ10" i="118"/>
  <c r="BI10" i="118"/>
  <c r="BH10" i="118"/>
  <c r="BG10" i="118"/>
  <c r="BF10" i="118"/>
  <c r="BE10" i="118"/>
  <c r="BD10" i="118"/>
  <c r="BC10" i="118"/>
  <c r="BB10" i="118"/>
  <c r="BA10" i="118"/>
  <c r="AZ10" i="118"/>
  <c r="AY10" i="118"/>
  <c r="AX10" i="118"/>
  <c r="AW10" i="118"/>
  <c r="AV10" i="118"/>
  <c r="AU10" i="118"/>
  <c r="AT10" i="118"/>
  <c r="AS10" i="118"/>
  <c r="AR10" i="118"/>
  <c r="AQ10" i="118"/>
  <c r="AP10" i="118"/>
  <c r="AO10" i="118"/>
  <c r="AN10" i="118"/>
  <c r="AM10" i="118"/>
  <c r="AL10" i="118"/>
  <c r="AK10" i="118"/>
  <c r="AJ10" i="118"/>
  <c r="AI10" i="118"/>
  <c r="AH10" i="118"/>
  <c r="AG10" i="118"/>
  <c r="AF10" i="118"/>
  <c r="AE10" i="118"/>
  <c r="AD10" i="118"/>
  <c r="AC10" i="118"/>
  <c r="AB10" i="118"/>
  <c r="AA10" i="118"/>
  <c r="Z10" i="118"/>
  <c r="Y10" i="118"/>
  <c r="X10" i="118"/>
  <c r="W10" i="118"/>
  <c r="V10" i="118"/>
  <c r="U10" i="118"/>
  <c r="T10" i="118"/>
  <c r="S10" i="118"/>
  <c r="R10" i="118"/>
  <c r="Q10" i="118"/>
  <c r="P10" i="118"/>
  <c r="O10" i="118"/>
  <c r="N10" i="118"/>
  <c r="M10" i="118"/>
  <c r="L10" i="118"/>
  <c r="K10" i="118"/>
  <c r="J10" i="118"/>
  <c r="I10" i="118"/>
  <c r="H10" i="118"/>
  <c r="G10" i="118"/>
  <c r="F10" i="118"/>
  <c r="E10" i="118"/>
  <c r="D10" i="118"/>
  <c r="C10" i="118"/>
  <c r="CU9" i="118"/>
  <c r="CT9" i="118"/>
  <c r="CS9" i="118"/>
  <c r="CR9" i="118"/>
  <c r="CQ9" i="118"/>
  <c r="CP9" i="118"/>
  <c r="CO9" i="118"/>
  <c r="CN9" i="118"/>
  <c r="CM9" i="118"/>
  <c r="CL9" i="118"/>
  <c r="CK9" i="118"/>
  <c r="CJ9" i="118"/>
  <c r="CI9" i="118"/>
  <c r="CH9" i="118"/>
  <c r="CG9" i="118"/>
  <c r="CF9" i="118"/>
  <c r="CE9" i="118"/>
  <c r="CD9" i="118"/>
  <c r="CC9" i="118"/>
  <c r="CB9" i="118"/>
  <c r="CA9" i="118"/>
  <c r="BZ9" i="118"/>
  <c r="BY9" i="118"/>
  <c r="BX9" i="118"/>
  <c r="BW9" i="118"/>
  <c r="BV9" i="118"/>
  <c r="BU9" i="118"/>
  <c r="BT9" i="118"/>
  <c r="BS9" i="118"/>
  <c r="BR9" i="118"/>
  <c r="BQ9" i="118"/>
  <c r="BP9" i="118"/>
  <c r="BO9" i="118"/>
  <c r="BN9" i="118"/>
  <c r="BM9" i="118"/>
  <c r="BL9" i="118"/>
  <c r="BK9" i="118"/>
  <c r="BJ9" i="118"/>
  <c r="BI9" i="118"/>
  <c r="BH9" i="118"/>
  <c r="BG9" i="118"/>
  <c r="BF9" i="118"/>
  <c r="BE9" i="118"/>
  <c r="BD9" i="118"/>
  <c r="BC9" i="118"/>
  <c r="BB9" i="118"/>
  <c r="BA9" i="118"/>
  <c r="AZ9" i="118"/>
  <c r="AY9" i="118"/>
  <c r="AX9" i="118"/>
  <c r="AW9" i="118"/>
  <c r="AV9" i="118"/>
  <c r="AU9" i="118"/>
  <c r="AT9" i="118"/>
  <c r="AS9" i="118"/>
  <c r="AR9" i="118"/>
  <c r="AQ9" i="118"/>
  <c r="AP9" i="118"/>
  <c r="AO9" i="118"/>
  <c r="AN9" i="118"/>
  <c r="AM9" i="118"/>
  <c r="AL9" i="118"/>
  <c r="AK9" i="118"/>
  <c r="AJ9" i="118"/>
  <c r="AI9" i="118"/>
  <c r="AH9" i="118"/>
  <c r="AG9" i="118"/>
  <c r="AF9" i="118"/>
  <c r="AE9" i="118"/>
  <c r="AD9" i="118"/>
  <c r="AC9" i="118"/>
  <c r="AB9" i="118"/>
  <c r="AA9" i="118"/>
  <c r="Z9" i="118"/>
  <c r="Y9" i="118"/>
  <c r="X9" i="118"/>
  <c r="W9" i="118"/>
  <c r="V9" i="118"/>
  <c r="U9" i="118"/>
  <c r="T9" i="118"/>
  <c r="S9" i="118"/>
  <c r="R9" i="118"/>
  <c r="Q9" i="118"/>
  <c r="P9" i="118"/>
  <c r="O9" i="118"/>
  <c r="N9" i="118"/>
  <c r="M9" i="118"/>
  <c r="L9" i="118"/>
  <c r="K9" i="118"/>
  <c r="J9" i="118"/>
  <c r="I9" i="118"/>
  <c r="H9" i="118"/>
  <c r="G9" i="118"/>
  <c r="F9" i="118"/>
  <c r="E9" i="118"/>
  <c r="D9" i="118"/>
  <c r="C9" i="118"/>
  <c r="CU8" i="118"/>
  <c r="CT8" i="118"/>
  <c r="CS8" i="118"/>
  <c r="CR8" i="118"/>
  <c r="CQ8" i="118"/>
  <c r="CP8" i="118"/>
  <c r="CO8" i="118"/>
  <c r="CN8" i="118"/>
  <c r="CM8" i="118"/>
  <c r="CL8" i="118"/>
  <c r="CK8" i="118"/>
  <c r="CJ8" i="118"/>
  <c r="CI8" i="118"/>
  <c r="CH8" i="118"/>
  <c r="CG8" i="118"/>
  <c r="CF8" i="118"/>
  <c r="CE8" i="118"/>
  <c r="CD8" i="118"/>
  <c r="CC8" i="118"/>
  <c r="CB8" i="118"/>
  <c r="CA8" i="118"/>
  <c r="BZ8" i="118"/>
  <c r="BY8" i="118"/>
  <c r="BX8" i="118"/>
  <c r="BW8" i="118"/>
  <c r="BV8" i="118"/>
  <c r="BU8" i="118"/>
  <c r="BT8" i="118"/>
  <c r="BS8" i="118"/>
  <c r="BR8" i="118"/>
  <c r="BQ8" i="118"/>
  <c r="BP8" i="118"/>
  <c r="BO8" i="118"/>
  <c r="BN8" i="118"/>
  <c r="BM8" i="118"/>
  <c r="BL8" i="118"/>
  <c r="BK8" i="118"/>
  <c r="BJ8" i="118"/>
  <c r="BI8" i="118"/>
  <c r="BH8" i="118"/>
  <c r="BG8" i="118"/>
  <c r="BF8" i="118"/>
  <c r="BE8" i="118"/>
  <c r="BD8" i="118"/>
  <c r="BC8" i="118"/>
  <c r="BB8" i="118"/>
  <c r="BA8" i="118"/>
  <c r="AZ8" i="118"/>
  <c r="AY8" i="118"/>
  <c r="AX8" i="118"/>
  <c r="AW8" i="118"/>
  <c r="AV8" i="118"/>
  <c r="AU8" i="118"/>
  <c r="AT8" i="118"/>
  <c r="AS8" i="118"/>
  <c r="AR8" i="118"/>
  <c r="AQ8" i="118"/>
  <c r="AP8" i="118"/>
  <c r="AO8" i="118"/>
  <c r="AN8" i="118"/>
  <c r="AM8" i="118"/>
  <c r="AL8" i="118"/>
  <c r="AK8" i="118"/>
  <c r="AJ8" i="118"/>
  <c r="AI8" i="118"/>
  <c r="AH8" i="118"/>
  <c r="AG8" i="118"/>
  <c r="AF8" i="118"/>
  <c r="AE8" i="118"/>
  <c r="AD8" i="118"/>
  <c r="AC8" i="118"/>
  <c r="AB8" i="118"/>
  <c r="AA8" i="118"/>
  <c r="Z8" i="118"/>
  <c r="Y8" i="118"/>
  <c r="X8" i="118"/>
  <c r="W8" i="118"/>
  <c r="V8" i="118"/>
  <c r="U8" i="118"/>
  <c r="T8" i="118"/>
  <c r="S8" i="118"/>
  <c r="R8" i="118"/>
  <c r="Q8" i="118"/>
  <c r="P8" i="118"/>
  <c r="O8" i="118"/>
  <c r="N8" i="118"/>
  <c r="M8" i="118"/>
  <c r="L8" i="118"/>
  <c r="K8" i="118"/>
  <c r="J8" i="118"/>
  <c r="I8" i="118"/>
  <c r="H8" i="118"/>
  <c r="G8" i="118"/>
  <c r="F8" i="118"/>
  <c r="E8" i="118"/>
  <c r="D8" i="118"/>
  <c r="C8" i="118"/>
  <c r="CU7" i="118"/>
  <c r="CT7" i="118"/>
  <c r="CS7" i="118"/>
  <c r="CR7" i="118"/>
  <c r="CQ7" i="118"/>
  <c r="CP7" i="118"/>
  <c r="CO7" i="118"/>
  <c r="CN7" i="118"/>
  <c r="CM7" i="118"/>
  <c r="CL7" i="118"/>
  <c r="CK7" i="118"/>
  <c r="CJ7" i="118"/>
  <c r="CI7" i="118"/>
  <c r="CH7" i="118"/>
  <c r="CG7" i="118"/>
  <c r="CF7" i="118"/>
  <c r="CE7" i="118"/>
  <c r="CD7" i="118"/>
  <c r="CC7" i="118"/>
  <c r="CB7" i="118"/>
  <c r="CA7" i="118"/>
  <c r="BZ7" i="118"/>
  <c r="BY7" i="118"/>
  <c r="BX7" i="118"/>
  <c r="BW7" i="118"/>
  <c r="BV7" i="118"/>
  <c r="BU7" i="118"/>
  <c r="BT7" i="118"/>
  <c r="BS7" i="118"/>
  <c r="BR7" i="118"/>
  <c r="BQ7" i="118"/>
  <c r="BP7" i="118"/>
  <c r="BO7" i="118"/>
  <c r="BN7" i="118"/>
  <c r="BM7" i="118"/>
  <c r="BL7" i="118"/>
  <c r="BK7" i="118"/>
  <c r="BJ7" i="118"/>
  <c r="BI7" i="118"/>
  <c r="BH7" i="118"/>
  <c r="BG7" i="118"/>
  <c r="BF7" i="118"/>
  <c r="BE7" i="118"/>
  <c r="BD7" i="118"/>
  <c r="BC7" i="118"/>
  <c r="BB7" i="118"/>
  <c r="BA7" i="118"/>
  <c r="AZ7" i="118"/>
  <c r="AY7" i="118"/>
  <c r="AX7" i="118"/>
  <c r="AW7" i="118"/>
  <c r="AV7" i="118"/>
  <c r="AU7" i="118"/>
  <c r="AT7" i="118"/>
  <c r="AS7" i="118"/>
  <c r="AR7" i="118"/>
  <c r="AQ7" i="118"/>
  <c r="AP7" i="118"/>
  <c r="AO7" i="118"/>
  <c r="AN7" i="118"/>
  <c r="AM7" i="118"/>
  <c r="AL7" i="118"/>
  <c r="AK7" i="118"/>
  <c r="AJ7" i="118"/>
  <c r="AI7" i="118"/>
  <c r="AH7" i="118"/>
  <c r="AG7" i="118"/>
  <c r="AF7" i="118"/>
  <c r="AE7" i="118"/>
  <c r="AD7" i="118"/>
  <c r="AC7" i="118"/>
  <c r="AB7" i="118"/>
  <c r="AA7" i="118"/>
  <c r="Z7" i="118"/>
  <c r="Y7" i="118"/>
  <c r="X7" i="118"/>
  <c r="W7" i="118"/>
  <c r="V7" i="118"/>
  <c r="U7" i="118"/>
  <c r="T7" i="118"/>
  <c r="S7" i="118"/>
  <c r="R7" i="118"/>
  <c r="Q7" i="118"/>
  <c r="P7" i="118"/>
  <c r="O7" i="118"/>
  <c r="N7" i="118"/>
  <c r="M7" i="118"/>
  <c r="L7" i="118"/>
  <c r="K7" i="118"/>
  <c r="J7" i="118"/>
  <c r="I7" i="118"/>
  <c r="H7" i="118"/>
  <c r="G7" i="118"/>
  <c r="F7" i="118"/>
  <c r="E7" i="118"/>
  <c r="D7" i="118"/>
  <c r="C7" i="118"/>
  <c r="CU6" i="118"/>
  <c r="CT6" i="118"/>
  <c r="CS6" i="118"/>
  <c r="CR6" i="118"/>
  <c r="CQ6" i="118"/>
  <c r="CP6" i="118"/>
  <c r="CO6" i="118"/>
  <c r="CN6" i="118"/>
  <c r="CM6" i="118"/>
  <c r="CL6" i="118"/>
  <c r="CK6" i="118"/>
  <c r="CJ6" i="118"/>
  <c r="CI6" i="118"/>
  <c r="CH6" i="118"/>
  <c r="CG6" i="118"/>
  <c r="CF6" i="118"/>
  <c r="CE6" i="118"/>
  <c r="CD6" i="118"/>
  <c r="CC6" i="118"/>
  <c r="CB6" i="118"/>
  <c r="CA6" i="118"/>
  <c r="BZ6" i="118"/>
  <c r="BY6" i="118"/>
  <c r="BX6" i="118"/>
  <c r="BW6" i="118"/>
  <c r="BV6" i="118"/>
  <c r="BU6" i="118"/>
  <c r="BT6" i="118"/>
  <c r="BS6" i="118"/>
  <c r="BR6" i="118"/>
  <c r="BQ6" i="118"/>
  <c r="BP6" i="118"/>
  <c r="BO6" i="118"/>
  <c r="BN6" i="118"/>
  <c r="BM6" i="118"/>
  <c r="BL6" i="118"/>
  <c r="BK6" i="118"/>
  <c r="BJ6" i="118"/>
  <c r="BI6" i="118"/>
  <c r="BH6" i="118"/>
  <c r="BG6" i="118"/>
  <c r="BF6" i="118"/>
  <c r="BE6" i="118"/>
  <c r="BD6" i="118"/>
  <c r="BC6" i="118"/>
  <c r="BB6" i="118"/>
  <c r="BA6" i="118"/>
  <c r="AZ6" i="118"/>
  <c r="AY6" i="118"/>
  <c r="AX6" i="118"/>
  <c r="AW6" i="118"/>
  <c r="AV6" i="118"/>
  <c r="AU6" i="118"/>
  <c r="AT6" i="118"/>
  <c r="AS6" i="118"/>
  <c r="AR6" i="118"/>
  <c r="AQ6" i="118"/>
  <c r="AP6" i="118"/>
  <c r="AO6" i="118"/>
  <c r="AN6" i="118"/>
  <c r="AM6" i="118"/>
  <c r="AL6" i="118"/>
  <c r="AK6" i="118"/>
  <c r="AJ6" i="118"/>
  <c r="AI6" i="118"/>
  <c r="AH6" i="118"/>
  <c r="AG6" i="118"/>
  <c r="AF6" i="118"/>
  <c r="AE6" i="118"/>
  <c r="AD6" i="118"/>
  <c r="AC6" i="118"/>
  <c r="AB6" i="118"/>
  <c r="AA6" i="118"/>
  <c r="Z6" i="118"/>
  <c r="Y6" i="118"/>
  <c r="X6" i="118"/>
  <c r="W6" i="118"/>
  <c r="V6" i="118"/>
  <c r="U6" i="118"/>
  <c r="T6" i="118"/>
  <c r="S6" i="118"/>
  <c r="R6" i="118"/>
  <c r="Q6" i="118"/>
  <c r="P6" i="118"/>
  <c r="O6" i="118"/>
  <c r="N6" i="118"/>
  <c r="M6" i="118"/>
  <c r="L6" i="118"/>
  <c r="K6" i="118"/>
  <c r="J6" i="118"/>
  <c r="I6" i="118"/>
  <c r="H6" i="118"/>
  <c r="G6" i="118"/>
  <c r="F6" i="118"/>
  <c r="E6" i="118"/>
  <c r="D6" i="118"/>
  <c r="C6" i="118"/>
  <c r="CU5" i="118"/>
  <c r="CT5" i="118"/>
  <c r="CU3" i="118"/>
  <c r="CU4" i="118" s="1"/>
  <c r="O100" i="116" s="1"/>
  <c r="CT3" i="118"/>
  <c r="CT4" i="118" s="1"/>
  <c r="O99" i="116" s="1"/>
  <c r="CS3" i="118"/>
  <c r="CS4" i="118" s="1"/>
  <c r="O98" i="116" s="1"/>
  <c r="CR3" i="118"/>
  <c r="CR4" i="118" s="1"/>
  <c r="O97" i="116" s="1"/>
  <c r="CQ3" i="118"/>
  <c r="CP3" i="118"/>
  <c r="CP4" i="118" s="1"/>
  <c r="O95" i="116" s="1"/>
  <c r="CO3" i="118"/>
  <c r="CO4" i="118" s="1"/>
  <c r="O94" i="116" s="1"/>
  <c r="CN3" i="118"/>
  <c r="CN4" i="118" s="1"/>
  <c r="O93" i="116" s="1"/>
  <c r="CM3" i="118"/>
  <c r="CM4" i="118" s="1"/>
  <c r="O92" i="116" s="1"/>
  <c r="CL3" i="118"/>
  <c r="CL4" i="118" s="1"/>
  <c r="O91" i="116" s="1"/>
  <c r="CK3" i="118"/>
  <c r="CK4" i="118" s="1"/>
  <c r="O90" i="116" s="1"/>
  <c r="CJ3" i="118"/>
  <c r="CJ4" i="118" s="1"/>
  <c r="O89" i="116" s="1"/>
  <c r="CI3" i="118"/>
  <c r="CI4" i="118" s="1"/>
  <c r="O88" i="116" s="1"/>
  <c r="CH3" i="118"/>
  <c r="CH4" i="118" s="1"/>
  <c r="O87" i="116" s="1"/>
  <c r="CG3" i="118"/>
  <c r="CG4" i="118" s="1"/>
  <c r="O86" i="116" s="1"/>
  <c r="CF3" i="118"/>
  <c r="CF4" i="118" s="1"/>
  <c r="O85" i="116" s="1"/>
  <c r="CE3" i="118"/>
  <c r="CE4" i="118" s="1"/>
  <c r="O84" i="116" s="1"/>
  <c r="CD3" i="118"/>
  <c r="CD4" i="118" s="1"/>
  <c r="O83" i="116" s="1"/>
  <c r="CC3" i="118"/>
  <c r="CC4" i="118" s="1"/>
  <c r="O82" i="116" s="1"/>
  <c r="CB3" i="118"/>
  <c r="CB4" i="118" s="1"/>
  <c r="O81" i="116" s="1"/>
  <c r="CA3" i="118"/>
  <c r="BZ3" i="118"/>
  <c r="BZ4" i="118" s="1"/>
  <c r="O79" i="116" s="1"/>
  <c r="BY3" i="118"/>
  <c r="BY4" i="118" s="1"/>
  <c r="O78" i="116" s="1"/>
  <c r="BX3" i="118"/>
  <c r="BX4" i="118" s="1"/>
  <c r="O77" i="116" s="1"/>
  <c r="BW3" i="118"/>
  <c r="BW4" i="118" s="1"/>
  <c r="O76" i="116" s="1"/>
  <c r="BV3" i="118"/>
  <c r="BV4" i="118" s="1"/>
  <c r="O75" i="116" s="1"/>
  <c r="BU3" i="118"/>
  <c r="BU4" i="118" s="1"/>
  <c r="O74" i="116" s="1"/>
  <c r="BT3" i="118"/>
  <c r="BT4" i="118" s="1"/>
  <c r="O73" i="116" s="1"/>
  <c r="BS3" i="118"/>
  <c r="BR3" i="118"/>
  <c r="BR4" i="118" s="1"/>
  <c r="O71" i="116" s="1"/>
  <c r="BQ3" i="118"/>
  <c r="BQ4" i="118" s="1"/>
  <c r="O70" i="116" s="1"/>
  <c r="BP3" i="118"/>
  <c r="BP4" i="118" s="1"/>
  <c r="O69" i="116" s="1"/>
  <c r="BO3" i="118"/>
  <c r="BO4" i="118" s="1"/>
  <c r="O68" i="116" s="1"/>
  <c r="BN3" i="118"/>
  <c r="BN4" i="118" s="1"/>
  <c r="O67" i="116" s="1"/>
  <c r="BM3" i="118"/>
  <c r="BM4" i="118" s="1"/>
  <c r="O66" i="116" s="1"/>
  <c r="BL3" i="118"/>
  <c r="BL4" i="118" s="1"/>
  <c r="O65" i="116" s="1"/>
  <c r="BK3" i="118"/>
  <c r="BJ3" i="118"/>
  <c r="BJ4" i="118" s="1"/>
  <c r="O63" i="116" s="1"/>
  <c r="BI3" i="118"/>
  <c r="BI4" i="118" s="1"/>
  <c r="O62" i="116" s="1"/>
  <c r="BH3" i="118"/>
  <c r="BH4" i="118" s="1"/>
  <c r="O61" i="116" s="1"/>
  <c r="BG3" i="118"/>
  <c r="BG4" i="118" s="1"/>
  <c r="O60" i="116" s="1"/>
  <c r="BF3" i="118"/>
  <c r="BF4" i="118" s="1"/>
  <c r="O59" i="116" s="1"/>
  <c r="BE3" i="118"/>
  <c r="BE4" i="118" s="1"/>
  <c r="O58" i="116" s="1"/>
  <c r="BD3" i="118"/>
  <c r="BD4" i="118" s="1"/>
  <c r="O57" i="116" s="1"/>
  <c r="BC3" i="118"/>
  <c r="BC4" i="118" s="1"/>
  <c r="O56" i="116" s="1"/>
  <c r="BB3" i="118"/>
  <c r="BB4" i="118" s="1"/>
  <c r="O55" i="116" s="1"/>
  <c r="BA3" i="118"/>
  <c r="BA4" i="118" s="1"/>
  <c r="O54" i="116" s="1"/>
  <c r="AZ3" i="118"/>
  <c r="AZ4" i="118" s="1"/>
  <c r="O53" i="116" s="1"/>
  <c r="AY3" i="118"/>
  <c r="AY4" i="118" s="1"/>
  <c r="O52" i="116" s="1"/>
  <c r="AX3" i="118"/>
  <c r="AX4" i="118" s="1"/>
  <c r="O51" i="116" s="1"/>
  <c r="AW3" i="118"/>
  <c r="AW4" i="118" s="1"/>
  <c r="O50" i="116" s="1"/>
  <c r="AV3" i="118"/>
  <c r="AV4" i="118" s="1"/>
  <c r="O49" i="116" s="1"/>
  <c r="AU3" i="118"/>
  <c r="AU4" i="118" s="1"/>
  <c r="O48" i="116" s="1"/>
  <c r="AT3" i="118"/>
  <c r="AT4" i="118" s="1"/>
  <c r="O47" i="116" s="1"/>
  <c r="AS3" i="118"/>
  <c r="AS4" i="118" s="1"/>
  <c r="O46" i="116" s="1"/>
  <c r="AR3" i="118"/>
  <c r="AR4" i="118" s="1"/>
  <c r="O45" i="116" s="1"/>
  <c r="AQ3" i="118"/>
  <c r="AQ4" i="118" s="1"/>
  <c r="O44" i="116" s="1"/>
  <c r="AP3" i="118"/>
  <c r="AP4" i="118" s="1"/>
  <c r="O43" i="116" s="1"/>
  <c r="AO3" i="118"/>
  <c r="AO4" i="118" s="1"/>
  <c r="O42" i="116" s="1"/>
  <c r="AN3" i="118"/>
  <c r="AN4" i="118" s="1"/>
  <c r="O41" i="116" s="1"/>
  <c r="AM3" i="118"/>
  <c r="AL3" i="118"/>
  <c r="AL4" i="118" s="1"/>
  <c r="O39" i="116" s="1"/>
  <c r="AK3" i="118"/>
  <c r="AK4" i="118" s="1"/>
  <c r="O38" i="116" s="1"/>
  <c r="AJ3" i="118"/>
  <c r="AJ4" i="118" s="1"/>
  <c r="O37" i="116" s="1"/>
  <c r="AI3" i="118"/>
  <c r="AI4" i="118" s="1"/>
  <c r="O36" i="116" s="1"/>
  <c r="AH3" i="118"/>
  <c r="AH4" i="118" s="1"/>
  <c r="O35" i="116" s="1"/>
  <c r="AG3" i="118"/>
  <c r="AG4" i="118" s="1"/>
  <c r="O34" i="116" s="1"/>
  <c r="AF3" i="118"/>
  <c r="AF4" i="118" s="1"/>
  <c r="O33" i="116" s="1"/>
  <c r="AE3" i="118"/>
  <c r="AE4" i="118" s="1"/>
  <c r="O32" i="116" s="1"/>
  <c r="AD3" i="118"/>
  <c r="AD4" i="118" s="1"/>
  <c r="O31" i="116" s="1"/>
  <c r="AC3" i="118"/>
  <c r="AC4" i="118" s="1"/>
  <c r="O30" i="116" s="1"/>
  <c r="AB3" i="118"/>
  <c r="AB4" i="118" s="1"/>
  <c r="O29" i="116" s="1"/>
  <c r="AA3" i="118"/>
  <c r="AA4" i="118" s="1"/>
  <c r="O28" i="116" s="1"/>
  <c r="Z3" i="118"/>
  <c r="Z4" i="118" s="1"/>
  <c r="O27" i="116" s="1"/>
  <c r="Y3" i="118"/>
  <c r="Y4" i="118" s="1"/>
  <c r="O26" i="116" s="1"/>
  <c r="X3" i="118"/>
  <c r="X4" i="118" s="1"/>
  <c r="O25" i="116" s="1"/>
  <c r="W3" i="118"/>
  <c r="V3" i="118"/>
  <c r="V4" i="118" s="1"/>
  <c r="O23" i="116" s="1"/>
  <c r="U3" i="118"/>
  <c r="U4" i="118" s="1"/>
  <c r="O22" i="116" s="1"/>
  <c r="T3" i="118"/>
  <c r="T4" i="118" s="1"/>
  <c r="O21" i="116" s="1"/>
  <c r="S3" i="118"/>
  <c r="S4" i="118" s="1"/>
  <c r="O20" i="116" s="1"/>
  <c r="R3" i="118"/>
  <c r="R4" i="118" s="1"/>
  <c r="O19" i="116" s="1"/>
  <c r="Q3" i="118"/>
  <c r="Q4" i="118" s="1"/>
  <c r="O18" i="116" s="1"/>
  <c r="P3" i="118"/>
  <c r="P4" i="118" s="1"/>
  <c r="O17" i="116" s="1"/>
  <c r="O3" i="118"/>
  <c r="N3" i="118"/>
  <c r="N4" i="118" s="1"/>
  <c r="O15" i="116" s="1"/>
  <c r="M3" i="118"/>
  <c r="M4" i="118" s="1"/>
  <c r="O14" i="116" s="1"/>
  <c r="L3" i="118"/>
  <c r="L4" i="118" s="1"/>
  <c r="O13" i="116" s="1"/>
  <c r="K3" i="118"/>
  <c r="K4" i="118" s="1"/>
  <c r="O12" i="116" s="1"/>
  <c r="J3" i="118"/>
  <c r="J4" i="118" s="1"/>
  <c r="O11" i="116" s="1"/>
  <c r="I3" i="118"/>
  <c r="I4" i="118" s="1"/>
  <c r="O10" i="116" s="1"/>
  <c r="H3" i="118"/>
  <c r="H4" i="118" s="1"/>
  <c r="O9" i="116" s="1"/>
  <c r="G3" i="118"/>
  <c r="G4" i="118" s="1"/>
  <c r="O8" i="116" s="1"/>
  <c r="F3" i="118"/>
  <c r="F4" i="118" s="1"/>
  <c r="O7" i="116" s="1"/>
  <c r="E3" i="118"/>
  <c r="E4" i="118" s="1"/>
  <c r="O6" i="116" s="1"/>
  <c r="D3" i="118"/>
  <c r="D4" i="118" s="1"/>
  <c r="O5" i="116" s="1"/>
  <c r="C3" i="118"/>
  <c r="O4" i="118"/>
  <c r="O16" i="116" s="1"/>
  <c r="W4" i="118"/>
  <c r="O24" i="116" s="1"/>
  <c r="AM4" i="118"/>
  <c r="O40" i="116" s="1"/>
  <c r="BK4" i="118"/>
  <c r="O64" i="116" s="1"/>
  <c r="BS4" i="118"/>
  <c r="O72" i="116" s="1"/>
  <c r="CA4" i="118"/>
  <c r="O80" i="116" s="1"/>
  <c r="CQ4" i="118"/>
  <c r="O96" i="116" s="1"/>
  <c r="A102" i="64"/>
  <c r="A103" i="64"/>
  <c r="A104" i="64"/>
  <c r="C4" i="118" l="1"/>
  <c r="O4" i="116" s="1"/>
  <c r="K6" i="94"/>
  <c r="K7" i="94"/>
  <c r="K8" i="94"/>
  <c r="K9" i="94"/>
  <c r="K10" i="94"/>
  <c r="K11" i="94"/>
  <c r="K12" i="94"/>
  <c r="K13" i="94"/>
  <c r="K14" i="94"/>
  <c r="K15" i="94"/>
  <c r="K16" i="94"/>
  <c r="K17" i="94"/>
  <c r="K18" i="94"/>
  <c r="K19" i="94"/>
  <c r="K20" i="94"/>
  <c r="K21" i="94"/>
  <c r="K22" i="94"/>
  <c r="K23" i="94"/>
  <c r="K24" i="94"/>
  <c r="K25" i="94"/>
  <c r="K26" i="94"/>
  <c r="K27" i="94"/>
  <c r="K28" i="94"/>
  <c r="K29" i="94"/>
  <c r="K30" i="94"/>
  <c r="K31" i="94"/>
  <c r="K32" i="94"/>
  <c r="K33" i="94"/>
  <c r="K34" i="94"/>
  <c r="K35" i="94"/>
  <c r="K36" i="94"/>
  <c r="K37" i="94"/>
  <c r="K38" i="94"/>
  <c r="K39" i="94"/>
  <c r="K40" i="94"/>
  <c r="K41" i="94"/>
  <c r="K42" i="94"/>
  <c r="K43" i="94"/>
  <c r="K44" i="94"/>
  <c r="K45" i="94"/>
  <c r="K46" i="94"/>
  <c r="K47" i="94"/>
  <c r="K48" i="94"/>
  <c r="K49" i="94"/>
  <c r="K50" i="94"/>
  <c r="K51" i="94"/>
  <c r="K52" i="94"/>
  <c r="K53" i="94"/>
  <c r="K54" i="94"/>
  <c r="K55" i="94"/>
  <c r="K56" i="94"/>
  <c r="K57" i="94"/>
  <c r="K58" i="94"/>
  <c r="K59" i="94"/>
  <c r="K60" i="94"/>
  <c r="K61" i="94"/>
  <c r="K62" i="94"/>
  <c r="K63" i="94"/>
  <c r="K64" i="94"/>
  <c r="K65" i="94"/>
  <c r="K66" i="94"/>
  <c r="K67" i="94"/>
  <c r="K68" i="94"/>
  <c r="K69" i="94"/>
  <c r="K70" i="94"/>
  <c r="K71" i="94"/>
  <c r="K72" i="94"/>
  <c r="K73" i="94"/>
  <c r="K74" i="94"/>
  <c r="K75" i="94"/>
  <c r="K76" i="94"/>
  <c r="K77" i="94"/>
  <c r="K78" i="94"/>
  <c r="K79" i="94"/>
  <c r="K80" i="94"/>
  <c r="K81" i="94"/>
  <c r="K82" i="94"/>
  <c r="K83" i="94"/>
  <c r="K84" i="94"/>
  <c r="K85" i="94"/>
  <c r="K86" i="94"/>
  <c r="K87" i="94"/>
  <c r="K88" i="94"/>
  <c r="K89" i="94"/>
  <c r="K90" i="94"/>
  <c r="K91" i="94"/>
  <c r="K92" i="94"/>
  <c r="K93" i="94"/>
  <c r="K94" i="94"/>
  <c r="K95" i="94"/>
  <c r="K96" i="94"/>
  <c r="K97" i="94"/>
  <c r="K98" i="94"/>
  <c r="K99" i="94"/>
  <c r="K100" i="94"/>
  <c r="K101"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H5" i="94"/>
  <c r="H6" i="94"/>
  <c r="H7" i="94"/>
  <c r="H8" i="94"/>
  <c r="H9" i="94"/>
  <c r="H10" i="94"/>
  <c r="H11" i="94"/>
  <c r="H12" i="94"/>
  <c r="H13" i="94"/>
  <c r="H14" i="94"/>
  <c r="H15" i="94"/>
  <c r="H16" i="94"/>
  <c r="H17" i="94"/>
  <c r="H18" i="94"/>
  <c r="H19" i="94"/>
  <c r="H20" i="94"/>
  <c r="H21" i="94"/>
  <c r="H22" i="94"/>
  <c r="H23" i="94"/>
  <c r="H24" i="94"/>
  <c r="H25" i="94"/>
  <c r="H26" i="94"/>
  <c r="H27" i="94"/>
  <c r="H28" i="94"/>
  <c r="H29" i="94"/>
  <c r="H30" i="94"/>
  <c r="H31" i="94"/>
  <c r="H32" i="94"/>
  <c r="H33" i="94"/>
  <c r="H34" i="94"/>
  <c r="H35" i="94"/>
  <c r="H36" i="94"/>
  <c r="H37" i="94"/>
  <c r="H38" i="94"/>
  <c r="H39" i="94"/>
  <c r="H40" i="94"/>
  <c r="H41" i="94"/>
  <c r="H42" i="94"/>
  <c r="H43" i="94"/>
  <c r="H44" i="94"/>
  <c r="H45" i="94"/>
  <c r="H46" i="94"/>
  <c r="H47" i="94"/>
  <c r="H48" i="94"/>
  <c r="H49" i="94"/>
  <c r="H50" i="94"/>
  <c r="H51" i="94"/>
  <c r="H52" i="94"/>
  <c r="H53" i="94"/>
  <c r="H54" i="94"/>
  <c r="H55" i="94"/>
  <c r="H56" i="94"/>
  <c r="H57" i="94"/>
  <c r="H58" i="94"/>
  <c r="H59" i="94"/>
  <c r="H60" i="94"/>
  <c r="H61" i="94"/>
  <c r="H62" i="94"/>
  <c r="H63" i="94"/>
  <c r="H64" i="94"/>
  <c r="H65" i="94"/>
  <c r="H66" i="94"/>
  <c r="H67" i="94"/>
  <c r="H68" i="94"/>
  <c r="H69" i="94"/>
  <c r="H70" i="94"/>
  <c r="H71" i="94"/>
  <c r="H72" i="94"/>
  <c r="H73" i="94"/>
  <c r="H74" i="94"/>
  <c r="H75" i="94"/>
  <c r="H76" i="94"/>
  <c r="H77" i="94"/>
  <c r="H78" i="94"/>
  <c r="H79" i="94"/>
  <c r="H80" i="94"/>
  <c r="H81" i="94"/>
  <c r="H82" i="94"/>
  <c r="H83" i="94"/>
  <c r="H84" i="94"/>
  <c r="H85" i="94"/>
  <c r="H86" i="94"/>
  <c r="H87" i="94"/>
  <c r="H88" i="94"/>
  <c r="H89" i="94"/>
  <c r="H90" i="94"/>
  <c r="H91" i="94"/>
  <c r="H92" i="94"/>
  <c r="H93" i="94"/>
  <c r="H94" i="94"/>
  <c r="H95" i="94"/>
  <c r="H96" i="94"/>
  <c r="H97" i="94"/>
  <c r="H98" i="94"/>
  <c r="H99" i="94"/>
  <c r="H100" i="94"/>
  <c r="H101" i="94"/>
  <c r="F5" i="94"/>
  <c r="F6" i="94"/>
  <c r="F7" i="94"/>
  <c r="F8" i="94"/>
  <c r="F9" i="94"/>
  <c r="F10" i="94"/>
  <c r="F11" i="94"/>
  <c r="F12" i="94"/>
  <c r="F13" i="94"/>
  <c r="F14" i="94"/>
  <c r="F15" i="94"/>
  <c r="F16" i="94"/>
  <c r="F17" i="94"/>
  <c r="F18" i="94"/>
  <c r="F19" i="94"/>
  <c r="F20" i="94"/>
  <c r="F21" i="94"/>
  <c r="F22" i="94"/>
  <c r="F23" i="94"/>
  <c r="F24" i="94"/>
  <c r="F25" i="94"/>
  <c r="F26" i="94"/>
  <c r="F27" i="94"/>
  <c r="F28" i="94"/>
  <c r="F29" i="94"/>
  <c r="F30" i="94"/>
  <c r="F31" i="94"/>
  <c r="F32" i="94"/>
  <c r="F33" i="94"/>
  <c r="F34" i="94"/>
  <c r="F35" i="94"/>
  <c r="F36" i="94"/>
  <c r="F37" i="94"/>
  <c r="F38" i="94"/>
  <c r="F39" i="94"/>
  <c r="F40" i="94"/>
  <c r="F41" i="94"/>
  <c r="F42" i="94"/>
  <c r="F43" i="94"/>
  <c r="F44" i="94"/>
  <c r="F45" i="94"/>
  <c r="F46" i="94"/>
  <c r="F47" i="94"/>
  <c r="F48" i="94"/>
  <c r="F49" i="94"/>
  <c r="F50" i="94"/>
  <c r="F51" i="94"/>
  <c r="F52" i="94"/>
  <c r="F53" i="94"/>
  <c r="F54" i="94"/>
  <c r="F55" i="94"/>
  <c r="F56" i="94"/>
  <c r="F57" i="94"/>
  <c r="F58" i="94"/>
  <c r="F59" i="94"/>
  <c r="F60" i="94"/>
  <c r="F61" i="94"/>
  <c r="F62" i="94"/>
  <c r="F63" i="94"/>
  <c r="F64" i="94"/>
  <c r="F65" i="94"/>
  <c r="F66" i="94"/>
  <c r="F67" i="94"/>
  <c r="F68" i="94"/>
  <c r="F69" i="94"/>
  <c r="F70" i="94"/>
  <c r="F71" i="94"/>
  <c r="F72" i="94"/>
  <c r="F73" i="94"/>
  <c r="F74" i="94"/>
  <c r="F75" i="94"/>
  <c r="F76" i="94"/>
  <c r="F77" i="94"/>
  <c r="F78" i="94"/>
  <c r="F79" i="94"/>
  <c r="F80" i="94"/>
  <c r="F81" i="94"/>
  <c r="F82" i="94"/>
  <c r="F83" i="94"/>
  <c r="F84" i="94"/>
  <c r="F85" i="94"/>
  <c r="F86" i="94"/>
  <c r="F87" i="94"/>
  <c r="F88" i="94"/>
  <c r="F89" i="94"/>
  <c r="F90" i="94"/>
  <c r="F91" i="94"/>
  <c r="F92" i="94"/>
  <c r="F93" i="94"/>
  <c r="F94" i="94"/>
  <c r="F95" i="94"/>
  <c r="F96" i="94"/>
  <c r="F97" i="94"/>
  <c r="F98" i="94"/>
  <c r="F99" i="94"/>
  <c r="F100" i="94"/>
  <c r="F101" i="94"/>
  <c r="G5" i="94"/>
  <c r="E5" i="94"/>
  <c r="E6" i="94"/>
  <c r="E7" i="94"/>
  <c r="E8" i="94"/>
  <c r="E9" i="94"/>
  <c r="E10" i="94"/>
  <c r="E11" i="94"/>
  <c r="E12" i="94"/>
  <c r="E13" i="94"/>
  <c r="E14" i="94"/>
  <c r="E15" i="94"/>
  <c r="E16" i="94"/>
  <c r="E17" i="94"/>
  <c r="E18" i="94"/>
  <c r="E19" i="94"/>
  <c r="E20" i="94"/>
  <c r="E21" i="94"/>
  <c r="E22" i="94"/>
  <c r="E23" i="94"/>
  <c r="E24" i="94"/>
  <c r="E25" i="94"/>
  <c r="E26" i="94"/>
  <c r="E27" i="94"/>
  <c r="E28" i="94"/>
  <c r="E29" i="94"/>
  <c r="E30" i="94"/>
  <c r="E31" i="94"/>
  <c r="E32" i="94"/>
  <c r="E33" i="94"/>
  <c r="E34" i="94"/>
  <c r="E35" i="94"/>
  <c r="E36" i="94"/>
  <c r="E37" i="94"/>
  <c r="E38" i="94"/>
  <c r="E39" i="94"/>
  <c r="E40" i="94"/>
  <c r="E41" i="94"/>
  <c r="E42" i="94"/>
  <c r="E43" i="94"/>
  <c r="E44" i="94"/>
  <c r="E45" i="94"/>
  <c r="E46" i="94"/>
  <c r="E47" i="94"/>
  <c r="E48" i="94"/>
  <c r="E49" i="94"/>
  <c r="E50" i="94"/>
  <c r="E51" i="94"/>
  <c r="E52" i="94"/>
  <c r="E53" i="94"/>
  <c r="E54" i="94"/>
  <c r="E55" i="94"/>
  <c r="E56" i="94"/>
  <c r="E57" i="94"/>
  <c r="E58" i="94"/>
  <c r="E59" i="94"/>
  <c r="E60" i="94"/>
  <c r="E61" i="94"/>
  <c r="E62" i="94"/>
  <c r="E63" i="94"/>
  <c r="E64" i="94"/>
  <c r="E65" i="94"/>
  <c r="E66" i="94"/>
  <c r="E67" i="94"/>
  <c r="E68" i="94"/>
  <c r="E69" i="94"/>
  <c r="E70" i="94"/>
  <c r="E71" i="94"/>
  <c r="E72" i="94"/>
  <c r="E73" i="94"/>
  <c r="E74" i="94"/>
  <c r="E75" i="94"/>
  <c r="E76" i="94"/>
  <c r="E77" i="94"/>
  <c r="E78" i="94"/>
  <c r="E79" i="94"/>
  <c r="E80" i="94"/>
  <c r="E81" i="94"/>
  <c r="E82" i="94"/>
  <c r="E83" i="94"/>
  <c r="E84" i="94"/>
  <c r="E85" i="94"/>
  <c r="E86" i="94"/>
  <c r="E87" i="94"/>
  <c r="E88" i="94"/>
  <c r="E89" i="94"/>
  <c r="E90" i="94"/>
  <c r="E91" i="94"/>
  <c r="E92" i="94"/>
  <c r="E93" i="94"/>
  <c r="E94" i="94"/>
  <c r="E95" i="94"/>
  <c r="E96" i="94"/>
  <c r="E97" i="94"/>
  <c r="E98" i="94"/>
  <c r="E99" i="94"/>
  <c r="E100" i="94"/>
  <c r="E101" i="94"/>
  <c r="A4" i="116" l="1"/>
  <c r="A95" i="116"/>
  <c r="B95" i="116"/>
  <c r="C95" i="116"/>
  <c r="CP2" i="118" s="1"/>
  <c r="A96" i="116"/>
  <c r="B96" i="116"/>
  <c r="C96" i="116"/>
  <c r="CQ2" i="118" s="1"/>
  <c r="A97" i="116"/>
  <c r="B97" i="116"/>
  <c r="C97" i="116"/>
  <c r="CR2" i="118" s="1"/>
  <c r="A98" i="116"/>
  <c r="B98" i="116"/>
  <c r="C98" i="116"/>
  <c r="CS2" i="118" s="1"/>
  <c r="A99" i="116"/>
  <c r="B99" i="116"/>
  <c r="C99" i="116"/>
  <c r="CT2" i="118" s="1"/>
  <c r="A100" i="116"/>
  <c r="B100" i="116"/>
  <c r="C100" i="116"/>
  <c r="CU2" i="118" s="1"/>
  <c r="C94" i="116"/>
  <c r="CO2" i="118" s="1"/>
  <c r="B94" i="116"/>
  <c r="A94" i="116"/>
  <c r="C93" i="116"/>
  <c r="CN2" i="118" s="1"/>
  <c r="B93" i="116"/>
  <c r="A93" i="116"/>
  <c r="C92" i="116"/>
  <c r="CM2" i="118" s="1"/>
  <c r="B92" i="116"/>
  <c r="A92" i="116"/>
  <c r="C91" i="116"/>
  <c r="CL2" i="118" s="1"/>
  <c r="B91" i="116"/>
  <c r="A91" i="116"/>
  <c r="C90" i="116"/>
  <c r="CK2" i="118" s="1"/>
  <c r="B90" i="116"/>
  <c r="A90" i="116"/>
  <c r="C89" i="116"/>
  <c r="CJ2" i="118" s="1"/>
  <c r="B89" i="116"/>
  <c r="A89" i="116"/>
  <c r="C88" i="116"/>
  <c r="CI2" i="118" s="1"/>
  <c r="B88" i="116"/>
  <c r="A88" i="116"/>
  <c r="C87" i="116"/>
  <c r="CH2" i="118" s="1"/>
  <c r="B87" i="116"/>
  <c r="A87" i="116"/>
  <c r="C86" i="116"/>
  <c r="CG2" i="118" s="1"/>
  <c r="B86" i="116"/>
  <c r="A86" i="116"/>
  <c r="C85" i="116"/>
  <c r="CF2" i="118" s="1"/>
  <c r="B85" i="116"/>
  <c r="A85" i="116"/>
  <c r="C84" i="116"/>
  <c r="CE2" i="118" s="1"/>
  <c r="B84" i="116"/>
  <c r="A84" i="116"/>
  <c r="C83" i="116"/>
  <c r="CD2" i="118" s="1"/>
  <c r="B83" i="116"/>
  <c r="A83" i="116"/>
  <c r="C82" i="116"/>
  <c r="CC2" i="118" s="1"/>
  <c r="B82" i="116"/>
  <c r="A82" i="116"/>
  <c r="C81" i="116"/>
  <c r="CB2" i="118" s="1"/>
  <c r="B81" i="116"/>
  <c r="A81" i="116"/>
  <c r="C80" i="116"/>
  <c r="CA2" i="118" s="1"/>
  <c r="B80" i="116"/>
  <c r="A80" i="116"/>
  <c r="C79" i="116"/>
  <c r="BZ2" i="118" s="1"/>
  <c r="B79" i="116"/>
  <c r="A79" i="116"/>
  <c r="C78" i="116"/>
  <c r="BY2" i="118" s="1"/>
  <c r="B78" i="116"/>
  <c r="A78" i="116"/>
  <c r="C77" i="116"/>
  <c r="BX2" i="118" s="1"/>
  <c r="B77" i="116"/>
  <c r="A77" i="116"/>
  <c r="C76" i="116"/>
  <c r="BW2" i="118" s="1"/>
  <c r="B76" i="116"/>
  <c r="A76" i="116"/>
  <c r="C75" i="116"/>
  <c r="BV2" i="118" s="1"/>
  <c r="B75" i="116"/>
  <c r="A75" i="116"/>
  <c r="C74" i="116"/>
  <c r="BU2" i="118" s="1"/>
  <c r="B74" i="116"/>
  <c r="A74" i="116"/>
  <c r="C73" i="116"/>
  <c r="BT2" i="118" s="1"/>
  <c r="B73" i="116"/>
  <c r="A73" i="116"/>
  <c r="C72" i="116"/>
  <c r="BS2" i="118" s="1"/>
  <c r="B72" i="116"/>
  <c r="A72" i="116"/>
  <c r="C71" i="116"/>
  <c r="BR2" i="118" s="1"/>
  <c r="B71" i="116"/>
  <c r="A71" i="116"/>
  <c r="C70" i="116"/>
  <c r="BQ2" i="118" s="1"/>
  <c r="B70" i="116"/>
  <c r="A70" i="116"/>
  <c r="C69" i="116"/>
  <c r="BP2" i="118" s="1"/>
  <c r="B69" i="116"/>
  <c r="A69" i="116"/>
  <c r="C68" i="116"/>
  <c r="BO2" i="118" s="1"/>
  <c r="B68" i="116"/>
  <c r="A68" i="116"/>
  <c r="C67" i="116"/>
  <c r="BN2" i="118" s="1"/>
  <c r="B67" i="116"/>
  <c r="A67" i="116"/>
  <c r="C66" i="116"/>
  <c r="BM2" i="118" s="1"/>
  <c r="B66" i="116"/>
  <c r="A66" i="116"/>
  <c r="C65" i="116"/>
  <c r="BL2" i="118" s="1"/>
  <c r="B65" i="116"/>
  <c r="A65" i="116"/>
  <c r="C64" i="116"/>
  <c r="BK2" i="118" s="1"/>
  <c r="B64" i="116"/>
  <c r="A64" i="116"/>
  <c r="C63" i="116"/>
  <c r="BJ2" i="118" s="1"/>
  <c r="B63" i="116"/>
  <c r="A63" i="116"/>
  <c r="C62" i="116"/>
  <c r="BI2" i="118" s="1"/>
  <c r="B62" i="116"/>
  <c r="A62" i="116"/>
  <c r="C61" i="116"/>
  <c r="BH2" i="118" s="1"/>
  <c r="B61" i="116"/>
  <c r="A61" i="116"/>
  <c r="C60" i="116"/>
  <c r="BG2" i="118" s="1"/>
  <c r="B60" i="116"/>
  <c r="A60" i="116"/>
  <c r="C59" i="116"/>
  <c r="BF2" i="118" s="1"/>
  <c r="B59" i="116"/>
  <c r="A59" i="116"/>
  <c r="C58" i="116"/>
  <c r="BE2" i="118" s="1"/>
  <c r="B58" i="116"/>
  <c r="A58" i="116"/>
  <c r="C57" i="116"/>
  <c r="BD2" i="118" s="1"/>
  <c r="B57" i="116"/>
  <c r="A57" i="116"/>
  <c r="C56" i="116"/>
  <c r="BC2" i="118" s="1"/>
  <c r="B56" i="116"/>
  <c r="A56" i="116"/>
  <c r="C55" i="116"/>
  <c r="BB2" i="118" s="1"/>
  <c r="B55" i="116"/>
  <c r="A55" i="116"/>
  <c r="C54" i="116"/>
  <c r="BA2" i="118" s="1"/>
  <c r="B54" i="116"/>
  <c r="A54" i="116"/>
  <c r="C53" i="116"/>
  <c r="AZ2" i="118" s="1"/>
  <c r="B53" i="116"/>
  <c r="A53" i="116"/>
  <c r="C52" i="116"/>
  <c r="AY2" i="118" s="1"/>
  <c r="B52" i="116"/>
  <c r="A52" i="116"/>
  <c r="C51" i="116"/>
  <c r="AX2" i="118" s="1"/>
  <c r="B51" i="116"/>
  <c r="A51" i="116"/>
  <c r="C50" i="116"/>
  <c r="AW2" i="118" s="1"/>
  <c r="B50" i="116"/>
  <c r="A50" i="116"/>
  <c r="C49" i="116"/>
  <c r="AV2" i="118" s="1"/>
  <c r="B49" i="116"/>
  <c r="A49" i="116"/>
  <c r="C48" i="116"/>
  <c r="AU2" i="118" s="1"/>
  <c r="B48" i="116"/>
  <c r="A48" i="116"/>
  <c r="C47" i="116"/>
  <c r="AT2" i="118" s="1"/>
  <c r="B47" i="116"/>
  <c r="A47" i="116"/>
  <c r="C46" i="116"/>
  <c r="AS2" i="118" s="1"/>
  <c r="B46" i="116"/>
  <c r="A46" i="116"/>
  <c r="C45" i="116"/>
  <c r="AR2" i="118" s="1"/>
  <c r="B45" i="116"/>
  <c r="A45" i="116"/>
  <c r="C44" i="116"/>
  <c r="AQ2" i="118" s="1"/>
  <c r="B44" i="116"/>
  <c r="A44" i="116"/>
  <c r="C43" i="116"/>
  <c r="AP2" i="118" s="1"/>
  <c r="B43" i="116"/>
  <c r="A43" i="116"/>
  <c r="C42" i="116"/>
  <c r="AO2" i="118" s="1"/>
  <c r="B42" i="116"/>
  <c r="A42" i="116"/>
  <c r="C41" i="116"/>
  <c r="AN2" i="118" s="1"/>
  <c r="B41" i="116"/>
  <c r="A41" i="116"/>
  <c r="C40" i="116"/>
  <c r="AM2" i="118" s="1"/>
  <c r="B40" i="116"/>
  <c r="A40" i="116"/>
  <c r="C39" i="116"/>
  <c r="AL2" i="118" s="1"/>
  <c r="B39" i="116"/>
  <c r="A39" i="116"/>
  <c r="C38" i="116"/>
  <c r="AK2" i="118" s="1"/>
  <c r="B38" i="116"/>
  <c r="A38" i="116"/>
  <c r="C37" i="116"/>
  <c r="AJ2" i="118" s="1"/>
  <c r="B37" i="116"/>
  <c r="A37" i="116"/>
  <c r="C36" i="116"/>
  <c r="AI2" i="118" s="1"/>
  <c r="B36" i="116"/>
  <c r="A36" i="116"/>
  <c r="C35" i="116"/>
  <c r="AH2" i="118" s="1"/>
  <c r="B35" i="116"/>
  <c r="A35" i="116"/>
  <c r="C34" i="116"/>
  <c r="AG2" i="118" s="1"/>
  <c r="B34" i="116"/>
  <c r="A34" i="116"/>
  <c r="C33" i="116"/>
  <c r="AF2" i="118" s="1"/>
  <c r="B33" i="116"/>
  <c r="A33" i="116"/>
  <c r="C32" i="116"/>
  <c r="AE2" i="118" s="1"/>
  <c r="B32" i="116"/>
  <c r="A32" i="116"/>
  <c r="C31" i="116"/>
  <c r="AD2" i="118" s="1"/>
  <c r="B31" i="116"/>
  <c r="A31" i="116"/>
  <c r="C30" i="116"/>
  <c r="AC2" i="118" s="1"/>
  <c r="B30" i="116"/>
  <c r="A30" i="116"/>
  <c r="C29" i="116"/>
  <c r="AB2" i="118" s="1"/>
  <c r="B29" i="116"/>
  <c r="A29" i="116"/>
  <c r="C28" i="116"/>
  <c r="AA2" i="118" s="1"/>
  <c r="B28" i="116"/>
  <c r="A28" i="116"/>
  <c r="C27" i="116"/>
  <c r="Z2" i="118" s="1"/>
  <c r="B27" i="116"/>
  <c r="A27" i="116"/>
  <c r="C26" i="116"/>
  <c r="Y2" i="118" s="1"/>
  <c r="B26" i="116"/>
  <c r="A26" i="116"/>
  <c r="C25" i="116"/>
  <c r="B25" i="116"/>
  <c r="A25" i="116"/>
  <c r="C24" i="116"/>
  <c r="B24" i="116"/>
  <c r="A24" i="116"/>
  <c r="C23" i="116"/>
  <c r="B23" i="116"/>
  <c r="A23" i="116"/>
  <c r="C22" i="116"/>
  <c r="B22" i="116"/>
  <c r="A22" i="116"/>
  <c r="C21" i="116"/>
  <c r="T2" i="118" s="1"/>
  <c r="B21" i="116"/>
  <c r="A21" i="116"/>
  <c r="C20" i="116"/>
  <c r="B20" i="116"/>
  <c r="A20" i="116"/>
  <c r="C19" i="116"/>
  <c r="R2" i="118" s="1"/>
  <c r="B19" i="116"/>
  <c r="A19" i="116"/>
  <c r="C18" i="116"/>
  <c r="Q2" i="118" s="1"/>
  <c r="B18" i="116"/>
  <c r="A18" i="116"/>
  <c r="C17" i="116"/>
  <c r="B17" i="116"/>
  <c r="A17" i="116"/>
  <c r="C16" i="116"/>
  <c r="B16" i="116"/>
  <c r="A16" i="116"/>
  <c r="C15" i="116"/>
  <c r="N2" i="118" s="1"/>
  <c r="B15" i="116"/>
  <c r="A15" i="116"/>
  <c r="C14" i="116"/>
  <c r="B14" i="116"/>
  <c r="A14" i="116"/>
  <c r="C13" i="116"/>
  <c r="B13" i="116"/>
  <c r="A13" i="116"/>
  <c r="C12" i="116"/>
  <c r="B12" i="116"/>
  <c r="A12" i="116"/>
  <c r="C11" i="116"/>
  <c r="B11" i="116"/>
  <c r="A11" i="116"/>
  <c r="C10" i="116"/>
  <c r="B10" i="116"/>
  <c r="A10" i="116"/>
  <c r="C9" i="116"/>
  <c r="B9" i="116"/>
  <c r="A9" i="116"/>
  <c r="C8" i="116"/>
  <c r="B8" i="116"/>
  <c r="A8" i="116"/>
  <c r="C7" i="116"/>
  <c r="B7" i="116"/>
  <c r="A7" i="116"/>
  <c r="C6" i="116"/>
  <c r="B6" i="116"/>
  <c r="A6" i="116"/>
  <c r="C5" i="116"/>
  <c r="B5" i="116"/>
  <c r="A5" i="116"/>
  <c r="C4" i="116"/>
  <c r="W2" i="118" l="1"/>
  <c r="V2" i="118"/>
  <c r="U2" i="118"/>
  <c r="S2" i="118"/>
  <c r="P2" i="118"/>
  <c r="O2" i="118"/>
  <c r="M2" i="118"/>
  <c r="K2" i="118"/>
  <c r="L2" i="118"/>
  <c r="J2" i="118"/>
  <c r="I2" i="118"/>
  <c r="H2" i="118"/>
  <c r="G2" i="118"/>
  <c r="F2" i="118"/>
  <c r="E2" i="118"/>
  <c r="D2" i="118"/>
  <c r="X2" i="118"/>
  <c r="C2" i="118"/>
  <c r="AJ3" i="2" l="1"/>
  <c r="B351" i="115" l="1"/>
  <c r="A351" i="115" s="1"/>
  <c r="B348" i="115"/>
  <c r="A348" i="115" s="1"/>
  <c r="B345" i="115"/>
  <c r="B342" i="115"/>
  <c r="A342" i="115" s="1"/>
  <c r="B339" i="115"/>
  <c r="A339" i="115" s="1"/>
  <c r="B336" i="115"/>
  <c r="B333" i="115"/>
  <c r="A333" i="115" s="1"/>
  <c r="B330" i="115"/>
  <c r="A330" i="115" s="1"/>
  <c r="B327" i="115"/>
  <c r="A327" i="115" s="1"/>
  <c r="B310" i="115"/>
  <c r="A310" i="115" s="1"/>
  <c r="B307" i="115"/>
  <c r="A307" i="115" s="1"/>
  <c r="B304" i="115"/>
  <c r="B301" i="115"/>
  <c r="B298" i="115"/>
  <c r="B295" i="115"/>
  <c r="B292" i="115"/>
  <c r="B289" i="115"/>
  <c r="B286" i="115"/>
  <c r="B283" i="115"/>
  <c r="B280" i="115"/>
  <c r="B277" i="115"/>
  <c r="B274" i="115"/>
  <c r="B271" i="115"/>
  <c r="B268" i="115"/>
  <c r="B265" i="115"/>
  <c r="B262" i="115"/>
  <c r="B259" i="115"/>
  <c r="B256" i="115"/>
  <c r="B253" i="115"/>
  <c r="B250" i="115"/>
  <c r="B247" i="115"/>
  <c r="B230" i="115"/>
  <c r="B227" i="115"/>
  <c r="B224" i="115"/>
  <c r="B221" i="115"/>
  <c r="B218" i="115"/>
  <c r="B215" i="115"/>
  <c r="B212" i="115"/>
  <c r="B209" i="115"/>
  <c r="B206" i="115"/>
  <c r="B203" i="115"/>
  <c r="B200" i="115"/>
  <c r="B197" i="115"/>
  <c r="B194" i="115"/>
  <c r="B191" i="115"/>
  <c r="B188" i="115"/>
  <c r="B185" i="115"/>
  <c r="B182" i="115"/>
  <c r="B179" i="115"/>
  <c r="B176" i="115"/>
  <c r="B173" i="115"/>
  <c r="B170" i="115"/>
  <c r="B167" i="115"/>
  <c r="B150" i="115"/>
  <c r="B147" i="115"/>
  <c r="B144" i="115"/>
  <c r="B141" i="115"/>
  <c r="B138" i="115"/>
  <c r="B135" i="115"/>
  <c r="B132" i="115"/>
  <c r="B129" i="115"/>
  <c r="B126" i="115"/>
  <c r="B123" i="115"/>
  <c r="B120" i="115"/>
  <c r="B117" i="115"/>
  <c r="B114" i="115"/>
  <c r="B111" i="115"/>
  <c r="B108" i="115"/>
  <c r="B105" i="115"/>
  <c r="B102" i="115"/>
  <c r="B99" i="115"/>
  <c r="B96" i="115"/>
  <c r="B93" i="115"/>
  <c r="B90" i="115"/>
  <c r="B87" i="115"/>
  <c r="B70" i="115"/>
  <c r="B67" i="115"/>
  <c r="B64" i="115"/>
  <c r="B61" i="115"/>
  <c r="B58" i="115"/>
  <c r="B55" i="115"/>
  <c r="B52" i="115"/>
  <c r="B49" i="115"/>
  <c r="B46" i="115"/>
  <c r="B43" i="115"/>
  <c r="B40" i="115"/>
  <c r="B37" i="115"/>
  <c r="B34" i="115"/>
  <c r="B31" i="115"/>
  <c r="B28" i="115"/>
  <c r="B25" i="115"/>
  <c r="B22" i="115"/>
  <c r="B19" i="115"/>
  <c r="B16" i="115"/>
  <c r="B13" i="115"/>
  <c r="B10" i="115"/>
  <c r="B7" i="115"/>
  <c r="A9" i="113"/>
  <c r="G323" i="115"/>
  <c r="F323" i="115"/>
  <c r="E323" i="115"/>
  <c r="D323" i="115"/>
  <c r="B323" i="115"/>
  <c r="A322" i="115"/>
  <c r="G243" i="115"/>
  <c r="F243" i="115"/>
  <c r="E243" i="115"/>
  <c r="D243" i="115"/>
  <c r="B243" i="115"/>
  <c r="A242" i="115"/>
  <c r="G163" i="115"/>
  <c r="F163" i="115"/>
  <c r="E163" i="115"/>
  <c r="D163" i="115"/>
  <c r="B163" i="115"/>
  <c r="A162" i="115"/>
  <c r="G83" i="115"/>
  <c r="F83" i="115"/>
  <c r="E83" i="115"/>
  <c r="D83" i="115"/>
  <c r="B83" i="115"/>
  <c r="A82" i="115"/>
  <c r="G3" i="115"/>
  <c r="F3" i="115"/>
  <c r="E3" i="115"/>
  <c r="D3" i="115"/>
  <c r="B3" i="115"/>
  <c r="A2" i="115"/>
  <c r="A345" i="115"/>
  <c r="A336" i="115"/>
  <c r="A40" i="115" l="1"/>
  <c r="A16" i="115"/>
  <c r="A13" i="115"/>
  <c r="A22" i="115"/>
  <c r="A61" i="115"/>
  <c r="A7" i="115"/>
  <c r="A34" i="115"/>
  <c r="A10" i="115"/>
  <c r="A49" i="115"/>
  <c r="A31" i="115"/>
  <c r="A19" i="115"/>
  <c r="A58" i="115"/>
  <c r="A46" i="115"/>
  <c r="A28" i="115"/>
  <c r="A67" i="115"/>
  <c r="A55" i="115"/>
  <c r="A43" i="115"/>
  <c r="A37" i="115"/>
  <c r="A25" i="115"/>
  <c r="A64" i="115"/>
  <c r="A52" i="115"/>
  <c r="A138" i="115" l="1"/>
  <c r="A99" i="115"/>
  <c r="A90" i="115"/>
  <c r="A102" i="115"/>
  <c r="A96" i="115"/>
  <c r="A93" i="115"/>
  <c r="A105" i="115"/>
  <c r="A108" i="115"/>
  <c r="A135" i="115"/>
  <c r="A147" i="115"/>
  <c r="A120" i="115"/>
  <c r="A141" i="115"/>
  <c r="A111" i="115"/>
  <c r="A144" i="115"/>
  <c r="A117" i="115"/>
  <c r="A123" i="115"/>
  <c r="A132" i="115"/>
  <c r="A126" i="115"/>
  <c r="A129" i="115"/>
  <c r="A150" i="115"/>
  <c r="A114" i="115"/>
  <c r="A87" i="115"/>
  <c r="A218" i="115" l="1"/>
  <c r="A230" i="115"/>
  <c r="A206" i="115"/>
  <c r="A227" i="115"/>
  <c r="A173" i="115"/>
  <c r="A194" i="115"/>
  <c r="A197" i="115"/>
  <c r="A182" i="115"/>
  <c r="A167" i="115"/>
  <c r="A215" i="115"/>
  <c r="A221" i="115"/>
  <c r="A203" i="115"/>
  <c r="A224" i="115"/>
  <c r="A185" i="115"/>
  <c r="A209" i="115"/>
  <c r="A170" i="115"/>
  <c r="A200" i="115"/>
  <c r="A191" i="115"/>
  <c r="A176" i="115"/>
  <c r="A188" i="115"/>
  <c r="A179" i="115"/>
  <c r="A212" i="115"/>
  <c r="A250" i="115" l="1"/>
  <c r="A247" i="115"/>
  <c r="A274" i="115"/>
  <c r="A283" i="115"/>
  <c r="A277" i="115"/>
  <c r="A268" i="115"/>
  <c r="A265" i="115"/>
  <c r="A256" i="115"/>
  <c r="A262" i="115"/>
  <c r="A304" i="115"/>
  <c r="A295" i="115"/>
  <c r="A289" i="115"/>
  <c r="A280" i="115"/>
  <c r="A271" i="115"/>
  <c r="A298" i="115"/>
  <c r="A259" i="115"/>
  <c r="A253" i="115"/>
  <c r="A301" i="115"/>
  <c r="A292" i="115"/>
  <c r="A286" i="115"/>
  <c r="A81" i="113" l="1"/>
  <c r="A78" i="113"/>
  <c r="A75" i="113"/>
  <c r="A72" i="113"/>
  <c r="A69" i="113"/>
  <c r="A66" i="113"/>
  <c r="A63" i="113"/>
  <c r="A60" i="113"/>
  <c r="A57" i="113"/>
  <c r="A54" i="113"/>
  <c r="A51" i="113"/>
  <c r="A48" i="113"/>
  <c r="A45" i="113"/>
  <c r="A42" i="113"/>
  <c r="A39" i="113"/>
  <c r="A36" i="113"/>
  <c r="A33" i="113"/>
  <c r="A30" i="113"/>
  <c r="A27" i="113"/>
  <c r="A24" i="113"/>
  <c r="A21" i="113"/>
  <c r="A18" i="113"/>
  <c r="A15" i="113"/>
  <c r="A12" i="113"/>
  <c r="A321" i="113"/>
  <c r="A318" i="113"/>
  <c r="A315" i="113"/>
  <c r="A312" i="113"/>
  <c r="A309" i="113"/>
  <c r="A306" i="113"/>
  <c r="A303" i="113"/>
  <c r="A300" i="113"/>
  <c r="A297" i="113"/>
  <c r="A294" i="113"/>
  <c r="A291" i="113"/>
  <c r="A288" i="113"/>
  <c r="A285" i="113"/>
  <c r="A282" i="113"/>
  <c r="A279" i="113"/>
  <c r="A276" i="113"/>
  <c r="A273" i="113"/>
  <c r="A270" i="113"/>
  <c r="A267" i="113"/>
  <c r="A264" i="113"/>
  <c r="A261" i="113"/>
  <c r="A258" i="113"/>
  <c r="A247" i="113"/>
  <c r="A244" i="113"/>
  <c r="A241" i="113"/>
  <c r="A238" i="113"/>
  <c r="A235" i="113"/>
  <c r="A232" i="113"/>
  <c r="A229" i="113"/>
  <c r="A226" i="113"/>
  <c r="A223" i="113"/>
  <c r="A220" i="113"/>
  <c r="A217" i="113"/>
  <c r="A214" i="113"/>
  <c r="A211" i="113"/>
  <c r="A208" i="113"/>
  <c r="A205" i="113"/>
  <c r="A202" i="113"/>
  <c r="A199" i="113"/>
  <c r="A196" i="113"/>
  <c r="A193" i="113"/>
  <c r="A190" i="113"/>
  <c r="A187" i="113"/>
  <c r="A184" i="113"/>
  <c r="A181" i="113"/>
  <c r="A178" i="113"/>
  <c r="A175" i="113"/>
  <c r="A164" i="113"/>
  <c r="A161" i="113"/>
  <c r="A158" i="113"/>
  <c r="A155" i="113"/>
  <c r="A152" i="113"/>
  <c r="A149" i="113"/>
  <c r="A146" i="113"/>
  <c r="A143" i="113"/>
  <c r="A140" i="113"/>
  <c r="A137" i="113"/>
  <c r="A134" i="113"/>
  <c r="A131" i="113"/>
  <c r="A128" i="113"/>
  <c r="A125" i="113"/>
  <c r="A122" i="113"/>
  <c r="A119" i="113"/>
  <c r="A116" i="113"/>
  <c r="A92" i="113"/>
  <c r="A95" i="113"/>
  <c r="A98" i="113"/>
  <c r="A101" i="113"/>
  <c r="A104" i="113"/>
  <c r="A107" i="113"/>
  <c r="A110" i="113"/>
  <c r="A113" i="113"/>
  <c r="J4" i="98" l="1"/>
  <c r="G4" i="98"/>
  <c r="E4" i="98"/>
  <c r="D4" i="98"/>
  <c r="A4" i="98"/>
  <c r="C3" i="98"/>
  <c r="J253" i="113"/>
  <c r="G253" i="113"/>
  <c r="E253" i="113"/>
  <c r="D253" i="113"/>
  <c r="A253" i="113"/>
  <c r="C252" i="113"/>
  <c r="J170" i="113"/>
  <c r="G170" i="113"/>
  <c r="E170" i="113"/>
  <c r="D170" i="113"/>
  <c r="A170" i="113"/>
  <c r="C169" i="113"/>
  <c r="J87" i="113"/>
  <c r="G87" i="113"/>
  <c r="E87" i="113"/>
  <c r="D87" i="113"/>
  <c r="A87" i="113"/>
  <c r="C86" i="113"/>
  <c r="C3" i="113"/>
  <c r="A4" i="113"/>
  <c r="J4" i="113"/>
  <c r="G4" i="113"/>
  <c r="E4" i="113"/>
  <c r="D4" i="113"/>
  <c r="AG105" i="61"/>
  <c r="D2" i="65" l="1"/>
  <c r="D2" i="64"/>
  <c r="D2" i="63"/>
  <c r="D2" i="62"/>
  <c r="D2" i="61"/>
  <c r="D2" i="59"/>
  <c r="D2" i="58"/>
  <c r="A6" i="65"/>
  <c r="A6" i="64"/>
  <c r="A6" i="63"/>
  <c r="A6" i="62"/>
  <c r="A6" i="61"/>
  <c r="A6" i="60"/>
  <c r="A6" i="59"/>
  <c r="A6" i="58"/>
  <c r="A6" i="57"/>
  <c r="A6" i="56"/>
  <c r="A6" i="55"/>
  <c r="A6" i="2"/>
  <c r="W7" i="94" l="1"/>
  <c r="W8" i="94"/>
  <c r="W9" i="94"/>
  <c r="W10" i="94"/>
  <c r="W11" i="94"/>
  <c r="W12" i="94"/>
  <c r="W13" i="94"/>
  <c r="W14" i="94"/>
  <c r="W15" i="94"/>
  <c r="W16" i="94"/>
  <c r="W17" i="94"/>
  <c r="W18" i="94"/>
  <c r="W19" i="94"/>
  <c r="W20" i="94"/>
  <c r="W21" i="94"/>
  <c r="W22" i="94"/>
  <c r="W23" i="94"/>
  <c r="W24" i="94"/>
  <c r="W25" i="94"/>
  <c r="W26" i="94"/>
  <c r="W27" i="94"/>
  <c r="W28" i="94"/>
  <c r="W29" i="94"/>
  <c r="W30" i="94"/>
  <c r="W31" i="94"/>
  <c r="W32" i="94"/>
  <c r="W33" i="94"/>
  <c r="W34" i="94"/>
  <c r="W35" i="94"/>
  <c r="W36" i="94"/>
  <c r="W37" i="94"/>
  <c r="W38" i="94"/>
  <c r="W39" i="94"/>
  <c r="W40" i="94"/>
  <c r="W41" i="94"/>
  <c r="W42" i="94"/>
  <c r="W43" i="94"/>
  <c r="W44" i="94"/>
  <c r="W45" i="94"/>
  <c r="W46" i="94"/>
  <c r="W47" i="94"/>
  <c r="W48" i="94"/>
  <c r="W49" i="94"/>
  <c r="W50" i="94"/>
  <c r="W51" i="94"/>
  <c r="W52" i="94"/>
  <c r="W53" i="94"/>
  <c r="W54" i="94"/>
  <c r="W55" i="94"/>
  <c r="W56" i="94"/>
  <c r="W57" i="94"/>
  <c r="W58" i="94"/>
  <c r="W59" i="94"/>
  <c r="W60" i="94"/>
  <c r="W61" i="94"/>
  <c r="W62" i="94"/>
  <c r="W63" i="94"/>
  <c r="W64" i="94"/>
  <c r="W65" i="94"/>
  <c r="W66" i="94"/>
  <c r="W67" i="94"/>
  <c r="W68" i="94"/>
  <c r="W69" i="94"/>
  <c r="W70" i="94"/>
  <c r="W71" i="94"/>
  <c r="W72" i="94"/>
  <c r="W73" i="94"/>
  <c r="W74" i="94"/>
  <c r="W75" i="94"/>
  <c r="W76" i="94"/>
  <c r="W77" i="94"/>
  <c r="W78" i="94"/>
  <c r="W79" i="94"/>
  <c r="W80" i="94"/>
  <c r="W81" i="94"/>
  <c r="W82" i="94"/>
  <c r="W83" i="94"/>
  <c r="W84" i="94"/>
  <c r="W85" i="94"/>
  <c r="W86" i="94"/>
  <c r="W87" i="94"/>
  <c r="W88" i="94"/>
  <c r="W89" i="94"/>
  <c r="W90" i="94"/>
  <c r="W91" i="94"/>
  <c r="W92" i="94"/>
  <c r="W93" i="94"/>
  <c r="W94" i="94"/>
  <c r="W95" i="94"/>
  <c r="W96" i="94"/>
  <c r="W97" i="94"/>
  <c r="W98" i="94"/>
  <c r="W99" i="94"/>
  <c r="W100" i="94"/>
  <c r="W101" i="94"/>
  <c r="W5" i="94"/>
  <c r="W6" i="94"/>
  <c r="AJ12" i="2"/>
  <c r="AM12" i="2" s="1"/>
  <c r="AJ16" i="2"/>
  <c r="AK16" i="2" s="1"/>
  <c r="AQ6" i="111"/>
  <c r="AQ7" i="111"/>
  <c r="AQ8" i="111"/>
  <c r="AQ9" i="111"/>
  <c r="AQ10" i="111"/>
  <c r="AQ11" i="111"/>
  <c r="AQ12" i="111"/>
  <c r="AQ13" i="111"/>
  <c r="AP6" i="111"/>
  <c r="W102" i="110"/>
  <c r="V102" i="110"/>
  <c r="U102" i="110"/>
  <c r="T102" i="110"/>
  <c r="S102" i="110"/>
  <c r="R102" i="110"/>
  <c r="Q102" i="110"/>
  <c r="P102" i="110"/>
  <c r="O102" i="110"/>
  <c r="N102" i="110"/>
  <c r="W101" i="110"/>
  <c r="V101" i="110"/>
  <c r="U101" i="110"/>
  <c r="T101" i="110"/>
  <c r="S101" i="110"/>
  <c r="R101" i="110"/>
  <c r="Q101" i="110"/>
  <c r="P101" i="110"/>
  <c r="O101" i="110"/>
  <c r="N101" i="110"/>
  <c r="W100" i="110"/>
  <c r="V100" i="110"/>
  <c r="U100" i="110"/>
  <c r="T100" i="110"/>
  <c r="S100" i="110"/>
  <c r="R100" i="110"/>
  <c r="Q100" i="110"/>
  <c r="P100" i="110"/>
  <c r="O100" i="110"/>
  <c r="N100" i="110"/>
  <c r="W99" i="110"/>
  <c r="V99" i="110"/>
  <c r="U99" i="110"/>
  <c r="T99" i="110"/>
  <c r="S99" i="110"/>
  <c r="R99" i="110"/>
  <c r="Q99" i="110"/>
  <c r="P99" i="110"/>
  <c r="O99" i="110"/>
  <c r="N99" i="110"/>
  <c r="W98" i="110"/>
  <c r="V98" i="110"/>
  <c r="U98" i="110"/>
  <c r="T98" i="110"/>
  <c r="S98" i="110"/>
  <c r="R98" i="110"/>
  <c r="Q98" i="110"/>
  <c r="P98" i="110"/>
  <c r="O98" i="110"/>
  <c r="N98" i="110"/>
  <c r="W97" i="110"/>
  <c r="V97" i="110"/>
  <c r="U97" i="110"/>
  <c r="T97" i="110"/>
  <c r="S97" i="110"/>
  <c r="R97" i="110"/>
  <c r="Q97" i="110"/>
  <c r="P97" i="110"/>
  <c r="O97" i="110"/>
  <c r="N97" i="110"/>
  <c r="W96" i="110"/>
  <c r="V96" i="110"/>
  <c r="U96" i="110"/>
  <c r="T96" i="110"/>
  <c r="S96" i="110"/>
  <c r="R96" i="110"/>
  <c r="Q96" i="110"/>
  <c r="P96" i="110"/>
  <c r="O96" i="110"/>
  <c r="N96" i="110"/>
  <c r="W95" i="110"/>
  <c r="V95" i="110"/>
  <c r="U95" i="110"/>
  <c r="T95" i="110"/>
  <c r="S95" i="110"/>
  <c r="R95" i="110"/>
  <c r="Q95" i="110"/>
  <c r="P95" i="110"/>
  <c r="O95" i="110"/>
  <c r="N95" i="110"/>
  <c r="W94" i="110"/>
  <c r="V94" i="110"/>
  <c r="U94" i="110"/>
  <c r="T94" i="110"/>
  <c r="S94" i="110"/>
  <c r="R94" i="110"/>
  <c r="Q94" i="110"/>
  <c r="P94" i="110"/>
  <c r="O94" i="110"/>
  <c r="N94" i="110"/>
  <c r="W93" i="110"/>
  <c r="V93" i="110"/>
  <c r="U93" i="110"/>
  <c r="T93" i="110"/>
  <c r="S93" i="110"/>
  <c r="R93" i="110"/>
  <c r="Q93" i="110"/>
  <c r="P93" i="110"/>
  <c r="O93" i="110"/>
  <c r="N93" i="110"/>
  <c r="W92" i="110"/>
  <c r="V92" i="110"/>
  <c r="U92" i="110"/>
  <c r="T92" i="110"/>
  <c r="S92" i="110"/>
  <c r="R92" i="110"/>
  <c r="Q92" i="110"/>
  <c r="P92" i="110"/>
  <c r="O92" i="110"/>
  <c r="N92" i="110"/>
  <c r="W91" i="110"/>
  <c r="V91" i="110"/>
  <c r="U91" i="110"/>
  <c r="T91" i="110"/>
  <c r="S91" i="110"/>
  <c r="R91" i="110"/>
  <c r="Q91" i="110"/>
  <c r="P91" i="110"/>
  <c r="O91" i="110"/>
  <c r="N91" i="110"/>
  <c r="W90" i="110"/>
  <c r="V90" i="110"/>
  <c r="U90" i="110"/>
  <c r="T90" i="110"/>
  <c r="S90" i="110"/>
  <c r="R90" i="110"/>
  <c r="Q90" i="110"/>
  <c r="P90" i="110"/>
  <c r="O90" i="110"/>
  <c r="N90" i="110"/>
  <c r="W89" i="110"/>
  <c r="V89" i="110"/>
  <c r="U89" i="110"/>
  <c r="T89" i="110"/>
  <c r="S89" i="110"/>
  <c r="R89" i="110"/>
  <c r="Q89" i="110"/>
  <c r="P89" i="110"/>
  <c r="O89" i="110"/>
  <c r="N89" i="110"/>
  <c r="W88" i="110"/>
  <c r="V88" i="110"/>
  <c r="U88" i="110"/>
  <c r="T88" i="110"/>
  <c r="S88" i="110"/>
  <c r="R88" i="110"/>
  <c r="Q88" i="110"/>
  <c r="P88" i="110"/>
  <c r="O88" i="110"/>
  <c r="N88" i="110"/>
  <c r="W87" i="110"/>
  <c r="V87" i="110"/>
  <c r="U87" i="110"/>
  <c r="T87" i="110"/>
  <c r="S87" i="110"/>
  <c r="R87" i="110"/>
  <c r="Q87" i="110"/>
  <c r="P87" i="110"/>
  <c r="O87" i="110"/>
  <c r="N87" i="110"/>
  <c r="W86" i="110"/>
  <c r="V86" i="110"/>
  <c r="U86" i="110"/>
  <c r="T86" i="110"/>
  <c r="S86" i="110"/>
  <c r="R86" i="110"/>
  <c r="Q86" i="110"/>
  <c r="P86" i="110"/>
  <c r="O86" i="110"/>
  <c r="N86" i="110"/>
  <c r="W85" i="110"/>
  <c r="V85" i="110"/>
  <c r="U85" i="110"/>
  <c r="T85" i="110"/>
  <c r="S85" i="110"/>
  <c r="R85" i="110"/>
  <c r="Q85" i="110"/>
  <c r="P85" i="110"/>
  <c r="O85" i="110"/>
  <c r="N85" i="110"/>
  <c r="W84" i="110"/>
  <c r="V84" i="110"/>
  <c r="U84" i="110"/>
  <c r="T84" i="110"/>
  <c r="S84" i="110"/>
  <c r="R84" i="110"/>
  <c r="Q84" i="110"/>
  <c r="P84" i="110"/>
  <c r="O84" i="110"/>
  <c r="N84" i="110"/>
  <c r="W83" i="110"/>
  <c r="V83" i="110"/>
  <c r="U83" i="110"/>
  <c r="T83" i="110"/>
  <c r="S83" i="110"/>
  <c r="R83" i="110"/>
  <c r="Q83" i="110"/>
  <c r="P83" i="110"/>
  <c r="O83" i="110"/>
  <c r="N83" i="110"/>
  <c r="W82" i="110"/>
  <c r="V82" i="110"/>
  <c r="U82" i="110"/>
  <c r="T82" i="110"/>
  <c r="S82" i="110"/>
  <c r="R82" i="110"/>
  <c r="Q82" i="110"/>
  <c r="P82" i="110"/>
  <c r="O82" i="110"/>
  <c r="N82" i="110"/>
  <c r="W81" i="110"/>
  <c r="V81" i="110"/>
  <c r="U81" i="110"/>
  <c r="T81" i="110"/>
  <c r="S81" i="110"/>
  <c r="R81" i="110"/>
  <c r="Q81" i="110"/>
  <c r="P81" i="110"/>
  <c r="O81" i="110"/>
  <c r="N81" i="110"/>
  <c r="W80" i="110"/>
  <c r="V80" i="110"/>
  <c r="U80" i="110"/>
  <c r="T80" i="110"/>
  <c r="S80" i="110"/>
  <c r="R80" i="110"/>
  <c r="Q80" i="110"/>
  <c r="P80" i="110"/>
  <c r="O80" i="110"/>
  <c r="N80" i="110"/>
  <c r="W79" i="110"/>
  <c r="V79" i="110"/>
  <c r="U79" i="110"/>
  <c r="T79" i="110"/>
  <c r="S79" i="110"/>
  <c r="R79" i="110"/>
  <c r="Q79" i="110"/>
  <c r="P79" i="110"/>
  <c r="O79" i="110"/>
  <c r="N79" i="110"/>
  <c r="W78" i="110"/>
  <c r="V78" i="110"/>
  <c r="U78" i="110"/>
  <c r="T78" i="110"/>
  <c r="S78" i="110"/>
  <c r="R78" i="110"/>
  <c r="Q78" i="110"/>
  <c r="P78" i="110"/>
  <c r="O78" i="110"/>
  <c r="N78" i="110"/>
  <c r="W77" i="110"/>
  <c r="V77" i="110"/>
  <c r="U77" i="110"/>
  <c r="T77" i="110"/>
  <c r="S77" i="110"/>
  <c r="R77" i="110"/>
  <c r="Q77" i="110"/>
  <c r="P77" i="110"/>
  <c r="O77" i="110"/>
  <c r="N77" i="110"/>
  <c r="W76" i="110"/>
  <c r="V76" i="110"/>
  <c r="U76" i="110"/>
  <c r="T76" i="110"/>
  <c r="S76" i="110"/>
  <c r="R76" i="110"/>
  <c r="Q76" i="110"/>
  <c r="P76" i="110"/>
  <c r="O76" i="110"/>
  <c r="N76" i="110"/>
  <c r="W75" i="110"/>
  <c r="V75" i="110"/>
  <c r="U75" i="110"/>
  <c r="T75" i="110"/>
  <c r="S75" i="110"/>
  <c r="R75" i="110"/>
  <c r="Q75" i="110"/>
  <c r="P75" i="110"/>
  <c r="O75" i="110"/>
  <c r="N75" i="110"/>
  <c r="W74" i="110"/>
  <c r="V74" i="110"/>
  <c r="U74" i="110"/>
  <c r="T74" i="110"/>
  <c r="S74" i="110"/>
  <c r="R74" i="110"/>
  <c r="Q74" i="110"/>
  <c r="P74" i="110"/>
  <c r="O74" i="110"/>
  <c r="N74" i="110"/>
  <c r="W73" i="110"/>
  <c r="V73" i="110"/>
  <c r="U73" i="110"/>
  <c r="T73" i="110"/>
  <c r="S73" i="110"/>
  <c r="R73" i="110"/>
  <c r="Q73" i="110"/>
  <c r="P73" i="110"/>
  <c r="O73" i="110"/>
  <c r="N73" i="110"/>
  <c r="W72" i="110"/>
  <c r="V72" i="110"/>
  <c r="U72" i="110"/>
  <c r="T72" i="110"/>
  <c r="S72" i="110"/>
  <c r="R72" i="110"/>
  <c r="Q72" i="110"/>
  <c r="P72" i="110"/>
  <c r="O72" i="110"/>
  <c r="N72" i="110"/>
  <c r="W71" i="110"/>
  <c r="V71" i="110"/>
  <c r="U71" i="110"/>
  <c r="T71" i="110"/>
  <c r="S71" i="110"/>
  <c r="R71" i="110"/>
  <c r="Q71" i="110"/>
  <c r="P71" i="110"/>
  <c r="O71" i="110"/>
  <c r="N71" i="110"/>
  <c r="W70" i="110"/>
  <c r="V70" i="110"/>
  <c r="U70" i="110"/>
  <c r="T70" i="110"/>
  <c r="S70" i="110"/>
  <c r="R70" i="110"/>
  <c r="Q70" i="110"/>
  <c r="P70" i="110"/>
  <c r="O70" i="110"/>
  <c r="N70" i="110"/>
  <c r="W69" i="110"/>
  <c r="V69" i="110"/>
  <c r="U69" i="110"/>
  <c r="T69" i="110"/>
  <c r="S69" i="110"/>
  <c r="R69" i="110"/>
  <c r="Q69" i="110"/>
  <c r="P69" i="110"/>
  <c r="O69" i="110"/>
  <c r="N69" i="110"/>
  <c r="W68" i="110"/>
  <c r="V68" i="110"/>
  <c r="U68" i="110"/>
  <c r="T68" i="110"/>
  <c r="S68" i="110"/>
  <c r="R68" i="110"/>
  <c r="Q68" i="110"/>
  <c r="P68" i="110"/>
  <c r="O68" i="110"/>
  <c r="N68" i="110"/>
  <c r="W67" i="110"/>
  <c r="V67" i="110"/>
  <c r="U67" i="110"/>
  <c r="T67" i="110"/>
  <c r="S67" i="110"/>
  <c r="R67" i="110"/>
  <c r="Q67" i="110"/>
  <c r="P67" i="110"/>
  <c r="O67" i="110"/>
  <c r="N67" i="110"/>
  <c r="W66" i="110"/>
  <c r="V66" i="110"/>
  <c r="U66" i="110"/>
  <c r="T66" i="110"/>
  <c r="S66" i="110"/>
  <c r="R66" i="110"/>
  <c r="Q66" i="110"/>
  <c r="P66" i="110"/>
  <c r="O66" i="110"/>
  <c r="N66" i="110"/>
  <c r="W65" i="110"/>
  <c r="V65" i="110"/>
  <c r="U65" i="110"/>
  <c r="T65" i="110"/>
  <c r="S65" i="110"/>
  <c r="R65" i="110"/>
  <c r="Q65" i="110"/>
  <c r="P65" i="110"/>
  <c r="O65" i="110"/>
  <c r="N65" i="110"/>
  <c r="W64" i="110"/>
  <c r="V64" i="110"/>
  <c r="U64" i="110"/>
  <c r="T64" i="110"/>
  <c r="S64" i="110"/>
  <c r="R64" i="110"/>
  <c r="Q64" i="110"/>
  <c r="P64" i="110"/>
  <c r="O64" i="110"/>
  <c r="N64" i="110"/>
  <c r="W63" i="110"/>
  <c r="V63" i="110"/>
  <c r="U63" i="110"/>
  <c r="T63" i="110"/>
  <c r="S63" i="110"/>
  <c r="R63" i="110"/>
  <c r="Q63" i="110"/>
  <c r="P63" i="110"/>
  <c r="O63" i="110"/>
  <c r="N63" i="110"/>
  <c r="W62" i="110"/>
  <c r="V62" i="110"/>
  <c r="U62" i="110"/>
  <c r="T62" i="110"/>
  <c r="S62" i="110"/>
  <c r="R62" i="110"/>
  <c r="Q62" i="110"/>
  <c r="P62" i="110"/>
  <c r="O62" i="110"/>
  <c r="N62" i="110"/>
  <c r="W61" i="110"/>
  <c r="V61" i="110"/>
  <c r="U61" i="110"/>
  <c r="T61" i="110"/>
  <c r="S61" i="110"/>
  <c r="R61" i="110"/>
  <c r="Q61" i="110"/>
  <c r="P61" i="110"/>
  <c r="O61" i="110"/>
  <c r="N61" i="110"/>
  <c r="W60" i="110"/>
  <c r="V60" i="110"/>
  <c r="U60" i="110"/>
  <c r="T60" i="110"/>
  <c r="S60" i="110"/>
  <c r="R60" i="110"/>
  <c r="Q60" i="110"/>
  <c r="P60" i="110"/>
  <c r="O60" i="110"/>
  <c r="N60" i="110"/>
  <c r="W59" i="110"/>
  <c r="V59" i="110"/>
  <c r="U59" i="110"/>
  <c r="T59" i="110"/>
  <c r="S59" i="110"/>
  <c r="R59" i="110"/>
  <c r="Q59" i="110"/>
  <c r="P59" i="110"/>
  <c r="O59" i="110"/>
  <c r="N59" i="110"/>
  <c r="W58" i="110"/>
  <c r="V58" i="110"/>
  <c r="U58" i="110"/>
  <c r="T58" i="110"/>
  <c r="S58" i="110"/>
  <c r="R58" i="110"/>
  <c r="Q58" i="110"/>
  <c r="P58" i="110"/>
  <c r="O58" i="110"/>
  <c r="N58" i="110"/>
  <c r="W57" i="110"/>
  <c r="V57" i="110"/>
  <c r="U57" i="110"/>
  <c r="T57" i="110"/>
  <c r="S57" i="110"/>
  <c r="R57" i="110"/>
  <c r="Q57" i="110"/>
  <c r="P57" i="110"/>
  <c r="O57" i="110"/>
  <c r="N57" i="110"/>
  <c r="W56" i="110"/>
  <c r="V56" i="110"/>
  <c r="U56" i="110"/>
  <c r="T56" i="110"/>
  <c r="S56" i="110"/>
  <c r="R56" i="110"/>
  <c r="Q56" i="110"/>
  <c r="P56" i="110"/>
  <c r="O56" i="110"/>
  <c r="N56" i="110"/>
  <c r="W55" i="110"/>
  <c r="V55" i="110"/>
  <c r="U55" i="110"/>
  <c r="T55" i="110"/>
  <c r="S55" i="110"/>
  <c r="R55" i="110"/>
  <c r="Q55" i="110"/>
  <c r="P55" i="110"/>
  <c r="O55" i="110"/>
  <c r="N55" i="110"/>
  <c r="W54" i="110"/>
  <c r="V54" i="110"/>
  <c r="U54" i="110"/>
  <c r="T54" i="110"/>
  <c r="S54" i="110"/>
  <c r="R54" i="110"/>
  <c r="Q54" i="110"/>
  <c r="P54" i="110"/>
  <c r="O54" i="110"/>
  <c r="N54" i="110"/>
  <c r="W53" i="110"/>
  <c r="V53" i="110"/>
  <c r="U53" i="110"/>
  <c r="T53" i="110"/>
  <c r="S53" i="110"/>
  <c r="R53" i="110"/>
  <c r="Q53" i="110"/>
  <c r="P53" i="110"/>
  <c r="O53" i="110"/>
  <c r="N53" i="110"/>
  <c r="W52" i="110"/>
  <c r="V52" i="110"/>
  <c r="U52" i="110"/>
  <c r="T52" i="110"/>
  <c r="S52" i="110"/>
  <c r="R52" i="110"/>
  <c r="Q52" i="110"/>
  <c r="P52" i="110"/>
  <c r="O52" i="110"/>
  <c r="N52" i="110"/>
  <c r="W51" i="110"/>
  <c r="V51" i="110"/>
  <c r="U51" i="110"/>
  <c r="T51" i="110"/>
  <c r="S51" i="110"/>
  <c r="R51" i="110"/>
  <c r="Q51" i="110"/>
  <c r="P51" i="110"/>
  <c r="O51" i="110"/>
  <c r="N51" i="110"/>
  <c r="W50" i="110"/>
  <c r="V50" i="110"/>
  <c r="U50" i="110"/>
  <c r="T50" i="110"/>
  <c r="S50" i="110"/>
  <c r="R50" i="110"/>
  <c r="Q50" i="110"/>
  <c r="P50" i="110"/>
  <c r="O50" i="110"/>
  <c r="N50" i="110"/>
  <c r="W49" i="110"/>
  <c r="V49" i="110"/>
  <c r="U49" i="110"/>
  <c r="T49" i="110"/>
  <c r="S49" i="110"/>
  <c r="R49" i="110"/>
  <c r="Q49" i="110"/>
  <c r="P49" i="110"/>
  <c r="O49" i="110"/>
  <c r="N49" i="110"/>
  <c r="W48" i="110"/>
  <c r="V48" i="110"/>
  <c r="U48" i="110"/>
  <c r="T48" i="110"/>
  <c r="S48" i="110"/>
  <c r="R48" i="110"/>
  <c r="Q48" i="110"/>
  <c r="P48" i="110"/>
  <c r="O48" i="110"/>
  <c r="N48" i="110"/>
  <c r="W47" i="110"/>
  <c r="V47" i="110"/>
  <c r="U47" i="110"/>
  <c r="T47" i="110"/>
  <c r="S47" i="110"/>
  <c r="R47" i="110"/>
  <c r="Q47" i="110"/>
  <c r="P47" i="110"/>
  <c r="O47" i="110"/>
  <c r="N47" i="110"/>
  <c r="W46" i="110"/>
  <c r="V46" i="110"/>
  <c r="U46" i="110"/>
  <c r="T46" i="110"/>
  <c r="S46" i="110"/>
  <c r="R46" i="110"/>
  <c r="Q46" i="110"/>
  <c r="P46" i="110"/>
  <c r="O46" i="110"/>
  <c r="N46" i="110"/>
  <c r="W45" i="110"/>
  <c r="V45" i="110"/>
  <c r="U45" i="110"/>
  <c r="T45" i="110"/>
  <c r="S45" i="110"/>
  <c r="R45" i="110"/>
  <c r="Q45" i="110"/>
  <c r="P45" i="110"/>
  <c r="O45" i="110"/>
  <c r="N45" i="110"/>
  <c r="W44" i="110"/>
  <c r="V44" i="110"/>
  <c r="U44" i="110"/>
  <c r="T44" i="110"/>
  <c r="S44" i="110"/>
  <c r="R44" i="110"/>
  <c r="Q44" i="110"/>
  <c r="P44" i="110"/>
  <c r="O44" i="110"/>
  <c r="N44" i="110"/>
  <c r="W43" i="110"/>
  <c r="V43" i="110"/>
  <c r="U43" i="110"/>
  <c r="T43" i="110"/>
  <c r="S43" i="110"/>
  <c r="R43" i="110"/>
  <c r="Q43" i="110"/>
  <c r="P43" i="110"/>
  <c r="O43" i="110"/>
  <c r="N43" i="110"/>
  <c r="W42" i="110"/>
  <c r="V42" i="110"/>
  <c r="U42" i="110"/>
  <c r="T42" i="110"/>
  <c r="S42" i="110"/>
  <c r="R42" i="110"/>
  <c r="Q42" i="110"/>
  <c r="P42" i="110"/>
  <c r="O42" i="110"/>
  <c r="N42" i="110"/>
  <c r="W41" i="110"/>
  <c r="V41" i="110"/>
  <c r="U41" i="110"/>
  <c r="T41" i="110"/>
  <c r="S41" i="110"/>
  <c r="R41" i="110"/>
  <c r="Q41" i="110"/>
  <c r="P41" i="110"/>
  <c r="O41" i="110"/>
  <c r="N41" i="110"/>
  <c r="W40" i="110"/>
  <c r="V40" i="110"/>
  <c r="U40" i="110"/>
  <c r="T40" i="110"/>
  <c r="S40" i="110"/>
  <c r="R40" i="110"/>
  <c r="Q40" i="110"/>
  <c r="P40" i="110"/>
  <c r="O40" i="110"/>
  <c r="N40" i="110"/>
  <c r="W39" i="110"/>
  <c r="V39" i="110"/>
  <c r="U39" i="110"/>
  <c r="T39" i="110"/>
  <c r="S39" i="110"/>
  <c r="R39" i="110"/>
  <c r="Q39" i="110"/>
  <c r="P39" i="110"/>
  <c r="O39" i="110"/>
  <c r="N39" i="110"/>
  <c r="W38" i="110"/>
  <c r="V38" i="110"/>
  <c r="U38" i="110"/>
  <c r="T38" i="110"/>
  <c r="S38" i="110"/>
  <c r="R38" i="110"/>
  <c r="Q38" i="110"/>
  <c r="P38" i="110"/>
  <c r="O38" i="110"/>
  <c r="N38" i="110"/>
  <c r="W37" i="110"/>
  <c r="V37" i="110"/>
  <c r="U37" i="110"/>
  <c r="T37" i="110"/>
  <c r="S37" i="110"/>
  <c r="R37" i="110"/>
  <c r="Q37" i="110"/>
  <c r="P37" i="110"/>
  <c r="O37" i="110"/>
  <c r="N37" i="110"/>
  <c r="W36" i="110"/>
  <c r="V36" i="110"/>
  <c r="U36" i="110"/>
  <c r="T36" i="110"/>
  <c r="S36" i="110"/>
  <c r="R36" i="110"/>
  <c r="Q36" i="110"/>
  <c r="P36" i="110"/>
  <c r="O36" i="110"/>
  <c r="N36" i="110"/>
  <c r="W35" i="110"/>
  <c r="V35" i="110"/>
  <c r="U35" i="110"/>
  <c r="T35" i="110"/>
  <c r="S35" i="110"/>
  <c r="R35" i="110"/>
  <c r="Q35" i="110"/>
  <c r="P35" i="110"/>
  <c r="O35" i="110"/>
  <c r="N35" i="110"/>
  <c r="W34" i="110"/>
  <c r="V34" i="110"/>
  <c r="U34" i="110"/>
  <c r="T34" i="110"/>
  <c r="S34" i="110"/>
  <c r="R34" i="110"/>
  <c r="Q34" i="110"/>
  <c r="P34" i="110"/>
  <c r="O34" i="110"/>
  <c r="N34" i="110"/>
  <c r="W33" i="110"/>
  <c r="V33" i="110"/>
  <c r="U33" i="110"/>
  <c r="T33" i="110"/>
  <c r="S33" i="110"/>
  <c r="R33" i="110"/>
  <c r="Q33" i="110"/>
  <c r="P33" i="110"/>
  <c r="O33" i="110"/>
  <c r="N33" i="110"/>
  <c r="W32" i="110"/>
  <c r="V32" i="110"/>
  <c r="U32" i="110"/>
  <c r="T32" i="110"/>
  <c r="S32" i="110"/>
  <c r="R32" i="110"/>
  <c r="Q32" i="110"/>
  <c r="P32" i="110"/>
  <c r="O32" i="110"/>
  <c r="N32" i="110"/>
  <c r="W31" i="110"/>
  <c r="V31" i="110"/>
  <c r="U31" i="110"/>
  <c r="T31" i="110"/>
  <c r="S31" i="110"/>
  <c r="R31" i="110"/>
  <c r="Q31" i="110"/>
  <c r="P31" i="110"/>
  <c r="O31" i="110"/>
  <c r="N31" i="110"/>
  <c r="W30" i="110"/>
  <c r="V30" i="110"/>
  <c r="U30" i="110"/>
  <c r="T30" i="110"/>
  <c r="S30" i="110"/>
  <c r="R30" i="110"/>
  <c r="Q30" i="110"/>
  <c r="P30" i="110"/>
  <c r="O30" i="110"/>
  <c r="N30" i="110"/>
  <c r="W29" i="110"/>
  <c r="V29" i="110"/>
  <c r="U29" i="110"/>
  <c r="T29" i="110"/>
  <c r="S29" i="110"/>
  <c r="R29" i="110"/>
  <c r="Q29" i="110"/>
  <c r="P29" i="110"/>
  <c r="O29" i="110"/>
  <c r="N29" i="110"/>
  <c r="W28" i="110"/>
  <c r="V28" i="110"/>
  <c r="U28" i="110"/>
  <c r="T28" i="110"/>
  <c r="S28" i="110"/>
  <c r="R28" i="110"/>
  <c r="Q28" i="110"/>
  <c r="P28" i="110"/>
  <c r="O28" i="110"/>
  <c r="N28" i="110"/>
  <c r="W27" i="110"/>
  <c r="V27" i="110"/>
  <c r="U27" i="110"/>
  <c r="T27" i="110"/>
  <c r="S27" i="110"/>
  <c r="R27" i="110"/>
  <c r="Q27" i="110"/>
  <c r="P27" i="110"/>
  <c r="O27" i="110"/>
  <c r="N27" i="110"/>
  <c r="W26" i="110"/>
  <c r="V26" i="110"/>
  <c r="U26" i="110"/>
  <c r="T26" i="110"/>
  <c r="S26" i="110"/>
  <c r="R26" i="110"/>
  <c r="Q26" i="110"/>
  <c r="P26" i="110"/>
  <c r="O26" i="110"/>
  <c r="N26" i="110"/>
  <c r="W25" i="110"/>
  <c r="V25" i="110"/>
  <c r="U25" i="110"/>
  <c r="T25" i="110"/>
  <c r="S25" i="110"/>
  <c r="R25" i="110"/>
  <c r="Q25" i="110"/>
  <c r="P25" i="110"/>
  <c r="O25" i="110"/>
  <c r="N25" i="110"/>
  <c r="W24" i="110"/>
  <c r="V24" i="110"/>
  <c r="U24" i="110"/>
  <c r="T24" i="110"/>
  <c r="S24" i="110"/>
  <c r="R24" i="110"/>
  <c r="Q24" i="110"/>
  <c r="P24" i="110"/>
  <c r="O24" i="110"/>
  <c r="N24" i="110"/>
  <c r="W23" i="110"/>
  <c r="V23" i="110"/>
  <c r="U23" i="110"/>
  <c r="T23" i="110"/>
  <c r="S23" i="110"/>
  <c r="R23" i="110"/>
  <c r="Q23" i="110"/>
  <c r="P23" i="110"/>
  <c r="O23" i="110"/>
  <c r="N23" i="110"/>
  <c r="W22" i="110"/>
  <c r="V22" i="110"/>
  <c r="U22" i="110"/>
  <c r="T22" i="110"/>
  <c r="S22" i="110"/>
  <c r="R22" i="110"/>
  <c r="Q22" i="110"/>
  <c r="P22" i="110"/>
  <c r="O22" i="110"/>
  <c r="N22" i="110"/>
  <c r="W21" i="110"/>
  <c r="V21" i="110"/>
  <c r="U21" i="110"/>
  <c r="T21" i="110"/>
  <c r="S21" i="110"/>
  <c r="R21" i="110"/>
  <c r="Q21" i="110"/>
  <c r="P21" i="110"/>
  <c r="O21" i="110"/>
  <c r="N21" i="110"/>
  <c r="W20" i="110"/>
  <c r="V20" i="110"/>
  <c r="U20" i="110"/>
  <c r="T20" i="110"/>
  <c r="S20" i="110"/>
  <c r="R20" i="110"/>
  <c r="Q20" i="110"/>
  <c r="P20" i="110"/>
  <c r="O20" i="110"/>
  <c r="N20" i="110"/>
  <c r="W19" i="110"/>
  <c r="V19" i="110"/>
  <c r="U19" i="110"/>
  <c r="T19" i="110"/>
  <c r="S19" i="110"/>
  <c r="R19" i="110"/>
  <c r="Q19" i="110"/>
  <c r="P19" i="110"/>
  <c r="O19" i="110"/>
  <c r="N19" i="110"/>
  <c r="W18" i="110"/>
  <c r="V18" i="110"/>
  <c r="U18" i="110"/>
  <c r="T18" i="110"/>
  <c r="S18" i="110"/>
  <c r="R18" i="110"/>
  <c r="Q18" i="110"/>
  <c r="P18" i="110"/>
  <c r="O18" i="110"/>
  <c r="N18" i="110"/>
  <c r="W17" i="110"/>
  <c r="V17" i="110"/>
  <c r="U17" i="110"/>
  <c r="T17" i="110"/>
  <c r="S17" i="110"/>
  <c r="R17" i="110"/>
  <c r="Q17" i="110"/>
  <c r="P17" i="110"/>
  <c r="O17" i="110"/>
  <c r="N17" i="110"/>
  <c r="W16" i="110"/>
  <c r="V16" i="110"/>
  <c r="U16" i="110"/>
  <c r="T16" i="110"/>
  <c r="S16" i="110"/>
  <c r="R16" i="110"/>
  <c r="Q16" i="110"/>
  <c r="P16" i="110"/>
  <c r="O16" i="110"/>
  <c r="N16" i="110"/>
  <c r="W15" i="110"/>
  <c r="V15" i="110"/>
  <c r="U15" i="110"/>
  <c r="T15" i="110"/>
  <c r="S15" i="110"/>
  <c r="R15" i="110"/>
  <c r="Q15" i="110"/>
  <c r="P15" i="110"/>
  <c r="O15" i="110"/>
  <c r="N15" i="110"/>
  <c r="W14" i="110"/>
  <c r="V14" i="110"/>
  <c r="U14" i="110"/>
  <c r="T14" i="110"/>
  <c r="S14" i="110"/>
  <c r="R14" i="110"/>
  <c r="Q14" i="110"/>
  <c r="P14" i="110"/>
  <c r="O14" i="110"/>
  <c r="N14" i="110"/>
  <c r="W13" i="110"/>
  <c r="V13" i="110"/>
  <c r="U13" i="110"/>
  <c r="T13" i="110"/>
  <c r="S13" i="110"/>
  <c r="R13" i="110"/>
  <c r="Q13" i="110"/>
  <c r="P13" i="110"/>
  <c r="O13" i="110"/>
  <c r="N13" i="110"/>
  <c r="W12" i="110"/>
  <c r="V12" i="110"/>
  <c r="U12" i="110"/>
  <c r="T12" i="110"/>
  <c r="S12" i="110"/>
  <c r="R12" i="110"/>
  <c r="Q12" i="110"/>
  <c r="P12" i="110"/>
  <c r="O12" i="110"/>
  <c r="N12" i="110"/>
  <c r="W11" i="110"/>
  <c r="V11" i="110"/>
  <c r="U11" i="110"/>
  <c r="T11" i="110"/>
  <c r="S11" i="110"/>
  <c r="R11" i="110"/>
  <c r="Q11" i="110"/>
  <c r="P11" i="110"/>
  <c r="O11" i="110"/>
  <c r="N11" i="110"/>
  <c r="W10" i="110"/>
  <c r="V10" i="110"/>
  <c r="U10" i="110"/>
  <c r="T10" i="110"/>
  <c r="S10" i="110"/>
  <c r="R10" i="110"/>
  <c r="Q10" i="110"/>
  <c r="P10" i="110"/>
  <c r="O10" i="110"/>
  <c r="N10" i="110"/>
  <c r="W9" i="110"/>
  <c r="V9" i="110"/>
  <c r="U9" i="110"/>
  <c r="T9" i="110"/>
  <c r="S9" i="110"/>
  <c r="R9" i="110"/>
  <c r="Q9" i="110"/>
  <c r="P9" i="110"/>
  <c r="O9" i="110"/>
  <c r="N9" i="110"/>
  <c r="W8" i="110"/>
  <c r="V8" i="110"/>
  <c r="U8" i="110"/>
  <c r="T8" i="110"/>
  <c r="S8" i="110"/>
  <c r="R8" i="110"/>
  <c r="Q8" i="110"/>
  <c r="P8" i="110"/>
  <c r="O8" i="110"/>
  <c r="N8" i="110"/>
  <c r="W7" i="110"/>
  <c r="V7" i="110"/>
  <c r="U7" i="110"/>
  <c r="T7" i="110"/>
  <c r="S7" i="110"/>
  <c r="R7" i="110"/>
  <c r="Q7" i="110"/>
  <c r="P7" i="110"/>
  <c r="O7" i="110"/>
  <c r="N7" i="110"/>
  <c r="W6" i="110"/>
  <c r="V6" i="110"/>
  <c r="U6" i="110"/>
  <c r="T6" i="110"/>
  <c r="S6" i="110"/>
  <c r="R6" i="110"/>
  <c r="Q6" i="110"/>
  <c r="P6" i="110"/>
  <c r="O6" i="110"/>
  <c r="W104" i="109"/>
  <c r="V104" i="109"/>
  <c r="U104" i="109"/>
  <c r="T104" i="109"/>
  <c r="S104" i="109"/>
  <c r="R104" i="109"/>
  <c r="Q104" i="109"/>
  <c r="P104" i="109"/>
  <c r="O104" i="109"/>
  <c r="N104" i="109"/>
  <c r="W103" i="109"/>
  <c r="V103" i="109"/>
  <c r="U103" i="109"/>
  <c r="T103" i="109"/>
  <c r="S103" i="109"/>
  <c r="R103" i="109"/>
  <c r="Q103" i="109"/>
  <c r="P103" i="109"/>
  <c r="O103" i="109"/>
  <c r="N103" i="109"/>
  <c r="W102" i="109"/>
  <c r="V102" i="109"/>
  <c r="U102" i="109"/>
  <c r="T102" i="109"/>
  <c r="S102" i="109"/>
  <c r="R102" i="109"/>
  <c r="Q102" i="109"/>
  <c r="P102" i="109"/>
  <c r="O102" i="109"/>
  <c r="N102" i="109"/>
  <c r="W101" i="109"/>
  <c r="V101" i="109"/>
  <c r="U101" i="109"/>
  <c r="T101" i="109"/>
  <c r="S101" i="109"/>
  <c r="R101" i="109"/>
  <c r="Q101" i="109"/>
  <c r="P101" i="109"/>
  <c r="O101" i="109"/>
  <c r="N101" i="109"/>
  <c r="W100" i="109"/>
  <c r="V100" i="109"/>
  <c r="U100" i="109"/>
  <c r="T100" i="109"/>
  <c r="S100" i="109"/>
  <c r="R100" i="109"/>
  <c r="Q100" i="109"/>
  <c r="P100" i="109"/>
  <c r="O100" i="109"/>
  <c r="N100" i="109"/>
  <c r="W99" i="109"/>
  <c r="V99" i="109"/>
  <c r="U99" i="109"/>
  <c r="T99" i="109"/>
  <c r="S99" i="109"/>
  <c r="R99" i="109"/>
  <c r="Q99" i="109"/>
  <c r="P99" i="109"/>
  <c r="O99" i="109"/>
  <c r="N99" i="109"/>
  <c r="W98" i="109"/>
  <c r="V98" i="109"/>
  <c r="U98" i="109"/>
  <c r="T98" i="109"/>
  <c r="S98" i="109"/>
  <c r="R98" i="109"/>
  <c r="Q98" i="109"/>
  <c r="P98" i="109"/>
  <c r="O98" i="109"/>
  <c r="N98" i="109"/>
  <c r="W97" i="109"/>
  <c r="V97" i="109"/>
  <c r="U97" i="109"/>
  <c r="T97" i="109"/>
  <c r="S97" i="109"/>
  <c r="R97" i="109"/>
  <c r="Q97" i="109"/>
  <c r="P97" i="109"/>
  <c r="O97" i="109"/>
  <c r="N97" i="109"/>
  <c r="W96" i="109"/>
  <c r="V96" i="109"/>
  <c r="U96" i="109"/>
  <c r="T96" i="109"/>
  <c r="S96" i="109"/>
  <c r="R96" i="109"/>
  <c r="Q96" i="109"/>
  <c r="P96" i="109"/>
  <c r="O96" i="109"/>
  <c r="N96" i="109"/>
  <c r="W95" i="109"/>
  <c r="V95" i="109"/>
  <c r="U95" i="109"/>
  <c r="T95" i="109"/>
  <c r="S95" i="109"/>
  <c r="R95" i="109"/>
  <c r="Q95" i="109"/>
  <c r="P95" i="109"/>
  <c r="O95" i="109"/>
  <c r="N95" i="109"/>
  <c r="W94" i="109"/>
  <c r="V94" i="109"/>
  <c r="U94" i="109"/>
  <c r="T94" i="109"/>
  <c r="S94" i="109"/>
  <c r="R94" i="109"/>
  <c r="Q94" i="109"/>
  <c r="P94" i="109"/>
  <c r="O94" i="109"/>
  <c r="N94" i="109"/>
  <c r="W93" i="109"/>
  <c r="V93" i="109"/>
  <c r="U93" i="109"/>
  <c r="T93" i="109"/>
  <c r="S93" i="109"/>
  <c r="R93" i="109"/>
  <c r="Q93" i="109"/>
  <c r="P93" i="109"/>
  <c r="O93" i="109"/>
  <c r="N93" i="109"/>
  <c r="W92" i="109"/>
  <c r="V92" i="109"/>
  <c r="U92" i="109"/>
  <c r="T92" i="109"/>
  <c r="S92" i="109"/>
  <c r="R92" i="109"/>
  <c r="Q92" i="109"/>
  <c r="P92" i="109"/>
  <c r="O92" i="109"/>
  <c r="N92" i="109"/>
  <c r="W91" i="109"/>
  <c r="V91" i="109"/>
  <c r="U91" i="109"/>
  <c r="T91" i="109"/>
  <c r="S91" i="109"/>
  <c r="R91" i="109"/>
  <c r="Q91" i="109"/>
  <c r="P91" i="109"/>
  <c r="O91" i="109"/>
  <c r="N91" i="109"/>
  <c r="W90" i="109"/>
  <c r="V90" i="109"/>
  <c r="U90" i="109"/>
  <c r="T90" i="109"/>
  <c r="S90" i="109"/>
  <c r="R90" i="109"/>
  <c r="Q90" i="109"/>
  <c r="P90" i="109"/>
  <c r="O90" i="109"/>
  <c r="N90" i="109"/>
  <c r="W89" i="109"/>
  <c r="V89" i="109"/>
  <c r="U89" i="109"/>
  <c r="T89" i="109"/>
  <c r="S89" i="109"/>
  <c r="R89" i="109"/>
  <c r="Q89" i="109"/>
  <c r="P89" i="109"/>
  <c r="O89" i="109"/>
  <c r="N89" i="109"/>
  <c r="W88" i="109"/>
  <c r="V88" i="109"/>
  <c r="U88" i="109"/>
  <c r="T88" i="109"/>
  <c r="S88" i="109"/>
  <c r="R88" i="109"/>
  <c r="Q88" i="109"/>
  <c r="P88" i="109"/>
  <c r="O88" i="109"/>
  <c r="N88" i="109"/>
  <c r="W87" i="109"/>
  <c r="V87" i="109"/>
  <c r="U87" i="109"/>
  <c r="T87" i="109"/>
  <c r="S87" i="109"/>
  <c r="R87" i="109"/>
  <c r="Q87" i="109"/>
  <c r="P87" i="109"/>
  <c r="O87" i="109"/>
  <c r="N87" i="109"/>
  <c r="W86" i="109"/>
  <c r="V86" i="109"/>
  <c r="U86" i="109"/>
  <c r="T86" i="109"/>
  <c r="S86" i="109"/>
  <c r="R86" i="109"/>
  <c r="Q86" i="109"/>
  <c r="P86" i="109"/>
  <c r="O86" i="109"/>
  <c r="N86" i="109"/>
  <c r="W85" i="109"/>
  <c r="V85" i="109"/>
  <c r="U85" i="109"/>
  <c r="T85" i="109"/>
  <c r="S85" i="109"/>
  <c r="R85" i="109"/>
  <c r="Q85" i="109"/>
  <c r="P85" i="109"/>
  <c r="O85" i="109"/>
  <c r="N85" i="109"/>
  <c r="W84" i="109"/>
  <c r="V84" i="109"/>
  <c r="U84" i="109"/>
  <c r="T84" i="109"/>
  <c r="S84" i="109"/>
  <c r="R84" i="109"/>
  <c r="Q84" i="109"/>
  <c r="P84" i="109"/>
  <c r="O84" i="109"/>
  <c r="N84" i="109"/>
  <c r="W83" i="109"/>
  <c r="V83" i="109"/>
  <c r="U83" i="109"/>
  <c r="T83" i="109"/>
  <c r="S83" i="109"/>
  <c r="R83" i="109"/>
  <c r="Q83" i="109"/>
  <c r="P83" i="109"/>
  <c r="O83" i="109"/>
  <c r="N83" i="109"/>
  <c r="W82" i="109"/>
  <c r="V82" i="109"/>
  <c r="U82" i="109"/>
  <c r="T82" i="109"/>
  <c r="S82" i="109"/>
  <c r="R82" i="109"/>
  <c r="Q82" i="109"/>
  <c r="P82" i="109"/>
  <c r="O82" i="109"/>
  <c r="N82" i="109"/>
  <c r="W81" i="109"/>
  <c r="V81" i="109"/>
  <c r="U81" i="109"/>
  <c r="T81" i="109"/>
  <c r="S81" i="109"/>
  <c r="R81" i="109"/>
  <c r="Q81" i="109"/>
  <c r="P81" i="109"/>
  <c r="O81" i="109"/>
  <c r="N81" i="109"/>
  <c r="W80" i="109"/>
  <c r="V80" i="109"/>
  <c r="U80" i="109"/>
  <c r="T80" i="109"/>
  <c r="S80" i="109"/>
  <c r="R80" i="109"/>
  <c r="Q80" i="109"/>
  <c r="P80" i="109"/>
  <c r="O80" i="109"/>
  <c r="N80" i="109"/>
  <c r="W79" i="109"/>
  <c r="V79" i="109"/>
  <c r="U79" i="109"/>
  <c r="T79" i="109"/>
  <c r="S79" i="109"/>
  <c r="R79" i="109"/>
  <c r="Q79" i="109"/>
  <c r="P79" i="109"/>
  <c r="O79" i="109"/>
  <c r="N79" i="109"/>
  <c r="W78" i="109"/>
  <c r="V78" i="109"/>
  <c r="U78" i="109"/>
  <c r="T78" i="109"/>
  <c r="S78" i="109"/>
  <c r="R78" i="109"/>
  <c r="Q78" i="109"/>
  <c r="P78" i="109"/>
  <c r="O78" i="109"/>
  <c r="N78" i="109"/>
  <c r="W77" i="109"/>
  <c r="V77" i="109"/>
  <c r="U77" i="109"/>
  <c r="T77" i="109"/>
  <c r="S77" i="109"/>
  <c r="R77" i="109"/>
  <c r="Q77" i="109"/>
  <c r="P77" i="109"/>
  <c r="O77" i="109"/>
  <c r="N77" i="109"/>
  <c r="W76" i="109"/>
  <c r="V76" i="109"/>
  <c r="U76" i="109"/>
  <c r="T76" i="109"/>
  <c r="S76" i="109"/>
  <c r="R76" i="109"/>
  <c r="Q76" i="109"/>
  <c r="P76" i="109"/>
  <c r="O76" i="109"/>
  <c r="N76" i="109"/>
  <c r="W75" i="109"/>
  <c r="V75" i="109"/>
  <c r="U75" i="109"/>
  <c r="T75" i="109"/>
  <c r="S75" i="109"/>
  <c r="R75" i="109"/>
  <c r="Q75" i="109"/>
  <c r="P75" i="109"/>
  <c r="O75" i="109"/>
  <c r="N75" i="109"/>
  <c r="W74" i="109"/>
  <c r="V74" i="109"/>
  <c r="U74" i="109"/>
  <c r="T74" i="109"/>
  <c r="S74" i="109"/>
  <c r="R74" i="109"/>
  <c r="Q74" i="109"/>
  <c r="P74" i="109"/>
  <c r="O74" i="109"/>
  <c r="N74" i="109"/>
  <c r="W73" i="109"/>
  <c r="V73" i="109"/>
  <c r="U73" i="109"/>
  <c r="T73" i="109"/>
  <c r="S73" i="109"/>
  <c r="R73" i="109"/>
  <c r="Q73" i="109"/>
  <c r="P73" i="109"/>
  <c r="O73" i="109"/>
  <c r="N73" i="109"/>
  <c r="W72" i="109"/>
  <c r="V72" i="109"/>
  <c r="U72" i="109"/>
  <c r="T72" i="109"/>
  <c r="S72" i="109"/>
  <c r="R72" i="109"/>
  <c r="Q72" i="109"/>
  <c r="P72" i="109"/>
  <c r="O72" i="109"/>
  <c r="N72" i="109"/>
  <c r="W71" i="109"/>
  <c r="V71" i="109"/>
  <c r="U71" i="109"/>
  <c r="T71" i="109"/>
  <c r="S71" i="109"/>
  <c r="R71" i="109"/>
  <c r="Q71" i="109"/>
  <c r="P71" i="109"/>
  <c r="O71" i="109"/>
  <c r="N71" i="109"/>
  <c r="W70" i="109"/>
  <c r="V70" i="109"/>
  <c r="U70" i="109"/>
  <c r="T70" i="109"/>
  <c r="S70" i="109"/>
  <c r="R70" i="109"/>
  <c r="Q70" i="109"/>
  <c r="P70" i="109"/>
  <c r="O70" i="109"/>
  <c r="N70" i="109"/>
  <c r="W69" i="109"/>
  <c r="V69" i="109"/>
  <c r="U69" i="109"/>
  <c r="T69" i="109"/>
  <c r="S69" i="109"/>
  <c r="R69" i="109"/>
  <c r="Q69" i="109"/>
  <c r="P69" i="109"/>
  <c r="O69" i="109"/>
  <c r="N69" i="109"/>
  <c r="W68" i="109"/>
  <c r="V68" i="109"/>
  <c r="U68" i="109"/>
  <c r="T68" i="109"/>
  <c r="S68" i="109"/>
  <c r="R68" i="109"/>
  <c r="Q68" i="109"/>
  <c r="P68" i="109"/>
  <c r="O68" i="109"/>
  <c r="N68" i="109"/>
  <c r="W67" i="109"/>
  <c r="V67" i="109"/>
  <c r="U67" i="109"/>
  <c r="T67" i="109"/>
  <c r="S67" i="109"/>
  <c r="R67" i="109"/>
  <c r="Q67" i="109"/>
  <c r="P67" i="109"/>
  <c r="O67" i="109"/>
  <c r="N67" i="109"/>
  <c r="W66" i="109"/>
  <c r="V66" i="109"/>
  <c r="U66" i="109"/>
  <c r="T66" i="109"/>
  <c r="S66" i="109"/>
  <c r="R66" i="109"/>
  <c r="Q66" i="109"/>
  <c r="P66" i="109"/>
  <c r="O66" i="109"/>
  <c r="N66" i="109"/>
  <c r="W65" i="109"/>
  <c r="V65" i="109"/>
  <c r="U65" i="109"/>
  <c r="T65" i="109"/>
  <c r="S65" i="109"/>
  <c r="R65" i="109"/>
  <c r="Q65" i="109"/>
  <c r="P65" i="109"/>
  <c r="O65" i="109"/>
  <c r="N65" i="109"/>
  <c r="W64" i="109"/>
  <c r="V64" i="109"/>
  <c r="U64" i="109"/>
  <c r="T64" i="109"/>
  <c r="S64" i="109"/>
  <c r="R64" i="109"/>
  <c r="Q64" i="109"/>
  <c r="P64" i="109"/>
  <c r="O64" i="109"/>
  <c r="N64" i="109"/>
  <c r="W63" i="109"/>
  <c r="V63" i="109"/>
  <c r="U63" i="109"/>
  <c r="T63" i="109"/>
  <c r="S63" i="109"/>
  <c r="R63" i="109"/>
  <c r="Q63" i="109"/>
  <c r="P63" i="109"/>
  <c r="O63" i="109"/>
  <c r="N63" i="109"/>
  <c r="W62" i="109"/>
  <c r="V62" i="109"/>
  <c r="U62" i="109"/>
  <c r="T62" i="109"/>
  <c r="S62" i="109"/>
  <c r="R62" i="109"/>
  <c r="Q62" i="109"/>
  <c r="P62" i="109"/>
  <c r="O62" i="109"/>
  <c r="N62" i="109"/>
  <c r="W61" i="109"/>
  <c r="V61" i="109"/>
  <c r="U61" i="109"/>
  <c r="T61" i="109"/>
  <c r="S61" i="109"/>
  <c r="R61" i="109"/>
  <c r="Q61" i="109"/>
  <c r="P61" i="109"/>
  <c r="O61" i="109"/>
  <c r="N61" i="109"/>
  <c r="W60" i="109"/>
  <c r="V60" i="109"/>
  <c r="U60" i="109"/>
  <c r="T60" i="109"/>
  <c r="S60" i="109"/>
  <c r="R60" i="109"/>
  <c r="Q60" i="109"/>
  <c r="P60" i="109"/>
  <c r="O60" i="109"/>
  <c r="N60" i="109"/>
  <c r="W59" i="109"/>
  <c r="V59" i="109"/>
  <c r="U59" i="109"/>
  <c r="T59" i="109"/>
  <c r="S59" i="109"/>
  <c r="R59" i="109"/>
  <c r="Q59" i="109"/>
  <c r="P59" i="109"/>
  <c r="O59" i="109"/>
  <c r="N59" i="109"/>
  <c r="W58" i="109"/>
  <c r="V58" i="109"/>
  <c r="U58" i="109"/>
  <c r="T58" i="109"/>
  <c r="S58" i="109"/>
  <c r="R58" i="109"/>
  <c r="Q58" i="109"/>
  <c r="P58" i="109"/>
  <c r="O58" i="109"/>
  <c r="N58" i="109"/>
  <c r="W57" i="109"/>
  <c r="V57" i="109"/>
  <c r="U57" i="109"/>
  <c r="T57" i="109"/>
  <c r="S57" i="109"/>
  <c r="R57" i="109"/>
  <c r="Q57" i="109"/>
  <c r="P57" i="109"/>
  <c r="O57" i="109"/>
  <c r="N57" i="109"/>
  <c r="W56" i="109"/>
  <c r="V56" i="109"/>
  <c r="U56" i="109"/>
  <c r="T56" i="109"/>
  <c r="S56" i="109"/>
  <c r="R56" i="109"/>
  <c r="Q56" i="109"/>
  <c r="P56" i="109"/>
  <c r="O56" i="109"/>
  <c r="N56" i="109"/>
  <c r="W55" i="109"/>
  <c r="V55" i="109"/>
  <c r="U55" i="109"/>
  <c r="T55" i="109"/>
  <c r="S55" i="109"/>
  <c r="R55" i="109"/>
  <c r="Q55" i="109"/>
  <c r="P55" i="109"/>
  <c r="O55" i="109"/>
  <c r="N55" i="109"/>
  <c r="W54" i="109"/>
  <c r="V54" i="109"/>
  <c r="U54" i="109"/>
  <c r="T54" i="109"/>
  <c r="S54" i="109"/>
  <c r="R54" i="109"/>
  <c r="Q54" i="109"/>
  <c r="P54" i="109"/>
  <c r="O54" i="109"/>
  <c r="N54" i="109"/>
  <c r="W53" i="109"/>
  <c r="V53" i="109"/>
  <c r="U53" i="109"/>
  <c r="T53" i="109"/>
  <c r="S53" i="109"/>
  <c r="R53" i="109"/>
  <c r="Q53" i="109"/>
  <c r="P53" i="109"/>
  <c r="O53" i="109"/>
  <c r="N53" i="109"/>
  <c r="W52" i="109"/>
  <c r="V52" i="109"/>
  <c r="U52" i="109"/>
  <c r="T52" i="109"/>
  <c r="S52" i="109"/>
  <c r="R52" i="109"/>
  <c r="Q52" i="109"/>
  <c r="P52" i="109"/>
  <c r="O52" i="109"/>
  <c r="N52" i="109"/>
  <c r="W51" i="109"/>
  <c r="V51" i="109"/>
  <c r="U51" i="109"/>
  <c r="T51" i="109"/>
  <c r="S51" i="109"/>
  <c r="R51" i="109"/>
  <c r="Q51" i="109"/>
  <c r="P51" i="109"/>
  <c r="O51" i="109"/>
  <c r="N51" i="109"/>
  <c r="W50" i="109"/>
  <c r="V50" i="109"/>
  <c r="U50" i="109"/>
  <c r="T50" i="109"/>
  <c r="S50" i="109"/>
  <c r="R50" i="109"/>
  <c r="Q50" i="109"/>
  <c r="P50" i="109"/>
  <c r="O50" i="109"/>
  <c r="N50" i="109"/>
  <c r="W49" i="109"/>
  <c r="V49" i="109"/>
  <c r="U49" i="109"/>
  <c r="T49" i="109"/>
  <c r="S49" i="109"/>
  <c r="R49" i="109"/>
  <c r="Q49" i="109"/>
  <c r="P49" i="109"/>
  <c r="O49" i="109"/>
  <c r="N49" i="109"/>
  <c r="W48" i="109"/>
  <c r="V48" i="109"/>
  <c r="U48" i="109"/>
  <c r="T48" i="109"/>
  <c r="S48" i="109"/>
  <c r="R48" i="109"/>
  <c r="Q48" i="109"/>
  <c r="P48" i="109"/>
  <c r="O48" i="109"/>
  <c r="N48" i="109"/>
  <c r="W47" i="109"/>
  <c r="V47" i="109"/>
  <c r="U47" i="109"/>
  <c r="T47" i="109"/>
  <c r="S47" i="109"/>
  <c r="R47" i="109"/>
  <c r="Q47" i="109"/>
  <c r="P47" i="109"/>
  <c r="O47" i="109"/>
  <c r="N47" i="109"/>
  <c r="W46" i="109"/>
  <c r="V46" i="109"/>
  <c r="U46" i="109"/>
  <c r="T46" i="109"/>
  <c r="S46" i="109"/>
  <c r="R46" i="109"/>
  <c r="Q46" i="109"/>
  <c r="P46" i="109"/>
  <c r="O46" i="109"/>
  <c r="N46" i="109"/>
  <c r="W45" i="109"/>
  <c r="V45" i="109"/>
  <c r="U45" i="109"/>
  <c r="T45" i="109"/>
  <c r="S45" i="109"/>
  <c r="R45" i="109"/>
  <c r="Q45" i="109"/>
  <c r="P45" i="109"/>
  <c r="O45" i="109"/>
  <c r="N45" i="109"/>
  <c r="W44" i="109"/>
  <c r="V44" i="109"/>
  <c r="U44" i="109"/>
  <c r="T44" i="109"/>
  <c r="S44" i="109"/>
  <c r="R44" i="109"/>
  <c r="Q44" i="109"/>
  <c r="P44" i="109"/>
  <c r="O44" i="109"/>
  <c r="N44" i="109"/>
  <c r="W43" i="109"/>
  <c r="V43" i="109"/>
  <c r="U43" i="109"/>
  <c r="T43" i="109"/>
  <c r="S43" i="109"/>
  <c r="R43" i="109"/>
  <c r="Q43" i="109"/>
  <c r="P43" i="109"/>
  <c r="O43" i="109"/>
  <c r="N43" i="109"/>
  <c r="W42" i="109"/>
  <c r="V42" i="109"/>
  <c r="U42" i="109"/>
  <c r="T42" i="109"/>
  <c r="S42" i="109"/>
  <c r="R42" i="109"/>
  <c r="Q42" i="109"/>
  <c r="P42" i="109"/>
  <c r="O42" i="109"/>
  <c r="N42" i="109"/>
  <c r="W41" i="109"/>
  <c r="V41" i="109"/>
  <c r="U41" i="109"/>
  <c r="T41" i="109"/>
  <c r="S41" i="109"/>
  <c r="R41" i="109"/>
  <c r="Q41" i="109"/>
  <c r="P41" i="109"/>
  <c r="O41" i="109"/>
  <c r="N41" i="109"/>
  <c r="W40" i="109"/>
  <c r="V40" i="109"/>
  <c r="U40" i="109"/>
  <c r="T40" i="109"/>
  <c r="S40" i="109"/>
  <c r="R40" i="109"/>
  <c r="Q40" i="109"/>
  <c r="P40" i="109"/>
  <c r="O40" i="109"/>
  <c r="N40" i="109"/>
  <c r="W39" i="109"/>
  <c r="V39" i="109"/>
  <c r="U39" i="109"/>
  <c r="T39" i="109"/>
  <c r="S39" i="109"/>
  <c r="R39" i="109"/>
  <c r="Q39" i="109"/>
  <c r="P39" i="109"/>
  <c r="O39" i="109"/>
  <c r="N39" i="109"/>
  <c r="W38" i="109"/>
  <c r="V38" i="109"/>
  <c r="U38" i="109"/>
  <c r="T38" i="109"/>
  <c r="S38" i="109"/>
  <c r="R38" i="109"/>
  <c r="Q38" i="109"/>
  <c r="P38" i="109"/>
  <c r="O38" i="109"/>
  <c r="N38" i="109"/>
  <c r="W37" i="109"/>
  <c r="V37" i="109"/>
  <c r="U37" i="109"/>
  <c r="T37" i="109"/>
  <c r="S37" i="109"/>
  <c r="R37" i="109"/>
  <c r="Q37" i="109"/>
  <c r="P37" i="109"/>
  <c r="O37" i="109"/>
  <c r="N37" i="109"/>
  <c r="W36" i="109"/>
  <c r="V36" i="109"/>
  <c r="U36" i="109"/>
  <c r="T36" i="109"/>
  <c r="S36" i="109"/>
  <c r="R36" i="109"/>
  <c r="Q36" i="109"/>
  <c r="P36" i="109"/>
  <c r="O36" i="109"/>
  <c r="N36" i="109"/>
  <c r="W35" i="109"/>
  <c r="V35" i="109"/>
  <c r="U35" i="109"/>
  <c r="T35" i="109"/>
  <c r="S35" i="109"/>
  <c r="R35" i="109"/>
  <c r="Q35" i="109"/>
  <c r="P35" i="109"/>
  <c r="O35" i="109"/>
  <c r="N35" i="109"/>
  <c r="W34" i="109"/>
  <c r="V34" i="109"/>
  <c r="U34" i="109"/>
  <c r="T34" i="109"/>
  <c r="S34" i="109"/>
  <c r="R34" i="109"/>
  <c r="Q34" i="109"/>
  <c r="P34" i="109"/>
  <c r="O34" i="109"/>
  <c r="N34" i="109"/>
  <c r="W33" i="109"/>
  <c r="V33" i="109"/>
  <c r="U33" i="109"/>
  <c r="T33" i="109"/>
  <c r="S33" i="109"/>
  <c r="R33" i="109"/>
  <c r="Q33" i="109"/>
  <c r="P33" i="109"/>
  <c r="O33" i="109"/>
  <c r="N33" i="109"/>
  <c r="W32" i="109"/>
  <c r="V32" i="109"/>
  <c r="U32" i="109"/>
  <c r="T32" i="109"/>
  <c r="S32" i="109"/>
  <c r="R32" i="109"/>
  <c r="Q32" i="109"/>
  <c r="P32" i="109"/>
  <c r="O32" i="109"/>
  <c r="N32" i="109"/>
  <c r="W31" i="109"/>
  <c r="V31" i="109"/>
  <c r="U31" i="109"/>
  <c r="T31" i="109"/>
  <c r="S31" i="109"/>
  <c r="R31" i="109"/>
  <c r="Q31" i="109"/>
  <c r="P31" i="109"/>
  <c r="O31" i="109"/>
  <c r="N31" i="109"/>
  <c r="W30" i="109"/>
  <c r="V30" i="109"/>
  <c r="U30" i="109"/>
  <c r="T30" i="109"/>
  <c r="S30" i="109"/>
  <c r="R30" i="109"/>
  <c r="Q30" i="109"/>
  <c r="P30" i="109"/>
  <c r="O30" i="109"/>
  <c r="N30" i="109"/>
  <c r="W29" i="109"/>
  <c r="V29" i="109"/>
  <c r="U29" i="109"/>
  <c r="T29" i="109"/>
  <c r="S29" i="109"/>
  <c r="R29" i="109"/>
  <c r="Q29" i="109"/>
  <c r="P29" i="109"/>
  <c r="O29" i="109"/>
  <c r="N29" i="109"/>
  <c r="W28" i="109"/>
  <c r="V28" i="109"/>
  <c r="U28" i="109"/>
  <c r="T28" i="109"/>
  <c r="S28" i="109"/>
  <c r="R28" i="109"/>
  <c r="Q28" i="109"/>
  <c r="P28" i="109"/>
  <c r="O28" i="109"/>
  <c r="N28" i="109"/>
  <c r="W27" i="109"/>
  <c r="V27" i="109"/>
  <c r="U27" i="109"/>
  <c r="T27" i="109"/>
  <c r="S27" i="109"/>
  <c r="R27" i="109"/>
  <c r="Q27" i="109"/>
  <c r="P27" i="109"/>
  <c r="O27" i="109"/>
  <c r="N27" i="109"/>
  <c r="W26" i="109"/>
  <c r="V26" i="109"/>
  <c r="U26" i="109"/>
  <c r="T26" i="109"/>
  <c r="S26" i="109"/>
  <c r="R26" i="109"/>
  <c r="Q26" i="109"/>
  <c r="P26" i="109"/>
  <c r="O26" i="109"/>
  <c r="N26" i="109"/>
  <c r="W25" i="109"/>
  <c r="V25" i="109"/>
  <c r="U25" i="109"/>
  <c r="T25" i="109"/>
  <c r="S25" i="109"/>
  <c r="R25" i="109"/>
  <c r="Q25" i="109"/>
  <c r="P25" i="109"/>
  <c r="O25" i="109"/>
  <c r="N25" i="109"/>
  <c r="W24" i="109"/>
  <c r="V24" i="109"/>
  <c r="U24" i="109"/>
  <c r="T24" i="109"/>
  <c r="S24" i="109"/>
  <c r="R24" i="109"/>
  <c r="Q24" i="109"/>
  <c r="P24" i="109"/>
  <c r="O24" i="109"/>
  <c r="N24" i="109"/>
  <c r="W23" i="109"/>
  <c r="V23" i="109"/>
  <c r="U23" i="109"/>
  <c r="T23" i="109"/>
  <c r="S23" i="109"/>
  <c r="R23" i="109"/>
  <c r="Q23" i="109"/>
  <c r="P23" i="109"/>
  <c r="O23" i="109"/>
  <c r="N23" i="109"/>
  <c r="W22" i="109"/>
  <c r="V22" i="109"/>
  <c r="U22" i="109"/>
  <c r="T22" i="109"/>
  <c r="S22" i="109"/>
  <c r="R22" i="109"/>
  <c r="Q22" i="109"/>
  <c r="P22" i="109"/>
  <c r="O22" i="109"/>
  <c r="N22" i="109"/>
  <c r="W21" i="109"/>
  <c r="V21" i="109"/>
  <c r="U21" i="109"/>
  <c r="T21" i="109"/>
  <c r="S21" i="109"/>
  <c r="R21" i="109"/>
  <c r="Q21" i="109"/>
  <c r="P21" i="109"/>
  <c r="O21" i="109"/>
  <c r="N21" i="109"/>
  <c r="W20" i="109"/>
  <c r="V20" i="109"/>
  <c r="U20" i="109"/>
  <c r="T20" i="109"/>
  <c r="S20" i="109"/>
  <c r="R20" i="109"/>
  <c r="Q20" i="109"/>
  <c r="P20" i="109"/>
  <c r="O20" i="109"/>
  <c r="N20" i="109"/>
  <c r="W19" i="109"/>
  <c r="V19" i="109"/>
  <c r="U19" i="109"/>
  <c r="T19" i="109"/>
  <c r="S19" i="109"/>
  <c r="R19" i="109"/>
  <c r="Q19" i="109"/>
  <c r="P19" i="109"/>
  <c r="O19" i="109"/>
  <c r="N19" i="109"/>
  <c r="W18" i="109"/>
  <c r="V18" i="109"/>
  <c r="U18" i="109"/>
  <c r="T18" i="109"/>
  <c r="S18" i="109"/>
  <c r="R18" i="109"/>
  <c r="Q18" i="109"/>
  <c r="P18" i="109"/>
  <c r="O18" i="109"/>
  <c r="N18" i="109"/>
  <c r="W17" i="109"/>
  <c r="V17" i="109"/>
  <c r="U17" i="109"/>
  <c r="T17" i="109"/>
  <c r="S17" i="109"/>
  <c r="R17" i="109"/>
  <c r="Q17" i="109"/>
  <c r="P17" i="109"/>
  <c r="O17" i="109"/>
  <c r="N17" i="109"/>
  <c r="W16" i="109"/>
  <c r="V16" i="109"/>
  <c r="U16" i="109"/>
  <c r="T16" i="109"/>
  <c r="S16" i="109"/>
  <c r="R16" i="109"/>
  <c r="Q16" i="109"/>
  <c r="P16" i="109"/>
  <c r="O16" i="109"/>
  <c r="N16" i="109"/>
  <c r="W15" i="109"/>
  <c r="V15" i="109"/>
  <c r="U15" i="109"/>
  <c r="T15" i="109"/>
  <c r="S15" i="109"/>
  <c r="R15" i="109"/>
  <c r="Q15" i="109"/>
  <c r="P15" i="109"/>
  <c r="O15" i="109"/>
  <c r="N15" i="109"/>
  <c r="W14" i="109"/>
  <c r="V14" i="109"/>
  <c r="U14" i="109"/>
  <c r="T14" i="109"/>
  <c r="S14" i="109"/>
  <c r="R14" i="109"/>
  <c r="Q14" i="109"/>
  <c r="P14" i="109"/>
  <c r="O14" i="109"/>
  <c r="N14" i="109"/>
  <c r="W13" i="109"/>
  <c r="V13" i="109"/>
  <c r="U13" i="109"/>
  <c r="T13" i="109"/>
  <c r="S13" i="109"/>
  <c r="R13" i="109"/>
  <c r="Q13" i="109"/>
  <c r="P13" i="109"/>
  <c r="O13" i="109"/>
  <c r="N13" i="109"/>
  <c r="W12" i="109"/>
  <c r="V12" i="109"/>
  <c r="U12" i="109"/>
  <c r="T12" i="109"/>
  <c r="S12" i="109"/>
  <c r="R12" i="109"/>
  <c r="Q12" i="109"/>
  <c r="P12" i="109"/>
  <c r="O12" i="109"/>
  <c r="N12" i="109"/>
  <c r="W11" i="109"/>
  <c r="V11" i="109"/>
  <c r="U11" i="109"/>
  <c r="T11" i="109"/>
  <c r="S11" i="109"/>
  <c r="R11" i="109"/>
  <c r="Q11" i="109"/>
  <c r="P11" i="109"/>
  <c r="O11" i="109"/>
  <c r="N11" i="109"/>
  <c r="W10" i="109"/>
  <c r="V10" i="109"/>
  <c r="U10" i="109"/>
  <c r="T10" i="109"/>
  <c r="S10" i="109"/>
  <c r="R10" i="109"/>
  <c r="Q10" i="109"/>
  <c r="P10" i="109"/>
  <c r="O10" i="109"/>
  <c r="N10" i="109"/>
  <c r="W9" i="109"/>
  <c r="V9" i="109"/>
  <c r="U9" i="109"/>
  <c r="T9" i="109"/>
  <c r="S9" i="109"/>
  <c r="R9" i="109"/>
  <c r="Q9" i="109"/>
  <c r="P9" i="109"/>
  <c r="O9" i="109"/>
  <c r="N9" i="109"/>
  <c r="W8" i="109"/>
  <c r="V8" i="109"/>
  <c r="U8" i="109"/>
  <c r="T8" i="109"/>
  <c r="S8" i="109"/>
  <c r="R8" i="109"/>
  <c r="Q8" i="109"/>
  <c r="P8" i="109"/>
  <c r="O8" i="109"/>
  <c r="H9" i="112"/>
  <c r="D100" i="95"/>
  <c r="C100" i="95"/>
  <c r="B100" i="95"/>
  <c r="A100" i="95"/>
  <c r="D99" i="95"/>
  <c r="C99" i="95"/>
  <c r="B99" i="95"/>
  <c r="A99" i="95"/>
  <c r="D98" i="95"/>
  <c r="C98" i="95"/>
  <c r="B98" i="95"/>
  <c r="A98" i="95"/>
  <c r="D97" i="95"/>
  <c r="C97" i="95"/>
  <c r="B97" i="95"/>
  <c r="A97" i="95"/>
  <c r="D96" i="95"/>
  <c r="C96" i="95"/>
  <c r="B96" i="95"/>
  <c r="A96" i="95"/>
  <c r="D95" i="95"/>
  <c r="C95" i="95"/>
  <c r="B95" i="95"/>
  <c r="A95" i="95"/>
  <c r="D94" i="95"/>
  <c r="C94" i="95"/>
  <c r="B94" i="95"/>
  <c r="A94" i="95"/>
  <c r="D93" i="95"/>
  <c r="C93" i="95"/>
  <c r="B93" i="95"/>
  <c r="A93" i="95"/>
  <c r="D92" i="95"/>
  <c r="C92" i="95"/>
  <c r="B92" i="95"/>
  <c r="A92" i="95"/>
  <c r="D91" i="95"/>
  <c r="C91" i="95"/>
  <c r="B91" i="95"/>
  <c r="A91" i="95"/>
  <c r="D90" i="95"/>
  <c r="C90" i="95"/>
  <c r="B90" i="95"/>
  <c r="A90" i="95"/>
  <c r="D89" i="95"/>
  <c r="C89" i="95"/>
  <c r="B89" i="95"/>
  <c r="A89" i="95"/>
  <c r="D88" i="95"/>
  <c r="C88" i="95"/>
  <c r="B88" i="95"/>
  <c r="A88" i="95"/>
  <c r="D87" i="95"/>
  <c r="C87" i="95"/>
  <c r="B87" i="95"/>
  <c r="A87" i="95"/>
  <c r="D86" i="95"/>
  <c r="C86" i="95"/>
  <c r="B86" i="95"/>
  <c r="A86" i="95"/>
  <c r="D85" i="95"/>
  <c r="C85" i="95"/>
  <c r="B85" i="95"/>
  <c r="A85" i="95"/>
  <c r="D84" i="95"/>
  <c r="C84" i="95"/>
  <c r="B84" i="95"/>
  <c r="A84" i="95"/>
  <c r="D83" i="95"/>
  <c r="C83" i="95"/>
  <c r="B83" i="95"/>
  <c r="A83" i="95"/>
  <c r="D82" i="95"/>
  <c r="C82" i="95"/>
  <c r="B82" i="95"/>
  <c r="A82" i="95"/>
  <c r="D81" i="95"/>
  <c r="C81" i="95"/>
  <c r="B81" i="95"/>
  <c r="A81" i="95"/>
  <c r="D80" i="95"/>
  <c r="C80" i="95"/>
  <c r="B80" i="95"/>
  <c r="A80" i="95"/>
  <c r="D79" i="95"/>
  <c r="C79" i="95"/>
  <c r="B79" i="95"/>
  <c r="A79" i="95"/>
  <c r="D78" i="95"/>
  <c r="C78" i="95"/>
  <c r="B78" i="95"/>
  <c r="A78" i="95"/>
  <c r="D77" i="95"/>
  <c r="C77" i="95"/>
  <c r="B77" i="95"/>
  <c r="A77" i="95"/>
  <c r="D76" i="95"/>
  <c r="C76" i="95"/>
  <c r="B76" i="95"/>
  <c r="A76" i="95"/>
  <c r="D75" i="95"/>
  <c r="C75" i="95"/>
  <c r="B75" i="95"/>
  <c r="A75" i="95"/>
  <c r="D74" i="95"/>
  <c r="C74" i="95"/>
  <c r="B74" i="95"/>
  <c r="A74" i="95"/>
  <c r="D73" i="95"/>
  <c r="C73" i="95"/>
  <c r="B73" i="95"/>
  <c r="A73" i="95"/>
  <c r="D72" i="95"/>
  <c r="C72" i="95"/>
  <c r="B72" i="95"/>
  <c r="A72" i="95"/>
  <c r="D71" i="95"/>
  <c r="C71" i="95"/>
  <c r="B71" i="95"/>
  <c r="A71" i="95"/>
  <c r="D70" i="95"/>
  <c r="C70" i="95"/>
  <c r="B70" i="95"/>
  <c r="A70" i="95"/>
  <c r="D69" i="95"/>
  <c r="C69" i="95"/>
  <c r="B69" i="95"/>
  <c r="A69" i="95"/>
  <c r="D68" i="95"/>
  <c r="C68" i="95"/>
  <c r="B68" i="95"/>
  <c r="A68" i="95"/>
  <c r="D67" i="95"/>
  <c r="C67" i="95"/>
  <c r="B67" i="95"/>
  <c r="A67" i="95"/>
  <c r="D66" i="95"/>
  <c r="C66" i="95"/>
  <c r="B66" i="95"/>
  <c r="A66" i="95"/>
  <c r="D65" i="95"/>
  <c r="C65" i="95"/>
  <c r="B65" i="95"/>
  <c r="A65" i="95"/>
  <c r="D64" i="95"/>
  <c r="C64" i="95"/>
  <c r="B64" i="95"/>
  <c r="A64" i="95"/>
  <c r="D63" i="95"/>
  <c r="C63" i="95"/>
  <c r="B63" i="95"/>
  <c r="A63" i="95"/>
  <c r="D62" i="95"/>
  <c r="C62" i="95"/>
  <c r="B62" i="95"/>
  <c r="A62" i="95"/>
  <c r="D61" i="95"/>
  <c r="C61" i="95"/>
  <c r="B61" i="95"/>
  <c r="A61" i="95"/>
  <c r="D60" i="95"/>
  <c r="C60" i="95"/>
  <c r="B60" i="95"/>
  <c r="A60" i="95"/>
  <c r="D59" i="95"/>
  <c r="C59" i="95"/>
  <c r="B59" i="95"/>
  <c r="A59" i="95"/>
  <c r="D58" i="95"/>
  <c r="C58" i="95"/>
  <c r="B58" i="95"/>
  <c r="A58" i="95"/>
  <c r="D57" i="95"/>
  <c r="C57" i="95"/>
  <c r="B57" i="95"/>
  <c r="A57" i="95"/>
  <c r="D56" i="95"/>
  <c r="C56" i="95"/>
  <c r="B56" i="95"/>
  <c r="A56" i="95"/>
  <c r="D55" i="95"/>
  <c r="C55" i="95"/>
  <c r="B55" i="95"/>
  <c r="A55" i="95"/>
  <c r="D54" i="95"/>
  <c r="C54" i="95"/>
  <c r="B54" i="95"/>
  <c r="A54" i="95"/>
  <c r="D53" i="95"/>
  <c r="C53" i="95"/>
  <c r="B53" i="95"/>
  <c r="A53" i="95"/>
  <c r="D52" i="95"/>
  <c r="C52" i="95"/>
  <c r="B52" i="95"/>
  <c r="A52" i="95"/>
  <c r="D51" i="95"/>
  <c r="C51" i="95"/>
  <c r="B51" i="95"/>
  <c r="A51" i="95"/>
  <c r="D50" i="95"/>
  <c r="C50" i="95"/>
  <c r="B50" i="95"/>
  <c r="A50" i="95"/>
  <c r="D49" i="95"/>
  <c r="C49" i="95"/>
  <c r="B49" i="95"/>
  <c r="A49" i="95"/>
  <c r="D48" i="95"/>
  <c r="C48" i="95"/>
  <c r="B48" i="95"/>
  <c r="A48" i="95"/>
  <c r="D47" i="95"/>
  <c r="C47" i="95"/>
  <c r="B47" i="95"/>
  <c r="A47" i="95"/>
  <c r="D46" i="95"/>
  <c r="C46" i="95"/>
  <c r="B46" i="95"/>
  <c r="A46" i="95"/>
  <c r="D45" i="95"/>
  <c r="C45" i="95"/>
  <c r="B45" i="95"/>
  <c r="A45" i="95"/>
  <c r="D44" i="95"/>
  <c r="C44" i="95"/>
  <c r="B44" i="95"/>
  <c r="A44" i="95"/>
  <c r="D43" i="95"/>
  <c r="C43" i="95"/>
  <c r="B43" i="95"/>
  <c r="A43" i="95"/>
  <c r="D42" i="95"/>
  <c r="C42" i="95"/>
  <c r="B42" i="95"/>
  <c r="A42" i="95"/>
  <c r="D41" i="95"/>
  <c r="C41" i="95"/>
  <c r="B41" i="95"/>
  <c r="A41" i="95"/>
  <c r="D40" i="95"/>
  <c r="C40" i="95"/>
  <c r="B40" i="95"/>
  <c r="A40" i="95"/>
  <c r="D39" i="95"/>
  <c r="C39" i="95"/>
  <c r="B39" i="95"/>
  <c r="A39" i="95"/>
  <c r="D38" i="95"/>
  <c r="C38" i="95"/>
  <c r="B38" i="95"/>
  <c r="A38" i="95"/>
  <c r="D37" i="95"/>
  <c r="C37" i="95"/>
  <c r="B37" i="95"/>
  <c r="A37" i="95"/>
  <c r="D36" i="95"/>
  <c r="C36" i="95"/>
  <c r="B36" i="95"/>
  <c r="A36" i="95"/>
  <c r="D35" i="95"/>
  <c r="C35" i="95"/>
  <c r="B35" i="95"/>
  <c r="A35" i="95"/>
  <c r="D34" i="95"/>
  <c r="C34" i="95"/>
  <c r="B34" i="95"/>
  <c r="A34" i="95"/>
  <c r="D33" i="95"/>
  <c r="C33" i="95"/>
  <c r="B33" i="95"/>
  <c r="A33" i="95"/>
  <c r="D32" i="95"/>
  <c r="C32" i="95"/>
  <c r="B32" i="95"/>
  <c r="A32" i="95"/>
  <c r="D31" i="95"/>
  <c r="C31" i="95"/>
  <c r="B31" i="95"/>
  <c r="A31" i="95"/>
  <c r="D30" i="95"/>
  <c r="C30" i="95"/>
  <c r="B30" i="95"/>
  <c r="A30" i="95"/>
  <c r="D29" i="95"/>
  <c r="C29" i="95"/>
  <c r="B29" i="95"/>
  <c r="A29" i="95"/>
  <c r="D28" i="95"/>
  <c r="C28" i="95"/>
  <c r="B28" i="95"/>
  <c r="A28" i="95"/>
  <c r="D27" i="95"/>
  <c r="C27" i="95"/>
  <c r="B27" i="95"/>
  <c r="A27" i="95"/>
  <c r="D26" i="95"/>
  <c r="C26" i="95"/>
  <c r="B26" i="95"/>
  <c r="A26" i="95"/>
  <c r="D25" i="95"/>
  <c r="C25" i="95"/>
  <c r="B25" i="95"/>
  <c r="A25" i="95"/>
  <c r="D24" i="95"/>
  <c r="C24" i="95"/>
  <c r="B24" i="95"/>
  <c r="A24" i="95"/>
  <c r="D23" i="95"/>
  <c r="C23" i="95"/>
  <c r="B23" i="95"/>
  <c r="A23" i="95"/>
  <c r="D22" i="95"/>
  <c r="C22" i="95"/>
  <c r="B22" i="95"/>
  <c r="A22" i="95"/>
  <c r="D21" i="95"/>
  <c r="C21" i="95"/>
  <c r="B21" i="95"/>
  <c r="A21" i="95"/>
  <c r="D20" i="95"/>
  <c r="C20" i="95"/>
  <c r="B20" i="95"/>
  <c r="A20" i="95"/>
  <c r="BB23" i="60"/>
  <c r="Q19" i="95" s="1"/>
  <c r="D19" i="95"/>
  <c r="C19" i="95"/>
  <c r="B19" i="95"/>
  <c r="A19" i="95"/>
  <c r="D18" i="95"/>
  <c r="C18" i="95"/>
  <c r="B18" i="95"/>
  <c r="A18" i="95"/>
  <c r="D17" i="95"/>
  <c r="C17" i="95"/>
  <c r="B17" i="95"/>
  <c r="A17" i="95"/>
  <c r="D16" i="95"/>
  <c r="C16" i="95"/>
  <c r="B16" i="95"/>
  <c r="A16" i="95"/>
  <c r="D15" i="95"/>
  <c r="C15" i="95"/>
  <c r="B15" i="95"/>
  <c r="A15" i="95"/>
  <c r="D14" i="95"/>
  <c r="C14" i="95"/>
  <c r="B14" i="95"/>
  <c r="A14" i="95"/>
  <c r="D13" i="95"/>
  <c r="C13" i="95"/>
  <c r="B13" i="95"/>
  <c r="A13" i="95"/>
  <c r="BF16" i="2"/>
  <c r="F12" i="95" s="1"/>
  <c r="BC16" i="55"/>
  <c r="G12" i="95" s="1"/>
  <c r="BE16" i="2"/>
  <c r="E12" i="95" s="1"/>
  <c r="D12" i="95"/>
  <c r="C12" i="95"/>
  <c r="B12" i="95"/>
  <c r="A12" i="95"/>
  <c r="D11" i="95"/>
  <c r="C11" i="95"/>
  <c r="B11" i="95"/>
  <c r="A11" i="95"/>
  <c r="D10" i="95"/>
  <c r="C10" i="95"/>
  <c r="B10" i="95"/>
  <c r="A10" i="95"/>
  <c r="D9" i="95"/>
  <c r="C9" i="95"/>
  <c r="B9" i="95"/>
  <c r="A9" i="95"/>
  <c r="BF12" i="2"/>
  <c r="F8" i="95" s="1"/>
  <c r="BE12" i="2"/>
  <c r="E8" i="95" s="1"/>
  <c r="D8" i="95"/>
  <c r="C8" i="95"/>
  <c r="B8" i="95"/>
  <c r="A8" i="95"/>
  <c r="D7" i="95"/>
  <c r="C7" i="95"/>
  <c r="B7" i="95"/>
  <c r="A7" i="95"/>
  <c r="D6" i="95"/>
  <c r="C6" i="95"/>
  <c r="B6" i="95"/>
  <c r="A6" i="95"/>
  <c r="D5" i="95"/>
  <c r="C5" i="95"/>
  <c r="B5" i="95"/>
  <c r="A5" i="95"/>
  <c r="D4" i="95"/>
  <c r="C4" i="95"/>
  <c r="B4" i="95"/>
  <c r="A4" i="95"/>
  <c r="A1" i="95"/>
  <c r="CE101" i="94"/>
  <c r="CD101" i="94"/>
  <c r="CC101" i="94"/>
  <c r="CB101" i="94"/>
  <c r="CA101" i="94"/>
  <c r="BZ101" i="94"/>
  <c r="BY101" i="94"/>
  <c r="BX101" i="94"/>
  <c r="BW101" i="94"/>
  <c r="BV101" i="94"/>
  <c r="BU101" i="94"/>
  <c r="BT101" i="94"/>
  <c r="BS101" i="94"/>
  <c r="BR101" i="94"/>
  <c r="BQ101" i="94"/>
  <c r="BP101" i="94"/>
  <c r="BO101" i="94"/>
  <c r="BN101" i="94"/>
  <c r="BM101" i="94"/>
  <c r="BL101" i="94"/>
  <c r="BK101" i="94"/>
  <c r="BJ101" i="94"/>
  <c r="BI101" i="94"/>
  <c r="BH101" i="94"/>
  <c r="BG101" i="94"/>
  <c r="BF101" i="94"/>
  <c r="BE101" i="94"/>
  <c r="BD101" i="94"/>
  <c r="BC101" i="94"/>
  <c r="BB101" i="94"/>
  <c r="BA101" i="94"/>
  <c r="AZ101" i="94"/>
  <c r="AY101" i="94"/>
  <c r="AX101" i="94"/>
  <c r="AW101" i="94"/>
  <c r="AV101" i="94"/>
  <c r="AU101" i="94"/>
  <c r="AT101" i="94"/>
  <c r="AS101" i="94"/>
  <c r="AR101" i="94"/>
  <c r="AQ101" i="94"/>
  <c r="AP101" i="94"/>
  <c r="AO101" i="94"/>
  <c r="AN101" i="94"/>
  <c r="AM101" i="94"/>
  <c r="AL101" i="94"/>
  <c r="AK101" i="94"/>
  <c r="AJ101" i="94"/>
  <c r="AI101" i="94"/>
  <c r="AH101" i="94"/>
  <c r="AG101" i="94"/>
  <c r="AF101" i="94"/>
  <c r="AE101" i="94"/>
  <c r="AD101" i="94"/>
  <c r="AC101" i="94"/>
  <c r="AB101" i="94"/>
  <c r="AA101" i="94"/>
  <c r="Z101" i="94"/>
  <c r="Y101" i="94"/>
  <c r="X101" i="94"/>
  <c r="V101" i="94"/>
  <c r="U101" i="94"/>
  <c r="T101" i="94"/>
  <c r="S101" i="94"/>
  <c r="R101" i="94"/>
  <c r="Q101" i="94"/>
  <c r="P101" i="94"/>
  <c r="O101" i="94"/>
  <c r="N101" i="94"/>
  <c r="M101" i="94"/>
  <c r="L101" i="94"/>
  <c r="I101" i="94"/>
  <c r="G101" i="94"/>
  <c r="D101" i="94"/>
  <c r="C101" i="94"/>
  <c r="B101" i="94"/>
  <c r="A101" i="94"/>
  <c r="CE100" i="94"/>
  <c r="CD100" i="94"/>
  <c r="CC100" i="94"/>
  <c r="CB100" i="94"/>
  <c r="CA100" i="94"/>
  <c r="BZ100" i="94"/>
  <c r="BY100" i="94"/>
  <c r="BX100" i="94"/>
  <c r="BW100" i="94"/>
  <c r="BV100" i="94"/>
  <c r="BU100" i="94"/>
  <c r="BT100" i="94"/>
  <c r="BS100" i="94"/>
  <c r="BR100" i="94"/>
  <c r="BQ100" i="94"/>
  <c r="BP100" i="94"/>
  <c r="BO100" i="94"/>
  <c r="BN100" i="94"/>
  <c r="BM100" i="94"/>
  <c r="BL100" i="94"/>
  <c r="BK100" i="94"/>
  <c r="BJ100" i="94"/>
  <c r="BI100" i="94"/>
  <c r="BH100" i="94"/>
  <c r="BG100" i="94"/>
  <c r="BF100" i="94"/>
  <c r="BE100" i="94"/>
  <c r="BD100" i="94"/>
  <c r="BC100" i="94"/>
  <c r="BB100" i="94"/>
  <c r="BA100" i="94"/>
  <c r="AZ100" i="94"/>
  <c r="AY100" i="94"/>
  <c r="AX100" i="94"/>
  <c r="AW100" i="94"/>
  <c r="AV100" i="94"/>
  <c r="AU100" i="94"/>
  <c r="AT100" i="94"/>
  <c r="AS100" i="94"/>
  <c r="AR100" i="94"/>
  <c r="AQ100" i="94"/>
  <c r="AP100" i="94"/>
  <c r="AO100" i="94"/>
  <c r="AN100" i="94"/>
  <c r="AM100" i="94"/>
  <c r="AL100" i="94"/>
  <c r="AK100" i="94"/>
  <c r="AJ100" i="94"/>
  <c r="AI100" i="94"/>
  <c r="AH100" i="94"/>
  <c r="AG100" i="94"/>
  <c r="AF100" i="94"/>
  <c r="AE100" i="94"/>
  <c r="AD100" i="94"/>
  <c r="AC100" i="94"/>
  <c r="AB100" i="94"/>
  <c r="AA100" i="94"/>
  <c r="Z100" i="94"/>
  <c r="Y100" i="94"/>
  <c r="X100" i="94"/>
  <c r="V100" i="94"/>
  <c r="U100" i="94"/>
  <c r="T100" i="94"/>
  <c r="S100" i="94"/>
  <c r="R100" i="94"/>
  <c r="Q100" i="94"/>
  <c r="P100" i="94"/>
  <c r="O100" i="94"/>
  <c r="N100" i="94"/>
  <c r="M100" i="94"/>
  <c r="L100" i="94"/>
  <c r="I100" i="94"/>
  <c r="G100" i="94"/>
  <c r="D100" i="94"/>
  <c r="C100" i="94"/>
  <c r="B100" i="94"/>
  <c r="A100" i="94"/>
  <c r="CE99" i="94"/>
  <c r="CD99" i="94"/>
  <c r="CC99" i="94"/>
  <c r="CB99" i="94"/>
  <c r="CA99" i="94"/>
  <c r="BZ99" i="94"/>
  <c r="BY99" i="94"/>
  <c r="BX99" i="94"/>
  <c r="BW99" i="94"/>
  <c r="BV99" i="94"/>
  <c r="BU99" i="94"/>
  <c r="BT99" i="94"/>
  <c r="BS99" i="94"/>
  <c r="BR99" i="94"/>
  <c r="BQ99" i="94"/>
  <c r="BP99" i="94"/>
  <c r="BO99" i="94"/>
  <c r="BN99" i="94"/>
  <c r="BM99" i="94"/>
  <c r="BL99" i="94"/>
  <c r="BK99" i="94"/>
  <c r="BJ99" i="94"/>
  <c r="BI99" i="94"/>
  <c r="BH99" i="94"/>
  <c r="BG99" i="94"/>
  <c r="BF99" i="94"/>
  <c r="BE99" i="94"/>
  <c r="BD99" i="94"/>
  <c r="BC99" i="94"/>
  <c r="BB99" i="94"/>
  <c r="BA99" i="94"/>
  <c r="AZ99" i="94"/>
  <c r="AY99" i="94"/>
  <c r="AX99" i="94"/>
  <c r="AW99" i="94"/>
  <c r="AV99" i="94"/>
  <c r="AU99" i="94"/>
  <c r="AT99" i="94"/>
  <c r="AS99" i="94"/>
  <c r="AR99" i="94"/>
  <c r="AQ99" i="94"/>
  <c r="AP99" i="94"/>
  <c r="AO99" i="94"/>
  <c r="AN99" i="94"/>
  <c r="AM99" i="94"/>
  <c r="AL99" i="94"/>
  <c r="AK99" i="94"/>
  <c r="AJ99" i="94"/>
  <c r="AI99" i="94"/>
  <c r="AH99" i="94"/>
  <c r="AG99" i="94"/>
  <c r="AF99" i="94"/>
  <c r="AE99" i="94"/>
  <c r="AD99" i="94"/>
  <c r="AC99" i="94"/>
  <c r="AB99" i="94"/>
  <c r="AA99" i="94"/>
  <c r="Z99" i="94"/>
  <c r="Y99" i="94"/>
  <c r="X99" i="94"/>
  <c r="V99" i="94"/>
  <c r="U99" i="94"/>
  <c r="T99" i="94"/>
  <c r="S99" i="94"/>
  <c r="R99" i="94"/>
  <c r="Q99" i="94"/>
  <c r="P99" i="94"/>
  <c r="O99" i="94"/>
  <c r="N99" i="94"/>
  <c r="M99" i="94"/>
  <c r="L99" i="94"/>
  <c r="I99" i="94"/>
  <c r="G99" i="94"/>
  <c r="D99" i="94"/>
  <c r="C99" i="94"/>
  <c r="B99" i="94"/>
  <c r="A99" i="94"/>
  <c r="CE98" i="94"/>
  <c r="CD98" i="94"/>
  <c r="CC98" i="94"/>
  <c r="CB98" i="94"/>
  <c r="CA98" i="94"/>
  <c r="BZ98" i="94"/>
  <c r="BY98" i="94"/>
  <c r="BX98" i="94"/>
  <c r="BW98" i="94"/>
  <c r="BV98" i="94"/>
  <c r="BU98" i="94"/>
  <c r="BT98" i="94"/>
  <c r="BS98" i="94"/>
  <c r="BR98" i="94"/>
  <c r="BQ98" i="94"/>
  <c r="BP98" i="94"/>
  <c r="BO98" i="94"/>
  <c r="BN98" i="94"/>
  <c r="BM98" i="94"/>
  <c r="BL98" i="94"/>
  <c r="BK98" i="94"/>
  <c r="BJ98" i="94"/>
  <c r="BI98" i="94"/>
  <c r="BH98" i="94"/>
  <c r="BG98" i="94"/>
  <c r="BF98" i="94"/>
  <c r="BE98" i="94"/>
  <c r="BD98" i="94"/>
  <c r="BC98" i="94"/>
  <c r="BB98" i="94"/>
  <c r="BA98" i="94"/>
  <c r="AZ98" i="94"/>
  <c r="AY98" i="94"/>
  <c r="AX98" i="94"/>
  <c r="AW98" i="94"/>
  <c r="AV98" i="94"/>
  <c r="AU98" i="94"/>
  <c r="AT98" i="94"/>
  <c r="AS98" i="94"/>
  <c r="AR98" i="94"/>
  <c r="AQ98" i="94"/>
  <c r="AP98" i="94"/>
  <c r="AO98" i="94"/>
  <c r="AN98" i="94"/>
  <c r="AM98" i="94"/>
  <c r="AL98" i="94"/>
  <c r="AK98" i="94"/>
  <c r="AJ98" i="94"/>
  <c r="AI98" i="94"/>
  <c r="AH98" i="94"/>
  <c r="AG98" i="94"/>
  <c r="AF98" i="94"/>
  <c r="AE98" i="94"/>
  <c r="AD98" i="94"/>
  <c r="AC98" i="94"/>
  <c r="AB98" i="94"/>
  <c r="AA98" i="94"/>
  <c r="Z98" i="94"/>
  <c r="Y98" i="94"/>
  <c r="X98" i="94"/>
  <c r="V98" i="94"/>
  <c r="U98" i="94"/>
  <c r="T98" i="94"/>
  <c r="S98" i="94"/>
  <c r="R98" i="94"/>
  <c r="Q98" i="94"/>
  <c r="P98" i="94"/>
  <c r="O98" i="94"/>
  <c r="N98" i="94"/>
  <c r="M98" i="94"/>
  <c r="L98" i="94"/>
  <c r="I98" i="94"/>
  <c r="G98" i="94"/>
  <c r="D98" i="94"/>
  <c r="C98" i="94"/>
  <c r="B98" i="94"/>
  <c r="A98" i="94"/>
  <c r="CE97" i="94"/>
  <c r="CD97" i="94"/>
  <c r="CC97" i="94"/>
  <c r="CB97" i="94"/>
  <c r="CA97" i="94"/>
  <c r="BZ97" i="94"/>
  <c r="BY97" i="94"/>
  <c r="BX97" i="94"/>
  <c r="BW97" i="94"/>
  <c r="BV97" i="94"/>
  <c r="BU97" i="94"/>
  <c r="BT97" i="94"/>
  <c r="BS97" i="94"/>
  <c r="BR97" i="94"/>
  <c r="BQ97" i="94"/>
  <c r="BP97" i="94"/>
  <c r="BO97" i="94"/>
  <c r="BN97" i="94"/>
  <c r="BM97" i="94"/>
  <c r="BL97" i="94"/>
  <c r="BK97" i="94"/>
  <c r="BJ97" i="94"/>
  <c r="BI97" i="94"/>
  <c r="BH97" i="94"/>
  <c r="BG97" i="94"/>
  <c r="BF97" i="94"/>
  <c r="BE97" i="94"/>
  <c r="BD97" i="94"/>
  <c r="BC97" i="94"/>
  <c r="BB97" i="94"/>
  <c r="BA97" i="94"/>
  <c r="AZ97" i="94"/>
  <c r="AY97" i="94"/>
  <c r="AX97" i="94"/>
  <c r="AW97" i="94"/>
  <c r="AV97" i="94"/>
  <c r="AU97" i="94"/>
  <c r="AT97" i="94"/>
  <c r="AS97" i="94"/>
  <c r="AR97" i="94"/>
  <c r="AQ97" i="94"/>
  <c r="AP97" i="94"/>
  <c r="AO97" i="94"/>
  <c r="AN97" i="94"/>
  <c r="AM97" i="94"/>
  <c r="AL97" i="94"/>
  <c r="AK97" i="94"/>
  <c r="AJ97" i="94"/>
  <c r="AI97" i="94"/>
  <c r="AH97" i="94"/>
  <c r="AG97" i="94"/>
  <c r="AF97" i="94"/>
  <c r="AE97" i="94"/>
  <c r="AD97" i="94"/>
  <c r="AC97" i="94"/>
  <c r="AB97" i="94"/>
  <c r="AA97" i="94"/>
  <c r="Z97" i="94"/>
  <c r="Y97" i="94"/>
  <c r="X97" i="94"/>
  <c r="V97" i="94"/>
  <c r="U97" i="94"/>
  <c r="T97" i="94"/>
  <c r="S97" i="94"/>
  <c r="R97" i="94"/>
  <c r="Q97" i="94"/>
  <c r="P97" i="94"/>
  <c r="O97" i="94"/>
  <c r="N97" i="94"/>
  <c r="M97" i="94"/>
  <c r="L97" i="94"/>
  <c r="I97" i="94"/>
  <c r="G97" i="94"/>
  <c r="D97" i="94"/>
  <c r="C97" i="94"/>
  <c r="B97" i="94"/>
  <c r="A97" i="94"/>
  <c r="CE96" i="94"/>
  <c r="CD96" i="94"/>
  <c r="CC96" i="94"/>
  <c r="CB96" i="94"/>
  <c r="CA96" i="94"/>
  <c r="BZ96" i="94"/>
  <c r="BY96" i="94"/>
  <c r="BX96" i="94"/>
  <c r="BW96" i="94"/>
  <c r="BV96" i="94"/>
  <c r="BU96" i="94"/>
  <c r="BT96" i="94"/>
  <c r="BS96" i="94"/>
  <c r="BR96" i="94"/>
  <c r="BQ96" i="94"/>
  <c r="BP96" i="94"/>
  <c r="BO96" i="94"/>
  <c r="BN96" i="94"/>
  <c r="BM96" i="94"/>
  <c r="BL96" i="94"/>
  <c r="BK96" i="94"/>
  <c r="BJ96" i="94"/>
  <c r="BI96" i="94"/>
  <c r="BH96" i="94"/>
  <c r="BG96" i="94"/>
  <c r="BF96" i="94"/>
  <c r="BE96" i="94"/>
  <c r="BD96" i="94"/>
  <c r="BC96" i="94"/>
  <c r="BB96" i="94"/>
  <c r="BA96" i="94"/>
  <c r="AZ96" i="94"/>
  <c r="AY96" i="94"/>
  <c r="AX96" i="94"/>
  <c r="AW96" i="94"/>
  <c r="AV96" i="94"/>
  <c r="AU96" i="94"/>
  <c r="AT96" i="94"/>
  <c r="AS96" i="94"/>
  <c r="AR96" i="94"/>
  <c r="AQ96" i="94"/>
  <c r="AP96" i="94"/>
  <c r="AO96" i="94"/>
  <c r="AN96" i="94"/>
  <c r="AM96" i="94"/>
  <c r="AL96" i="94"/>
  <c r="AK96" i="94"/>
  <c r="AJ96" i="94"/>
  <c r="AI96" i="94"/>
  <c r="AH96" i="94"/>
  <c r="AG96" i="94"/>
  <c r="AF96" i="94"/>
  <c r="AE96" i="94"/>
  <c r="AD96" i="94"/>
  <c r="AC96" i="94"/>
  <c r="AB96" i="94"/>
  <c r="AA96" i="94"/>
  <c r="Z96" i="94"/>
  <c r="Y96" i="94"/>
  <c r="X96" i="94"/>
  <c r="V96" i="94"/>
  <c r="U96" i="94"/>
  <c r="T96" i="94"/>
  <c r="S96" i="94"/>
  <c r="R96" i="94"/>
  <c r="Q96" i="94"/>
  <c r="P96" i="94"/>
  <c r="O96" i="94"/>
  <c r="N96" i="94"/>
  <c r="M96" i="94"/>
  <c r="L96" i="94"/>
  <c r="I96" i="94"/>
  <c r="G96" i="94"/>
  <c r="D96" i="94"/>
  <c r="C96" i="94"/>
  <c r="B96" i="94"/>
  <c r="A96" i="94"/>
  <c r="CE95" i="94"/>
  <c r="CD95" i="94"/>
  <c r="CC95" i="94"/>
  <c r="CB95" i="94"/>
  <c r="CA95" i="94"/>
  <c r="BZ95" i="94"/>
  <c r="BY95" i="94"/>
  <c r="BX95" i="94"/>
  <c r="BW95" i="94"/>
  <c r="BV95" i="94"/>
  <c r="BU95" i="94"/>
  <c r="BT95" i="94"/>
  <c r="BS95" i="94"/>
  <c r="BR95" i="94"/>
  <c r="BQ95" i="94"/>
  <c r="BP95" i="94"/>
  <c r="BO95" i="94"/>
  <c r="BN95" i="94"/>
  <c r="BM95" i="94"/>
  <c r="BL95" i="94"/>
  <c r="BK95" i="94"/>
  <c r="BJ95" i="94"/>
  <c r="BI95" i="94"/>
  <c r="BH95" i="94"/>
  <c r="BG95" i="94"/>
  <c r="BF95" i="94"/>
  <c r="BE95" i="94"/>
  <c r="BD95" i="94"/>
  <c r="BC95" i="94"/>
  <c r="BB95" i="94"/>
  <c r="BA95" i="94"/>
  <c r="AZ95" i="94"/>
  <c r="AY95" i="94"/>
  <c r="AX95" i="94"/>
  <c r="AW95" i="94"/>
  <c r="AV95" i="94"/>
  <c r="AU95" i="94"/>
  <c r="AT95" i="94"/>
  <c r="AS95" i="94"/>
  <c r="AR95" i="94"/>
  <c r="AQ95" i="94"/>
  <c r="AP95" i="94"/>
  <c r="AO95" i="94"/>
  <c r="AN95" i="94"/>
  <c r="AM95" i="94"/>
  <c r="AL95" i="94"/>
  <c r="AK95" i="94"/>
  <c r="AJ95" i="94"/>
  <c r="AI95" i="94"/>
  <c r="AH95" i="94"/>
  <c r="AG95" i="94"/>
  <c r="AF95" i="94"/>
  <c r="AE95" i="94"/>
  <c r="AD95" i="94"/>
  <c r="AC95" i="94"/>
  <c r="AB95" i="94"/>
  <c r="AA95" i="94"/>
  <c r="Z95" i="94"/>
  <c r="Y95" i="94"/>
  <c r="X95" i="94"/>
  <c r="V95" i="94"/>
  <c r="U95" i="94"/>
  <c r="T95" i="94"/>
  <c r="S95" i="94"/>
  <c r="R95" i="94"/>
  <c r="Q95" i="94"/>
  <c r="P95" i="94"/>
  <c r="O95" i="94"/>
  <c r="N95" i="94"/>
  <c r="M95" i="94"/>
  <c r="L95" i="94"/>
  <c r="I95" i="94"/>
  <c r="G95" i="94"/>
  <c r="D95" i="94"/>
  <c r="C95" i="94"/>
  <c r="B95" i="94"/>
  <c r="A95" i="94"/>
  <c r="CE94" i="94"/>
  <c r="CD94" i="94"/>
  <c r="CC94" i="94"/>
  <c r="CB94" i="94"/>
  <c r="CA94" i="94"/>
  <c r="BZ94" i="94"/>
  <c r="BY94" i="94"/>
  <c r="BX94" i="94"/>
  <c r="BW94" i="94"/>
  <c r="BV94" i="94"/>
  <c r="BU94" i="94"/>
  <c r="BT94" i="94"/>
  <c r="BS94" i="94"/>
  <c r="BR94" i="94"/>
  <c r="BQ94" i="94"/>
  <c r="BP94" i="94"/>
  <c r="BO94" i="94"/>
  <c r="BN94" i="94"/>
  <c r="BM94" i="94"/>
  <c r="BL94" i="94"/>
  <c r="BK94" i="94"/>
  <c r="BJ94" i="94"/>
  <c r="BI94" i="94"/>
  <c r="BH94" i="94"/>
  <c r="BG94" i="94"/>
  <c r="BF94" i="94"/>
  <c r="BE94" i="94"/>
  <c r="BD94" i="94"/>
  <c r="BC94" i="94"/>
  <c r="BB94" i="94"/>
  <c r="BA94" i="94"/>
  <c r="AZ94" i="94"/>
  <c r="AY94" i="94"/>
  <c r="AX94" i="94"/>
  <c r="AW94" i="94"/>
  <c r="AV94" i="94"/>
  <c r="AU94" i="94"/>
  <c r="AT94" i="94"/>
  <c r="AS94" i="94"/>
  <c r="AR94" i="94"/>
  <c r="AQ94" i="94"/>
  <c r="AP94" i="94"/>
  <c r="AO94" i="94"/>
  <c r="AN94" i="94"/>
  <c r="AM94" i="94"/>
  <c r="AL94" i="94"/>
  <c r="AK94" i="94"/>
  <c r="AJ94" i="94"/>
  <c r="AI94" i="94"/>
  <c r="AH94" i="94"/>
  <c r="AG94" i="94"/>
  <c r="AF94" i="94"/>
  <c r="AE94" i="94"/>
  <c r="AD94" i="94"/>
  <c r="AC94" i="94"/>
  <c r="AB94" i="94"/>
  <c r="AA94" i="94"/>
  <c r="Z94" i="94"/>
  <c r="Y94" i="94"/>
  <c r="X94" i="94"/>
  <c r="V94" i="94"/>
  <c r="U94" i="94"/>
  <c r="T94" i="94"/>
  <c r="S94" i="94"/>
  <c r="R94" i="94"/>
  <c r="Q94" i="94"/>
  <c r="P94" i="94"/>
  <c r="O94" i="94"/>
  <c r="N94" i="94"/>
  <c r="M94" i="94"/>
  <c r="L94" i="94"/>
  <c r="I94" i="94"/>
  <c r="G94" i="94"/>
  <c r="D94" i="94"/>
  <c r="C94" i="94"/>
  <c r="B94" i="94"/>
  <c r="A94" i="94"/>
  <c r="CE93" i="94"/>
  <c r="CD93" i="94"/>
  <c r="CC93" i="94"/>
  <c r="CB93" i="94"/>
  <c r="CA93" i="94"/>
  <c r="BZ93" i="94"/>
  <c r="BY93" i="94"/>
  <c r="BX93" i="94"/>
  <c r="BW93" i="94"/>
  <c r="BV93" i="94"/>
  <c r="BU93" i="94"/>
  <c r="BT93" i="94"/>
  <c r="BS93" i="94"/>
  <c r="BR93" i="94"/>
  <c r="BQ93" i="94"/>
  <c r="BP93" i="94"/>
  <c r="BO93" i="94"/>
  <c r="BN93" i="94"/>
  <c r="BM93" i="94"/>
  <c r="BL93" i="94"/>
  <c r="BK93" i="94"/>
  <c r="BJ93" i="94"/>
  <c r="BI93" i="94"/>
  <c r="BH93" i="94"/>
  <c r="BG93" i="94"/>
  <c r="BF93" i="94"/>
  <c r="BE93" i="94"/>
  <c r="BD93" i="94"/>
  <c r="BC93" i="94"/>
  <c r="BB93" i="94"/>
  <c r="BA93" i="94"/>
  <c r="AZ93" i="94"/>
  <c r="AY93" i="94"/>
  <c r="AX93" i="94"/>
  <c r="AW93" i="94"/>
  <c r="AV93" i="94"/>
  <c r="AU93" i="94"/>
  <c r="AT93" i="94"/>
  <c r="AS93" i="94"/>
  <c r="AR93" i="94"/>
  <c r="AQ93" i="94"/>
  <c r="AP93" i="94"/>
  <c r="AO93" i="94"/>
  <c r="AN93" i="94"/>
  <c r="AM93" i="94"/>
  <c r="AL93" i="94"/>
  <c r="AK93" i="94"/>
  <c r="AJ93" i="94"/>
  <c r="AI93" i="94"/>
  <c r="AH93" i="94"/>
  <c r="AG93" i="94"/>
  <c r="AF93" i="94"/>
  <c r="AE93" i="94"/>
  <c r="AD93" i="94"/>
  <c r="AC93" i="94"/>
  <c r="AB93" i="94"/>
  <c r="AA93" i="94"/>
  <c r="Z93" i="94"/>
  <c r="Y93" i="94"/>
  <c r="X93" i="94"/>
  <c r="V93" i="94"/>
  <c r="U93" i="94"/>
  <c r="T93" i="94"/>
  <c r="S93" i="94"/>
  <c r="R93" i="94"/>
  <c r="Q93" i="94"/>
  <c r="P93" i="94"/>
  <c r="O93" i="94"/>
  <c r="N93" i="94"/>
  <c r="M93" i="94"/>
  <c r="L93" i="94"/>
  <c r="I93" i="94"/>
  <c r="G93" i="94"/>
  <c r="D93" i="94"/>
  <c r="C93" i="94"/>
  <c r="B93" i="94"/>
  <c r="A93" i="94"/>
  <c r="CE92" i="94"/>
  <c r="CD92" i="94"/>
  <c r="CC92" i="94"/>
  <c r="CB92" i="94"/>
  <c r="CA92" i="94"/>
  <c r="BZ92" i="94"/>
  <c r="BY92" i="94"/>
  <c r="BX92" i="94"/>
  <c r="BW92" i="94"/>
  <c r="BV92" i="94"/>
  <c r="BU92" i="94"/>
  <c r="BT92" i="94"/>
  <c r="BS92" i="94"/>
  <c r="BR92" i="94"/>
  <c r="BQ92" i="94"/>
  <c r="BP92" i="94"/>
  <c r="BO92" i="94"/>
  <c r="BN92" i="94"/>
  <c r="BM92" i="94"/>
  <c r="BL92" i="94"/>
  <c r="BK92" i="94"/>
  <c r="BJ92" i="94"/>
  <c r="BI92" i="94"/>
  <c r="BH92" i="94"/>
  <c r="BG92" i="94"/>
  <c r="BF92" i="94"/>
  <c r="BE92" i="94"/>
  <c r="BD92" i="94"/>
  <c r="BC92" i="94"/>
  <c r="BB92" i="94"/>
  <c r="BA92" i="94"/>
  <c r="AZ92" i="94"/>
  <c r="AY92" i="94"/>
  <c r="AX92" i="94"/>
  <c r="AW92" i="94"/>
  <c r="AV92" i="94"/>
  <c r="AU92" i="94"/>
  <c r="AT92" i="94"/>
  <c r="AS92" i="94"/>
  <c r="AR92" i="94"/>
  <c r="AQ92" i="94"/>
  <c r="AP92" i="94"/>
  <c r="AO92" i="94"/>
  <c r="AN92" i="94"/>
  <c r="AM92" i="94"/>
  <c r="AL92" i="94"/>
  <c r="AK92" i="94"/>
  <c r="AJ92" i="94"/>
  <c r="AI92" i="94"/>
  <c r="AH92" i="94"/>
  <c r="AG92" i="94"/>
  <c r="AF92" i="94"/>
  <c r="AE92" i="94"/>
  <c r="AD92" i="94"/>
  <c r="AC92" i="94"/>
  <c r="AB92" i="94"/>
  <c r="AA92" i="94"/>
  <c r="Z92" i="94"/>
  <c r="Y92" i="94"/>
  <c r="X92" i="94"/>
  <c r="V92" i="94"/>
  <c r="U92" i="94"/>
  <c r="T92" i="94"/>
  <c r="S92" i="94"/>
  <c r="R92" i="94"/>
  <c r="Q92" i="94"/>
  <c r="P92" i="94"/>
  <c r="O92" i="94"/>
  <c r="N92" i="94"/>
  <c r="M92" i="94"/>
  <c r="L92" i="94"/>
  <c r="I92" i="94"/>
  <c r="G92" i="94"/>
  <c r="D92" i="94"/>
  <c r="C92" i="94"/>
  <c r="B92" i="94"/>
  <c r="A92" i="94"/>
  <c r="CE91" i="94"/>
  <c r="CD91" i="94"/>
  <c r="CC91" i="94"/>
  <c r="CB91" i="94"/>
  <c r="CA91" i="94"/>
  <c r="BZ91" i="94"/>
  <c r="BY91" i="94"/>
  <c r="BX91" i="94"/>
  <c r="BW91" i="94"/>
  <c r="BV91" i="94"/>
  <c r="BU91" i="94"/>
  <c r="BT91" i="94"/>
  <c r="BS91" i="94"/>
  <c r="BR91" i="94"/>
  <c r="BQ91" i="94"/>
  <c r="BP91" i="94"/>
  <c r="BO91" i="94"/>
  <c r="BN91" i="94"/>
  <c r="BM91" i="94"/>
  <c r="BL91" i="94"/>
  <c r="BK91" i="94"/>
  <c r="BJ91" i="94"/>
  <c r="BI91" i="94"/>
  <c r="BH91" i="94"/>
  <c r="BG91" i="94"/>
  <c r="BF91" i="94"/>
  <c r="BE91" i="94"/>
  <c r="BD91" i="94"/>
  <c r="BC91" i="94"/>
  <c r="BB91" i="94"/>
  <c r="BA91" i="94"/>
  <c r="AZ91" i="94"/>
  <c r="AY91" i="94"/>
  <c r="AX91" i="94"/>
  <c r="AW91" i="94"/>
  <c r="AV91" i="94"/>
  <c r="AU91" i="94"/>
  <c r="AT91" i="94"/>
  <c r="AS91" i="94"/>
  <c r="AR91" i="94"/>
  <c r="AQ91" i="94"/>
  <c r="AP91" i="94"/>
  <c r="AO91" i="94"/>
  <c r="AN91" i="94"/>
  <c r="AM91" i="94"/>
  <c r="AL91" i="94"/>
  <c r="AK91" i="94"/>
  <c r="AJ91" i="94"/>
  <c r="AI91" i="94"/>
  <c r="AH91" i="94"/>
  <c r="AG91" i="94"/>
  <c r="AF91" i="94"/>
  <c r="AE91" i="94"/>
  <c r="AD91" i="94"/>
  <c r="AC91" i="94"/>
  <c r="AB91" i="94"/>
  <c r="AA91" i="94"/>
  <c r="Z91" i="94"/>
  <c r="Y91" i="94"/>
  <c r="X91" i="94"/>
  <c r="V91" i="94"/>
  <c r="U91" i="94"/>
  <c r="T91" i="94"/>
  <c r="S91" i="94"/>
  <c r="R91" i="94"/>
  <c r="Q91" i="94"/>
  <c r="P91" i="94"/>
  <c r="O91" i="94"/>
  <c r="N91" i="94"/>
  <c r="M91" i="94"/>
  <c r="L91" i="94"/>
  <c r="I91" i="94"/>
  <c r="G91" i="94"/>
  <c r="D91" i="94"/>
  <c r="C91" i="94"/>
  <c r="B91" i="94"/>
  <c r="A91" i="94"/>
  <c r="CE90" i="94"/>
  <c r="CD90" i="94"/>
  <c r="CC90" i="94"/>
  <c r="CB90" i="94"/>
  <c r="CA90" i="94"/>
  <c r="BZ90" i="94"/>
  <c r="BY90" i="94"/>
  <c r="BX90" i="94"/>
  <c r="BW90" i="94"/>
  <c r="BV90" i="94"/>
  <c r="BU90" i="94"/>
  <c r="BT90" i="94"/>
  <c r="BS90" i="94"/>
  <c r="BR90" i="94"/>
  <c r="BQ90" i="94"/>
  <c r="BP90" i="94"/>
  <c r="BO90" i="94"/>
  <c r="BN90" i="94"/>
  <c r="BM90" i="94"/>
  <c r="BL90" i="94"/>
  <c r="BK90" i="94"/>
  <c r="BJ90" i="94"/>
  <c r="BI90" i="94"/>
  <c r="BH90" i="94"/>
  <c r="BG90" i="94"/>
  <c r="BF90" i="94"/>
  <c r="BE90" i="94"/>
  <c r="BD90" i="94"/>
  <c r="BC90" i="94"/>
  <c r="BB90" i="94"/>
  <c r="BA90" i="94"/>
  <c r="AZ90" i="94"/>
  <c r="AY90" i="94"/>
  <c r="AX90" i="94"/>
  <c r="AW90" i="94"/>
  <c r="AV90" i="94"/>
  <c r="AU90" i="94"/>
  <c r="AT90" i="94"/>
  <c r="AS90" i="94"/>
  <c r="AR90" i="94"/>
  <c r="AQ90" i="94"/>
  <c r="AP90" i="94"/>
  <c r="AO90" i="94"/>
  <c r="AN90" i="94"/>
  <c r="AM90" i="94"/>
  <c r="AL90" i="94"/>
  <c r="AK90" i="94"/>
  <c r="AJ90" i="94"/>
  <c r="AI90" i="94"/>
  <c r="AH90" i="94"/>
  <c r="AG90" i="94"/>
  <c r="AF90" i="94"/>
  <c r="AE90" i="94"/>
  <c r="AD90" i="94"/>
  <c r="AC90" i="94"/>
  <c r="AB90" i="94"/>
  <c r="AA90" i="94"/>
  <c r="Z90" i="94"/>
  <c r="Y90" i="94"/>
  <c r="X90" i="94"/>
  <c r="V90" i="94"/>
  <c r="U90" i="94"/>
  <c r="T90" i="94"/>
  <c r="S90" i="94"/>
  <c r="R90" i="94"/>
  <c r="Q90" i="94"/>
  <c r="P90" i="94"/>
  <c r="O90" i="94"/>
  <c r="N90" i="94"/>
  <c r="M90" i="94"/>
  <c r="L90" i="94"/>
  <c r="I90" i="94"/>
  <c r="G90" i="94"/>
  <c r="D90" i="94"/>
  <c r="C90" i="94"/>
  <c r="B90" i="94"/>
  <c r="A90" i="94"/>
  <c r="CE89" i="94"/>
  <c r="CD89" i="94"/>
  <c r="CC89" i="94"/>
  <c r="CB89" i="94"/>
  <c r="CA89" i="94"/>
  <c r="BZ89" i="94"/>
  <c r="BY89" i="94"/>
  <c r="BX89" i="94"/>
  <c r="BW89" i="94"/>
  <c r="BV89" i="94"/>
  <c r="BU89" i="94"/>
  <c r="BT89" i="94"/>
  <c r="BS89" i="94"/>
  <c r="BR89" i="94"/>
  <c r="BQ89" i="94"/>
  <c r="BP89" i="94"/>
  <c r="BO89" i="94"/>
  <c r="BN89" i="94"/>
  <c r="BM89" i="94"/>
  <c r="BL89" i="94"/>
  <c r="BK89" i="94"/>
  <c r="BJ89" i="94"/>
  <c r="BI89" i="94"/>
  <c r="BH89" i="94"/>
  <c r="BG89" i="94"/>
  <c r="BF89" i="94"/>
  <c r="BE89" i="94"/>
  <c r="BD89" i="94"/>
  <c r="BC89" i="94"/>
  <c r="BB89" i="94"/>
  <c r="BA89" i="94"/>
  <c r="AZ89" i="94"/>
  <c r="AY89" i="94"/>
  <c r="AX89" i="94"/>
  <c r="AW89" i="94"/>
  <c r="AV89" i="94"/>
  <c r="AU89" i="94"/>
  <c r="AT89" i="94"/>
  <c r="AS89" i="94"/>
  <c r="AR89" i="94"/>
  <c r="AQ89" i="94"/>
  <c r="AP89" i="94"/>
  <c r="AO89" i="94"/>
  <c r="AN89" i="94"/>
  <c r="AM89" i="94"/>
  <c r="AL89" i="94"/>
  <c r="AK89" i="94"/>
  <c r="AJ89" i="94"/>
  <c r="AI89" i="94"/>
  <c r="AH89" i="94"/>
  <c r="AG89" i="94"/>
  <c r="AF89" i="94"/>
  <c r="AE89" i="94"/>
  <c r="AD89" i="94"/>
  <c r="AC89" i="94"/>
  <c r="AB89" i="94"/>
  <c r="AA89" i="94"/>
  <c r="Z89" i="94"/>
  <c r="Y89" i="94"/>
  <c r="X89" i="94"/>
  <c r="V89" i="94"/>
  <c r="U89" i="94"/>
  <c r="T89" i="94"/>
  <c r="S89" i="94"/>
  <c r="R89" i="94"/>
  <c r="Q89" i="94"/>
  <c r="P89" i="94"/>
  <c r="O89" i="94"/>
  <c r="N89" i="94"/>
  <c r="M89" i="94"/>
  <c r="L89" i="94"/>
  <c r="I89" i="94"/>
  <c r="G89" i="94"/>
  <c r="D89" i="94"/>
  <c r="C89" i="94"/>
  <c r="B89" i="94"/>
  <c r="A89" i="94"/>
  <c r="CE88" i="94"/>
  <c r="CD88" i="94"/>
  <c r="CC88" i="94"/>
  <c r="CB88" i="94"/>
  <c r="CA88" i="94"/>
  <c r="BZ88" i="94"/>
  <c r="BY88" i="94"/>
  <c r="BX88" i="94"/>
  <c r="BW88" i="94"/>
  <c r="BV88" i="94"/>
  <c r="BU88" i="94"/>
  <c r="BT88" i="94"/>
  <c r="BS88" i="94"/>
  <c r="BR88" i="94"/>
  <c r="BQ88" i="94"/>
  <c r="BP88" i="94"/>
  <c r="BO88" i="94"/>
  <c r="BN88" i="94"/>
  <c r="BM88" i="94"/>
  <c r="BL88" i="94"/>
  <c r="BK88" i="94"/>
  <c r="BJ88" i="94"/>
  <c r="BI88" i="94"/>
  <c r="BH88" i="94"/>
  <c r="BG88" i="94"/>
  <c r="BF88" i="94"/>
  <c r="BE88" i="94"/>
  <c r="BD88" i="94"/>
  <c r="BC88" i="94"/>
  <c r="BB88" i="94"/>
  <c r="BA88" i="94"/>
  <c r="AZ88" i="94"/>
  <c r="AY88" i="94"/>
  <c r="AX88" i="94"/>
  <c r="AW88" i="94"/>
  <c r="AV88" i="94"/>
  <c r="AU88" i="94"/>
  <c r="AT88" i="94"/>
  <c r="AS88" i="94"/>
  <c r="AR88" i="94"/>
  <c r="AQ88" i="94"/>
  <c r="AP88" i="94"/>
  <c r="AO88" i="94"/>
  <c r="AN88" i="94"/>
  <c r="AM88" i="94"/>
  <c r="AL88" i="94"/>
  <c r="AK88" i="94"/>
  <c r="AJ88" i="94"/>
  <c r="AI88" i="94"/>
  <c r="AH88" i="94"/>
  <c r="AG88" i="94"/>
  <c r="AF88" i="94"/>
  <c r="AE88" i="94"/>
  <c r="AD88" i="94"/>
  <c r="AC88" i="94"/>
  <c r="AB88" i="94"/>
  <c r="AA88" i="94"/>
  <c r="Z88" i="94"/>
  <c r="Y88" i="94"/>
  <c r="X88" i="94"/>
  <c r="V88" i="94"/>
  <c r="U88" i="94"/>
  <c r="T88" i="94"/>
  <c r="S88" i="94"/>
  <c r="R88" i="94"/>
  <c r="Q88" i="94"/>
  <c r="P88" i="94"/>
  <c r="O88" i="94"/>
  <c r="N88" i="94"/>
  <c r="M88" i="94"/>
  <c r="L88" i="94"/>
  <c r="I88" i="94"/>
  <c r="G88" i="94"/>
  <c r="D88" i="94"/>
  <c r="C88" i="94"/>
  <c r="B88" i="94"/>
  <c r="A88" i="94"/>
  <c r="CE87" i="94"/>
  <c r="CD87" i="94"/>
  <c r="CC87" i="94"/>
  <c r="CB87" i="94"/>
  <c r="CA87" i="94"/>
  <c r="BZ87" i="94"/>
  <c r="BY87" i="94"/>
  <c r="BX87" i="94"/>
  <c r="BW87" i="94"/>
  <c r="BV87" i="94"/>
  <c r="BU87" i="94"/>
  <c r="BT87" i="94"/>
  <c r="BS87" i="94"/>
  <c r="BR87" i="94"/>
  <c r="BQ87" i="94"/>
  <c r="BP87" i="94"/>
  <c r="BO87" i="94"/>
  <c r="BN87" i="94"/>
  <c r="BM87" i="94"/>
  <c r="BL87" i="94"/>
  <c r="BK87" i="94"/>
  <c r="BJ87" i="94"/>
  <c r="BI87" i="94"/>
  <c r="BH87" i="94"/>
  <c r="BG87" i="94"/>
  <c r="BF87" i="94"/>
  <c r="BE87" i="94"/>
  <c r="BD87" i="94"/>
  <c r="BC87" i="94"/>
  <c r="BB87" i="94"/>
  <c r="BA87" i="94"/>
  <c r="AZ87" i="94"/>
  <c r="AY87" i="94"/>
  <c r="AX87" i="94"/>
  <c r="AW87" i="94"/>
  <c r="AV87" i="94"/>
  <c r="AU87" i="94"/>
  <c r="AT87" i="94"/>
  <c r="AS87" i="94"/>
  <c r="AR87" i="94"/>
  <c r="AQ87" i="94"/>
  <c r="AP87" i="94"/>
  <c r="AO87" i="94"/>
  <c r="AN87" i="94"/>
  <c r="AM87" i="94"/>
  <c r="AL87" i="94"/>
  <c r="AK87" i="94"/>
  <c r="AJ87" i="94"/>
  <c r="AI87" i="94"/>
  <c r="AH87" i="94"/>
  <c r="AG87" i="94"/>
  <c r="AF87" i="94"/>
  <c r="AE87" i="94"/>
  <c r="AD87" i="94"/>
  <c r="AC87" i="94"/>
  <c r="AB87" i="94"/>
  <c r="AA87" i="94"/>
  <c r="Z87" i="94"/>
  <c r="Y87" i="94"/>
  <c r="X87" i="94"/>
  <c r="V87" i="94"/>
  <c r="U87" i="94"/>
  <c r="T87" i="94"/>
  <c r="S87" i="94"/>
  <c r="R87" i="94"/>
  <c r="Q87" i="94"/>
  <c r="P87" i="94"/>
  <c r="O87" i="94"/>
  <c r="N87" i="94"/>
  <c r="M87" i="94"/>
  <c r="L87" i="94"/>
  <c r="I87" i="94"/>
  <c r="G87" i="94"/>
  <c r="D87" i="94"/>
  <c r="C87" i="94"/>
  <c r="B87" i="94"/>
  <c r="A87" i="94"/>
  <c r="CE86" i="94"/>
  <c r="CD86" i="94"/>
  <c r="CC86" i="94"/>
  <c r="CB86" i="94"/>
  <c r="CA86" i="94"/>
  <c r="BZ86" i="94"/>
  <c r="BY86" i="94"/>
  <c r="BX86" i="94"/>
  <c r="BW86" i="94"/>
  <c r="BV86" i="94"/>
  <c r="BU86" i="94"/>
  <c r="BT86" i="94"/>
  <c r="BS86" i="94"/>
  <c r="BR86" i="94"/>
  <c r="BQ86" i="94"/>
  <c r="BP86" i="94"/>
  <c r="BO86" i="94"/>
  <c r="BN86" i="94"/>
  <c r="BM86" i="94"/>
  <c r="BL86" i="94"/>
  <c r="BK86" i="94"/>
  <c r="BJ86" i="94"/>
  <c r="BI86" i="94"/>
  <c r="BH86" i="94"/>
  <c r="BG86" i="94"/>
  <c r="BF86" i="94"/>
  <c r="BE86" i="94"/>
  <c r="BD86" i="94"/>
  <c r="BC86" i="94"/>
  <c r="BB86" i="94"/>
  <c r="BA86" i="94"/>
  <c r="AZ86" i="94"/>
  <c r="AY86" i="94"/>
  <c r="AX86" i="94"/>
  <c r="AW86" i="94"/>
  <c r="AV86" i="94"/>
  <c r="AU86" i="94"/>
  <c r="AT86" i="94"/>
  <c r="AS86" i="94"/>
  <c r="AR86" i="94"/>
  <c r="AQ86" i="94"/>
  <c r="AP86" i="94"/>
  <c r="AO86" i="94"/>
  <c r="AN86" i="94"/>
  <c r="AM86" i="94"/>
  <c r="AL86" i="94"/>
  <c r="AK86" i="94"/>
  <c r="AJ86" i="94"/>
  <c r="AI86" i="94"/>
  <c r="AH86" i="94"/>
  <c r="AG86" i="94"/>
  <c r="AF86" i="94"/>
  <c r="AE86" i="94"/>
  <c r="AD86" i="94"/>
  <c r="AC86" i="94"/>
  <c r="AB86" i="94"/>
  <c r="AA86" i="94"/>
  <c r="Z86" i="94"/>
  <c r="Y86" i="94"/>
  <c r="X86" i="94"/>
  <c r="V86" i="94"/>
  <c r="U86" i="94"/>
  <c r="T86" i="94"/>
  <c r="S86" i="94"/>
  <c r="R86" i="94"/>
  <c r="Q86" i="94"/>
  <c r="P86" i="94"/>
  <c r="O86" i="94"/>
  <c r="N86" i="94"/>
  <c r="M86" i="94"/>
  <c r="L86" i="94"/>
  <c r="I86" i="94"/>
  <c r="G86" i="94"/>
  <c r="D86" i="94"/>
  <c r="C86" i="94"/>
  <c r="B86" i="94"/>
  <c r="A86" i="94"/>
  <c r="CE85" i="94"/>
  <c r="CD85" i="94"/>
  <c r="CC85" i="94"/>
  <c r="CB85" i="94"/>
  <c r="CA85" i="94"/>
  <c r="BZ85" i="94"/>
  <c r="BY85" i="94"/>
  <c r="BX85" i="94"/>
  <c r="BW85" i="94"/>
  <c r="BV85" i="94"/>
  <c r="BU85" i="94"/>
  <c r="BT85" i="94"/>
  <c r="BS85" i="94"/>
  <c r="BR85" i="94"/>
  <c r="BQ85" i="94"/>
  <c r="BP85" i="94"/>
  <c r="BO85" i="94"/>
  <c r="BN85" i="94"/>
  <c r="BM85" i="94"/>
  <c r="BL85" i="94"/>
  <c r="BK85" i="94"/>
  <c r="BJ85" i="94"/>
  <c r="BI85" i="94"/>
  <c r="BH85" i="94"/>
  <c r="BG85" i="94"/>
  <c r="BF85" i="94"/>
  <c r="BE85" i="94"/>
  <c r="BD85" i="94"/>
  <c r="BC85" i="94"/>
  <c r="BB85" i="94"/>
  <c r="BA85" i="94"/>
  <c r="AZ85" i="94"/>
  <c r="AY85" i="94"/>
  <c r="AX85" i="94"/>
  <c r="AW85" i="94"/>
  <c r="AV85" i="94"/>
  <c r="AU85" i="94"/>
  <c r="AT85" i="94"/>
  <c r="AS85" i="94"/>
  <c r="AR85" i="94"/>
  <c r="AQ85" i="94"/>
  <c r="AP85" i="94"/>
  <c r="AO85" i="94"/>
  <c r="AN85" i="94"/>
  <c r="AM85" i="94"/>
  <c r="AL85" i="94"/>
  <c r="AK85" i="94"/>
  <c r="AJ85" i="94"/>
  <c r="AI85" i="94"/>
  <c r="AH85" i="94"/>
  <c r="AG85" i="94"/>
  <c r="AF85" i="94"/>
  <c r="AE85" i="94"/>
  <c r="AD85" i="94"/>
  <c r="AC85" i="94"/>
  <c r="AB85" i="94"/>
  <c r="AA85" i="94"/>
  <c r="Z85" i="94"/>
  <c r="Y85" i="94"/>
  <c r="X85" i="94"/>
  <c r="V85" i="94"/>
  <c r="U85" i="94"/>
  <c r="T85" i="94"/>
  <c r="S85" i="94"/>
  <c r="R85" i="94"/>
  <c r="Q85" i="94"/>
  <c r="P85" i="94"/>
  <c r="O85" i="94"/>
  <c r="N85" i="94"/>
  <c r="M85" i="94"/>
  <c r="L85" i="94"/>
  <c r="I85" i="94"/>
  <c r="G85" i="94"/>
  <c r="D85" i="94"/>
  <c r="C85" i="94"/>
  <c r="B85" i="94"/>
  <c r="A85" i="94"/>
  <c r="CE84" i="94"/>
  <c r="CD84" i="94"/>
  <c r="CC84" i="94"/>
  <c r="CB84" i="94"/>
  <c r="CA84" i="94"/>
  <c r="BZ84" i="94"/>
  <c r="BY84" i="94"/>
  <c r="BX84" i="94"/>
  <c r="BW84" i="94"/>
  <c r="BV84" i="94"/>
  <c r="BU84" i="94"/>
  <c r="BT84" i="94"/>
  <c r="BS84" i="94"/>
  <c r="BR84" i="94"/>
  <c r="BQ84" i="94"/>
  <c r="BP84" i="94"/>
  <c r="BO84" i="94"/>
  <c r="BN84" i="94"/>
  <c r="BM84" i="94"/>
  <c r="BL84" i="94"/>
  <c r="BK84" i="94"/>
  <c r="BJ84" i="94"/>
  <c r="BI84" i="94"/>
  <c r="BH84" i="94"/>
  <c r="BG84" i="94"/>
  <c r="BF84" i="94"/>
  <c r="BE84" i="94"/>
  <c r="BD84" i="94"/>
  <c r="BC84" i="94"/>
  <c r="BB84" i="94"/>
  <c r="BA84" i="94"/>
  <c r="AZ84" i="94"/>
  <c r="AY84" i="94"/>
  <c r="AX84" i="94"/>
  <c r="AW84" i="94"/>
  <c r="AV84" i="94"/>
  <c r="AU84" i="94"/>
  <c r="AT84" i="94"/>
  <c r="AS84" i="94"/>
  <c r="AR84" i="94"/>
  <c r="AQ84" i="94"/>
  <c r="AP84" i="94"/>
  <c r="AO84" i="94"/>
  <c r="AN84" i="94"/>
  <c r="AM84" i="94"/>
  <c r="AL84" i="94"/>
  <c r="AK84" i="94"/>
  <c r="AJ84" i="94"/>
  <c r="AI84" i="94"/>
  <c r="AH84" i="94"/>
  <c r="AG84" i="94"/>
  <c r="AF84" i="94"/>
  <c r="AE84" i="94"/>
  <c r="AD84" i="94"/>
  <c r="AC84" i="94"/>
  <c r="AB84" i="94"/>
  <c r="AA84" i="94"/>
  <c r="Z84" i="94"/>
  <c r="Y84" i="94"/>
  <c r="X84" i="94"/>
  <c r="V84" i="94"/>
  <c r="U84" i="94"/>
  <c r="T84" i="94"/>
  <c r="S84" i="94"/>
  <c r="R84" i="94"/>
  <c r="Q84" i="94"/>
  <c r="P84" i="94"/>
  <c r="O84" i="94"/>
  <c r="N84" i="94"/>
  <c r="M84" i="94"/>
  <c r="L84" i="94"/>
  <c r="I84" i="94"/>
  <c r="G84" i="94"/>
  <c r="D84" i="94"/>
  <c r="C84" i="94"/>
  <c r="B84" i="94"/>
  <c r="A84" i="94"/>
  <c r="CE83" i="94"/>
  <c r="CD83" i="94"/>
  <c r="CC83" i="94"/>
  <c r="CB83" i="94"/>
  <c r="CA83" i="94"/>
  <c r="BZ83" i="94"/>
  <c r="BY83" i="94"/>
  <c r="BX83" i="94"/>
  <c r="BW83" i="94"/>
  <c r="BV83" i="94"/>
  <c r="BU83" i="94"/>
  <c r="BT83" i="94"/>
  <c r="BS83" i="94"/>
  <c r="BR83" i="94"/>
  <c r="BQ83" i="94"/>
  <c r="BP83" i="94"/>
  <c r="BO83" i="94"/>
  <c r="BN83" i="94"/>
  <c r="BM83" i="94"/>
  <c r="BL83" i="94"/>
  <c r="BK83" i="94"/>
  <c r="BJ83" i="94"/>
  <c r="BI83" i="94"/>
  <c r="BH83" i="94"/>
  <c r="BG83" i="94"/>
  <c r="BF83" i="94"/>
  <c r="BE83" i="94"/>
  <c r="BD83" i="94"/>
  <c r="BC83" i="94"/>
  <c r="BB83" i="94"/>
  <c r="BA83" i="94"/>
  <c r="AZ83" i="94"/>
  <c r="AY83" i="94"/>
  <c r="AX83" i="94"/>
  <c r="AW83" i="94"/>
  <c r="AV83" i="94"/>
  <c r="AU83" i="94"/>
  <c r="AT83" i="94"/>
  <c r="AS83" i="94"/>
  <c r="AR83" i="94"/>
  <c r="AQ83" i="94"/>
  <c r="AP83" i="94"/>
  <c r="AO83" i="94"/>
  <c r="AN83" i="94"/>
  <c r="AM83" i="94"/>
  <c r="AL83" i="94"/>
  <c r="AK83" i="94"/>
  <c r="AJ83" i="94"/>
  <c r="AI83" i="94"/>
  <c r="AH83" i="94"/>
  <c r="AG83" i="94"/>
  <c r="AF83" i="94"/>
  <c r="AE83" i="94"/>
  <c r="AD83" i="94"/>
  <c r="AC83" i="94"/>
  <c r="AB83" i="94"/>
  <c r="AA83" i="94"/>
  <c r="Z83" i="94"/>
  <c r="Y83" i="94"/>
  <c r="X83" i="94"/>
  <c r="V83" i="94"/>
  <c r="U83" i="94"/>
  <c r="T83" i="94"/>
  <c r="S83" i="94"/>
  <c r="R83" i="94"/>
  <c r="Q83" i="94"/>
  <c r="P83" i="94"/>
  <c r="O83" i="94"/>
  <c r="N83" i="94"/>
  <c r="M83" i="94"/>
  <c r="L83" i="94"/>
  <c r="I83" i="94"/>
  <c r="G83" i="94"/>
  <c r="D83" i="94"/>
  <c r="C83" i="94"/>
  <c r="B83" i="94"/>
  <c r="A83" i="94"/>
  <c r="CE82" i="94"/>
  <c r="CD82" i="94"/>
  <c r="CC82" i="94"/>
  <c r="CB82" i="94"/>
  <c r="CA82" i="94"/>
  <c r="BZ82" i="94"/>
  <c r="BY82" i="94"/>
  <c r="BX82" i="94"/>
  <c r="BW82" i="94"/>
  <c r="BV82" i="94"/>
  <c r="BU82" i="94"/>
  <c r="BT82" i="94"/>
  <c r="BS82" i="94"/>
  <c r="BR82" i="94"/>
  <c r="BQ82" i="94"/>
  <c r="BP82" i="94"/>
  <c r="BO82" i="94"/>
  <c r="BN82" i="94"/>
  <c r="BM82" i="94"/>
  <c r="BL82" i="94"/>
  <c r="BK82" i="94"/>
  <c r="BJ82" i="94"/>
  <c r="BI82" i="94"/>
  <c r="BH82" i="94"/>
  <c r="BG82" i="94"/>
  <c r="BF82" i="94"/>
  <c r="BE82" i="94"/>
  <c r="BD82" i="94"/>
  <c r="BC82" i="94"/>
  <c r="BB82" i="94"/>
  <c r="BA82" i="94"/>
  <c r="AZ82" i="94"/>
  <c r="AY82" i="94"/>
  <c r="AX82" i="94"/>
  <c r="AW82" i="94"/>
  <c r="AV82" i="94"/>
  <c r="AU82" i="94"/>
  <c r="AT82" i="94"/>
  <c r="AS82" i="94"/>
  <c r="AR82" i="94"/>
  <c r="AQ82" i="94"/>
  <c r="AP82" i="94"/>
  <c r="AO82" i="94"/>
  <c r="AN82" i="94"/>
  <c r="AM82" i="94"/>
  <c r="AL82" i="94"/>
  <c r="AK82" i="94"/>
  <c r="AJ82" i="94"/>
  <c r="AI82" i="94"/>
  <c r="AH82" i="94"/>
  <c r="AG82" i="94"/>
  <c r="AF82" i="94"/>
  <c r="AE82" i="94"/>
  <c r="AD82" i="94"/>
  <c r="AC82" i="94"/>
  <c r="AB82" i="94"/>
  <c r="AA82" i="94"/>
  <c r="Z82" i="94"/>
  <c r="Y82" i="94"/>
  <c r="X82" i="94"/>
  <c r="V82" i="94"/>
  <c r="U82" i="94"/>
  <c r="T82" i="94"/>
  <c r="S82" i="94"/>
  <c r="R82" i="94"/>
  <c r="Q82" i="94"/>
  <c r="P82" i="94"/>
  <c r="O82" i="94"/>
  <c r="N82" i="94"/>
  <c r="M82" i="94"/>
  <c r="L82" i="94"/>
  <c r="I82" i="94"/>
  <c r="G82" i="94"/>
  <c r="D82" i="94"/>
  <c r="C82" i="94"/>
  <c r="B82" i="94"/>
  <c r="A82" i="94"/>
  <c r="CE81" i="94"/>
  <c r="CD81" i="94"/>
  <c r="CC81" i="94"/>
  <c r="CB81" i="94"/>
  <c r="CA81" i="94"/>
  <c r="BZ81" i="94"/>
  <c r="BY81" i="94"/>
  <c r="BX81" i="94"/>
  <c r="BW81" i="94"/>
  <c r="BV81" i="94"/>
  <c r="BU81" i="94"/>
  <c r="BT81" i="94"/>
  <c r="BS81" i="94"/>
  <c r="BR81" i="94"/>
  <c r="BQ81" i="94"/>
  <c r="BP81" i="94"/>
  <c r="BO81" i="94"/>
  <c r="BN81" i="94"/>
  <c r="BM81" i="94"/>
  <c r="BL81" i="94"/>
  <c r="BK81" i="94"/>
  <c r="BJ81" i="94"/>
  <c r="BI81" i="94"/>
  <c r="BH81" i="94"/>
  <c r="BG81" i="94"/>
  <c r="BF81" i="94"/>
  <c r="BE81" i="94"/>
  <c r="BD81" i="94"/>
  <c r="BC81" i="94"/>
  <c r="BB81" i="94"/>
  <c r="BA81" i="94"/>
  <c r="AZ81" i="94"/>
  <c r="AY81" i="94"/>
  <c r="AX81" i="94"/>
  <c r="AW81" i="94"/>
  <c r="AV81" i="94"/>
  <c r="AU81" i="94"/>
  <c r="AT81" i="94"/>
  <c r="AS81" i="94"/>
  <c r="AR81" i="94"/>
  <c r="AQ81" i="94"/>
  <c r="AP81" i="94"/>
  <c r="AO81" i="94"/>
  <c r="AN81" i="94"/>
  <c r="AM81" i="94"/>
  <c r="AL81" i="94"/>
  <c r="AK81" i="94"/>
  <c r="AJ81" i="94"/>
  <c r="AI81" i="94"/>
  <c r="AH81" i="94"/>
  <c r="AG81" i="94"/>
  <c r="AF81" i="94"/>
  <c r="AE81" i="94"/>
  <c r="AD81" i="94"/>
  <c r="AC81" i="94"/>
  <c r="AB81" i="94"/>
  <c r="AA81" i="94"/>
  <c r="Z81" i="94"/>
  <c r="Y81" i="94"/>
  <c r="X81" i="94"/>
  <c r="V81" i="94"/>
  <c r="U81" i="94"/>
  <c r="T81" i="94"/>
  <c r="S81" i="94"/>
  <c r="R81" i="94"/>
  <c r="Q81" i="94"/>
  <c r="P81" i="94"/>
  <c r="O81" i="94"/>
  <c r="N81" i="94"/>
  <c r="M81" i="94"/>
  <c r="L81" i="94"/>
  <c r="I81" i="94"/>
  <c r="G81" i="94"/>
  <c r="D81" i="94"/>
  <c r="C81" i="94"/>
  <c r="B81" i="94"/>
  <c r="A81" i="94"/>
  <c r="CE80" i="94"/>
  <c r="CD80" i="94"/>
  <c r="CC80" i="94"/>
  <c r="CB80" i="94"/>
  <c r="CA80" i="94"/>
  <c r="BZ80" i="94"/>
  <c r="BY80" i="94"/>
  <c r="BX80" i="94"/>
  <c r="BW80" i="94"/>
  <c r="BV80" i="94"/>
  <c r="BU80" i="94"/>
  <c r="BT80" i="94"/>
  <c r="BS80" i="94"/>
  <c r="BR80" i="94"/>
  <c r="BQ80" i="94"/>
  <c r="BP80" i="94"/>
  <c r="BO80" i="94"/>
  <c r="BN80" i="94"/>
  <c r="BM80" i="94"/>
  <c r="BL80" i="94"/>
  <c r="BK80" i="94"/>
  <c r="BJ80" i="94"/>
  <c r="BI80" i="94"/>
  <c r="BH80" i="94"/>
  <c r="BG80" i="94"/>
  <c r="BF80" i="94"/>
  <c r="BE80" i="94"/>
  <c r="BD80" i="94"/>
  <c r="BC80" i="94"/>
  <c r="BB80" i="94"/>
  <c r="BA80" i="94"/>
  <c r="AZ80" i="94"/>
  <c r="AY80" i="94"/>
  <c r="AX80" i="94"/>
  <c r="AW80" i="94"/>
  <c r="AV80" i="94"/>
  <c r="AU80" i="94"/>
  <c r="AT80" i="94"/>
  <c r="AS80" i="94"/>
  <c r="AR80" i="94"/>
  <c r="AQ80" i="94"/>
  <c r="AP80" i="94"/>
  <c r="AO80" i="94"/>
  <c r="AN80" i="94"/>
  <c r="AM80" i="94"/>
  <c r="AL80" i="94"/>
  <c r="AK80" i="94"/>
  <c r="AJ80" i="94"/>
  <c r="AI80" i="94"/>
  <c r="AH80" i="94"/>
  <c r="AG80" i="94"/>
  <c r="AF80" i="94"/>
  <c r="AE80" i="94"/>
  <c r="AD80" i="94"/>
  <c r="AC80" i="94"/>
  <c r="AB80" i="94"/>
  <c r="AA80" i="94"/>
  <c r="Z80" i="94"/>
  <c r="Y80" i="94"/>
  <c r="X80" i="94"/>
  <c r="V80" i="94"/>
  <c r="U80" i="94"/>
  <c r="T80" i="94"/>
  <c r="S80" i="94"/>
  <c r="R80" i="94"/>
  <c r="Q80" i="94"/>
  <c r="P80" i="94"/>
  <c r="O80" i="94"/>
  <c r="N80" i="94"/>
  <c r="M80" i="94"/>
  <c r="L80" i="94"/>
  <c r="I80" i="94"/>
  <c r="G80" i="94"/>
  <c r="D80" i="94"/>
  <c r="C80" i="94"/>
  <c r="B80" i="94"/>
  <c r="A80" i="94"/>
  <c r="CE79" i="94"/>
  <c r="CD79" i="94"/>
  <c r="CC79" i="94"/>
  <c r="CB79" i="94"/>
  <c r="CA79" i="94"/>
  <c r="BZ79" i="94"/>
  <c r="BY79" i="94"/>
  <c r="BX79" i="94"/>
  <c r="BW79" i="94"/>
  <c r="BV79" i="94"/>
  <c r="BU79" i="94"/>
  <c r="BT79" i="94"/>
  <c r="BS79" i="94"/>
  <c r="BR79" i="94"/>
  <c r="BQ79" i="94"/>
  <c r="BP79" i="94"/>
  <c r="BO79" i="94"/>
  <c r="BN79" i="94"/>
  <c r="BM79" i="94"/>
  <c r="BL79" i="94"/>
  <c r="BK79" i="94"/>
  <c r="BJ79" i="94"/>
  <c r="BI79" i="94"/>
  <c r="BH79" i="94"/>
  <c r="BG79" i="94"/>
  <c r="BF79" i="94"/>
  <c r="BE79" i="94"/>
  <c r="BD79" i="94"/>
  <c r="BC79" i="94"/>
  <c r="BB79" i="94"/>
  <c r="BA79" i="94"/>
  <c r="AZ79" i="94"/>
  <c r="AY79" i="94"/>
  <c r="AX79" i="94"/>
  <c r="AW79" i="94"/>
  <c r="AV79" i="94"/>
  <c r="AU79" i="94"/>
  <c r="AT79" i="94"/>
  <c r="AS79" i="94"/>
  <c r="AR79" i="94"/>
  <c r="AQ79" i="94"/>
  <c r="AP79" i="94"/>
  <c r="AO79" i="94"/>
  <c r="AN79" i="94"/>
  <c r="AM79" i="94"/>
  <c r="AL79" i="94"/>
  <c r="AK79" i="94"/>
  <c r="AJ79" i="94"/>
  <c r="AI79" i="94"/>
  <c r="AH79" i="94"/>
  <c r="AG79" i="94"/>
  <c r="AF79" i="94"/>
  <c r="AE79" i="94"/>
  <c r="AD79" i="94"/>
  <c r="AC79" i="94"/>
  <c r="AB79" i="94"/>
  <c r="AA79" i="94"/>
  <c r="Z79" i="94"/>
  <c r="Y79" i="94"/>
  <c r="X79" i="94"/>
  <c r="V79" i="94"/>
  <c r="U79" i="94"/>
  <c r="T79" i="94"/>
  <c r="S79" i="94"/>
  <c r="R79" i="94"/>
  <c r="Q79" i="94"/>
  <c r="P79" i="94"/>
  <c r="O79" i="94"/>
  <c r="N79" i="94"/>
  <c r="M79" i="94"/>
  <c r="L79" i="94"/>
  <c r="I79" i="94"/>
  <c r="G79" i="94"/>
  <c r="D79" i="94"/>
  <c r="C79" i="94"/>
  <c r="B79" i="94"/>
  <c r="A79" i="94"/>
  <c r="CE78" i="94"/>
  <c r="CD78" i="94"/>
  <c r="CC78" i="94"/>
  <c r="CB78" i="94"/>
  <c r="CA78" i="94"/>
  <c r="BZ78" i="94"/>
  <c r="BY78" i="94"/>
  <c r="BX78" i="94"/>
  <c r="BW78" i="94"/>
  <c r="BV78" i="94"/>
  <c r="BU78" i="94"/>
  <c r="BT78" i="94"/>
  <c r="BS78" i="94"/>
  <c r="BR78" i="94"/>
  <c r="BQ78" i="94"/>
  <c r="BP78" i="94"/>
  <c r="BO78" i="94"/>
  <c r="BN78" i="94"/>
  <c r="BM78" i="94"/>
  <c r="BL78" i="94"/>
  <c r="BK78" i="94"/>
  <c r="BJ78" i="94"/>
  <c r="BI78" i="94"/>
  <c r="BH78" i="94"/>
  <c r="BG78" i="94"/>
  <c r="BF78" i="94"/>
  <c r="BE78" i="94"/>
  <c r="BD78" i="94"/>
  <c r="BC78" i="94"/>
  <c r="BB78" i="94"/>
  <c r="BA78" i="94"/>
  <c r="AZ78" i="94"/>
  <c r="AY78" i="94"/>
  <c r="AX78" i="94"/>
  <c r="AW78" i="94"/>
  <c r="AV78" i="94"/>
  <c r="AU78" i="94"/>
  <c r="AT78" i="94"/>
  <c r="AS78" i="94"/>
  <c r="AR78" i="94"/>
  <c r="AQ78" i="94"/>
  <c r="AP78" i="94"/>
  <c r="AO78" i="94"/>
  <c r="AN78" i="94"/>
  <c r="AM78" i="94"/>
  <c r="AL78" i="94"/>
  <c r="AK78" i="94"/>
  <c r="AJ78" i="94"/>
  <c r="AI78" i="94"/>
  <c r="AH78" i="94"/>
  <c r="AG78" i="94"/>
  <c r="AF78" i="94"/>
  <c r="AE78" i="94"/>
  <c r="AD78" i="94"/>
  <c r="AC78" i="94"/>
  <c r="AB78" i="94"/>
  <c r="AA78" i="94"/>
  <c r="Z78" i="94"/>
  <c r="Y78" i="94"/>
  <c r="X78" i="94"/>
  <c r="V78" i="94"/>
  <c r="U78" i="94"/>
  <c r="T78" i="94"/>
  <c r="S78" i="94"/>
  <c r="R78" i="94"/>
  <c r="Q78" i="94"/>
  <c r="P78" i="94"/>
  <c r="O78" i="94"/>
  <c r="N78" i="94"/>
  <c r="M78" i="94"/>
  <c r="L78" i="94"/>
  <c r="I78" i="94"/>
  <c r="G78" i="94"/>
  <c r="D78" i="94"/>
  <c r="C78" i="94"/>
  <c r="B78" i="94"/>
  <c r="A78" i="94"/>
  <c r="CE77" i="94"/>
  <c r="CD77" i="94"/>
  <c r="CC77" i="94"/>
  <c r="CB77" i="94"/>
  <c r="CA77" i="94"/>
  <c r="BZ77" i="94"/>
  <c r="BY77" i="94"/>
  <c r="BX77" i="94"/>
  <c r="BW77" i="94"/>
  <c r="BV77" i="94"/>
  <c r="BU77" i="94"/>
  <c r="BT77" i="94"/>
  <c r="BS77" i="94"/>
  <c r="BR77" i="94"/>
  <c r="BQ77" i="94"/>
  <c r="BP77" i="94"/>
  <c r="BO77" i="94"/>
  <c r="BN77" i="94"/>
  <c r="BM77" i="94"/>
  <c r="BL77" i="94"/>
  <c r="BK77" i="94"/>
  <c r="BJ77" i="94"/>
  <c r="BI77" i="94"/>
  <c r="BH77" i="94"/>
  <c r="BG77" i="94"/>
  <c r="BF77" i="94"/>
  <c r="BE77" i="94"/>
  <c r="BD77" i="94"/>
  <c r="BC77" i="94"/>
  <c r="BB77" i="94"/>
  <c r="BA77" i="94"/>
  <c r="AZ77" i="94"/>
  <c r="AY77" i="94"/>
  <c r="AX77" i="94"/>
  <c r="AW77" i="94"/>
  <c r="AV77" i="94"/>
  <c r="AU77" i="94"/>
  <c r="AT77" i="94"/>
  <c r="AS77" i="94"/>
  <c r="AR77" i="94"/>
  <c r="AQ77" i="94"/>
  <c r="AP77" i="94"/>
  <c r="AO77" i="94"/>
  <c r="AN77" i="94"/>
  <c r="AM77" i="94"/>
  <c r="AL77" i="94"/>
  <c r="AK77" i="94"/>
  <c r="AJ77" i="94"/>
  <c r="AI77" i="94"/>
  <c r="AH77" i="94"/>
  <c r="AG77" i="94"/>
  <c r="AF77" i="94"/>
  <c r="AE77" i="94"/>
  <c r="AD77" i="94"/>
  <c r="AC77" i="94"/>
  <c r="AB77" i="94"/>
  <c r="AA77" i="94"/>
  <c r="Z77" i="94"/>
  <c r="Y77" i="94"/>
  <c r="X77" i="94"/>
  <c r="V77" i="94"/>
  <c r="U77" i="94"/>
  <c r="T77" i="94"/>
  <c r="S77" i="94"/>
  <c r="R77" i="94"/>
  <c r="Q77" i="94"/>
  <c r="P77" i="94"/>
  <c r="O77" i="94"/>
  <c r="N77" i="94"/>
  <c r="M77" i="94"/>
  <c r="L77" i="94"/>
  <c r="I77" i="94"/>
  <c r="G77" i="94"/>
  <c r="D77" i="94"/>
  <c r="C77" i="94"/>
  <c r="B77" i="94"/>
  <c r="A77" i="94"/>
  <c r="CE76" i="94"/>
  <c r="CD76" i="94"/>
  <c r="CC76" i="94"/>
  <c r="CB76" i="94"/>
  <c r="CA76" i="94"/>
  <c r="BZ76" i="94"/>
  <c r="BY76" i="94"/>
  <c r="BX76" i="94"/>
  <c r="BW76" i="94"/>
  <c r="BV76" i="94"/>
  <c r="BU76" i="94"/>
  <c r="BT76" i="94"/>
  <c r="BS76" i="94"/>
  <c r="BR76" i="94"/>
  <c r="BQ76" i="94"/>
  <c r="BP76" i="94"/>
  <c r="BO76" i="94"/>
  <c r="BN76" i="94"/>
  <c r="BM76" i="94"/>
  <c r="BL76" i="94"/>
  <c r="BK76" i="94"/>
  <c r="BJ76" i="94"/>
  <c r="BI76" i="94"/>
  <c r="BH76" i="94"/>
  <c r="BG76" i="94"/>
  <c r="BF76" i="94"/>
  <c r="BE76" i="94"/>
  <c r="BD76" i="94"/>
  <c r="BC76" i="94"/>
  <c r="BB76" i="94"/>
  <c r="BA76" i="94"/>
  <c r="AZ76" i="94"/>
  <c r="AY76" i="94"/>
  <c r="AX76" i="94"/>
  <c r="AW76" i="94"/>
  <c r="AV76" i="94"/>
  <c r="AU76" i="94"/>
  <c r="AT76" i="94"/>
  <c r="AS76" i="94"/>
  <c r="AR76" i="94"/>
  <c r="AQ76" i="94"/>
  <c r="AP76" i="94"/>
  <c r="AO76" i="94"/>
  <c r="AN76" i="94"/>
  <c r="AM76" i="94"/>
  <c r="AL76" i="94"/>
  <c r="AK76" i="94"/>
  <c r="AJ76" i="94"/>
  <c r="AI76" i="94"/>
  <c r="AH76" i="94"/>
  <c r="AG76" i="94"/>
  <c r="AF76" i="94"/>
  <c r="AE76" i="94"/>
  <c r="AD76" i="94"/>
  <c r="AC76" i="94"/>
  <c r="AB76" i="94"/>
  <c r="AA76" i="94"/>
  <c r="Z76" i="94"/>
  <c r="Y76" i="94"/>
  <c r="X76" i="94"/>
  <c r="V76" i="94"/>
  <c r="U76" i="94"/>
  <c r="T76" i="94"/>
  <c r="S76" i="94"/>
  <c r="R76" i="94"/>
  <c r="Q76" i="94"/>
  <c r="P76" i="94"/>
  <c r="O76" i="94"/>
  <c r="N76" i="94"/>
  <c r="M76" i="94"/>
  <c r="L76" i="94"/>
  <c r="I76" i="94"/>
  <c r="G76" i="94"/>
  <c r="D76" i="94"/>
  <c r="C76" i="94"/>
  <c r="B76" i="94"/>
  <c r="A76" i="94"/>
  <c r="CE75" i="94"/>
  <c r="CD75" i="94"/>
  <c r="CC75" i="94"/>
  <c r="CB75" i="94"/>
  <c r="CA75" i="94"/>
  <c r="BZ75" i="94"/>
  <c r="BY75" i="94"/>
  <c r="BX75" i="94"/>
  <c r="BW75" i="94"/>
  <c r="BV75" i="94"/>
  <c r="BU75" i="94"/>
  <c r="BT75" i="94"/>
  <c r="BS75" i="94"/>
  <c r="BR75" i="94"/>
  <c r="BQ75" i="94"/>
  <c r="BP75" i="94"/>
  <c r="BO75" i="94"/>
  <c r="BN75" i="94"/>
  <c r="BM75" i="94"/>
  <c r="BL75" i="94"/>
  <c r="BK75" i="94"/>
  <c r="BJ75" i="94"/>
  <c r="BI75" i="94"/>
  <c r="BH75" i="94"/>
  <c r="BG75" i="94"/>
  <c r="BF75" i="94"/>
  <c r="BE75" i="94"/>
  <c r="BD75" i="94"/>
  <c r="BC75" i="94"/>
  <c r="BB75" i="94"/>
  <c r="BA75" i="94"/>
  <c r="AZ75" i="94"/>
  <c r="AY75" i="94"/>
  <c r="AX75" i="94"/>
  <c r="AW75" i="94"/>
  <c r="AV75" i="94"/>
  <c r="AU75" i="94"/>
  <c r="AT75" i="94"/>
  <c r="AS75" i="94"/>
  <c r="AR75" i="94"/>
  <c r="AQ75" i="94"/>
  <c r="AP75" i="94"/>
  <c r="AO75" i="94"/>
  <c r="AN75" i="94"/>
  <c r="AM75" i="94"/>
  <c r="AL75" i="94"/>
  <c r="AK75" i="94"/>
  <c r="AJ75" i="94"/>
  <c r="AI75" i="94"/>
  <c r="AH75" i="94"/>
  <c r="AG75" i="94"/>
  <c r="AF75" i="94"/>
  <c r="AE75" i="94"/>
  <c r="AD75" i="94"/>
  <c r="AC75" i="94"/>
  <c r="AB75" i="94"/>
  <c r="AA75" i="94"/>
  <c r="Z75" i="94"/>
  <c r="Y75" i="94"/>
  <c r="X75" i="94"/>
  <c r="V75" i="94"/>
  <c r="U75" i="94"/>
  <c r="T75" i="94"/>
  <c r="S75" i="94"/>
  <c r="R75" i="94"/>
  <c r="Q75" i="94"/>
  <c r="P75" i="94"/>
  <c r="O75" i="94"/>
  <c r="N75" i="94"/>
  <c r="M75" i="94"/>
  <c r="L75" i="94"/>
  <c r="I75" i="94"/>
  <c r="G75" i="94"/>
  <c r="D75" i="94"/>
  <c r="C75" i="94"/>
  <c r="B75" i="94"/>
  <c r="A75" i="94"/>
  <c r="CE74" i="94"/>
  <c r="CD74" i="94"/>
  <c r="CC74" i="94"/>
  <c r="CB74" i="94"/>
  <c r="CA74" i="94"/>
  <c r="BZ74" i="94"/>
  <c r="BY74" i="94"/>
  <c r="BX74" i="94"/>
  <c r="BW74" i="94"/>
  <c r="BV74" i="94"/>
  <c r="BU74" i="94"/>
  <c r="BT74" i="94"/>
  <c r="BS74" i="94"/>
  <c r="BR74" i="94"/>
  <c r="BQ74" i="94"/>
  <c r="BP74" i="94"/>
  <c r="BO74" i="94"/>
  <c r="BN74" i="94"/>
  <c r="BM74" i="94"/>
  <c r="BL74" i="94"/>
  <c r="BK74" i="94"/>
  <c r="BJ74" i="94"/>
  <c r="BI74" i="94"/>
  <c r="BH74" i="94"/>
  <c r="BG74" i="94"/>
  <c r="BF74" i="94"/>
  <c r="BE74" i="94"/>
  <c r="BD74" i="94"/>
  <c r="BC74" i="94"/>
  <c r="BB74" i="94"/>
  <c r="BA74" i="94"/>
  <c r="AZ74" i="94"/>
  <c r="AY74" i="94"/>
  <c r="AX74" i="94"/>
  <c r="AW74" i="94"/>
  <c r="AV74" i="94"/>
  <c r="AU74" i="94"/>
  <c r="AT74" i="94"/>
  <c r="AS74" i="94"/>
  <c r="AR74" i="94"/>
  <c r="AQ74" i="94"/>
  <c r="AP74" i="94"/>
  <c r="AO74" i="94"/>
  <c r="AN74" i="94"/>
  <c r="AM74" i="94"/>
  <c r="AL74" i="94"/>
  <c r="AK74" i="94"/>
  <c r="AJ74" i="94"/>
  <c r="AI74" i="94"/>
  <c r="AH74" i="94"/>
  <c r="AG74" i="94"/>
  <c r="AF74" i="94"/>
  <c r="AE74" i="94"/>
  <c r="AD74" i="94"/>
  <c r="AC74" i="94"/>
  <c r="AB74" i="94"/>
  <c r="AA74" i="94"/>
  <c r="Z74" i="94"/>
  <c r="Y74" i="94"/>
  <c r="X74" i="94"/>
  <c r="V74" i="94"/>
  <c r="U74" i="94"/>
  <c r="T74" i="94"/>
  <c r="S74" i="94"/>
  <c r="R74" i="94"/>
  <c r="Q74" i="94"/>
  <c r="P74" i="94"/>
  <c r="O74" i="94"/>
  <c r="N74" i="94"/>
  <c r="M74" i="94"/>
  <c r="L74" i="94"/>
  <c r="I74" i="94"/>
  <c r="G74" i="94"/>
  <c r="D74" i="94"/>
  <c r="C74" i="94"/>
  <c r="B74" i="94"/>
  <c r="A74" i="94"/>
  <c r="CE73" i="94"/>
  <c r="CD73" i="94"/>
  <c r="CC73" i="94"/>
  <c r="CB73" i="94"/>
  <c r="CA73" i="94"/>
  <c r="BZ73" i="94"/>
  <c r="BY73" i="94"/>
  <c r="BX73" i="94"/>
  <c r="BW73" i="94"/>
  <c r="BV73" i="94"/>
  <c r="BU73" i="94"/>
  <c r="BT73" i="94"/>
  <c r="BS73" i="94"/>
  <c r="BR73" i="94"/>
  <c r="BQ73" i="94"/>
  <c r="BP73" i="94"/>
  <c r="BO73" i="94"/>
  <c r="BN73" i="94"/>
  <c r="BM73" i="94"/>
  <c r="BL73" i="94"/>
  <c r="BK73" i="94"/>
  <c r="BJ73" i="94"/>
  <c r="BI73" i="94"/>
  <c r="BH73" i="94"/>
  <c r="BG73" i="94"/>
  <c r="BF73" i="94"/>
  <c r="BE73" i="94"/>
  <c r="BD73" i="94"/>
  <c r="BC73" i="94"/>
  <c r="BB73" i="94"/>
  <c r="BA73" i="94"/>
  <c r="AZ73" i="94"/>
  <c r="AY73" i="94"/>
  <c r="AX73" i="94"/>
  <c r="AW73" i="94"/>
  <c r="AV73" i="94"/>
  <c r="AU73" i="94"/>
  <c r="AT73" i="94"/>
  <c r="AS73" i="94"/>
  <c r="AR73" i="94"/>
  <c r="AQ73" i="94"/>
  <c r="AP73" i="94"/>
  <c r="AO73" i="94"/>
  <c r="AN73" i="94"/>
  <c r="AM73" i="94"/>
  <c r="AL73" i="94"/>
  <c r="AK73" i="94"/>
  <c r="AJ73" i="94"/>
  <c r="AI73" i="94"/>
  <c r="AH73" i="94"/>
  <c r="AG73" i="94"/>
  <c r="AF73" i="94"/>
  <c r="AE73" i="94"/>
  <c r="AD73" i="94"/>
  <c r="AC73" i="94"/>
  <c r="AB73" i="94"/>
  <c r="AA73" i="94"/>
  <c r="Z73" i="94"/>
  <c r="Y73" i="94"/>
  <c r="X73" i="94"/>
  <c r="V73" i="94"/>
  <c r="U73" i="94"/>
  <c r="T73" i="94"/>
  <c r="S73" i="94"/>
  <c r="R73" i="94"/>
  <c r="Q73" i="94"/>
  <c r="P73" i="94"/>
  <c r="O73" i="94"/>
  <c r="N73" i="94"/>
  <c r="M73" i="94"/>
  <c r="L73" i="94"/>
  <c r="I73" i="94"/>
  <c r="G73" i="94"/>
  <c r="D73" i="94"/>
  <c r="C73" i="94"/>
  <c r="B73" i="94"/>
  <c r="A73" i="94"/>
  <c r="CE72" i="94"/>
  <c r="CD72" i="94"/>
  <c r="CC72" i="94"/>
  <c r="CB72" i="94"/>
  <c r="CA72" i="94"/>
  <c r="BZ72" i="94"/>
  <c r="BY72" i="94"/>
  <c r="BX72" i="94"/>
  <c r="BW72" i="94"/>
  <c r="BV72" i="94"/>
  <c r="BU72" i="94"/>
  <c r="BT72" i="94"/>
  <c r="BS72" i="94"/>
  <c r="BR72" i="94"/>
  <c r="BQ72" i="94"/>
  <c r="BP72" i="94"/>
  <c r="BO72" i="94"/>
  <c r="BN72" i="94"/>
  <c r="BM72" i="94"/>
  <c r="BL72" i="94"/>
  <c r="BK72" i="94"/>
  <c r="BJ72" i="94"/>
  <c r="BI72" i="94"/>
  <c r="BH72" i="94"/>
  <c r="BG72" i="94"/>
  <c r="BF72" i="94"/>
  <c r="BE72" i="94"/>
  <c r="BD72" i="94"/>
  <c r="BC72" i="94"/>
  <c r="BB72" i="94"/>
  <c r="BA72" i="94"/>
  <c r="AZ72" i="94"/>
  <c r="AY72" i="94"/>
  <c r="AX72" i="94"/>
  <c r="AW72" i="94"/>
  <c r="AV72" i="94"/>
  <c r="AU72" i="94"/>
  <c r="AT72" i="94"/>
  <c r="AS72" i="94"/>
  <c r="AR72" i="94"/>
  <c r="AQ72" i="94"/>
  <c r="AP72" i="94"/>
  <c r="AO72" i="94"/>
  <c r="AN72" i="94"/>
  <c r="AM72" i="94"/>
  <c r="AL72" i="94"/>
  <c r="AK72" i="94"/>
  <c r="AJ72" i="94"/>
  <c r="AI72" i="94"/>
  <c r="AH72" i="94"/>
  <c r="AG72" i="94"/>
  <c r="AF72" i="94"/>
  <c r="AE72" i="94"/>
  <c r="AD72" i="94"/>
  <c r="AC72" i="94"/>
  <c r="AB72" i="94"/>
  <c r="AA72" i="94"/>
  <c r="Z72" i="94"/>
  <c r="Y72" i="94"/>
  <c r="X72" i="94"/>
  <c r="V72" i="94"/>
  <c r="U72" i="94"/>
  <c r="T72" i="94"/>
  <c r="S72" i="94"/>
  <c r="R72" i="94"/>
  <c r="Q72" i="94"/>
  <c r="P72" i="94"/>
  <c r="O72" i="94"/>
  <c r="N72" i="94"/>
  <c r="M72" i="94"/>
  <c r="L72" i="94"/>
  <c r="I72" i="94"/>
  <c r="G72" i="94"/>
  <c r="D72" i="94"/>
  <c r="C72" i="94"/>
  <c r="B72" i="94"/>
  <c r="A72" i="94"/>
  <c r="CE71" i="94"/>
  <c r="CD71" i="94"/>
  <c r="CC71" i="94"/>
  <c r="CB71" i="94"/>
  <c r="CA71" i="94"/>
  <c r="BZ71" i="94"/>
  <c r="BY71" i="94"/>
  <c r="BX71" i="94"/>
  <c r="BW71" i="94"/>
  <c r="BV71" i="94"/>
  <c r="BU71" i="94"/>
  <c r="BT71" i="94"/>
  <c r="BS71" i="94"/>
  <c r="BR71" i="94"/>
  <c r="BQ71" i="94"/>
  <c r="BP71" i="94"/>
  <c r="BO71" i="94"/>
  <c r="BN71" i="94"/>
  <c r="BM71" i="94"/>
  <c r="BL71" i="94"/>
  <c r="BK71" i="94"/>
  <c r="BJ71" i="94"/>
  <c r="BI71" i="94"/>
  <c r="BH71" i="94"/>
  <c r="BG71" i="94"/>
  <c r="BF71" i="94"/>
  <c r="BE71" i="94"/>
  <c r="BD71" i="94"/>
  <c r="BC71" i="94"/>
  <c r="BB71" i="94"/>
  <c r="BA71" i="94"/>
  <c r="AZ71" i="94"/>
  <c r="AY71" i="94"/>
  <c r="AX71" i="94"/>
  <c r="AW71" i="94"/>
  <c r="AV71" i="94"/>
  <c r="AU71" i="94"/>
  <c r="AT71" i="94"/>
  <c r="AS71" i="94"/>
  <c r="AR71" i="94"/>
  <c r="AQ71" i="94"/>
  <c r="AP71" i="94"/>
  <c r="AO71" i="94"/>
  <c r="AN71" i="94"/>
  <c r="AM71" i="94"/>
  <c r="AL71" i="94"/>
  <c r="AK71" i="94"/>
  <c r="AJ71" i="94"/>
  <c r="AI71" i="94"/>
  <c r="AH71" i="94"/>
  <c r="AG71" i="94"/>
  <c r="AF71" i="94"/>
  <c r="AE71" i="94"/>
  <c r="AD71" i="94"/>
  <c r="AC71" i="94"/>
  <c r="AB71" i="94"/>
  <c r="AA71" i="94"/>
  <c r="Z71" i="94"/>
  <c r="Y71" i="94"/>
  <c r="X71" i="94"/>
  <c r="V71" i="94"/>
  <c r="U71" i="94"/>
  <c r="T71" i="94"/>
  <c r="S71" i="94"/>
  <c r="R71" i="94"/>
  <c r="Q71" i="94"/>
  <c r="P71" i="94"/>
  <c r="O71" i="94"/>
  <c r="N71" i="94"/>
  <c r="M71" i="94"/>
  <c r="L71" i="94"/>
  <c r="I71" i="94"/>
  <c r="G71" i="94"/>
  <c r="D71" i="94"/>
  <c r="C71" i="94"/>
  <c r="B71" i="94"/>
  <c r="A71" i="94"/>
  <c r="CE70" i="94"/>
  <c r="CD70" i="94"/>
  <c r="CC70" i="94"/>
  <c r="CB70" i="94"/>
  <c r="CA70" i="94"/>
  <c r="BZ70" i="94"/>
  <c r="BY70" i="94"/>
  <c r="BX70" i="94"/>
  <c r="BW70" i="94"/>
  <c r="BV70" i="94"/>
  <c r="BU70" i="94"/>
  <c r="BT70" i="94"/>
  <c r="BS70" i="94"/>
  <c r="BR70" i="94"/>
  <c r="BQ70" i="94"/>
  <c r="BP70" i="94"/>
  <c r="BO70" i="94"/>
  <c r="BN70" i="94"/>
  <c r="BM70" i="94"/>
  <c r="BL70" i="94"/>
  <c r="BK70" i="94"/>
  <c r="BJ70" i="94"/>
  <c r="BI70" i="94"/>
  <c r="BH70" i="94"/>
  <c r="BG70" i="94"/>
  <c r="BF70" i="94"/>
  <c r="BE70" i="94"/>
  <c r="BD70" i="94"/>
  <c r="BC70" i="94"/>
  <c r="BB70" i="94"/>
  <c r="BA70" i="94"/>
  <c r="AZ70" i="94"/>
  <c r="AY70" i="94"/>
  <c r="AX70" i="94"/>
  <c r="AW70" i="94"/>
  <c r="AV70" i="94"/>
  <c r="AU70" i="94"/>
  <c r="AT70" i="94"/>
  <c r="AS70" i="94"/>
  <c r="AR70" i="94"/>
  <c r="AQ70" i="94"/>
  <c r="AP70" i="94"/>
  <c r="AO70" i="94"/>
  <c r="AN70" i="94"/>
  <c r="AM70" i="94"/>
  <c r="AL70" i="94"/>
  <c r="AK70" i="94"/>
  <c r="AJ70" i="94"/>
  <c r="AI70" i="94"/>
  <c r="AH70" i="94"/>
  <c r="AG70" i="94"/>
  <c r="AF70" i="94"/>
  <c r="AE70" i="94"/>
  <c r="AD70" i="94"/>
  <c r="AC70" i="94"/>
  <c r="AB70" i="94"/>
  <c r="AA70" i="94"/>
  <c r="Z70" i="94"/>
  <c r="Y70" i="94"/>
  <c r="X70" i="94"/>
  <c r="V70" i="94"/>
  <c r="U70" i="94"/>
  <c r="T70" i="94"/>
  <c r="S70" i="94"/>
  <c r="R70" i="94"/>
  <c r="Q70" i="94"/>
  <c r="P70" i="94"/>
  <c r="O70" i="94"/>
  <c r="N70" i="94"/>
  <c r="M70" i="94"/>
  <c r="L70" i="94"/>
  <c r="I70" i="94"/>
  <c r="G70" i="94"/>
  <c r="D70" i="94"/>
  <c r="C70" i="94"/>
  <c r="B70" i="94"/>
  <c r="A70" i="94"/>
  <c r="CE69" i="94"/>
  <c r="CD69" i="94"/>
  <c r="CC69" i="94"/>
  <c r="CB69" i="94"/>
  <c r="CA69" i="94"/>
  <c r="BZ69" i="94"/>
  <c r="BY69" i="94"/>
  <c r="BX69" i="94"/>
  <c r="BW69" i="94"/>
  <c r="BV69" i="94"/>
  <c r="BU69" i="94"/>
  <c r="BT69" i="94"/>
  <c r="BS69" i="94"/>
  <c r="BR69" i="94"/>
  <c r="BQ69" i="94"/>
  <c r="BP69" i="94"/>
  <c r="BO69" i="94"/>
  <c r="BN69" i="94"/>
  <c r="BM69" i="94"/>
  <c r="BL69" i="94"/>
  <c r="BK69" i="94"/>
  <c r="BJ69" i="94"/>
  <c r="BI69" i="94"/>
  <c r="BH69" i="94"/>
  <c r="BG69" i="94"/>
  <c r="BF69" i="94"/>
  <c r="BE69" i="94"/>
  <c r="BD69" i="94"/>
  <c r="BC69" i="94"/>
  <c r="BB69" i="94"/>
  <c r="BA69" i="94"/>
  <c r="AZ69" i="94"/>
  <c r="AY69" i="94"/>
  <c r="AX69" i="94"/>
  <c r="AW69" i="94"/>
  <c r="AV69" i="94"/>
  <c r="AU69" i="94"/>
  <c r="AT69" i="94"/>
  <c r="AS69" i="94"/>
  <c r="AR69" i="94"/>
  <c r="AQ69" i="94"/>
  <c r="AP69" i="94"/>
  <c r="AO69" i="94"/>
  <c r="AN69" i="94"/>
  <c r="AM69" i="94"/>
  <c r="AL69" i="94"/>
  <c r="AK69" i="94"/>
  <c r="AJ69" i="94"/>
  <c r="AI69" i="94"/>
  <c r="AH69" i="94"/>
  <c r="AG69" i="94"/>
  <c r="AF69" i="94"/>
  <c r="AE69" i="94"/>
  <c r="AD69" i="94"/>
  <c r="AC69" i="94"/>
  <c r="AB69" i="94"/>
  <c r="AA69" i="94"/>
  <c r="Z69" i="94"/>
  <c r="Y69" i="94"/>
  <c r="X69" i="94"/>
  <c r="V69" i="94"/>
  <c r="U69" i="94"/>
  <c r="T69" i="94"/>
  <c r="S69" i="94"/>
  <c r="R69" i="94"/>
  <c r="Q69" i="94"/>
  <c r="P69" i="94"/>
  <c r="O69" i="94"/>
  <c r="N69" i="94"/>
  <c r="M69" i="94"/>
  <c r="L69" i="94"/>
  <c r="I69" i="94"/>
  <c r="G69" i="94"/>
  <c r="D69" i="94"/>
  <c r="C69" i="94"/>
  <c r="B69" i="94"/>
  <c r="A69" i="94"/>
  <c r="CE68" i="94"/>
  <c r="CD68" i="94"/>
  <c r="CC68" i="94"/>
  <c r="CB68" i="94"/>
  <c r="CA68" i="94"/>
  <c r="BZ68" i="94"/>
  <c r="BY68" i="94"/>
  <c r="BX68" i="94"/>
  <c r="BW68" i="94"/>
  <c r="BV68" i="94"/>
  <c r="BU68" i="94"/>
  <c r="BT68" i="94"/>
  <c r="BS68" i="94"/>
  <c r="BR68" i="94"/>
  <c r="BQ68" i="94"/>
  <c r="BP68" i="94"/>
  <c r="BO68" i="94"/>
  <c r="BN68" i="94"/>
  <c r="BM68" i="94"/>
  <c r="BL68" i="94"/>
  <c r="BK68" i="94"/>
  <c r="BJ68" i="94"/>
  <c r="BI68" i="94"/>
  <c r="BH68" i="94"/>
  <c r="BG68" i="94"/>
  <c r="BF68" i="94"/>
  <c r="BE68" i="94"/>
  <c r="BD68" i="94"/>
  <c r="BC68" i="94"/>
  <c r="BB68" i="94"/>
  <c r="BA68" i="94"/>
  <c r="AZ68" i="94"/>
  <c r="AY68" i="94"/>
  <c r="AX68" i="94"/>
  <c r="AW68" i="94"/>
  <c r="AV68" i="94"/>
  <c r="AU68" i="94"/>
  <c r="AT68" i="94"/>
  <c r="AS68" i="94"/>
  <c r="AR68" i="94"/>
  <c r="AQ68" i="94"/>
  <c r="AP68" i="94"/>
  <c r="AO68" i="94"/>
  <c r="AN68" i="94"/>
  <c r="AM68" i="94"/>
  <c r="AL68" i="94"/>
  <c r="AK68" i="94"/>
  <c r="AJ68" i="94"/>
  <c r="AI68" i="94"/>
  <c r="AH68" i="94"/>
  <c r="AG68" i="94"/>
  <c r="AF68" i="94"/>
  <c r="AE68" i="94"/>
  <c r="AD68" i="94"/>
  <c r="AC68" i="94"/>
  <c r="AB68" i="94"/>
  <c r="AA68" i="94"/>
  <c r="Z68" i="94"/>
  <c r="Y68" i="94"/>
  <c r="X68" i="94"/>
  <c r="V68" i="94"/>
  <c r="U68" i="94"/>
  <c r="T68" i="94"/>
  <c r="S68" i="94"/>
  <c r="R68" i="94"/>
  <c r="Q68" i="94"/>
  <c r="P68" i="94"/>
  <c r="O68" i="94"/>
  <c r="N68" i="94"/>
  <c r="M68" i="94"/>
  <c r="L68" i="94"/>
  <c r="I68" i="94"/>
  <c r="G68" i="94"/>
  <c r="D68" i="94"/>
  <c r="C68" i="94"/>
  <c r="B68" i="94"/>
  <c r="A68" i="94"/>
  <c r="CE67" i="94"/>
  <c r="CD67" i="94"/>
  <c r="CC67" i="94"/>
  <c r="CB67" i="94"/>
  <c r="CA67" i="94"/>
  <c r="BZ67" i="94"/>
  <c r="BY67" i="94"/>
  <c r="BX67" i="94"/>
  <c r="BW67" i="94"/>
  <c r="BV67" i="94"/>
  <c r="BU67" i="94"/>
  <c r="BT67" i="94"/>
  <c r="BS67" i="94"/>
  <c r="BR67" i="94"/>
  <c r="BQ67" i="94"/>
  <c r="BP67" i="94"/>
  <c r="BO67" i="94"/>
  <c r="BN67" i="94"/>
  <c r="BM67" i="94"/>
  <c r="BL67" i="94"/>
  <c r="BK67" i="94"/>
  <c r="BJ67" i="94"/>
  <c r="BI67" i="94"/>
  <c r="BH67" i="94"/>
  <c r="BG67" i="94"/>
  <c r="BF67" i="94"/>
  <c r="BE67" i="94"/>
  <c r="BD67" i="94"/>
  <c r="BC67" i="94"/>
  <c r="BB67" i="94"/>
  <c r="BA67" i="94"/>
  <c r="AZ67" i="94"/>
  <c r="AY67" i="94"/>
  <c r="AX67" i="94"/>
  <c r="AW67" i="94"/>
  <c r="AV67" i="94"/>
  <c r="AU67" i="94"/>
  <c r="AT67" i="94"/>
  <c r="AS67" i="94"/>
  <c r="AR67" i="94"/>
  <c r="AQ67" i="94"/>
  <c r="AP67" i="94"/>
  <c r="AO67" i="94"/>
  <c r="AN67" i="94"/>
  <c r="AM67" i="94"/>
  <c r="AL67" i="94"/>
  <c r="AK67" i="94"/>
  <c r="AJ67" i="94"/>
  <c r="AI67" i="94"/>
  <c r="AH67" i="94"/>
  <c r="AG67" i="94"/>
  <c r="AF67" i="94"/>
  <c r="AE67" i="94"/>
  <c r="AD67" i="94"/>
  <c r="AC67" i="94"/>
  <c r="AB67" i="94"/>
  <c r="AA67" i="94"/>
  <c r="Z67" i="94"/>
  <c r="Y67" i="94"/>
  <c r="X67" i="94"/>
  <c r="V67" i="94"/>
  <c r="U67" i="94"/>
  <c r="T67" i="94"/>
  <c r="S67" i="94"/>
  <c r="R67" i="94"/>
  <c r="Q67" i="94"/>
  <c r="P67" i="94"/>
  <c r="O67" i="94"/>
  <c r="N67" i="94"/>
  <c r="M67" i="94"/>
  <c r="L67" i="94"/>
  <c r="I67" i="94"/>
  <c r="G67" i="94"/>
  <c r="D67" i="94"/>
  <c r="C67" i="94"/>
  <c r="B67" i="94"/>
  <c r="A67" i="94"/>
  <c r="CE66" i="94"/>
  <c r="CD66" i="94"/>
  <c r="CC66" i="94"/>
  <c r="CB66" i="94"/>
  <c r="CA66" i="94"/>
  <c r="BZ66" i="94"/>
  <c r="BY66" i="94"/>
  <c r="BX66" i="94"/>
  <c r="BW66" i="94"/>
  <c r="BV66" i="94"/>
  <c r="BU66" i="94"/>
  <c r="BT66" i="94"/>
  <c r="BS66" i="94"/>
  <c r="BR66" i="94"/>
  <c r="BQ66" i="94"/>
  <c r="BP66" i="94"/>
  <c r="BO66" i="94"/>
  <c r="BN66" i="94"/>
  <c r="BM66" i="94"/>
  <c r="BL66" i="94"/>
  <c r="BK66" i="94"/>
  <c r="BJ66" i="94"/>
  <c r="BI66" i="94"/>
  <c r="BH66" i="94"/>
  <c r="BG66" i="94"/>
  <c r="BF66" i="94"/>
  <c r="BE66" i="94"/>
  <c r="BD66" i="94"/>
  <c r="BC66" i="94"/>
  <c r="BB66" i="94"/>
  <c r="BA66" i="94"/>
  <c r="AZ66" i="94"/>
  <c r="AY66" i="94"/>
  <c r="AX66" i="94"/>
  <c r="AW66" i="94"/>
  <c r="AV66" i="94"/>
  <c r="AU66" i="94"/>
  <c r="AT66" i="94"/>
  <c r="AS66" i="94"/>
  <c r="AR66" i="94"/>
  <c r="AQ66" i="94"/>
  <c r="AP66" i="94"/>
  <c r="AO66" i="94"/>
  <c r="AN66" i="94"/>
  <c r="AM66" i="94"/>
  <c r="AL66" i="94"/>
  <c r="AK66" i="94"/>
  <c r="AJ66" i="94"/>
  <c r="AI66" i="94"/>
  <c r="AH66" i="94"/>
  <c r="AG66" i="94"/>
  <c r="AF66" i="94"/>
  <c r="AE66" i="94"/>
  <c r="AD66" i="94"/>
  <c r="AC66" i="94"/>
  <c r="AB66" i="94"/>
  <c r="AA66" i="94"/>
  <c r="Z66" i="94"/>
  <c r="Y66" i="94"/>
  <c r="X66" i="94"/>
  <c r="V66" i="94"/>
  <c r="U66" i="94"/>
  <c r="T66" i="94"/>
  <c r="S66" i="94"/>
  <c r="R66" i="94"/>
  <c r="Q66" i="94"/>
  <c r="P66" i="94"/>
  <c r="O66" i="94"/>
  <c r="N66" i="94"/>
  <c r="M66" i="94"/>
  <c r="L66" i="94"/>
  <c r="I66" i="94"/>
  <c r="G66" i="94"/>
  <c r="D66" i="94"/>
  <c r="C66" i="94"/>
  <c r="B66" i="94"/>
  <c r="A66" i="94"/>
  <c r="CE65" i="94"/>
  <c r="CD65" i="94"/>
  <c r="CC65" i="94"/>
  <c r="CB65" i="94"/>
  <c r="CA65" i="94"/>
  <c r="BZ65" i="94"/>
  <c r="BY65" i="94"/>
  <c r="BX65" i="94"/>
  <c r="BW65" i="94"/>
  <c r="BV65" i="94"/>
  <c r="BU65" i="94"/>
  <c r="BT65" i="94"/>
  <c r="BS65" i="94"/>
  <c r="BR65" i="94"/>
  <c r="BQ65" i="94"/>
  <c r="BP65" i="94"/>
  <c r="BO65" i="94"/>
  <c r="BN65" i="94"/>
  <c r="BM65" i="94"/>
  <c r="BL65" i="94"/>
  <c r="BK65" i="94"/>
  <c r="BJ65" i="94"/>
  <c r="BI65" i="94"/>
  <c r="BH65" i="94"/>
  <c r="BG65" i="94"/>
  <c r="BF65" i="94"/>
  <c r="BE65" i="94"/>
  <c r="BD65" i="94"/>
  <c r="BC65" i="94"/>
  <c r="BB65" i="94"/>
  <c r="BA65" i="94"/>
  <c r="AZ65" i="94"/>
  <c r="AY65" i="94"/>
  <c r="AX65" i="94"/>
  <c r="AW65" i="94"/>
  <c r="AV65" i="94"/>
  <c r="AU65" i="94"/>
  <c r="AT65" i="94"/>
  <c r="AS65" i="94"/>
  <c r="AR65" i="94"/>
  <c r="AQ65" i="94"/>
  <c r="AP65" i="94"/>
  <c r="AO65" i="94"/>
  <c r="AN65" i="94"/>
  <c r="AM65" i="94"/>
  <c r="AL65" i="94"/>
  <c r="AK65" i="94"/>
  <c r="AJ65" i="94"/>
  <c r="AI65" i="94"/>
  <c r="AH65" i="94"/>
  <c r="AG65" i="94"/>
  <c r="AF65" i="94"/>
  <c r="AE65" i="94"/>
  <c r="AD65" i="94"/>
  <c r="AC65" i="94"/>
  <c r="AB65" i="94"/>
  <c r="AA65" i="94"/>
  <c r="Z65" i="94"/>
  <c r="Y65" i="94"/>
  <c r="X65" i="94"/>
  <c r="V65" i="94"/>
  <c r="U65" i="94"/>
  <c r="T65" i="94"/>
  <c r="S65" i="94"/>
  <c r="R65" i="94"/>
  <c r="Q65" i="94"/>
  <c r="P65" i="94"/>
  <c r="O65" i="94"/>
  <c r="N65" i="94"/>
  <c r="M65" i="94"/>
  <c r="L65" i="94"/>
  <c r="I65" i="94"/>
  <c r="G65" i="94"/>
  <c r="D65" i="94"/>
  <c r="C65" i="94"/>
  <c r="B65" i="94"/>
  <c r="A65" i="94"/>
  <c r="CE64" i="94"/>
  <c r="CD64" i="94"/>
  <c r="CC64" i="94"/>
  <c r="CB64" i="94"/>
  <c r="CA64" i="94"/>
  <c r="BZ64" i="94"/>
  <c r="BY64" i="94"/>
  <c r="BX64" i="94"/>
  <c r="BW64" i="94"/>
  <c r="BV64" i="94"/>
  <c r="BU64" i="94"/>
  <c r="BT64" i="94"/>
  <c r="BS64" i="94"/>
  <c r="BR64" i="94"/>
  <c r="BQ64" i="94"/>
  <c r="BP64" i="94"/>
  <c r="BO64" i="94"/>
  <c r="BN64" i="94"/>
  <c r="BM64" i="94"/>
  <c r="BL64" i="94"/>
  <c r="BK64" i="94"/>
  <c r="BJ64" i="94"/>
  <c r="BI64" i="94"/>
  <c r="BH64" i="94"/>
  <c r="BG64" i="94"/>
  <c r="BF64" i="94"/>
  <c r="BE64" i="94"/>
  <c r="BD64" i="94"/>
  <c r="BC64" i="94"/>
  <c r="BB64" i="94"/>
  <c r="BA64" i="94"/>
  <c r="AZ64" i="94"/>
  <c r="AY64" i="94"/>
  <c r="AX64" i="94"/>
  <c r="AW64" i="94"/>
  <c r="AV64" i="94"/>
  <c r="AU64" i="94"/>
  <c r="AT64" i="94"/>
  <c r="AS64" i="94"/>
  <c r="AR64" i="94"/>
  <c r="AQ64" i="94"/>
  <c r="AP64" i="94"/>
  <c r="AO64" i="94"/>
  <c r="AN64" i="94"/>
  <c r="AM64" i="94"/>
  <c r="AL64" i="94"/>
  <c r="AK64" i="94"/>
  <c r="AJ64" i="94"/>
  <c r="AI64" i="94"/>
  <c r="AH64" i="94"/>
  <c r="AG64" i="94"/>
  <c r="AF64" i="94"/>
  <c r="AE64" i="94"/>
  <c r="AD64" i="94"/>
  <c r="AC64" i="94"/>
  <c r="AB64" i="94"/>
  <c r="AA64" i="94"/>
  <c r="Z64" i="94"/>
  <c r="Y64" i="94"/>
  <c r="X64" i="94"/>
  <c r="V64" i="94"/>
  <c r="U64" i="94"/>
  <c r="T64" i="94"/>
  <c r="S64" i="94"/>
  <c r="R64" i="94"/>
  <c r="Q64" i="94"/>
  <c r="P64" i="94"/>
  <c r="O64" i="94"/>
  <c r="N64" i="94"/>
  <c r="M64" i="94"/>
  <c r="L64" i="94"/>
  <c r="I64" i="94"/>
  <c r="G64" i="94"/>
  <c r="D64" i="94"/>
  <c r="C64" i="94"/>
  <c r="B64" i="94"/>
  <c r="A64" i="94"/>
  <c r="CE63" i="94"/>
  <c r="CD63" i="94"/>
  <c r="CC63" i="94"/>
  <c r="CB63" i="94"/>
  <c r="CA63" i="94"/>
  <c r="BZ63" i="94"/>
  <c r="BY63" i="94"/>
  <c r="BX63" i="94"/>
  <c r="BW63" i="94"/>
  <c r="BV63" i="94"/>
  <c r="BU63" i="94"/>
  <c r="BT63" i="94"/>
  <c r="BS63" i="94"/>
  <c r="BR63" i="94"/>
  <c r="BQ63" i="94"/>
  <c r="BP63" i="94"/>
  <c r="BO63" i="94"/>
  <c r="BN63" i="94"/>
  <c r="BM63" i="94"/>
  <c r="BL63" i="94"/>
  <c r="BK63" i="94"/>
  <c r="BJ63" i="94"/>
  <c r="BI63" i="94"/>
  <c r="BH63" i="94"/>
  <c r="BG63" i="94"/>
  <c r="BF63" i="94"/>
  <c r="BE63" i="94"/>
  <c r="BD63" i="94"/>
  <c r="BC63" i="94"/>
  <c r="BB63" i="94"/>
  <c r="BA63" i="94"/>
  <c r="AZ63" i="94"/>
  <c r="AY63" i="94"/>
  <c r="AX63" i="94"/>
  <c r="AW63" i="94"/>
  <c r="AV63" i="94"/>
  <c r="AU63" i="94"/>
  <c r="AT63" i="94"/>
  <c r="AS63" i="94"/>
  <c r="AR63" i="94"/>
  <c r="AQ63" i="94"/>
  <c r="AP63" i="94"/>
  <c r="AO63" i="94"/>
  <c r="AN63" i="94"/>
  <c r="AM63" i="94"/>
  <c r="AL63" i="94"/>
  <c r="AK63" i="94"/>
  <c r="AJ63" i="94"/>
  <c r="AI63" i="94"/>
  <c r="AH63" i="94"/>
  <c r="AG63" i="94"/>
  <c r="AF63" i="94"/>
  <c r="AE63" i="94"/>
  <c r="AD63" i="94"/>
  <c r="AC63" i="94"/>
  <c r="AB63" i="94"/>
  <c r="AA63" i="94"/>
  <c r="Z63" i="94"/>
  <c r="Y63" i="94"/>
  <c r="X63" i="94"/>
  <c r="V63" i="94"/>
  <c r="U63" i="94"/>
  <c r="T63" i="94"/>
  <c r="S63" i="94"/>
  <c r="R63" i="94"/>
  <c r="Q63" i="94"/>
  <c r="P63" i="94"/>
  <c r="O63" i="94"/>
  <c r="N63" i="94"/>
  <c r="M63" i="94"/>
  <c r="L63" i="94"/>
  <c r="I63" i="94"/>
  <c r="G63" i="94"/>
  <c r="D63" i="94"/>
  <c r="C63" i="94"/>
  <c r="B63" i="94"/>
  <c r="A63" i="94"/>
  <c r="CE62" i="94"/>
  <c r="CD62" i="94"/>
  <c r="CC62" i="94"/>
  <c r="CB62" i="94"/>
  <c r="CA62" i="94"/>
  <c r="BZ62" i="94"/>
  <c r="BY62" i="94"/>
  <c r="BX62" i="94"/>
  <c r="BW62" i="94"/>
  <c r="BV62" i="94"/>
  <c r="BU62" i="94"/>
  <c r="BT62" i="94"/>
  <c r="BS62" i="94"/>
  <c r="BR62" i="94"/>
  <c r="BQ62" i="94"/>
  <c r="BP62" i="94"/>
  <c r="BO62" i="94"/>
  <c r="BN62" i="94"/>
  <c r="BM62" i="94"/>
  <c r="BL62" i="94"/>
  <c r="BK62" i="94"/>
  <c r="BJ62" i="94"/>
  <c r="BI62" i="94"/>
  <c r="BH62" i="94"/>
  <c r="BG62" i="94"/>
  <c r="BF62" i="94"/>
  <c r="BE62" i="94"/>
  <c r="BD62" i="94"/>
  <c r="BC62" i="94"/>
  <c r="BB62" i="94"/>
  <c r="BA62" i="94"/>
  <c r="AZ62" i="94"/>
  <c r="AY62" i="94"/>
  <c r="AX62" i="94"/>
  <c r="AW62" i="94"/>
  <c r="AV62" i="94"/>
  <c r="AU62" i="94"/>
  <c r="AT62" i="94"/>
  <c r="AS62" i="94"/>
  <c r="AR62" i="94"/>
  <c r="AQ62" i="94"/>
  <c r="AP62" i="94"/>
  <c r="AO62" i="94"/>
  <c r="AN62" i="94"/>
  <c r="AM62" i="94"/>
  <c r="AL62" i="94"/>
  <c r="AK62" i="94"/>
  <c r="AJ62" i="94"/>
  <c r="AI62" i="94"/>
  <c r="AH62" i="94"/>
  <c r="AG62" i="94"/>
  <c r="AF62" i="94"/>
  <c r="AE62" i="94"/>
  <c r="AD62" i="94"/>
  <c r="AC62" i="94"/>
  <c r="AB62" i="94"/>
  <c r="AA62" i="94"/>
  <c r="Z62" i="94"/>
  <c r="Y62" i="94"/>
  <c r="X62" i="94"/>
  <c r="V62" i="94"/>
  <c r="U62" i="94"/>
  <c r="T62" i="94"/>
  <c r="S62" i="94"/>
  <c r="R62" i="94"/>
  <c r="Q62" i="94"/>
  <c r="P62" i="94"/>
  <c r="O62" i="94"/>
  <c r="N62" i="94"/>
  <c r="M62" i="94"/>
  <c r="L62" i="94"/>
  <c r="I62" i="94"/>
  <c r="G62" i="94"/>
  <c r="D62" i="94"/>
  <c r="C62" i="94"/>
  <c r="B62" i="94"/>
  <c r="A62" i="94"/>
  <c r="CE61" i="94"/>
  <c r="CD61" i="94"/>
  <c r="CC61" i="94"/>
  <c r="CB61" i="94"/>
  <c r="CA61" i="94"/>
  <c r="BZ61" i="94"/>
  <c r="BY61" i="94"/>
  <c r="BX61" i="94"/>
  <c r="BW61" i="94"/>
  <c r="BV61" i="94"/>
  <c r="BU61" i="94"/>
  <c r="BT61" i="94"/>
  <c r="BS61" i="94"/>
  <c r="BR61" i="94"/>
  <c r="BQ61" i="94"/>
  <c r="BP61" i="94"/>
  <c r="BO61" i="94"/>
  <c r="BN61" i="94"/>
  <c r="BM61" i="94"/>
  <c r="BL61" i="94"/>
  <c r="BK61" i="94"/>
  <c r="BJ61" i="94"/>
  <c r="BI61" i="94"/>
  <c r="BH61" i="94"/>
  <c r="BG61" i="94"/>
  <c r="BF61" i="94"/>
  <c r="BE61" i="94"/>
  <c r="BD61" i="94"/>
  <c r="BC61" i="94"/>
  <c r="BB61" i="94"/>
  <c r="BA61" i="94"/>
  <c r="AZ61" i="94"/>
  <c r="AY61" i="94"/>
  <c r="AX61" i="94"/>
  <c r="AW61" i="94"/>
  <c r="AV61" i="94"/>
  <c r="AU61" i="94"/>
  <c r="AT61" i="94"/>
  <c r="AS61" i="94"/>
  <c r="AR61" i="94"/>
  <c r="AQ61" i="94"/>
  <c r="AP61" i="94"/>
  <c r="AO61" i="94"/>
  <c r="AN61" i="94"/>
  <c r="AM61" i="94"/>
  <c r="AL61" i="94"/>
  <c r="AK61" i="94"/>
  <c r="AJ61" i="94"/>
  <c r="AI61" i="94"/>
  <c r="AH61" i="94"/>
  <c r="AG61" i="94"/>
  <c r="AF61" i="94"/>
  <c r="AE61" i="94"/>
  <c r="AD61" i="94"/>
  <c r="AC61" i="94"/>
  <c r="AB61" i="94"/>
  <c r="AA61" i="94"/>
  <c r="Z61" i="94"/>
  <c r="Y61" i="94"/>
  <c r="X61" i="94"/>
  <c r="V61" i="94"/>
  <c r="U61" i="94"/>
  <c r="T61" i="94"/>
  <c r="S61" i="94"/>
  <c r="R61" i="94"/>
  <c r="Q61" i="94"/>
  <c r="P61" i="94"/>
  <c r="O61" i="94"/>
  <c r="N61" i="94"/>
  <c r="M61" i="94"/>
  <c r="L61" i="94"/>
  <c r="I61" i="94"/>
  <c r="G61" i="94"/>
  <c r="D61" i="94"/>
  <c r="C61" i="94"/>
  <c r="B61" i="94"/>
  <c r="A61" i="94"/>
  <c r="CE60" i="94"/>
  <c r="CD60" i="94"/>
  <c r="CC60" i="94"/>
  <c r="CB60" i="94"/>
  <c r="CA60" i="94"/>
  <c r="BZ60" i="94"/>
  <c r="BY60" i="94"/>
  <c r="BX60" i="94"/>
  <c r="BW60" i="94"/>
  <c r="BV60" i="94"/>
  <c r="BU60" i="94"/>
  <c r="BT60" i="94"/>
  <c r="BS60" i="94"/>
  <c r="BR60" i="94"/>
  <c r="BQ60" i="94"/>
  <c r="BP60" i="94"/>
  <c r="BO60" i="94"/>
  <c r="BN60" i="94"/>
  <c r="BM60" i="94"/>
  <c r="BL60" i="94"/>
  <c r="BK60" i="94"/>
  <c r="BJ60" i="94"/>
  <c r="BI60" i="94"/>
  <c r="BH60" i="94"/>
  <c r="BG60" i="94"/>
  <c r="BF60" i="94"/>
  <c r="BE60" i="94"/>
  <c r="BD60" i="94"/>
  <c r="BC60" i="94"/>
  <c r="BB60" i="94"/>
  <c r="BA60" i="94"/>
  <c r="AZ60" i="94"/>
  <c r="AY60" i="94"/>
  <c r="AX60" i="94"/>
  <c r="AW60" i="94"/>
  <c r="AV60" i="94"/>
  <c r="AU60" i="94"/>
  <c r="AT60" i="94"/>
  <c r="AS60" i="94"/>
  <c r="AR60" i="94"/>
  <c r="AQ60" i="94"/>
  <c r="AP60" i="94"/>
  <c r="AO60" i="94"/>
  <c r="AN60" i="94"/>
  <c r="AM60" i="94"/>
  <c r="AL60" i="94"/>
  <c r="AK60" i="94"/>
  <c r="AJ60" i="94"/>
  <c r="AI60" i="94"/>
  <c r="AH60" i="94"/>
  <c r="AG60" i="94"/>
  <c r="AF60" i="94"/>
  <c r="AE60" i="94"/>
  <c r="AD60" i="94"/>
  <c r="AC60" i="94"/>
  <c r="AB60" i="94"/>
  <c r="AA60" i="94"/>
  <c r="Z60" i="94"/>
  <c r="Y60" i="94"/>
  <c r="X60" i="94"/>
  <c r="V60" i="94"/>
  <c r="U60" i="94"/>
  <c r="T60" i="94"/>
  <c r="S60" i="94"/>
  <c r="R60" i="94"/>
  <c r="Q60" i="94"/>
  <c r="P60" i="94"/>
  <c r="O60" i="94"/>
  <c r="N60" i="94"/>
  <c r="M60" i="94"/>
  <c r="L60" i="94"/>
  <c r="I60" i="94"/>
  <c r="G60" i="94"/>
  <c r="D60" i="94"/>
  <c r="C60" i="94"/>
  <c r="B60" i="94"/>
  <c r="A60" i="94"/>
  <c r="CE59" i="94"/>
  <c r="CD59" i="94"/>
  <c r="CC59" i="94"/>
  <c r="CB59" i="94"/>
  <c r="CA59" i="94"/>
  <c r="BZ59" i="94"/>
  <c r="BY59" i="94"/>
  <c r="BX59" i="94"/>
  <c r="BW59" i="94"/>
  <c r="BV59" i="94"/>
  <c r="BU59" i="94"/>
  <c r="BT59" i="94"/>
  <c r="BS59" i="94"/>
  <c r="BR59" i="94"/>
  <c r="BQ59" i="94"/>
  <c r="BP59" i="94"/>
  <c r="BO59" i="94"/>
  <c r="BN59" i="94"/>
  <c r="BM59" i="94"/>
  <c r="BL59" i="94"/>
  <c r="BK59" i="94"/>
  <c r="BJ59" i="94"/>
  <c r="BI59" i="94"/>
  <c r="BH59" i="94"/>
  <c r="BG59" i="94"/>
  <c r="BF59" i="94"/>
  <c r="BE59" i="94"/>
  <c r="BD59" i="94"/>
  <c r="BC59" i="94"/>
  <c r="BB59" i="94"/>
  <c r="BA59" i="94"/>
  <c r="AZ59" i="94"/>
  <c r="AY59" i="94"/>
  <c r="AX59" i="94"/>
  <c r="AW59" i="94"/>
  <c r="AV59" i="94"/>
  <c r="AU59" i="94"/>
  <c r="AT59" i="94"/>
  <c r="AS59" i="94"/>
  <c r="AR59" i="94"/>
  <c r="AQ59" i="94"/>
  <c r="AP59" i="94"/>
  <c r="AO59" i="94"/>
  <c r="AN59" i="94"/>
  <c r="AM59" i="94"/>
  <c r="AL59" i="94"/>
  <c r="AK59" i="94"/>
  <c r="AJ59" i="94"/>
  <c r="AI59" i="94"/>
  <c r="AH59" i="94"/>
  <c r="AG59" i="94"/>
  <c r="AF59" i="94"/>
  <c r="AE59" i="94"/>
  <c r="AD59" i="94"/>
  <c r="AC59" i="94"/>
  <c r="AB59" i="94"/>
  <c r="AA59" i="94"/>
  <c r="Z59" i="94"/>
  <c r="Y59" i="94"/>
  <c r="X59" i="94"/>
  <c r="V59" i="94"/>
  <c r="U59" i="94"/>
  <c r="T59" i="94"/>
  <c r="S59" i="94"/>
  <c r="R59" i="94"/>
  <c r="Q59" i="94"/>
  <c r="P59" i="94"/>
  <c r="O59" i="94"/>
  <c r="N59" i="94"/>
  <c r="M59" i="94"/>
  <c r="L59" i="94"/>
  <c r="I59" i="94"/>
  <c r="G59" i="94"/>
  <c r="D59" i="94"/>
  <c r="C59" i="94"/>
  <c r="B59" i="94"/>
  <c r="A59" i="94"/>
  <c r="CE58" i="94"/>
  <c r="CD58" i="94"/>
  <c r="CC58" i="94"/>
  <c r="CB58" i="94"/>
  <c r="CA58" i="94"/>
  <c r="BZ58" i="94"/>
  <c r="BY58" i="94"/>
  <c r="BX58" i="94"/>
  <c r="BW58" i="94"/>
  <c r="BV58" i="94"/>
  <c r="BU58" i="94"/>
  <c r="BT58" i="94"/>
  <c r="BS58" i="94"/>
  <c r="BR58" i="94"/>
  <c r="BQ58" i="94"/>
  <c r="BP58" i="94"/>
  <c r="BO58" i="94"/>
  <c r="BN58" i="94"/>
  <c r="BM58" i="94"/>
  <c r="BL58" i="94"/>
  <c r="BK58" i="94"/>
  <c r="BJ58" i="94"/>
  <c r="BI58" i="94"/>
  <c r="BH58" i="94"/>
  <c r="BG58" i="94"/>
  <c r="BF58" i="94"/>
  <c r="BE58" i="94"/>
  <c r="BD58" i="94"/>
  <c r="BC58" i="94"/>
  <c r="BB58" i="94"/>
  <c r="BA58" i="94"/>
  <c r="AZ58" i="94"/>
  <c r="AY58" i="94"/>
  <c r="AX58" i="94"/>
  <c r="AW58" i="94"/>
  <c r="AV58" i="94"/>
  <c r="AU58" i="94"/>
  <c r="AT58" i="94"/>
  <c r="AS58" i="94"/>
  <c r="AR58" i="94"/>
  <c r="AQ58" i="94"/>
  <c r="AP58" i="94"/>
  <c r="AO58" i="94"/>
  <c r="AN58" i="94"/>
  <c r="AM58" i="94"/>
  <c r="AL58" i="94"/>
  <c r="AK58" i="94"/>
  <c r="AJ58" i="94"/>
  <c r="AI58" i="94"/>
  <c r="AH58" i="94"/>
  <c r="AG58" i="94"/>
  <c r="AF58" i="94"/>
  <c r="AE58" i="94"/>
  <c r="AD58" i="94"/>
  <c r="AC58" i="94"/>
  <c r="AB58" i="94"/>
  <c r="AA58" i="94"/>
  <c r="Z58" i="94"/>
  <c r="Y58" i="94"/>
  <c r="X58" i="94"/>
  <c r="V58" i="94"/>
  <c r="U58" i="94"/>
  <c r="T58" i="94"/>
  <c r="S58" i="94"/>
  <c r="R58" i="94"/>
  <c r="Q58" i="94"/>
  <c r="P58" i="94"/>
  <c r="O58" i="94"/>
  <c r="N58" i="94"/>
  <c r="M58" i="94"/>
  <c r="L58" i="94"/>
  <c r="I58" i="94"/>
  <c r="G58" i="94"/>
  <c r="D58" i="94"/>
  <c r="C58" i="94"/>
  <c r="B58" i="94"/>
  <c r="A58" i="94"/>
  <c r="CE57" i="94"/>
  <c r="CD57" i="94"/>
  <c r="CC57" i="94"/>
  <c r="CB57" i="94"/>
  <c r="CA57" i="94"/>
  <c r="BZ57" i="94"/>
  <c r="BY57" i="94"/>
  <c r="BX57" i="94"/>
  <c r="BW57" i="94"/>
  <c r="BV57" i="94"/>
  <c r="BU57" i="94"/>
  <c r="BT57" i="94"/>
  <c r="BS57" i="94"/>
  <c r="BR57" i="94"/>
  <c r="BQ57" i="94"/>
  <c r="BP57" i="94"/>
  <c r="BO57" i="94"/>
  <c r="BN57" i="94"/>
  <c r="BM57" i="94"/>
  <c r="BL57" i="94"/>
  <c r="BK57" i="94"/>
  <c r="BJ57" i="94"/>
  <c r="BI57" i="94"/>
  <c r="BH57" i="94"/>
  <c r="BG57" i="94"/>
  <c r="BF57" i="94"/>
  <c r="BE57" i="94"/>
  <c r="BD57" i="94"/>
  <c r="BC57" i="94"/>
  <c r="BB57" i="94"/>
  <c r="BA57" i="94"/>
  <c r="AZ57" i="94"/>
  <c r="AY57" i="94"/>
  <c r="AX57" i="94"/>
  <c r="AW57" i="94"/>
  <c r="AV57" i="94"/>
  <c r="AU57" i="94"/>
  <c r="AT57" i="94"/>
  <c r="AS57" i="94"/>
  <c r="AR57" i="94"/>
  <c r="AQ57" i="94"/>
  <c r="AP57" i="94"/>
  <c r="AO57" i="94"/>
  <c r="AN57" i="94"/>
  <c r="AM57" i="94"/>
  <c r="AL57" i="94"/>
  <c r="AK57" i="94"/>
  <c r="AJ57" i="94"/>
  <c r="AI57" i="94"/>
  <c r="AH57" i="94"/>
  <c r="AG57" i="94"/>
  <c r="AF57" i="94"/>
  <c r="AE57" i="94"/>
  <c r="AD57" i="94"/>
  <c r="AC57" i="94"/>
  <c r="AB57" i="94"/>
  <c r="AA57" i="94"/>
  <c r="Z57" i="94"/>
  <c r="Y57" i="94"/>
  <c r="X57" i="94"/>
  <c r="V57" i="94"/>
  <c r="U57" i="94"/>
  <c r="T57" i="94"/>
  <c r="S57" i="94"/>
  <c r="R57" i="94"/>
  <c r="Q57" i="94"/>
  <c r="P57" i="94"/>
  <c r="O57" i="94"/>
  <c r="N57" i="94"/>
  <c r="M57" i="94"/>
  <c r="L57" i="94"/>
  <c r="I57" i="94"/>
  <c r="G57" i="94"/>
  <c r="D57" i="94"/>
  <c r="C57" i="94"/>
  <c r="B57" i="94"/>
  <c r="A57" i="94"/>
  <c r="CE56" i="94"/>
  <c r="CD56" i="94"/>
  <c r="CC56" i="94"/>
  <c r="CB56" i="94"/>
  <c r="CA56" i="94"/>
  <c r="BZ56" i="94"/>
  <c r="BY56" i="94"/>
  <c r="BX56" i="94"/>
  <c r="BW56" i="94"/>
  <c r="BV56" i="94"/>
  <c r="BU56" i="94"/>
  <c r="BT56" i="94"/>
  <c r="BS56" i="94"/>
  <c r="BR56" i="94"/>
  <c r="BQ56" i="94"/>
  <c r="BP56" i="94"/>
  <c r="BO56" i="94"/>
  <c r="BN56" i="94"/>
  <c r="BM56" i="94"/>
  <c r="BL56" i="94"/>
  <c r="BK56" i="94"/>
  <c r="BJ56" i="94"/>
  <c r="BI56" i="94"/>
  <c r="BH56" i="94"/>
  <c r="BG56" i="94"/>
  <c r="BF56" i="94"/>
  <c r="BE56" i="94"/>
  <c r="BD56" i="94"/>
  <c r="BC56" i="94"/>
  <c r="BB56" i="94"/>
  <c r="BA56" i="94"/>
  <c r="AZ56" i="94"/>
  <c r="AY56" i="94"/>
  <c r="AX56" i="94"/>
  <c r="AW56" i="94"/>
  <c r="AV56" i="94"/>
  <c r="AU56" i="94"/>
  <c r="AT56" i="94"/>
  <c r="AS56" i="94"/>
  <c r="AR56" i="94"/>
  <c r="AQ56" i="94"/>
  <c r="AP56" i="94"/>
  <c r="AO56" i="94"/>
  <c r="AN56" i="94"/>
  <c r="AM56" i="94"/>
  <c r="AL56" i="94"/>
  <c r="AK56" i="94"/>
  <c r="AJ56" i="94"/>
  <c r="AI56" i="94"/>
  <c r="AH56" i="94"/>
  <c r="AG56" i="94"/>
  <c r="AF56" i="94"/>
  <c r="AE56" i="94"/>
  <c r="AD56" i="94"/>
  <c r="AC56" i="94"/>
  <c r="AB56" i="94"/>
  <c r="AA56" i="94"/>
  <c r="Z56" i="94"/>
  <c r="Y56" i="94"/>
  <c r="X56" i="94"/>
  <c r="V56" i="94"/>
  <c r="U56" i="94"/>
  <c r="T56" i="94"/>
  <c r="S56" i="94"/>
  <c r="R56" i="94"/>
  <c r="Q56" i="94"/>
  <c r="P56" i="94"/>
  <c r="O56" i="94"/>
  <c r="N56" i="94"/>
  <c r="M56" i="94"/>
  <c r="L56" i="94"/>
  <c r="I56" i="94"/>
  <c r="G56" i="94"/>
  <c r="D56" i="94"/>
  <c r="C56" i="94"/>
  <c r="B56" i="94"/>
  <c r="A56" i="94"/>
  <c r="CE55" i="94"/>
  <c r="CD55" i="94"/>
  <c r="CC55" i="94"/>
  <c r="CB55" i="94"/>
  <c r="CA55" i="94"/>
  <c r="BZ55" i="94"/>
  <c r="BY55" i="94"/>
  <c r="BX55" i="94"/>
  <c r="BW55" i="94"/>
  <c r="BV55" i="94"/>
  <c r="BU55" i="94"/>
  <c r="BT55" i="94"/>
  <c r="BS55" i="94"/>
  <c r="BR55" i="94"/>
  <c r="BQ55" i="94"/>
  <c r="BP55" i="94"/>
  <c r="BO55" i="94"/>
  <c r="BN55" i="94"/>
  <c r="BM55" i="94"/>
  <c r="BL55" i="94"/>
  <c r="BK55" i="94"/>
  <c r="BJ55" i="94"/>
  <c r="BI55" i="94"/>
  <c r="BH55" i="94"/>
  <c r="BG55" i="94"/>
  <c r="BF55" i="94"/>
  <c r="BE55" i="94"/>
  <c r="BD55" i="94"/>
  <c r="BC55" i="94"/>
  <c r="BB55" i="94"/>
  <c r="BA55" i="94"/>
  <c r="AZ55" i="94"/>
  <c r="AY55" i="94"/>
  <c r="AX55" i="94"/>
  <c r="AW55" i="94"/>
  <c r="AV55" i="94"/>
  <c r="AU55" i="94"/>
  <c r="AT55" i="94"/>
  <c r="AS55" i="94"/>
  <c r="AR55" i="94"/>
  <c r="AQ55" i="94"/>
  <c r="AP55" i="94"/>
  <c r="AO55" i="94"/>
  <c r="AN55" i="94"/>
  <c r="AM55" i="94"/>
  <c r="AL55" i="94"/>
  <c r="AK55" i="94"/>
  <c r="AJ55" i="94"/>
  <c r="AI55" i="94"/>
  <c r="AH55" i="94"/>
  <c r="AG55" i="94"/>
  <c r="AF55" i="94"/>
  <c r="AE55" i="94"/>
  <c r="AD55" i="94"/>
  <c r="AC55" i="94"/>
  <c r="AB55" i="94"/>
  <c r="AA55" i="94"/>
  <c r="Z55" i="94"/>
  <c r="Y55" i="94"/>
  <c r="X55" i="94"/>
  <c r="V55" i="94"/>
  <c r="U55" i="94"/>
  <c r="T55" i="94"/>
  <c r="S55" i="94"/>
  <c r="R55" i="94"/>
  <c r="Q55" i="94"/>
  <c r="P55" i="94"/>
  <c r="O55" i="94"/>
  <c r="N55" i="94"/>
  <c r="M55" i="94"/>
  <c r="L55" i="94"/>
  <c r="I55" i="94"/>
  <c r="G55" i="94"/>
  <c r="D55" i="94"/>
  <c r="C55" i="94"/>
  <c r="B55" i="94"/>
  <c r="A55" i="94"/>
  <c r="CE54" i="94"/>
  <c r="CD54" i="94"/>
  <c r="CC54" i="94"/>
  <c r="CB54" i="94"/>
  <c r="CA54" i="94"/>
  <c r="BZ54" i="94"/>
  <c r="BY54" i="94"/>
  <c r="BX54" i="94"/>
  <c r="BW54" i="94"/>
  <c r="BV54" i="94"/>
  <c r="BU54" i="94"/>
  <c r="BT54" i="94"/>
  <c r="BS54" i="94"/>
  <c r="BR54" i="94"/>
  <c r="BQ54" i="94"/>
  <c r="BP54" i="94"/>
  <c r="BO54" i="94"/>
  <c r="BN54" i="94"/>
  <c r="BM54" i="94"/>
  <c r="BL54" i="94"/>
  <c r="BK54" i="94"/>
  <c r="BJ54" i="94"/>
  <c r="BI54" i="94"/>
  <c r="BH54" i="94"/>
  <c r="BG54" i="94"/>
  <c r="BF54" i="94"/>
  <c r="BE54" i="94"/>
  <c r="BD54" i="94"/>
  <c r="BC54" i="94"/>
  <c r="BB54" i="94"/>
  <c r="BA54" i="94"/>
  <c r="AZ54" i="94"/>
  <c r="AY54" i="94"/>
  <c r="AX54" i="94"/>
  <c r="AW54" i="94"/>
  <c r="AV54" i="94"/>
  <c r="AU54" i="94"/>
  <c r="AT54" i="94"/>
  <c r="AS54" i="94"/>
  <c r="AR54" i="94"/>
  <c r="AQ54" i="94"/>
  <c r="AP54" i="94"/>
  <c r="AO54" i="94"/>
  <c r="AN54" i="94"/>
  <c r="AM54" i="94"/>
  <c r="AL54" i="94"/>
  <c r="AK54" i="94"/>
  <c r="AJ54" i="94"/>
  <c r="AI54" i="94"/>
  <c r="AH54" i="94"/>
  <c r="AG54" i="94"/>
  <c r="AF54" i="94"/>
  <c r="AE54" i="94"/>
  <c r="AD54" i="94"/>
  <c r="AC54" i="94"/>
  <c r="AB54" i="94"/>
  <c r="AA54" i="94"/>
  <c r="Z54" i="94"/>
  <c r="Y54" i="94"/>
  <c r="X54" i="94"/>
  <c r="V54" i="94"/>
  <c r="U54" i="94"/>
  <c r="T54" i="94"/>
  <c r="S54" i="94"/>
  <c r="R54" i="94"/>
  <c r="Q54" i="94"/>
  <c r="P54" i="94"/>
  <c r="O54" i="94"/>
  <c r="N54" i="94"/>
  <c r="M54" i="94"/>
  <c r="L54" i="94"/>
  <c r="I54" i="94"/>
  <c r="G54" i="94"/>
  <c r="D54" i="94"/>
  <c r="C54" i="94"/>
  <c r="B54" i="94"/>
  <c r="A54" i="94"/>
  <c r="CE53" i="94"/>
  <c r="CD53" i="94"/>
  <c r="CC53" i="94"/>
  <c r="CB53" i="94"/>
  <c r="CA53" i="94"/>
  <c r="BZ53" i="94"/>
  <c r="BY53" i="94"/>
  <c r="BX53" i="94"/>
  <c r="BW53" i="94"/>
  <c r="BV53" i="94"/>
  <c r="BU53" i="94"/>
  <c r="BT53" i="94"/>
  <c r="BS53" i="94"/>
  <c r="BR53" i="94"/>
  <c r="BQ53" i="94"/>
  <c r="BP53" i="94"/>
  <c r="BO53" i="94"/>
  <c r="BN53" i="94"/>
  <c r="BM53" i="94"/>
  <c r="BL53" i="94"/>
  <c r="BK53" i="94"/>
  <c r="BJ53" i="94"/>
  <c r="BI53" i="94"/>
  <c r="BH53" i="94"/>
  <c r="BG53" i="94"/>
  <c r="BF53" i="94"/>
  <c r="BE53" i="94"/>
  <c r="BD53" i="94"/>
  <c r="BC53" i="94"/>
  <c r="BB53" i="94"/>
  <c r="BA53" i="94"/>
  <c r="AZ53" i="94"/>
  <c r="AY53" i="94"/>
  <c r="AX53" i="94"/>
  <c r="AW53" i="94"/>
  <c r="AV53" i="94"/>
  <c r="AU53" i="94"/>
  <c r="AT53" i="94"/>
  <c r="AS53" i="94"/>
  <c r="AR53" i="94"/>
  <c r="AQ53" i="94"/>
  <c r="AP53" i="94"/>
  <c r="AO53" i="94"/>
  <c r="AN53" i="94"/>
  <c r="AM53" i="94"/>
  <c r="AL53" i="94"/>
  <c r="AK53" i="94"/>
  <c r="AJ53" i="94"/>
  <c r="AI53" i="94"/>
  <c r="AH53" i="94"/>
  <c r="AG53" i="94"/>
  <c r="AF53" i="94"/>
  <c r="AE53" i="94"/>
  <c r="AD53" i="94"/>
  <c r="AC53" i="94"/>
  <c r="AB53" i="94"/>
  <c r="AA53" i="94"/>
  <c r="Z53" i="94"/>
  <c r="Y53" i="94"/>
  <c r="X53" i="94"/>
  <c r="V53" i="94"/>
  <c r="U53" i="94"/>
  <c r="T53" i="94"/>
  <c r="S53" i="94"/>
  <c r="R53" i="94"/>
  <c r="Q53" i="94"/>
  <c r="P53" i="94"/>
  <c r="O53" i="94"/>
  <c r="N53" i="94"/>
  <c r="M53" i="94"/>
  <c r="L53" i="94"/>
  <c r="I53" i="94"/>
  <c r="G53" i="94"/>
  <c r="D53" i="94"/>
  <c r="C53" i="94"/>
  <c r="B53" i="94"/>
  <c r="A53" i="94"/>
  <c r="CE52" i="94"/>
  <c r="CD52" i="94"/>
  <c r="CC52" i="94"/>
  <c r="CB52" i="94"/>
  <c r="CA52" i="94"/>
  <c r="BZ52" i="94"/>
  <c r="BY52" i="94"/>
  <c r="BX52" i="94"/>
  <c r="BW52" i="94"/>
  <c r="BV52" i="94"/>
  <c r="BU52" i="94"/>
  <c r="BT52" i="94"/>
  <c r="BS52" i="94"/>
  <c r="BR52" i="94"/>
  <c r="BQ52" i="94"/>
  <c r="BP52" i="94"/>
  <c r="BO52" i="94"/>
  <c r="BN52" i="94"/>
  <c r="BM52" i="94"/>
  <c r="BL52" i="94"/>
  <c r="BK52" i="94"/>
  <c r="BJ52" i="94"/>
  <c r="BI52" i="94"/>
  <c r="BH52" i="94"/>
  <c r="BG52" i="94"/>
  <c r="BF52" i="94"/>
  <c r="BE52" i="94"/>
  <c r="BD52" i="94"/>
  <c r="BC52" i="94"/>
  <c r="BB52" i="94"/>
  <c r="BA52" i="94"/>
  <c r="AZ52" i="94"/>
  <c r="AY52" i="94"/>
  <c r="AX52" i="94"/>
  <c r="AW52" i="94"/>
  <c r="AV52" i="94"/>
  <c r="AU52" i="94"/>
  <c r="AT52" i="94"/>
  <c r="AS52" i="94"/>
  <c r="AR52" i="94"/>
  <c r="AQ52" i="94"/>
  <c r="AP52" i="94"/>
  <c r="AO52" i="94"/>
  <c r="AN52" i="94"/>
  <c r="AM52" i="94"/>
  <c r="AL52" i="94"/>
  <c r="AK52" i="94"/>
  <c r="AJ52" i="94"/>
  <c r="AI52" i="94"/>
  <c r="AH52" i="94"/>
  <c r="AG52" i="94"/>
  <c r="AF52" i="94"/>
  <c r="AE52" i="94"/>
  <c r="AD52" i="94"/>
  <c r="AC52" i="94"/>
  <c r="AB52" i="94"/>
  <c r="AA52" i="94"/>
  <c r="Z52" i="94"/>
  <c r="Y52" i="94"/>
  <c r="X52" i="94"/>
  <c r="V52" i="94"/>
  <c r="U52" i="94"/>
  <c r="T52" i="94"/>
  <c r="S52" i="94"/>
  <c r="R52" i="94"/>
  <c r="Q52" i="94"/>
  <c r="P52" i="94"/>
  <c r="O52" i="94"/>
  <c r="N52" i="94"/>
  <c r="M52" i="94"/>
  <c r="L52" i="94"/>
  <c r="I52" i="94"/>
  <c r="G52" i="94"/>
  <c r="D52" i="94"/>
  <c r="C52" i="94"/>
  <c r="B52" i="94"/>
  <c r="A52" i="94"/>
  <c r="CE51" i="94"/>
  <c r="CD51" i="94"/>
  <c r="CC51" i="94"/>
  <c r="CB51" i="94"/>
  <c r="CA51" i="94"/>
  <c r="BZ51" i="94"/>
  <c r="BY51" i="94"/>
  <c r="BX51" i="94"/>
  <c r="BW51" i="94"/>
  <c r="BV51" i="94"/>
  <c r="BU51" i="94"/>
  <c r="BT51" i="94"/>
  <c r="BS51" i="94"/>
  <c r="BR51" i="94"/>
  <c r="BQ51" i="94"/>
  <c r="BP51" i="94"/>
  <c r="BO51" i="94"/>
  <c r="BN51" i="94"/>
  <c r="BM51" i="94"/>
  <c r="BL51" i="94"/>
  <c r="BK51" i="94"/>
  <c r="BJ51" i="94"/>
  <c r="BI51" i="94"/>
  <c r="BH51" i="94"/>
  <c r="BG51" i="94"/>
  <c r="BF51" i="94"/>
  <c r="BE51" i="94"/>
  <c r="BD51" i="94"/>
  <c r="BC51" i="94"/>
  <c r="BB51" i="94"/>
  <c r="BA51" i="94"/>
  <c r="AZ51" i="94"/>
  <c r="AY51" i="94"/>
  <c r="AX51" i="94"/>
  <c r="AW51" i="94"/>
  <c r="AV51" i="94"/>
  <c r="AU51" i="94"/>
  <c r="AT51" i="94"/>
  <c r="AS51" i="94"/>
  <c r="AR51" i="94"/>
  <c r="AQ51" i="94"/>
  <c r="AP51" i="94"/>
  <c r="AO51" i="94"/>
  <c r="AN51" i="94"/>
  <c r="AM51" i="94"/>
  <c r="AL51" i="94"/>
  <c r="AK51" i="94"/>
  <c r="AJ51" i="94"/>
  <c r="AI51" i="94"/>
  <c r="AH51" i="94"/>
  <c r="AG51" i="94"/>
  <c r="AF51" i="94"/>
  <c r="AE51" i="94"/>
  <c r="AD51" i="94"/>
  <c r="AC51" i="94"/>
  <c r="AB51" i="94"/>
  <c r="AA51" i="94"/>
  <c r="Z51" i="94"/>
  <c r="Y51" i="94"/>
  <c r="X51" i="94"/>
  <c r="V51" i="94"/>
  <c r="U51" i="94"/>
  <c r="T51" i="94"/>
  <c r="S51" i="94"/>
  <c r="R51" i="94"/>
  <c r="Q51" i="94"/>
  <c r="P51" i="94"/>
  <c r="O51" i="94"/>
  <c r="N51" i="94"/>
  <c r="M51" i="94"/>
  <c r="L51" i="94"/>
  <c r="I51" i="94"/>
  <c r="G51" i="94"/>
  <c r="D51" i="94"/>
  <c r="C51" i="94"/>
  <c r="B51" i="94"/>
  <c r="A51" i="94"/>
  <c r="CE50" i="94"/>
  <c r="CD50" i="94"/>
  <c r="CC50" i="94"/>
  <c r="CB50" i="94"/>
  <c r="CA50" i="94"/>
  <c r="BZ50" i="94"/>
  <c r="BY50" i="94"/>
  <c r="BX50" i="94"/>
  <c r="BW50" i="94"/>
  <c r="BV50" i="94"/>
  <c r="BU50" i="94"/>
  <c r="BT50" i="94"/>
  <c r="BS50" i="94"/>
  <c r="BR50" i="94"/>
  <c r="BQ50" i="94"/>
  <c r="BP50" i="94"/>
  <c r="BO50" i="94"/>
  <c r="BN50" i="94"/>
  <c r="BM50" i="94"/>
  <c r="BL50" i="94"/>
  <c r="BK50" i="94"/>
  <c r="BJ50" i="94"/>
  <c r="BI50" i="94"/>
  <c r="BH50" i="94"/>
  <c r="BG50" i="94"/>
  <c r="BF50" i="94"/>
  <c r="BE50" i="94"/>
  <c r="BD50" i="94"/>
  <c r="BC50" i="94"/>
  <c r="BB50" i="94"/>
  <c r="BA50" i="94"/>
  <c r="AZ50" i="94"/>
  <c r="AY50" i="94"/>
  <c r="AX50" i="94"/>
  <c r="AW50" i="94"/>
  <c r="AV50" i="94"/>
  <c r="AU50" i="94"/>
  <c r="AT50" i="94"/>
  <c r="AS50" i="94"/>
  <c r="AR50" i="94"/>
  <c r="AQ50" i="94"/>
  <c r="AP50" i="94"/>
  <c r="AO50" i="94"/>
  <c r="AN50" i="94"/>
  <c r="AM50" i="94"/>
  <c r="AL50" i="94"/>
  <c r="AK50" i="94"/>
  <c r="AJ50" i="94"/>
  <c r="AI50" i="94"/>
  <c r="AH50" i="94"/>
  <c r="AG50" i="94"/>
  <c r="AF50" i="94"/>
  <c r="AE50" i="94"/>
  <c r="AD50" i="94"/>
  <c r="AC50" i="94"/>
  <c r="AB50" i="94"/>
  <c r="AA50" i="94"/>
  <c r="Z50" i="94"/>
  <c r="Y50" i="94"/>
  <c r="X50" i="94"/>
  <c r="V50" i="94"/>
  <c r="U50" i="94"/>
  <c r="T50" i="94"/>
  <c r="S50" i="94"/>
  <c r="R50" i="94"/>
  <c r="Q50" i="94"/>
  <c r="P50" i="94"/>
  <c r="O50" i="94"/>
  <c r="N50" i="94"/>
  <c r="M50" i="94"/>
  <c r="L50" i="94"/>
  <c r="I50" i="94"/>
  <c r="G50" i="94"/>
  <c r="D50" i="94"/>
  <c r="C50" i="94"/>
  <c r="B50" i="94"/>
  <c r="A50" i="94"/>
  <c r="CE49" i="94"/>
  <c r="CD49" i="94"/>
  <c r="CC49" i="94"/>
  <c r="CB49" i="94"/>
  <c r="CA49" i="94"/>
  <c r="BZ49" i="94"/>
  <c r="BY49" i="94"/>
  <c r="BX49" i="94"/>
  <c r="BW49" i="94"/>
  <c r="BV49" i="94"/>
  <c r="BU49" i="94"/>
  <c r="BT49" i="94"/>
  <c r="BS49" i="94"/>
  <c r="BR49" i="94"/>
  <c r="BQ49" i="94"/>
  <c r="BP49" i="94"/>
  <c r="BO49" i="94"/>
  <c r="BN49" i="94"/>
  <c r="BM49" i="94"/>
  <c r="BL49" i="94"/>
  <c r="BK49" i="94"/>
  <c r="BJ49" i="94"/>
  <c r="BI49" i="94"/>
  <c r="BH49" i="94"/>
  <c r="BG49" i="94"/>
  <c r="BF49" i="94"/>
  <c r="BE49" i="94"/>
  <c r="BD49" i="94"/>
  <c r="BC49" i="94"/>
  <c r="BB49" i="94"/>
  <c r="BA49" i="94"/>
  <c r="AZ49" i="94"/>
  <c r="AY49" i="94"/>
  <c r="AX49" i="94"/>
  <c r="AW49" i="94"/>
  <c r="AV49" i="94"/>
  <c r="AU49" i="94"/>
  <c r="AT49" i="94"/>
  <c r="AS49" i="94"/>
  <c r="AR49" i="94"/>
  <c r="AQ49" i="94"/>
  <c r="AP49" i="94"/>
  <c r="AO49" i="94"/>
  <c r="AN49" i="94"/>
  <c r="AM49" i="94"/>
  <c r="AL49" i="94"/>
  <c r="AK49" i="94"/>
  <c r="AJ49" i="94"/>
  <c r="AI49" i="94"/>
  <c r="AH49" i="94"/>
  <c r="AG49" i="94"/>
  <c r="AF49" i="94"/>
  <c r="AE49" i="94"/>
  <c r="AD49" i="94"/>
  <c r="AC49" i="94"/>
  <c r="AB49" i="94"/>
  <c r="AA49" i="94"/>
  <c r="Z49" i="94"/>
  <c r="Y49" i="94"/>
  <c r="X49" i="94"/>
  <c r="V49" i="94"/>
  <c r="U49" i="94"/>
  <c r="T49" i="94"/>
  <c r="S49" i="94"/>
  <c r="R49" i="94"/>
  <c r="Q49" i="94"/>
  <c r="P49" i="94"/>
  <c r="O49" i="94"/>
  <c r="N49" i="94"/>
  <c r="M49" i="94"/>
  <c r="L49" i="94"/>
  <c r="I49" i="94"/>
  <c r="G49" i="94"/>
  <c r="D49" i="94"/>
  <c r="C49" i="94"/>
  <c r="B49" i="94"/>
  <c r="A49" i="94"/>
  <c r="CE48" i="94"/>
  <c r="CD48" i="94"/>
  <c r="CC48" i="94"/>
  <c r="CB48" i="94"/>
  <c r="CA48" i="94"/>
  <c r="BZ48" i="94"/>
  <c r="BY48" i="94"/>
  <c r="BX48" i="94"/>
  <c r="BW48" i="94"/>
  <c r="BV48" i="94"/>
  <c r="BU48" i="94"/>
  <c r="BT48" i="94"/>
  <c r="BS48" i="94"/>
  <c r="BR48" i="94"/>
  <c r="BQ48" i="94"/>
  <c r="BP48" i="94"/>
  <c r="BO48" i="94"/>
  <c r="BN48" i="94"/>
  <c r="BM48" i="94"/>
  <c r="BL48" i="94"/>
  <c r="BK48" i="94"/>
  <c r="BJ48" i="94"/>
  <c r="BI48" i="94"/>
  <c r="BH48" i="94"/>
  <c r="BG48" i="94"/>
  <c r="BF48" i="94"/>
  <c r="BE48" i="94"/>
  <c r="BD48" i="94"/>
  <c r="BC48" i="94"/>
  <c r="BB48" i="94"/>
  <c r="BA48" i="94"/>
  <c r="AZ48" i="94"/>
  <c r="AY48" i="94"/>
  <c r="AX48" i="94"/>
  <c r="AW48" i="94"/>
  <c r="AV48" i="94"/>
  <c r="AU48" i="94"/>
  <c r="AT48" i="94"/>
  <c r="AS48" i="94"/>
  <c r="AR48" i="94"/>
  <c r="AQ48" i="94"/>
  <c r="AP48" i="94"/>
  <c r="AO48" i="94"/>
  <c r="AN48" i="94"/>
  <c r="AM48" i="94"/>
  <c r="AL48" i="94"/>
  <c r="AK48" i="94"/>
  <c r="AJ48" i="94"/>
  <c r="AI48" i="94"/>
  <c r="AH48" i="94"/>
  <c r="AG48" i="94"/>
  <c r="AF48" i="94"/>
  <c r="AE48" i="94"/>
  <c r="AD48" i="94"/>
  <c r="AC48" i="94"/>
  <c r="AB48" i="94"/>
  <c r="AA48" i="94"/>
  <c r="Z48" i="94"/>
  <c r="Y48" i="94"/>
  <c r="X48" i="94"/>
  <c r="V48" i="94"/>
  <c r="U48" i="94"/>
  <c r="T48" i="94"/>
  <c r="S48" i="94"/>
  <c r="R48" i="94"/>
  <c r="Q48" i="94"/>
  <c r="P48" i="94"/>
  <c r="O48" i="94"/>
  <c r="N48" i="94"/>
  <c r="M48" i="94"/>
  <c r="L48" i="94"/>
  <c r="I48" i="94"/>
  <c r="G48" i="94"/>
  <c r="D48" i="94"/>
  <c r="C48" i="94"/>
  <c r="B48" i="94"/>
  <c r="A48" i="94"/>
  <c r="CE47" i="94"/>
  <c r="CD47" i="94"/>
  <c r="CC47" i="94"/>
  <c r="CB47" i="94"/>
  <c r="CA47" i="94"/>
  <c r="BZ47" i="94"/>
  <c r="BY47" i="94"/>
  <c r="BX47" i="94"/>
  <c r="BW47" i="94"/>
  <c r="BV47" i="94"/>
  <c r="BU47" i="94"/>
  <c r="BT47" i="94"/>
  <c r="BS47" i="94"/>
  <c r="BR47" i="94"/>
  <c r="BQ47" i="94"/>
  <c r="BP47" i="94"/>
  <c r="BO47" i="94"/>
  <c r="BN47" i="94"/>
  <c r="BM47" i="94"/>
  <c r="BL47" i="94"/>
  <c r="BK47" i="94"/>
  <c r="BJ47" i="94"/>
  <c r="BI47" i="94"/>
  <c r="BH47" i="94"/>
  <c r="BG47" i="94"/>
  <c r="BF47" i="94"/>
  <c r="BE47" i="94"/>
  <c r="BD47" i="94"/>
  <c r="BC47" i="94"/>
  <c r="BB47" i="94"/>
  <c r="BA47" i="94"/>
  <c r="AZ47" i="94"/>
  <c r="AY47" i="94"/>
  <c r="AX47" i="94"/>
  <c r="AW47" i="94"/>
  <c r="AV47" i="94"/>
  <c r="AU47" i="94"/>
  <c r="AT47" i="94"/>
  <c r="AS47" i="94"/>
  <c r="AR47" i="94"/>
  <c r="AQ47" i="94"/>
  <c r="AP47" i="94"/>
  <c r="AO47" i="94"/>
  <c r="AN47" i="94"/>
  <c r="AM47" i="94"/>
  <c r="AL47" i="94"/>
  <c r="AK47" i="94"/>
  <c r="AJ47" i="94"/>
  <c r="AI47" i="94"/>
  <c r="AH47" i="94"/>
  <c r="AG47" i="94"/>
  <c r="AF47" i="94"/>
  <c r="AE47" i="94"/>
  <c r="AD47" i="94"/>
  <c r="AC47" i="94"/>
  <c r="AB47" i="94"/>
  <c r="AA47" i="94"/>
  <c r="Z47" i="94"/>
  <c r="Y47" i="94"/>
  <c r="X47" i="94"/>
  <c r="V47" i="94"/>
  <c r="U47" i="94"/>
  <c r="T47" i="94"/>
  <c r="S47" i="94"/>
  <c r="R47" i="94"/>
  <c r="Q47" i="94"/>
  <c r="P47" i="94"/>
  <c r="O47" i="94"/>
  <c r="N47" i="94"/>
  <c r="M47" i="94"/>
  <c r="L47" i="94"/>
  <c r="I47" i="94"/>
  <c r="G47" i="94"/>
  <c r="D47" i="94"/>
  <c r="C47" i="94"/>
  <c r="B47" i="94"/>
  <c r="A47" i="94"/>
  <c r="CE46" i="94"/>
  <c r="CD46" i="94"/>
  <c r="CC46" i="94"/>
  <c r="CB46" i="94"/>
  <c r="CA46" i="94"/>
  <c r="BZ46" i="94"/>
  <c r="BY46" i="94"/>
  <c r="BX46" i="94"/>
  <c r="BW46" i="94"/>
  <c r="BV46" i="94"/>
  <c r="BU46" i="94"/>
  <c r="BT46" i="94"/>
  <c r="BS46" i="94"/>
  <c r="BR46" i="94"/>
  <c r="BQ46" i="94"/>
  <c r="BP46" i="94"/>
  <c r="BO46" i="94"/>
  <c r="BN46" i="94"/>
  <c r="BM46" i="94"/>
  <c r="BL46" i="94"/>
  <c r="BK46" i="94"/>
  <c r="BJ46" i="94"/>
  <c r="BI46" i="94"/>
  <c r="BH46" i="94"/>
  <c r="BG46" i="94"/>
  <c r="BF46" i="94"/>
  <c r="BE46" i="94"/>
  <c r="BD46" i="94"/>
  <c r="BC46" i="94"/>
  <c r="BB46" i="94"/>
  <c r="BA46" i="94"/>
  <c r="AZ46" i="94"/>
  <c r="AY46" i="94"/>
  <c r="AX46" i="94"/>
  <c r="AW46" i="94"/>
  <c r="AV46" i="94"/>
  <c r="AU46" i="94"/>
  <c r="AT46" i="94"/>
  <c r="AS46" i="94"/>
  <c r="AR46" i="94"/>
  <c r="AQ46" i="94"/>
  <c r="AP46" i="94"/>
  <c r="AO46" i="94"/>
  <c r="AN46" i="94"/>
  <c r="AM46" i="94"/>
  <c r="AL46" i="94"/>
  <c r="AK46" i="94"/>
  <c r="AJ46" i="94"/>
  <c r="AI46" i="94"/>
  <c r="AH46" i="94"/>
  <c r="AG46" i="94"/>
  <c r="AF46" i="94"/>
  <c r="AE46" i="94"/>
  <c r="AD46" i="94"/>
  <c r="AC46" i="94"/>
  <c r="AB46" i="94"/>
  <c r="AA46" i="94"/>
  <c r="Z46" i="94"/>
  <c r="Y46" i="94"/>
  <c r="X46" i="94"/>
  <c r="V46" i="94"/>
  <c r="U46" i="94"/>
  <c r="T46" i="94"/>
  <c r="S46" i="94"/>
  <c r="R46" i="94"/>
  <c r="Q46" i="94"/>
  <c r="P46" i="94"/>
  <c r="O46" i="94"/>
  <c r="N46" i="94"/>
  <c r="M46" i="94"/>
  <c r="L46" i="94"/>
  <c r="I46" i="94"/>
  <c r="G46" i="94"/>
  <c r="D46" i="94"/>
  <c r="C46" i="94"/>
  <c r="B46" i="94"/>
  <c r="A46" i="94"/>
  <c r="CE45" i="94"/>
  <c r="CD45" i="94"/>
  <c r="CC45" i="94"/>
  <c r="CB45" i="94"/>
  <c r="CA45" i="94"/>
  <c r="BZ45" i="94"/>
  <c r="BY45" i="94"/>
  <c r="BX45" i="94"/>
  <c r="BW45" i="94"/>
  <c r="BV45" i="94"/>
  <c r="BU45" i="94"/>
  <c r="BT45" i="94"/>
  <c r="BS45" i="94"/>
  <c r="BR45" i="94"/>
  <c r="BQ45" i="94"/>
  <c r="BP45" i="94"/>
  <c r="BO45" i="94"/>
  <c r="BN45" i="94"/>
  <c r="BM45" i="94"/>
  <c r="BL45" i="94"/>
  <c r="BK45" i="94"/>
  <c r="BJ45" i="94"/>
  <c r="BI45" i="94"/>
  <c r="BH45" i="94"/>
  <c r="BG45" i="94"/>
  <c r="BF45" i="94"/>
  <c r="BE45" i="94"/>
  <c r="BD45" i="94"/>
  <c r="BC45" i="94"/>
  <c r="BB45" i="94"/>
  <c r="BA45" i="94"/>
  <c r="AZ45" i="94"/>
  <c r="AY45" i="94"/>
  <c r="AX45" i="94"/>
  <c r="AW45" i="94"/>
  <c r="AV45" i="94"/>
  <c r="AU45" i="94"/>
  <c r="AT45" i="94"/>
  <c r="AS45" i="94"/>
  <c r="AR45" i="94"/>
  <c r="AQ45" i="94"/>
  <c r="AP45" i="94"/>
  <c r="AO45" i="94"/>
  <c r="AN45" i="94"/>
  <c r="AM45" i="94"/>
  <c r="AL45" i="94"/>
  <c r="AK45" i="94"/>
  <c r="AJ45" i="94"/>
  <c r="AI45" i="94"/>
  <c r="AH45" i="94"/>
  <c r="AG45" i="94"/>
  <c r="AF45" i="94"/>
  <c r="AE45" i="94"/>
  <c r="AD45" i="94"/>
  <c r="AC45" i="94"/>
  <c r="AB45" i="94"/>
  <c r="AA45" i="94"/>
  <c r="Z45" i="94"/>
  <c r="Y45" i="94"/>
  <c r="X45" i="94"/>
  <c r="V45" i="94"/>
  <c r="U45" i="94"/>
  <c r="T45" i="94"/>
  <c r="S45" i="94"/>
  <c r="R45" i="94"/>
  <c r="Q45" i="94"/>
  <c r="P45" i="94"/>
  <c r="O45" i="94"/>
  <c r="N45" i="94"/>
  <c r="M45" i="94"/>
  <c r="L45" i="94"/>
  <c r="I45" i="94"/>
  <c r="G45" i="94"/>
  <c r="D45" i="94"/>
  <c r="C45" i="94"/>
  <c r="B45" i="94"/>
  <c r="A45" i="94"/>
  <c r="CE44" i="94"/>
  <c r="CD44" i="94"/>
  <c r="CC44" i="94"/>
  <c r="CB44" i="94"/>
  <c r="CA44" i="94"/>
  <c r="BZ44" i="94"/>
  <c r="BY44" i="94"/>
  <c r="BX44" i="94"/>
  <c r="BW44" i="94"/>
  <c r="BV44" i="94"/>
  <c r="BU44" i="94"/>
  <c r="BT44" i="94"/>
  <c r="BS44" i="94"/>
  <c r="BR44" i="94"/>
  <c r="BQ44" i="94"/>
  <c r="BP44" i="94"/>
  <c r="BO44" i="94"/>
  <c r="BN44" i="94"/>
  <c r="BM44" i="94"/>
  <c r="BL44" i="94"/>
  <c r="BK44" i="94"/>
  <c r="BJ44" i="94"/>
  <c r="BI44" i="94"/>
  <c r="BH44" i="94"/>
  <c r="BG44" i="94"/>
  <c r="BF44" i="94"/>
  <c r="BE44" i="94"/>
  <c r="BD44" i="94"/>
  <c r="BC44" i="94"/>
  <c r="BB44" i="94"/>
  <c r="BA44" i="94"/>
  <c r="AZ44" i="94"/>
  <c r="AY44" i="94"/>
  <c r="AX44" i="94"/>
  <c r="AW44" i="94"/>
  <c r="AV44" i="94"/>
  <c r="AU44" i="94"/>
  <c r="AT44" i="94"/>
  <c r="AS44" i="94"/>
  <c r="AR44" i="94"/>
  <c r="AQ44" i="94"/>
  <c r="AP44" i="94"/>
  <c r="AO44" i="94"/>
  <c r="AN44" i="94"/>
  <c r="AM44" i="94"/>
  <c r="AL44" i="94"/>
  <c r="AK44" i="94"/>
  <c r="AJ44" i="94"/>
  <c r="AI44" i="94"/>
  <c r="AH44" i="94"/>
  <c r="AG44" i="94"/>
  <c r="AF44" i="94"/>
  <c r="AE44" i="94"/>
  <c r="AD44" i="94"/>
  <c r="AC44" i="94"/>
  <c r="AB44" i="94"/>
  <c r="AA44" i="94"/>
  <c r="Z44" i="94"/>
  <c r="Y44" i="94"/>
  <c r="X44" i="94"/>
  <c r="V44" i="94"/>
  <c r="U44" i="94"/>
  <c r="T44" i="94"/>
  <c r="S44" i="94"/>
  <c r="R44" i="94"/>
  <c r="Q44" i="94"/>
  <c r="P44" i="94"/>
  <c r="O44" i="94"/>
  <c r="N44" i="94"/>
  <c r="M44" i="94"/>
  <c r="L44" i="94"/>
  <c r="I44" i="94"/>
  <c r="G44" i="94"/>
  <c r="D44" i="94"/>
  <c r="C44" i="94"/>
  <c r="B44" i="94"/>
  <c r="A44" i="94"/>
  <c r="CE43" i="94"/>
  <c r="CD43" i="94"/>
  <c r="CC43" i="94"/>
  <c r="CB43" i="94"/>
  <c r="CA43" i="94"/>
  <c r="BZ43" i="94"/>
  <c r="BY43" i="94"/>
  <c r="BX43" i="94"/>
  <c r="BW43" i="94"/>
  <c r="BV43" i="94"/>
  <c r="BU43" i="94"/>
  <c r="BT43" i="94"/>
  <c r="BS43" i="94"/>
  <c r="BR43" i="94"/>
  <c r="BQ43" i="94"/>
  <c r="BP43" i="94"/>
  <c r="BO43" i="94"/>
  <c r="BN43" i="94"/>
  <c r="BM43" i="94"/>
  <c r="BL43" i="94"/>
  <c r="BK43" i="94"/>
  <c r="BJ43" i="94"/>
  <c r="BI43" i="94"/>
  <c r="BH43" i="94"/>
  <c r="BG43" i="94"/>
  <c r="BF43" i="94"/>
  <c r="BE43" i="94"/>
  <c r="BD43" i="94"/>
  <c r="BC43" i="94"/>
  <c r="BB43" i="94"/>
  <c r="BA43" i="94"/>
  <c r="AZ43" i="94"/>
  <c r="AY43" i="94"/>
  <c r="AX43" i="94"/>
  <c r="AW43" i="94"/>
  <c r="AV43" i="94"/>
  <c r="AU43" i="94"/>
  <c r="AT43" i="94"/>
  <c r="AS43" i="94"/>
  <c r="AR43" i="94"/>
  <c r="AQ43" i="94"/>
  <c r="AP43" i="94"/>
  <c r="AO43" i="94"/>
  <c r="AN43" i="94"/>
  <c r="AM43" i="94"/>
  <c r="AL43" i="94"/>
  <c r="AK43" i="94"/>
  <c r="AJ43" i="94"/>
  <c r="AI43" i="94"/>
  <c r="AH43" i="94"/>
  <c r="AG43" i="94"/>
  <c r="AF43" i="94"/>
  <c r="AE43" i="94"/>
  <c r="AD43" i="94"/>
  <c r="AC43" i="94"/>
  <c r="AB43" i="94"/>
  <c r="AA43" i="94"/>
  <c r="Z43" i="94"/>
  <c r="Y43" i="94"/>
  <c r="X43" i="94"/>
  <c r="V43" i="94"/>
  <c r="U43" i="94"/>
  <c r="T43" i="94"/>
  <c r="S43" i="94"/>
  <c r="R43" i="94"/>
  <c r="Q43" i="94"/>
  <c r="P43" i="94"/>
  <c r="O43" i="94"/>
  <c r="N43" i="94"/>
  <c r="M43" i="94"/>
  <c r="L43" i="94"/>
  <c r="I43" i="94"/>
  <c r="G43" i="94"/>
  <c r="D43" i="94"/>
  <c r="C43" i="94"/>
  <c r="B43" i="94"/>
  <c r="A43" i="94"/>
  <c r="CE42" i="94"/>
  <c r="CD42" i="94"/>
  <c r="CC42" i="94"/>
  <c r="CB42" i="94"/>
  <c r="CA42" i="94"/>
  <c r="BZ42" i="94"/>
  <c r="BY42" i="94"/>
  <c r="BX42" i="94"/>
  <c r="BW42" i="94"/>
  <c r="BV42" i="94"/>
  <c r="BU42" i="94"/>
  <c r="BT42" i="94"/>
  <c r="BS42" i="94"/>
  <c r="BR42" i="94"/>
  <c r="BQ42" i="94"/>
  <c r="BP42" i="94"/>
  <c r="BO42" i="94"/>
  <c r="BN42" i="94"/>
  <c r="BM42" i="94"/>
  <c r="BL42" i="94"/>
  <c r="BK42" i="94"/>
  <c r="BJ42" i="94"/>
  <c r="BI42" i="94"/>
  <c r="BH42" i="94"/>
  <c r="BG42" i="94"/>
  <c r="BF42" i="94"/>
  <c r="BE42" i="94"/>
  <c r="BD42" i="94"/>
  <c r="BC42" i="94"/>
  <c r="BB42" i="94"/>
  <c r="BA42" i="94"/>
  <c r="AZ42" i="94"/>
  <c r="AY42" i="94"/>
  <c r="AX42" i="94"/>
  <c r="AW42" i="94"/>
  <c r="AV42" i="94"/>
  <c r="AU42" i="94"/>
  <c r="AT42" i="94"/>
  <c r="AS42" i="94"/>
  <c r="AR42" i="94"/>
  <c r="AQ42" i="94"/>
  <c r="AP42" i="94"/>
  <c r="AO42" i="94"/>
  <c r="AN42" i="94"/>
  <c r="AM42" i="94"/>
  <c r="AL42" i="94"/>
  <c r="AK42" i="94"/>
  <c r="AJ42" i="94"/>
  <c r="AI42" i="94"/>
  <c r="AH42" i="94"/>
  <c r="AG42" i="94"/>
  <c r="AF42" i="94"/>
  <c r="AE42" i="94"/>
  <c r="AD42" i="94"/>
  <c r="AC42" i="94"/>
  <c r="AB42" i="94"/>
  <c r="AA42" i="94"/>
  <c r="Z42" i="94"/>
  <c r="Y42" i="94"/>
  <c r="X42" i="94"/>
  <c r="V42" i="94"/>
  <c r="U42" i="94"/>
  <c r="T42" i="94"/>
  <c r="S42" i="94"/>
  <c r="R42" i="94"/>
  <c r="Q42" i="94"/>
  <c r="P42" i="94"/>
  <c r="O42" i="94"/>
  <c r="N42" i="94"/>
  <c r="M42" i="94"/>
  <c r="L42" i="94"/>
  <c r="I42" i="94"/>
  <c r="G42" i="94"/>
  <c r="D42" i="94"/>
  <c r="C42" i="94"/>
  <c r="B42" i="94"/>
  <c r="A42" i="94"/>
  <c r="CE41" i="94"/>
  <c r="CD41" i="94"/>
  <c r="CC41" i="94"/>
  <c r="CB41" i="94"/>
  <c r="CA41" i="94"/>
  <c r="BZ41" i="94"/>
  <c r="BY41" i="94"/>
  <c r="BX41" i="94"/>
  <c r="BW41" i="94"/>
  <c r="BV41" i="94"/>
  <c r="BU41" i="94"/>
  <c r="BT41" i="94"/>
  <c r="BS41" i="94"/>
  <c r="BR41" i="94"/>
  <c r="BQ41" i="94"/>
  <c r="BP41" i="94"/>
  <c r="BO41" i="94"/>
  <c r="BN41" i="94"/>
  <c r="BM41" i="94"/>
  <c r="BL41" i="94"/>
  <c r="BK41" i="94"/>
  <c r="BJ41" i="94"/>
  <c r="BI41" i="94"/>
  <c r="BH41" i="94"/>
  <c r="BG41" i="94"/>
  <c r="BF41" i="94"/>
  <c r="BE41" i="94"/>
  <c r="BD41" i="94"/>
  <c r="BC41" i="94"/>
  <c r="BB41" i="94"/>
  <c r="BA41" i="94"/>
  <c r="AZ41" i="94"/>
  <c r="AY41" i="94"/>
  <c r="AX41" i="94"/>
  <c r="AW41" i="94"/>
  <c r="AV41" i="94"/>
  <c r="AU41" i="94"/>
  <c r="AT41" i="94"/>
  <c r="AS41" i="94"/>
  <c r="AR41" i="94"/>
  <c r="AQ41" i="94"/>
  <c r="AP41" i="94"/>
  <c r="AO41" i="94"/>
  <c r="AN41" i="94"/>
  <c r="AM41" i="94"/>
  <c r="AL41" i="94"/>
  <c r="AK41" i="94"/>
  <c r="AJ41" i="94"/>
  <c r="AI41" i="94"/>
  <c r="AH41" i="94"/>
  <c r="AG41" i="94"/>
  <c r="AF41" i="94"/>
  <c r="AE41" i="94"/>
  <c r="AD41" i="94"/>
  <c r="AC41" i="94"/>
  <c r="AB41" i="94"/>
  <c r="AA41" i="94"/>
  <c r="Z41" i="94"/>
  <c r="Y41" i="94"/>
  <c r="X41" i="94"/>
  <c r="V41" i="94"/>
  <c r="U41" i="94"/>
  <c r="T41" i="94"/>
  <c r="S41" i="94"/>
  <c r="R41" i="94"/>
  <c r="Q41" i="94"/>
  <c r="P41" i="94"/>
  <c r="O41" i="94"/>
  <c r="N41" i="94"/>
  <c r="M41" i="94"/>
  <c r="L41" i="94"/>
  <c r="I41" i="94"/>
  <c r="G41" i="94"/>
  <c r="D41" i="94"/>
  <c r="C41" i="94"/>
  <c r="B41" i="94"/>
  <c r="A41" i="94"/>
  <c r="CE40" i="94"/>
  <c r="CD40" i="94"/>
  <c r="CC40" i="94"/>
  <c r="CB40" i="94"/>
  <c r="CA40" i="94"/>
  <c r="BZ40" i="94"/>
  <c r="BY40" i="94"/>
  <c r="BX40" i="94"/>
  <c r="BW40" i="94"/>
  <c r="BV40" i="94"/>
  <c r="BU40" i="94"/>
  <c r="BT40" i="94"/>
  <c r="BS40" i="94"/>
  <c r="BR40" i="94"/>
  <c r="BQ40" i="94"/>
  <c r="BP40" i="94"/>
  <c r="BO40" i="94"/>
  <c r="BN40" i="94"/>
  <c r="BM40" i="94"/>
  <c r="BL40" i="94"/>
  <c r="BK40" i="94"/>
  <c r="BJ40" i="94"/>
  <c r="BI40" i="94"/>
  <c r="BH40" i="94"/>
  <c r="BG40" i="94"/>
  <c r="BF40" i="94"/>
  <c r="BE40" i="94"/>
  <c r="BD40" i="94"/>
  <c r="BC40" i="94"/>
  <c r="BB40" i="94"/>
  <c r="BA40" i="94"/>
  <c r="AZ40" i="94"/>
  <c r="AY40" i="94"/>
  <c r="AX40" i="94"/>
  <c r="AW40" i="94"/>
  <c r="AV40" i="94"/>
  <c r="AU40" i="94"/>
  <c r="AT40" i="94"/>
  <c r="AS40" i="94"/>
  <c r="AR40" i="94"/>
  <c r="AQ40" i="94"/>
  <c r="AP40" i="94"/>
  <c r="AO40" i="94"/>
  <c r="AN40" i="94"/>
  <c r="AM40" i="94"/>
  <c r="AL40" i="94"/>
  <c r="AK40" i="94"/>
  <c r="AJ40" i="94"/>
  <c r="AI40" i="94"/>
  <c r="AH40" i="94"/>
  <c r="AG40" i="94"/>
  <c r="AF40" i="94"/>
  <c r="AE40" i="94"/>
  <c r="AD40" i="94"/>
  <c r="AC40" i="94"/>
  <c r="AB40" i="94"/>
  <c r="AA40" i="94"/>
  <c r="Z40" i="94"/>
  <c r="Y40" i="94"/>
  <c r="X40" i="94"/>
  <c r="V40" i="94"/>
  <c r="U40" i="94"/>
  <c r="T40" i="94"/>
  <c r="S40" i="94"/>
  <c r="R40" i="94"/>
  <c r="Q40" i="94"/>
  <c r="P40" i="94"/>
  <c r="O40" i="94"/>
  <c r="N40" i="94"/>
  <c r="M40" i="94"/>
  <c r="L40" i="94"/>
  <c r="I40" i="94"/>
  <c r="G40" i="94"/>
  <c r="D40" i="94"/>
  <c r="C40" i="94"/>
  <c r="B40" i="94"/>
  <c r="A40" i="94"/>
  <c r="CE39" i="94"/>
  <c r="CD39" i="94"/>
  <c r="CC39" i="94"/>
  <c r="CB39" i="94"/>
  <c r="CA39" i="94"/>
  <c r="BZ39" i="94"/>
  <c r="BY39" i="94"/>
  <c r="BX39" i="94"/>
  <c r="BW39" i="94"/>
  <c r="BV39" i="94"/>
  <c r="BU39" i="94"/>
  <c r="BT39" i="94"/>
  <c r="BS39" i="94"/>
  <c r="BR39" i="94"/>
  <c r="BQ39" i="94"/>
  <c r="BP39" i="94"/>
  <c r="BO39" i="94"/>
  <c r="BN39" i="94"/>
  <c r="BM39" i="94"/>
  <c r="BL39" i="94"/>
  <c r="BK39" i="94"/>
  <c r="BJ39" i="94"/>
  <c r="BI39" i="94"/>
  <c r="BH39" i="94"/>
  <c r="BG39" i="94"/>
  <c r="BF39" i="94"/>
  <c r="BE39" i="94"/>
  <c r="BD39" i="94"/>
  <c r="BC39" i="94"/>
  <c r="BB39" i="94"/>
  <c r="BA39" i="94"/>
  <c r="AZ39" i="94"/>
  <c r="AY39" i="94"/>
  <c r="AX39" i="94"/>
  <c r="AW39" i="94"/>
  <c r="AV39" i="94"/>
  <c r="AU39" i="94"/>
  <c r="AT39" i="94"/>
  <c r="AS39" i="94"/>
  <c r="AR39" i="94"/>
  <c r="AQ39" i="94"/>
  <c r="AP39" i="94"/>
  <c r="AO39" i="94"/>
  <c r="AN39" i="94"/>
  <c r="AM39" i="94"/>
  <c r="AL39" i="94"/>
  <c r="AK39" i="94"/>
  <c r="AJ39" i="94"/>
  <c r="AI39" i="94"/>
  <c r="AH39" i="94"/>
  <c r="AG39" i="94"/>
  <c r="AF39" i="94"/>
  <c r="AE39" i="94"/>
  <c r="AD39" i="94"/>
  <c r="AC39" i="94"/>
  <c r="AB39" i="94"/>
  <c r="AA39" i="94"/>
  <c r="Z39" i="94"/>
  <c r="Y39" i="94"/>
  <c r="X39" i="94"/>
  <c r="V39" i="94"/>
  <c r="U39" i="94"/>
  <c r="T39" i="94"/>
  <c r="S39" i="94"/>
  <c r="R39" i="94"/>
  <c r="Q39" i="94"/>
  <c r="P39" i="94"/>
  <c r="O39" i="94"/>
  <c r="N39" i="94"/>
  <c r="M39" i="94"/>
  <c r="L39" i="94"/>
  <c r="I39" i="94"/>
  <c r="G39" i="94"/>
  <c r="D39" i="94"/>
  <c r="C39" i="94"/>
  <c r="B39" i="94"/>
  <c r="A39" i="94"/>
  <c r="CE38" i="94"/>
  <c r="CD38" i="94"/>
  <c r="CC38" i="94"/>
  <c r="CB38" i="94"/>
  <c r="CA38" i="94"/>
  <c r="BZ38" i="94"/>
  <c r="BY38" i="94"/>
  <c r="BX38" i="94"/>
  <c r="BW38" i="94"/>
  <c r="BV38" i="94"/>
  <c r="BU38" i="94"/>
  <c r="BT38" i="94"/>
  <c r="BS38" i="94"/>
  <c r="BR38" i="94"/>
  <c r="BQ38" i="94"/>
  <c r="BP38" i="94"/>
  <c r="BO38" i="94"/>
  <c r="BN38" i="94"/>
  <c r="BM38" i="94"/>
  <c r="BL38" i="94"/>
  <c r="BK38" i="94"/>
  <c r="BJ38" i="94"/>
  <c r="BI38" i="94"/>
  <c r="BH38" i="94"/>
  <c r="BG38" i="94"/>
  <c r="BF38" i="94"/>
  <c r="BE38" i="94"/>
  <c r="BD38" i="94"/>
  <c r="BC38" i="94"/>
  <c r="BB38" i="94"/>
  <c r="BA38" i="94"/>
  <c r="AZ38" i="94"/>
  <c r="AY38" i="94"/>
  <c r="AX38" i="94"/>
  <c r="AW38" i="94"/>
  <c r="AV38" i="94"/>
  <c r="AU38" i="94"/>
  <c r="AT38" i="94"/>
  <c r="AS38" i="94"/>
  <c r="AR38" i="94"/>
  <c r="AQ38" i="94"/>
  <c r="AP38" i="94"/>
  <c r="AO38" i="94"/>
  <c r="AN38" i="94"/>
  <c r="AM38" i="94"/>
  <c r="AL38" i="94"/>
  <c r="AK38" i="94"/>
  <c r="AJ38" i="94"/>
  <c r="AI38" i="94"/>
  <c r="AH38" i="94"/>
  <c r="AG38" i="94"/>
  <c r="AF38" i="94"/>
  <c r="AE38" i="94"/>
  <c r="AD38" i="94"/>
  <c r="AC38" i="94"/>
  <c r="AB38" i="94"/>
  <c r="AA38" i="94"/>
  <c r="Z38" i="94"/>
  <c r="Y38" i="94"/>
  <c r="X38" i="94"/>
  <c r="V38" i="94"/>
  <c r="U38" i="94"/>
  <c r="T38" i="94"/>
  <c r="S38" i="94"/>
  <c r="R38" i="94"/>
  <c r="Q38" i="94"/>
  <c r="P38" i="94"/>
  <c r="O38" i="94"/>
  <c r="N38" i="94"/>
  <c r="M38" i="94"/>
  <c r="L38" i="94"/>
  <c r="I38" i="94"/>
  <c r="G38" i="94"/>
  <c r="D38" i="94"/>
  <c r="C38" i="94"/>
  <c r="B38" i="94"/>
  <c r="A38" i="94"/>
  <c r="CE37" i="94"/>
  <c r="CD37" i="94"/>
  <c r="CC37" i="94"/>
  <c r="CB37" i="94"/>
  <c r="CA37" i="94"/>
  <c r="BZ37" i="94"/>
  <c r="BY37" i="94"/>
  <c r="BX37" i="94"/>
  <c r="BW37" i="94"/>
  <c r="BV37" i="94"/>
  <c r="BU37" i="94"/>
  <c r="BT37" i="94"/>
  <c r="BS37" i="94"/>
  <c r="BR37" i="94"/>
  <c r="BQ37" i="94"/>
  <c r="BP37" i="94"/>
  <c r="BO37" i="94"/>
  <c r="BN37" i="94"/>
  <c r="BM37" i="94"/>
  <c r="BL37" i="94"/>
  <c r="BK37" i="94"/>
  <c r="BJ37" i="94"/>
  <c r="BI37" i="94"/>
  <c r="BH37" i="94"/>
  <c r="BG37" i="94"/>
  <c r="BF37" i="94"/>
  <c r="BE37" i="94"/>
  <c r="BD37" i="94"/>
  <c r="BC37" i="94"/>
  <c r="BB37" i="94"/>
  <c r="BA37" i="94"/>
  <c r="AZ37" i="94"/>
  <c r="AY37" i="94"/>
  <c r="AX37" i="94"/>
  <c r="AW37" i="94"/>
  <c r="AV37" i="94"/>
  <c r="AU37" i="94"/>
  <c r="AT37" i="94"/>
  <c r="AS37" i="94"/>
  <c r="AR37" i="94"/>
  <c r="AQ37" i="94"/>
  <c r="AP37" i="94"/>
  <c r="AO37" i="94"/>
  <c r="AN37" i="94"/>
  <c r="AM37" i="94"/>
  <c r="AL37" i="94"/>
  <c r="AK37" i="94"/>
  <c r="AJ37" i="94"/>
  <c r="AI37" i="94"/>
  <c r="AH37" i="94"/>
  <c r="AG37" i="94"/>
  <c r="AF37" i="94"/>
  <c r="AE37" i="94"/>
  <c r="AD37" i="94"/>
  <c r="AC37" i="94"/>
  <c r="AB37" i="94"/>
  <c r="AA37" i="94"/>
  <c r="Z37" i="94"/>
  <c r="Y37" i="94"/>
  <c r="X37" i="94"/>
  <c r="V37" i="94"/>
  <c r="U37" i="94"/>
  <c r="T37" i="94"/>
  <c r="S37" i="94"/>
  <c r="R37" i="94"/>
  <c r="Q37" i="94"/>
  <c r="P37" i="94"/>
  <c r="O37" i="94"/>
  <c r="N37" i="94"/>
  <c r="M37" i="94"/>
  <c r="L37" i="94"/>
  <c r="I37" i="94"/>
  <c r="G37" i="94"/>
  <c r="D37" i="94"/>
  <c r="C37" i="94"/>
  <c r="B37" i="94"/>
  <c r="A37" i="94"/>
  <c r="CE36" i="94"/>
  <c r="CD36" i="94"/>
  <c r="CC36" i="94"/>
  <c r="CB36" i="94"/>
  <c r="CA36" i="94"/>
  <c r="BZ36" i="94"/>
  <c r="BY36" i="94"/>
  <c r="BX36" i="94"/>
  <c r="BW36" i="94"/>
  <c r="BV36" i="94"/>
  <c r="BU36" i="94"/>
  <c r="BT36" i="94"/>
  <c r="BS36" i="94"/>
  <c r="BR36" i="94"/>
  <c r="BQ36" i="94"/>
  <c r="BP36" i="94"/>
  <c r="BO36" i="94"/>
  <c r="BN36" i="94"/>
  <c r="BM36" i="94"/>
  <c r="BL36" i="94"/>
  <c r="BK36" i="94"/>
  <c r="BJ36" i="94"/>
  <c r="BI36" i="94"/>
  <c r="BH36" i="94"/>
  <c r="BG36" i="94"/>
  <c r="BF36" i="94"/>
  <c r="BE36" i="94"/>
  <c r="BD36" i="94"/>
  <c r="BC36" i="94"/>
  <c r="BB36" i="94"/>
  <c r="BA36" i="94"/>
  <c r="AZ36" i="94"/>
  <c r="AY36" i="94"/>
  <c r="AX36" i="94"/>
  <c r="AW36" i="94"/>
  <c r="AV36" i="94"/>
  <c r="AU36" i="94"/>
  <c r="AT36" i="94"/>
  <c r="AS36" i="94"/>
  <c r="AR36" i="94"/>
  <c r="AQ36" i="94"/>
  <c r="AP36" i="94"/>
  <c r="AO36" i="94"/>
  <c r="AN36" i="94"/>
  <c r="AM36" i="94"/>
  <c r="AL36" i="94"/>
  <c r="AK36" i="94"/>
  <c r="AJ36" i="94"/>
  <c r="AI36" i="94"/>
  <c r="AH36" i="94"/>
  <c r="AG36" i="94"/>
  <c r="AF36" i="94"/>
  <c r="AE36" i="94"/>
  <c r="AD36" i="94"/>
  <c r="AC36" i="94"/>
  <c r="AB36" i="94"/>
  <c r="AA36" i="94"/>
  <c r="Z36" i="94"/>
  <c r="Y36" i="94"/>
  <c r="X36" i="94"/>
  <c r="V36" i="94"/>
  <c r="U36" i="94"/>
  <c r="T36" i="94"/>
  <c r="S36" i="94"/>
  <c r="R36" i="94"/>
  <c r="Q36" i="94"/>
  <c r="P36" i="94"/>
  <c r="O36" i="94"/>
  <c r="N36" i="94"/>
  <c r="M36" i="94"/>
  <c r="L36" i="94"/>
  <c r="I36" i="94"/>
  <c r="G36" i="94"/>
  <c r="D36" i="94"/>
  <c r="C36" i="94"/>
  <c r="B36" i="94"/>
  <c r="A36" i="94"/>
  <c r="CE35" i="94"/>
  <c r="CD35" i="94"/>
  <c r="CC35" i="94"/>
  <c r="CB35" i="94"/>
  <c r="CA35" i="94"/>
  <c r="BZ35" i="94"/>
  <c r="BY35" i="94"/>
  <c r="BX35" i="94"/>
  <c r="BW35" i="94"/>
  <c r="BV35" i="94"/>
  <c r="BU35" i="94"/>
  <c r="BT35" i="94"/>
  <c r="BS35" i="94"/>
  <c r="BR35" i="94"/>
  <c r="BQ35" i="94"/>
  <c r="BP35" i="94"/>
  <c r="BO35" i="94"/>
  <c r="BN35" i="94"/>
  <c r="BM35" i="94"/>
  <c r="BL35" i="94"/>
  <c r="BK35" i="94"/>
  <c r="BJ35" i="94"/>
  <c r="BI35" i="94"/>
  <c r="BH35" i="94"/>
  <c r="BG35" i="94"/>
  <c r="BF35" i="94"/>
  <c r="BE35" i="94"/>
  <c r="BD35" i="94"/>
  <c r="BC35" i="94"/>
  <c r="BB35" i="94"/>
  <c r="BA35" i="94"/>
  <c r="AZ35" i="94"/>
  <c r="AY35" i="94"/>
  <c r="AX35" i="94"/>
  <c r="AW35" i="94"/>
  <c r="AV35" i="94"/>
  <c r="AU35" i="94"/>
  <c r="AT35" i="94"/>
  <c r="AS35" i="94"/>
  <c r="AR35" i="94"/>
  <c r="AQ35" i="94"/>
  <c r="AP35" i="94"/>
  <c r="AO35" i="94"/>
  <c r="AN35" i="94"/>
  <c r="AM35" i="94"/>
  <c r="AL35" i="94"/>
  <c r="AK35" i="94"/>
  <c r="AJ35" i="94"/>
  <c r="AI35" i="94"/>
  <c r="AH35" i="94"/>
  <c r="AG35" i="94"/>
  <c r="AF35" i="94"/>
  <c r="AE35" i="94"/>
  <c r="AD35" i="94"/>
  <c r="AC35" i="94"/>
  <c r="AB35" i="94"/>
  <c r="AA35" i="94"/>
  <c r="Z35" i="94"/>
  <c r="Y35" i="94"/>
  <c r="X35" i="94"/>
  <c r="V35" i="94"/>
  <c r="U35" i="94"/>
  <c r="T35" i="94"/>
  <c r="S35" i="94"/>
  <c r="R35" i="94"/>
  <c r="Q35" i="94"/>
  <c r="P35" i="94"/>
  <c r="O35" i="94"/>
  <c r="N35" i="94"/>
  <c r="M35" i="94"/>
  <c r="L35" i="94"/>
  <c r="I35" i="94"/>
  <c r="G35" i="94"/>
  <c r="D35" i="94"/>
  <c r="C35" i="94"/>
  <c r="B35" i="94"/>
  <c r="A35" i="94"/>
  <c r="CE34" i="94"/>
  <c r="CD34" i="94"/>
  <c r="CC34" i="94"/>
  <c r="CB34" i="94"/>
  <c r="CA34" i="94"/>
  <c r="BZ34" i="94"/>
  <c r="BY34" i="94"/>
  <c r="BX34" i="94"/>
  <c r="BW34" i="94"/>
  <c r="BV34" i="94"/>
  <c r="BU34" i="94"/>
  <c r="BT34" i="94"/>
  <c r="BS34" i="94"/>
  <c r="BR34" i="94"/>
  <c r="BQ34" i="94"/>
  <c r="BP34" i="94"/>
  <c r="BO34" i="94"/>
  <c r="BN34" i="94"/>
  <c r="BM34" i="94"/>
  <c r="BL34" i="94"/>
  <c r="BK34" i="94"/>
  <c r="BJ34" i="94"/>
  <c r="BI34" i="94"/>
  <c r="BH34" i="94"/>
  <c r="BG34" i="94"/>
  <c r="BF34" i="94"/>
  <c r="BE34" i="94"/>
  <c r="BD34" i="94"/>
  <c r="BC34" i="94"/>
  <c r="BB34" i="94"/>
  <c r="BA34" i="94"/>
  <c r="AZ34" i="94"/>
  <c r="AY34" i="94"/>
  <c r="AX34" i="94"/>
  <c r="AW34" i="94"/>
  <c r="AV34" i="94"/>
  <c r="AU34" i="94"/>
  <c r="AT34" i="94"/>
  <c r="AS34" i="94"/>
  <c r="AR34" i="94"/>
  <c r="AQ34" i="94"/>
  <c r="AP34" i="94"/>
  <c r="AO34" i="94"/>
  <c r="AN34" i="94"/>
  <c r="AM34" i="94"/>
  <c r="AL34" i="94"/>
  <c r="AK34" i="94"/>
  <c r="AJ34" i="94"/>
  <c r="AI34" i="94"/>
  <c r="AH34" i="94"/>
  <c r="AG34" i="94"/>
  <c r="AF34" i="94"/>
  <c r="AE34" i="94"/>
  <c r="AD34" i="94"/>
  <c r="AC34" i="94"/>
  <c r="AB34" i="94"/>
  <c r="AA34" i="94"/>
  <c r="Z34" i="94"/>
  <c r="Y34" i="94"/>
  <c r="X34" i="94"/>
  <c r="V34" i="94"/>
  <c r="U34" i="94"/>
  <c r="T34" i="94"/>
  <c r="S34" i="94"/>
  <c r="R34" i="94"/>
  <c r="Q34" i="94"/>
  <c r="P34" i="94"/>
  <c r="O34" i="94"/>
  <c r="N34" i="94"/>
  <c r="M34" i="94"/>
  <c r="L34" i="94"/>
  <c r="I34" i="94"/>
  <c r="G34" i="94"/>
  <c r="D34" i="94"/>
  <c r="C34" i="94"/>
  <c r="B34" i="94"/>
  <c r="A34" i="94"/>
  <c r="CE33" i="94"/>
  <c r="CD33" i="94"/>
  <c r="CC33" i="94"/>
  <c r="CB33" i="94"/>
  <c r="CA33" i="94"/>
  <c r="BZ33" i="94"/>
  <c r="BY33" i="94"/>
  <c r="BX33" i="94"/>
  <c r="BW33" i="94"/>
  <c r="BV33" i="94"/>
  <c r="BU33" i="94"/>
  <c r="BT33" i="94"/>
  <c r="BS33" i="94"/>
  <c r="BR33" i="94"/>
  <c r="BQ33" i="94"/>
  <c r="BP33" i="94"/>
  <c r="BO33" i="94"/>
  <c r="BN33" i="94"/>
  <c r="BM33" i="94"/>
  <c r="BL33" i="94"/>
  <c r="BK33" i="94"/>
  <c r="BJ33" i="94"/>
  <c r="BI33" i="94"/>
  <c r="BH33" i="94"/>
  <c r="BG33" i="94"/>
  <c r="BF33" i="94"/>
  <c r="BE33" i="94"/>
  <c r="BD33" i="94"/>
  <c r="BC33" i="94"/>
  <c r="BB33" i="94"/>
  <c r="BA33" i="94"/>
  <c r="AZ33" i="94"/>
  <c r="AY33" i="94"/>
  <c r="AX33" i="94"/>
  <c r="AW33" i="94"/>
  <c r="AV33" i="94"/>
  <c r="AU33" i="94"/>
  <c r="AT33" i="94"/>
  <c r="AS33" i="94"/>
  <c r="AR33" i="94"/>
  <c r="AQ33" i="94"/>
  <c r="AP33" i="94"/>
  <c r="AO33" i="94"/>
  <c r="AN33" i="94"/>
  <c r="AM33" i="94"/>
  <c r="AL33" i="94"/>
  <c r="AK33" i="94"/>
  <c r="AJ33" i="94"/>
  <c r="AI33" i="94"/>
  <c r="AH33" i="94"/>
  <c r="AG33" i="94"/>
  <c r="AF33" i="94"/>
  <c r="AE33" i="94"/>
  <c r="AD33" i="94"/>
  <c r="AC33" i="94"/>
  <c r="AB33" i="94"/>
  <c r="AA33" i="94"/>
  <c r="Z33" i="94"/>
  <c r="Y33" i="94"/>
  <c r="X33" i="94"/>
  <c r="V33" i="94"/>
  <c r="U33" i="94"/>
  <c r="T33" i="94"/>
  <c r="S33" i="94"/>
  <c r="R33" i="94"/>
  <c r="Q33" i="94"/>
  <c r="P33" i="94"/>
  <c r="O33" i="94"/>
  <c r="N33" i="94"/>
  <c r="M33" i="94"/>
  <c r="L33" i="94"/>
  <c r="I33" i="94"/>
  <c r="G33" i="94"/>
  <c r="D33" i="94"/>
  <c r="C33" i="94"/>
  <c r="B33" i="94"/>
  <c r="A33" i="94"/>
  <c r="CE32" i="94"/>
  <c r="CD32" i="94"/>
  <c r="CC32" i="94"/>
  <c r="CB32" i="94"/>
  <c r="CA32" i="94"/>
  <c r="BZ32" i="94"/>
  <c r="BY32" i="94"/>
  <c r="BX32" i="94"/>
  <c r="BW32" i="94"/>
  <c r="BV32" i="94"/>
  <c r="BU32" i="94"/>
  <c r="BT32" i="94"/>
  <c r="BS32" i="94"/>
  <c r="BR32" i="94"/>
  <c r="BQ32" i="94"/>
  <c r="BP32" i="94"/>
  <c r="BO32" i="94"/>
  <c r="BN32" i="94"/>
  <c r="BM32" i="94"/>
  <c r="BL32" i="94"/>
  <c r="BK32" i="94"/>
  <c r="BJ32" i="94"/>
  <c r="BI32" i="94"/>
  <c r="BH32" i="94"/>
  <c r="BG32" i="94"/>
  <c r="BF32" i="94"/>
  <c r="BE32" i="94"/>
  <c r="BD32" i="94"/>
  <c r="BC32" i="94"/>
  <c r="BB32" i="94"/>
  <c r="BA32" i="94"/>
  <c r="AZ32" i="94"/>
  <c r="AY32" i="94"/>
  <c r="AX32" i="94"/>
  <c r="AW32" i="94"/>
  <c r="AV32" i="94"/>
  <c r="AU32" i="94"/>
  <c r="AT32" i="94"/>
  <c r="AS32" i="94"/>
  <c r="AR32" i="94"/>
  <c r="AQ32" i="94"/>
  <c r="AP32" i="94"/>
  <c r="AO32" i="94"/>
  <c r="AN32" i="94"/>
  <c r="AM32" i="94"/>
  <c r="AL32" i="94"/>
  <c r="AK32" i="94"/>
  <c r="AJ32" i="94"/>
  <c r="AI32" i="94"/>
  <c r="AH32" i="94"/>
  <c r="AG32" i="94"/>
  <c r="AF32" i="94"/>
  <c r="AE32" i="94"/>
  <c r="AD32" i="94"/>
  <c r="AC32" i="94"/>
  <c r="AB32" i="94"/>
  <c r="AA32" i="94"/>
  <c r="Z32" i="94"/>
  <c r="Y32" i="94"/>
  <c r="X32" i="94"/>
  <c r="V32" i="94"/>
  <c r="U32" i="94"/>
  <c r="T32" i="94"/>
  <c r="S32" i="94"/>
  <c r="R32" i="94"/>
  <c r="Q32" i="94"/>
  <c r="P32" i="94"/>
  <c r="O32" i="94"/>
  <c r="N32" i="94"/>
  <c r="M32" i="94"/>
  <c r="L32" i="94"/>
  <c r="I32" i="94"/>
  <c r="G32" i="94"/>
  <c r="D32" i="94"/>
  <c r="C32" i="94"/>
  <c r="B32" i="94"/>
  <c r="A32" i="94"/>
  <c r="CE31" i="94"/>
  <c r="CD31" i="94"/>
  <c r="CC31" i="94"/>
  <c r="CB31" i="94"/>
  <c r="CA31" i="94"/>
  <c r="BZ31" i="94"/>
  <c r="BY31" i="94"/>
  <c r="BX31" i="94"/>
  <c r="BW31" i="94"/>
  <c r="BV31" i="94"/>
  <c r="BU31" i="94"/>
  <c r="BT31" i="94"/>
  <c r="BS31" i="94"/>
  <c r="BR31" i="94"/>
  <c r="BQ31" i="94"/>
  <c r="BP31" i="94"/>
  <c r="BO31" i="94"/>
  <c r="BN31" i="94"/>
  <c r="BM31" i="94"/>
  <c r="BL31" i="94"/>
  <c r="BK31" i="94"/>
  <c r="BJ31" i="94"/>
  <c r="BI31" i="94"/>
  <c r="BH31" i="94"/>
  <c r="BG31" i="94"/>
  <c r="BF31" i="94"/>
  <c r="BE31" i="94"/>
  <c r="BD31" i="94"/>
  <c r="BC31" i="94"/>
  <c r="BB31" i="94"/>
  <c r="BA31" i="94"/>
  <c r="AZ31" i="94"/>
  <c r="AY31" i="94"/>
  <c r="AX31" i="94"/>
  <c r="AW31" i="94"/>
  <c r="AV31" i="94"/>
  <c r="AU31" i="94"/>
  <c r="AT31" i="94"/>
  <c r="AS31" i="94"/>
  <c r="AR31" i="94"/>
  <c r="AQ31" i="94"/>
  <c r="AP31" i="94"/>
  <c r="AO31" i="94"/>
  <c r="AN31" i="94"/>
  <c r="AM31" i="94"/>
  <c r="AL31" i="94"/>
  <c r="AK31" i="94"/>
  <c r="AJ31" i="94"/>
  <c r="AI31" i="94"/>
  <c r="AH31" i="94"/>
  <c r="AG31" i="94"/>
  <c r="AF31" i="94"/>
  <c r="AE31" i="94"/>
  <c r="AD31" i="94"/>
  <c r="AC31" i="94"/>
  <c r="AB31" i="94"/>
  <c r="AA31" i="94"/>
  <c r="Z31" i="94"/>
  <c r="Y31" i="94"/>
  <c r="X31" i="94"/>
  <c r="V31" i="94"/>
  <c r="U31" i="94"/>
  <c r="T31" i="94"/>
  <c r="S31" i="94"/>
  <c r="R31" i="94"/>
  <c r="Q31" i="94"/>
  <c r="P31" i="94"/>
  <c r="O31" i="94"/>
  <c r="N31" i="94"/>
  <c r="M31" i="94"/>
  <c r="L31" i="94"/>
  <c r="I31" i="94"/>
  <c r="G31" i="94"/>
  <c r="D31" i="94"/>
  <c r="C31" i="94"/>
  <c r="B31" i="94"/>
  <c r="A31" i="94"/>
  <c r="CE30" i="94"/>
  <c r="CD30" i="94"/>
  <c r="CC30" i="94"/>
  <c r="CB30" i="94"/>
  <c r="CA30" i="94"/>
  <c r="BZ30" i="94"/>
  <c r="BY30" i="94"/>
  <c r="BX30" i="94"/>
  <c r="BW30" i="94"/>
  <c r="BV30" i="94"/>
  <c r="BU30" i="94"/>
  <c r="BT30" i="94"/>
  <c r="BS30" i="94"/>
  <c r="BR30" i="94"/>
  <c r="BQ30" i="94"/>
  <c r="BP30" i="94"/>
  <c r="BO30" i="94"/>
  <c r="BN30" i="94"/>
  <c r="BM30" i="94"/>
  <c r="BL30" i="94"/>
  <c r="BK30" i="94"/>
  <c r="BJ30" i="94"/>
  <c r="BI30" i="94"/>
  <c r="BH30" i="94"/>
  <c r="BG30" i="94"/>
  <c r="BF30" i="94"/>
  <c r="BE30" i="94"/>
  <c r="BD30" i="94"/>
  <c r="BC30" i="94"/>
  <c r="BB30" i="94"/>
  <c r="BA30" i="94"/>
  <c r="AZ30" i="94"/>
  <c r="AY30" i="94"/>
  <c r="AX30" i="94"/>
  <c r="AW30" i="94"/>
  <c r="AV30" i="94"/>
  <c r="AU30" i="94"/>
  <c r="AT30" i="94"/>
  <c r="AS30" i="94"/>
  <c r="AR30" i="94"/>
  <c r="AQ30" i="94"/>
  <c r="AP30" i="94"/>
  <c r="AO30" i="94"/>
  <c r="AN30" i="94"/>
  <c r="AM30" i="94"/>
  <c r="AL30" i="94"/>
  <c r="AK30" i="94"/>
  <c r="AJ30" i="94"/>
  <c r="AI30" i="94"/>
  <c r="AH30" i="94"/>
  <c r="AG30" i="94"/>
  <c r="AF30" i="94"/>
  <c r="AE30" i="94"/>
  <c r="AD30" i="94"/>
  <c r="AC30" i="94"/>
  <c r="AB30" i="94"/>
  <c r="AA30" i="94"/>
  <c r="Z30" i="94"/>
  <c r="Y30" i="94"/>
  <c r="X30" i="94"/>
  <c r="V30" i="94"/>
  <c r="U30" i="94"/>
  <c r="T30" i="94"/>
  <c r="S30" i="94"/>
  <c r="R30" i="94"/>
  <c r="Q30" i="94"/>
  <c r="P30" i="94"/>
  <c r="O30" i="94"/>
  <c r="N30" i="94"/>
  <c r="M30" i="94"/>
  <c r="L30" i="94"/>
  <c r="I30" i="94"/>
  <c r="G30" i="94"/>
  <c r="D30" i="94"/>
  <c r="C30" i="94"/>
  <c r="B30" i="94"/>
  <c r="A30" i="94"/>
  <c r="CE29" i="94"/>
  <c r="CD29" i="94"/>
  <c r="CC29" i="94"/>
  <c r="CB29" i="94"/>
  <c r="CA29" i="94"/>
  <c r="BZ29" i="94"/>
  <c r="BY29" i="94"/>
  <c r="BX29" i="94"/>
  <c r="BW29" i="94"/>
  <c r="BV29" i="94"/>
  <c r="BU29" i="94"/>
  <c r="BT29" i="94"/>
  <c r="BS29" i="94"/>
  <c r="BR29" i="94"/>
  <c r="BQ29" i="94"/>
  <c r="BP29" i="94"/>
  <c r="BO29" i="94"/>
  <c r="BN29" i="94"/>
  <c r="BM29" i="94"/>
  <c r="BL29" i="94"/>
  <c r="BK29" i="94"/>
  <c r="BJ29" i="94"/>
  <c r="BI29" i="94"/>
  <c r="BH29" i="94"/>
  <c r="BG29" i="94"/>
  <c r="BF29" i="94"/>
  <c r="BE29" i="94"/>
  <c r="BD29" i="94"/>
  <c r="BC29" i="94"/>
  <c r="BB29" i="94"/>
  <c r="BA29" i="94"/>
  <c r="AZ29" i="94"/>
  <c r="AY29" i="94"/>
  <c r="AX29" i="94"/>
  <c r="AW29" i="94"/>
  <c r="AV29" i="94"/>
  <c r="AU29" i="94"/>
  <c r="AT29" i="94"/>
  <c r="AS29" i="94"/>
  <c r="AR29" i="94"/>
  <c r="AQ29" i="94"/>
  <c r="AP29" i="94"/>
  <c r="AO29" i="94"/>
  <c r="AN29" i="94"/>
  <c r="AM29" i="94"/>
  <c r="AL29" i="94"/>
  <c r="AK29" i="94"/>
  <c r="AJ29" i="94"/>
  <c r="AI29" i="94"/>
  <c r="AH29" i="94"/>
  <c r="AG29" i="94"/>
  <c r="AF29" i="94"/>
  <c r="AE29" i="94"/>
  <c r="AD29" i="94"/>
  <c r="AC29" i="94"/>
  <c r="AB29" i="94"/>
  <c r="AA29" i="94"/>
  <c r="Z29" i="94"/>
  <c r="Y29" i="94"/>
  <c r="X29" i="94"/>
  <c r="V29" i="94"/>
  <c r="U29" i="94"/>
  <c r="T29" i="94"/>
  <c r="S29" i="94"/>
  <c r="R29" i="94"/>
  <c r="Q29" i="94"/>
  <c r="P29" i="94"/>
  <c r="O29" i="94"/>
  <c r="N29" i="94"/>
  <c r="M29" i="94"/>
  <c r="L29" i="94"/>
  <c r="I29" i="94"/>
  <c r="G29" i="94"/>
  <c r="D29" i="94"/>
  <c r="C29" i="94"/>
  <c r="B29" i="94"/>
  <c r="A29" i="94"/>
  <c r="CE28" i="94"/>
  <c r="CD28" i="94"/>
  <c r="CC28" i="94"/>
  <c r="CB28" i="94"/>
  <c r="CA28" i="94"/>
  <c r="BZ28" i="94"/>
  <c r="BY28" i="94"/>
  <c r="BX28" i="94"/>
  <c r="BW28" i="94"/>
  <c r="BV28" i="94"/>
  <c r="BU28" i="94"/>
  <c r="BT28" i="94"/>
  <c r="BS28" i="94"/>
  <c r="BR28" i="94"/>
  <c r="BQ28" i="94"/>
  <c r="BP28" i="94"/>
  <c r="BO28" i="94"/>
  <c r="BN28" i="94"/>
  <c r="BM28" i="94"/>
  <c r="BL28" i="94"/>
  <c r="BK28" i="94"/>
  <c r="BJ28" i="94"/>
  <c r="BI28" i="94"/>
  <c r="BH28" i="94"/>
  <c r="BG28" i="94"/>
  <c r="BF28" i="94"/>
  <c r="BE28" i="94"/>
  <c r="BD28" i="94"/>
  <c r="BC28" i="94"/>
  <c r="BB28" i="94"/>
  <c r="BA28" i="94"/>
  <c r="AZ28" i="94"/>
  <c r="AY28" i="94"/>
  <c r="AX28" i="94"/>
  <c r="AW28" i="94"/>
  <c r="AV28" i="94"/>
  <c r="AU28" i="94"/>
  <c r="AT28" i="94"/>
  <c r="AS28" i="94"/>
  <c r="AR28" i="94"/>
  <c r="AQ28" i="94"/>
  <c r="AP28" i="94"/>
  <c r="AO28" i="94"/>
  <c r="AN28" i="94"/>
  <c r="AM28" i="94"/>
  <c r="AL28" i="94"/>
  <c r="AK28" i="94"/>
  <c r="AJ28" i="94"/>
  <c r="AI28" i="94"/>
  <c r="AH28" i="94"/>
  <c r="AG28" i="94"/>
  <c r="AF28" i="94"/>
  <c r="AE28" i="94"/>
  <c r="AD28" i="94"/>
  <c r="AC28" i="94"/>
  <c r="AB28" i="94"/>
  <c r="AA28" i="94"/>
  <c r="Z28" i="94"/>
  <c r="Y28" i="94"/>
  <c r="X28" i="94"/>
  <c r="V28" i="94"/>
  <c r="U28" i="94"/>
  <c r="T28" i="94"/>
  <c r="S28" i="94"/>
  <c r="R28" i="94"/>
  <c r="Q28" i="94"/>
  <c r="P28" i="94"/>
  <c r="O28" i="94"/>
  <c r="N28" i="94"/>
  <c r="M28" i="94"/>
  <c r="L28" i="94"/>
  <c r="I28" i="94"/>
  <c r="G28" i="94"/>
  <c r="D28" i="94"/>
  <c r="C28" i="94"/>
  <c r="B28" i="94"/>
  <c r="A28" i="94"/>
  <c r="CE27" i="94"/>
  <c r="CD27" i="94"/>
  <c r="CC27" i="94"/>
  <c r="CB27" i="94"/>
  <c r="CA27" i="94"/>
  <c r="BZ27" i="94"/>
  <c r="BY27" i="94"/>
  <c r="BX27" i="94"/>
  <c r="BW27" i="94"/>
  <c r="BV27" i="94"/>
  <c r="BU27" i="94"/>
  <c r="BT27" i="94"/>
  <c r="BS27" i="94"/>
  <c r="BR27" i="94"/>
  <c r="BQ27" i="94"/>
  <c r="BP27" i="94"/>
  <c r="BO27" i="94"/>
  <c r="BN27" i="94"/>
  <c r="BM27" i="94"/>
  <c r="BL27" i="94"/>
  <c r="BK27" i="94"/>
  <c r="BJ27" i="94"/>
  <c r="BI27" i="94"/>
  <c r="BH27" i="94"/>
  <c r="BG27" i="94"/>
  <c r="BF27" i="94"/>
  <c r="BE27" i="94"/>
  <c r="BD27" i="94"/>
  <c r="BC27" i="94"/>
  <c r="BB27" i="94"/>
  <c r="BA27" i="94"/>
  <c r="AZ27" i="94"/>
  <c r="AY27" i="94"/>
  <c r="AX27" i="94"/>
  <c r="AW27" i="94"/>
  <c r="AV27" i="94"/>
  <c r="AU27" i="94"/>
  <c r="AT27" i="94"/>
  <c r="AS27" i="94"/>
  <c r="AR27" i="94"/>
  <c r="AQ27" i="94"/>
  <c r="AP27" i="94"/>
  <c r="AO27" i="94"/>
  <c r="AN27" i="94"/>
  <c r="AM27" i="94"/>
  <c r="AL27" i="94"/>
  <c r="AK27" i="94"/>
  <c r="AJ27" i="94"/>
  <c r="AI27" i="94"/>
  <c r="AH27" i="94"/>
  <c r="AG27" i="94"/>
  <c r="AF27" i="94"/>
  <c r="AE27" i="94"/>
  <c r="AD27" i="94"/>
  <c r="AC27" i="94"/>
  <c r="AB27" i="94"/>
  <c r="AA27" i="94"/>
  <c r="Z27" i="94"/>
  <c r="Y27" i="94"/>
  <c r="X27" i="94"/>
  <c r="V27" i="94"/>
  <c r="U27" i="94"/>
  <c r="T27" i="94"/>
  <c r="S27" i="94"/>
  <c r="R27" i="94"/>
  <c r="Q27" i="94"/>
  <c r="P27" i="94"/>
  <c r="O27" i="94"/>
  <c r="N27" i="94"/>
  <c r="M27" i="94"/>
  <c r="L27" i="94"/>
  <c r="I27" i="94"/>
  <c r="G27" i="94"/>
  <c r="D27" i="94"/>
  <c r="C27" i="94"/>
  <c r="B27" i="94"/>
  <c r="A27" i="94"/>
  <c r="CE26" i="94"/>
  <c r="CD26" i="94"/>
  <c r="CC26" i="94"/>
  <c r="CB26" i="94"/>
  <c r="CA26" i="94"/>
  <c r="BZ26" i="94"/>
  <c r="BY26" i="94"/>
  <c r="BX26" i="94"/>
  <c r="BW26" i="94"/>
  <c r="BV26" i="94"/>
  <c r="BU26" i="94"/>
  <c r="BT26" i="94"/>
  <c r="BS26" i="94"/>
  <c r="BR26" i="94"/>
  <c r="BQ26" i="94"/>
  <c r="BP26" i="94"/>
  <c r="BO26" i="94"/>
  <c r="BN26" i="94"/>
  <c r="BM26" i="94"/>
  <c r="BL26" i="94"/>
  <c r="BK26" i="94"/>
  <c r="BJ26" i="94"/>
  <c r="BI26" i="94"/>
  <c r="BH26" i="94"/>
  <c r="BG26" i="94"/>
  <c r="BF26" i="94"/>
  <c r="BE26" i="94"/>
  <c r="BD26" i="94"/>
  <c r="BC26" i="94"/>
  <c r="BB26" i="94"/>
  <c r="BA26" i="94"/>
  <c r="AZ26" i="94"/>
  <c r="AY26" i="94"/>
  <c r="AX26" i="94"/>
  <c r="AW26" i="94"/>
  <c r="AV26" i="94"/>
  <c r="AU26" i="94"/>
  <c r="AT26" i="94"/>
  <c r="AS26" i="94"/>
  <c r="AR26" i="94"/>
  <c r="AQ26" i="94"/>
  <c r="AP26" i="94"/>
  <c r="AO26" i="94"/>
  <c r="AN26" i="94"/>
  <c r="AM26" i="94"/>
  <c r="AL26" i="94"/>
  <c r="AK26" i="94"/>
  <c r="AJ26" i="94"/>
  <c r="AI26" i="94"/>
  <c r="AH26" i="94"/>
  <c r="AG26" i="94"/>
  <c r="AF26" i="94"/>
  <c r="AE26" i="94"/>
  <c r="AD26" i="94"/>
  <c r="AC26" i="94"/>
  <c r="AB26" i="94"/>
  <c r="AA26" i="94"/>
  <c r="Z26" i="94"/>
  <c r="Y26" i="94"/>
  <c r="X26" i="94"/>
  <c r="V26" i="94"/>
  <c r="U26" i="94"/>
  <c r="T26" i="94"/>
  <c r="S26" i="94"/>
  <c r="R26" i="94"/>
  <c r="Q26" i="94"/>
  <c r="P26" i="94"/>
  <c r="O26" i="94"/>
  <c r="N26" i="94"/>
  <c r="M26" i="94"/>
  <c r="L26" i="94"/>
  <c r="I26" i="94"/>
  <c r="G26" i="94"/>
  <c r="D26" i="94"/>
  <c r="C26" i="94"/>
  <c r="B26" i="94"/>
  <c r="A26" i="94"/>
  <c r="CE25" i="94"/>
  <c r="CD25" i="94"/>
  <c r="CC25" i="94"/>
  <c r="CB25" i="94"/>
  <c r="CA25" i="94"/>
  <c r="BZ25" i="94"/>
  <c r="BY25" i="94"/>
  <c r="BX25" i="94"/>
  <c r="BW25" i="94"/>
  <c r="BV25" i="94"/>
  <c r="BU25" i="94"/>
  <c r="BT25" i="94"/>
  <c r="BS25" i="94"/>
  <c r="BR25" i="94"/>
  <c r="BQ25" i="94"/>
  <c r="BP25" i="94"/>
  <c r="BO25" i="94"/>
  <c r="BN25" i="94"/>
  <c r="BM25" i="94"/>
  <c r="BL25" i="94"/>
  <c r="BK25" i="94"/>
  <c r="BJ25" i="94"/>
  <c r="BI25" i="94"/>
  <c r="BH25" i="94"/>
  <c r="BG25" i="94"/>
  <c r="BF25" i="94"/>
  <c r="BE25" i="94"/>
  <c r="BD25" i="94"/>
  <c r="BC25" i="94"/>
  <c r="BB25" i="94"/>
  <c r="BA25" i="94"/>
  <c r="AZ25" i="94"/>
  <c r="AY25" i="94"/>
  <c r="AX25" i="94"/>
  <c r="AW25" i="94"/>
  <c r="AV25" i="94"/>
  <c r="AU25" i="94"/>
  <c r="AT25" i="94"/>
  <c r="AS25" i="94"/>
  <c r="AR25" i="94"/>
  <c r="AQ25" i="94"/>
  <c r="AP25" i="94"/>
  <c r="AO25" i="94"/>
  <c r="AN25" i="94"/>
  <c r="AM25" i="94"/>
  <c r="AL25" i="94"/>
  <c r="AK25" i="94"/>
  <c r="AJ25" i="94"/>
  <c r="AI25" i="94"/>
  <c r="AH25" i="94"/>
  <c r="AG25" i="94"/>
  <c r="AF25" i="94"/>
  <c r="AE25" i="94"/>
  <c r="AD25" i="94"/>
  <c r="AC25" i="94"/>
  <c r="AB25" i="94"/>
  <c r="AA25" i="94"/>
  <c r="Z25" i="94"/>
  <c r="Y25" i="94"/>
  <c r="X25" i="94"/>
  <c r="V25" i="94"/>
  <c r="U25" i="94"/>
  <c r="T25" i="94"/>
  <c r="S25" i="94"/>
  <c r="R25" i="94"/>
  <c r="Q25" i="94"/>
  <c r="P25" i="94"/>
  <c r="O25" i="94"/>
  <c r="N25" i="94"/>
  <c r="M25" i="94"/>
  <c r="L25" i="94"/>
  <c r="I25" i="94"/>
  <c r="G25" i="94"/>
  <c r="D25" i="94"/>
  <c r="C25" i="94"/>
  <c r="B25" i="94"/>
  <c r="A25" i="94"/>
  <c r="CE24" i="94"/>
  <c r="CD24" i="94"/>
  <c r="CC24" i="94"/>
  <c r="CB24" i="94"/>
  <c r="CA24" i="94"/>
  <c r="BZ24" i="94"/>
  <c r="BY24" i="94"/>
  <c r="BX24" i="94"/>
  <c r="BW24" i="94"/>
  <c r="BV24" i="94"/>
  <c r="BU24" i="94"/>
  <c r="BT24" i="94"/>
  <c r="BS24" i="94"/>
  <c r="BR24" i="94"/>
  <c r="BQ24" i="94"/>
  <c r="BP24" i="94"/>
  <c r="BO24" i="94"/>
  <c r="BN24" i="94"/>
  <c r="BM24" i="94"/>
  <c r="BL24" i="94"/>
  <c r="BK24" i="94"/>
  <c r="BJ24" i="94"/>
  <c r="BI24" i="94"/>
  <c r="BH24" i="94"/>
  <c r="BG24" i="94"/>
  <c r="BF24" i="94"/>
  <c r="BE24" i="94"/>
  <c r="BD24" i="94"/>
  <c r="BC24" i="94"/>
  <c r="BB24" i="94"/>
  <c r="BA24" i="94"/>
  <c r="AZ24" i="94"/>
  <c r="AY24" i="94"/>
  <c r="AX24" i="94"/>
  <c r="AW24" i="94"/>
  <c r="AV24" i="94"/>
  <c r="AU24" i="94"/>
  <c r="AT24" i="94"/>
  <c r="AS24" i="94"/>
  <c r="AR24" i="94"/>
  <c r="AQ24" i="94"/>
  <c r="AP24" i="94"/>
  <c r="AO24" i="94"/>
  <c r="AN24" i="94"/>
  <c r="AM24" i="94"/>
  <c r="AL24" i="94"/>
  <c r="AK24" i="94"/>
  <c r="AJ24" i="94"/>
  <c r="AI24" i="94"/>
  <c r="AH24" i="94"/>
  <c r="AG24" i="94"/>
  <c r="AF24" i="94"/>
  <c r="AE24" i="94"/>
  <c r="AD24" i="94"/>
  <c r="AC24" i="94"/>
  <c r="AB24" i="94"/>
  <c r="AA24" i="94"/>
  <c r="Z24" i="94"/>
  <c r="Y24" i="94"/>
  <c r="X24" i="94"/>
  <c r="V24" i="94"/>
  <c r="U24" i="94"/>
  <c r="T24" i="94"/>
  <c r="S24" i="94"/>
  <c r="R24" i="94"/>
  <c r="Q24" i="94"/>
  <c r="P24" i="94"/>
  <c r="O24" i="94"/>
  <c r="N24" i="94"/>
  <c r="M24" i="94"/>
  <c r="L24" i="94"/>
  <c r="I24" i="94"/>
  <c r="G24" i="94"/>
  <c r="D24" i="94"/>
  <c r="C24" i="94"/>
  <c r="B24" i="94"/>
  <c r="A24" i="94"/>
  <c r="CE23" i="94"/>
  <c r="CD23" i="94"/>
  <c r="CC23" i="94"/>
  <c r="CB23" i="94"/>
  <c r="CA23" i="94"/>
  <c r="BZ23" i="94"/>
  <c r="BY23" i="94"/>
  <c r="BX23" i="94"/>
  <c r="BW23" i="94"/>
  <c r="BV23" i="94"/>
  <c r="BU23" i="94"/>
  <c r="BT23" i="94"/>
  <c r="BS23" i="94"/>
  <c r="BR23" i="94"/>
  <c r="BQ23" i="94"/>
  <c r="BP23" i="94"/>
  <c r="BO23" i="94"/>
  <c r="BN23" i="94"/>
  <c r="BM23" i="94"/>
  <c r="BL23" i="94"/>
  <c r="BK23" i="94"/>
  <c r="BJ23" i="94"/>
  <c r="BI23" i="94"/>
  <c r="BH23" i="94"/>
  <c r="BG23" i="94"/>
  <c r="BF23" i="94"/>
  <c r="BE23" i="94"/>
  <c r="BD23" i="94"/>
  <c r="BC23" i="94"/>
  <c r="BB23" i="94"/>
  <c r="BA23" i="94"/>
  <c r="AZ23" i="94"/>
  <c r="AY23" i="94"/>
  <c r="AX23" i="94"/>
  <c r="AW23" i="94"/>
  <c r="AV23" i="94"/>
  <c r="AU23" i="94"/>
  <c r="AT23" i="94"/>
  <c r="AS23" i="94"/>
  <c r="AR23" i="94"/>
  <c r="AQ23" i="94"/>
  <c r="AP23" i="94"/>
  <c r="AO23" i="94"/>
  <c r="AN23" i="94"/>
  <c r="AM23" i="94"/>
  <c r="AL23" i="94"/>
  <c r="AK23" i="94"/>
  <c r="AJ23" i="94"/>
  <c r="AI23" i="94"/>
  <c r="AH23" i="94"/>
  <c r="AG23" i="94"/>
  <c r="AF23" i="94"/>
  <c r="AE23" i="94"/>
  <c r="AD23" i="94"/>
  <c r="AC23" i="94"/>
  <c r="AB23" i="94"/>
  <c r="AA23" i="94"/>
  <c r="Z23" i="94"/>
  <c r="Y23" i="94"/>
  <c r="X23" i="94"/>
  <c r="V23" i="94"/>
  <c r="U23" i="94"/>
  <c r="T23" i="94"/>
  <c r="S23" i="94"/>
  <c r="R23" i="94"/>
  <c r="Q23" i="94"/>
  <c r="P23" i="94"/>
  <c r="O23" i="94"/>
  <c r="N23" i="94"/>
  <c r="M23" i="94"/>
  <c r="L23" i="94"/>
  <c r="I23" i="94"/>
  <c r="G23" i="94"/>
  <c r="D23" i="94"/>
  <c r="C23" i="94"/>
  <c r="B23" i="94"/>
  <c r="A23" i="94"/>
  <c r="CE22" i="94"/>
  <c r="CD22" i="94"/>
  <c r="CC22" i="94"/>
  <c r="CB22" i="94"/>
  <c r="CA22" i="94"/>
  <c r="BZ22" i="94"/>
  <c r="BY22" i="94"/>
  <c r="BX22" i="94"/>
  <c r="BW22" i="94"/>
  <c r="BV22" i="94"/>
  <c r="BU22" i="94"/>
  <c r="BT22" i="94"/>
  <c r="BS22" i="94"/>
  <c r="BR22" i="94"/>
  <c r="BQ22" i="94"/>
  <c r="BP22" i="94"/>
  <c r="BO22" i="94"/>
  <c r="BN22" i="94"/>
  <c r="BM22" i="94"/>
  <c r="BL22" i="94"/>
  <c r="BK22" i="94"/>
  <c r="BJ22" i="94"/>
  <c r="BI22" i="94"/>
  <c r="BH22" i="94"/>
  <c r="BG22" i="94"/>
  <c r="BF22" i="94"/>
  <c r="BE22" i="94"/>
  <c r="BD22" i="94"/>
  <c r="BC22" i="94"/>
  <c r="BB22" i="94"/>
  <c r="BA22" i="94"/>
  <c r="AZ22" i="94"/>
  <c r="AY22" i="94"/>
  <c r="AX22" i="94"/>
  <c r="AW22" i="94"/>
  <c r="AV22" i="94"/>
  <c r="AU22" i="94"/>
  <c r="AT22" i="94"/>
  <c r="AS22" i="94"/>
  <c r="AR22" i="94"/>
  <c r="AQ22" i="94"/>
  <c r="AP22" i="94"/>
  <c r="AO22" i="94"/>
  <c r="AN22" i="94"/>
  <c r="AM22" i="94"/>
  <c r="AL22" i="94"/>
  <c r="AK22" i="94"/>
  <c r="AJ22" i="94"/>
  <c r="AI22" i="94"/>
  <c r="AH22" i="94"/>
  <c r="AG22" i="94"/>
  <c r="AF22" i="94"/>
  <c r="AE22" i="94"/>
  <c r="AD22" i="94"/>
  <c r="AC22" i="94"/>
  <c r="AB22" i="94"/>
  <c r="AA22" i="94"/>
  <c r="Z22" i="94"/>
  <c r="Y22" i="94"/>
  <c r="X22" i="94"/>
  <c r="V22" i="94"/>
  <c r="U22" i="94"/>
  <c r="T22" i="94"/>
  <c r="S22" i="94"/>
  <c r="R22" i="94"/>
  <c r="Q22" i="94"/>
  <c r="P22" i="94"/>
  <c r="O22" i="94"/>
  <c r="N22" i="94"/>
  <c r="M22" i="94"/>
  <c r="L22" i="94"/>
  <c r="I22" i="94"/>
  <c r="G22" i="94"/>
  <c r="D22" i="94"/>
  <c r="C22" i="94"/>
  <c r="B22" i="94"/>
  <c r="A22" i="94"/>
  <c r="CE21" i="94"/>
  <c r="CD21" i="94"/>
  <c r="CC21" i="94"/>
  <c r="CB21" i="94"/>
  <c r="CA21" i="94"/>
  <c r="BZ21" i="94"/>
  <c r="BY21" i="94"/>
  <c r="BX21" i="94"/>
  <c r="BW21" i="94"/>
  <c r="BV21" i="94"/>
  <c r="BU21" i="94"/>
  <c r="BT21" i="94"/>
  <c r="BS21" i="94"/>
  <c r="BR21" i="94"/>
  <c r="BQ21" i="94"/>
  <c r="BP21" i="94"/>
  <c r="BO21" i="94"/>
  <c r="BN21" i="94"/>
  <c r="BM21" i="94"/>
  <c r="BL21" i="94"/>
  <c r="BK21" i="94"/>
  <c r="BJ21" i="94"/>
  <c r="BI21" i="94"/>
  <c r="BH21" i="94"/>
  <c r="BG21" i="94"/>
  <c r="BF21" i="94"/>
  <c r="BE21" i="94"/>
  <c r="BD21" i="94"/>
  <c r="BC21" i="94"/>
  <c r="BB21" i="94"/>
  <c r="BA21" i="94"/>
  <c r="AZ21" i="94"/>
  <c r="AY21" i="94"/>
  <c r="AX21" i="94"/>
  <c r="AW21" i="94"/>
  <c r="AV21" i="94"/>
  <c r="AU21" i="94"/>
  <c r="AT21" i="94"/>
  <c r="AS21" i="94"/>
  <c r="AR21" i="94"/>
  <c r="AQ21" i="94"/>
  <c r="AP21" i="94"/>
  <c r="AO21" i="94"/>
  <c r="AN21" i="94"/>
  <c r="AM21" i="94"/>
  <c r="AL21" i="94"/>
  <c r="AK21" i="94"/>
  <c r="AJ21" i="94"/>
  <c r="AI21" i="94"/>
  <c r="AH21" i="94"/>
  <c r="AG21" i="94"/>
  <c r="AF21" i="94"/>
  <c r="AE21" i="94"/>
  <c r="AD21" i="94"/>
  <c r="AC21" i="94"/>
  <c r="AB21" i="94"/>
  <c r="AA21" i="94"/>
  <c r="Z21" i="94"/>
  <c r="Y21" i="94"/>
  <c r="X21" i="94"/>
  <c r="V21" i="94"/>
  <c r="U21" i="94"/>
  <c r="T21" i="94"/>
  <c r="S21" i="94"/>
  <c r="R21" i="94"/>
  <c r="Q21" i="94"/>
  <c r="P21" i="94"/>
  <c r="O21" i="94"/>
  <c r="N21" i="94"/>
  <c r="M21" i="94"/>
  <c r="L21" i="94"/>
  <c r="I21" i="94"/>
  <c r="G21" i="94"/>
  <c r="D21" i="94"/>
  <c r="C21" i="94"/>
  <c r="B21" i="94"/>
  <c r="A21" i="94"/>
  <c r="CE20" i="94"/>
  <c r="CD20" i="94"/>
  <c r="CC20" i="94"/>
  <c r="CB20" i="94"/>
  <c r="CA20" i="94"/>
  <c r="BZ20" i="94"/>
  <c r="BY20" i="94"/>
  <c r="BX20" i="94"/>
  <c r="BW20" i="94"/>
  <c r="BV20" i="94"/>
  <c r="BU20" i="94"/>
  <c r="BT20" i="94"/>
  <c r="BS20" i="94"/>
  <c r="BR20" i="94"/>
  <c r="BQ20" i="94"/>
  <c r="BP20" i="94"/>
  <c r="BO20" i="94"/>
  <c r="BN20" i="94"/>
  <c r="BM20" i="94"/>
  <c r="BL20" i="94"/>
  <c r="BK20" i="94"/>
  <c r="BJ20" i="94"/>
  <c r="BI20" i="94"/>
  <c r="BH20" i="94"/>
  <c r="BG20" i="94"/>
  <c r="BF20" i="94"/>
  <c r="BE20" i="94"/>
  <c r="BD20" i="94"/>
  <c r="BC20" i="94"/>
  <c r="BB20" i="94"/>
  <c r="BA20" i="94"/>
  <c r="AZ20" i="94"/>
  <c r="AY20" i="94"/>
  <c r="AX20" i="94"/>
  <c r="AW20" i="94"/>
  <c r="AV20" i="94"/>
  <c r="AU20" i="94"/>
  <c r="AT20" i="94"/>
  <c r="AS20" i="94"/>
  <c r="AR20" i="94"/>
  <c r="AQ20" i="94"/>
  <c r="AP20" i="94"/>
  <c r="AO20" i="94"/>
  <c r="AN20" i="94"/>
  <c r="AM20" i="94"/>
  <c r="AL20" i="94"/>
  <c r="AK20" i="94"/>
  <c r="AJ20" i="94"/>
  <c r="AI20" i="94"/>
  <c r="AH20" i="94"/>
  <c r="AG20" i="94"/>
  <c r="AF20" i="94"/>
  <c r="AE20" i="94"/>
  <c r="AD20" i="94"/>
  <c r="AC20" i="94"/>
  <c r="AB20" i="94"/>
  <c r="AA20" i="94"/>
  <c r="Z20" i="94"/>
  <c r="Y20" i="94"/>
  <c r="X20" i="94"/>
  <c r="V20" i="94"/>
  <c r="U20" i="94"/>
  <c r="T20" i="94"/>
  <c r="S20" i="94"/>
  <c r="R20" i="94"/>
  <c r="Q20" i="94"/>
  <c r="P20" i="94"/>
  <c r="O20" i="94"/>
  <c r="N20" i="94"/>
  <c r="M20" i="94"/>
  <c r="L20" i="94"/>
  <c r="I20" i="94"/>
  <c r="G20" i="94"/>
  <c r="D20" i="94"/>
  <c r="C20" i="94"/>
  <c r="B20" i="94"/>
  <c r="A20" i="94"/>
  <c r="CE19" i="94"/>
  <c r="CD19" i="94"/>
  <c r="CC19" i="94"/>
  <c r="CB19" i="94"/>
  <c r="CA19" i="94"/>
  <c r="BZ19" i="94"/>
  <c r="BY19" i="94"/>
  <c r="BX19" i="94"/>
  <c r="BW19" i="94"/>
  <c r="BV19" i="94"/>
  <c r="BU19" i="94"/>
  <c r="BT19" i="94"/>
  <c r="BS19" i="94"/>
  <c r="BR19" i="94"/>
  <c r="BQ19" i="94"/>
  <c r="BP19" i="94"/>
  <c r="BO19" i="94"/>
  <c r="BN19" i="94"/>
  <c r="BM19" i="94"/>
  <c r="BL19" i="94"/>
  <c r="BK19" i="94"/>
  <c r="BJ19" i="94"/>
  <c r="BI19" i="94"/>
  <c r="BH19" i="94"/>
  <c r="BG19" i="94"/>
  <c r="BF19" i="94"/>
  <c r="BE19" i="94"/>
  <c r="BD19" i="94"/>
  <c r="BC19" i="94"/>
  <c r="BB19" i="94"/>
  <c r="BA19" i="94"/>
  <c r="AZ19" i="94"/>
  <c r="AY19" i="94"/>
  <c r="AX19" i="94"/>
  <c r="AW19" i="94"/>
  <c r="AV19" i="94"/>
  <c r="AU19" i="94"/>
  <c r="AT19" i="94"/>
  <c r="AS19" i="94"/>
  <c r="AR19" i="94"/>
  <c r="AQ19" i="94"/>
  <c r="AP19" i="94"/>
  <c r="AO19" i="94"/>
  <c r="AN19" i="94"/>
  <c r="AM19" i="94"/>
  <c r="AL19" i="94"/>
  <c r="AK19" i="94"/>
  <c r="AJ19" i="94"/>
  <c r="AI19" i="94"/>
  <c r="AH19" i="94"/>
  <c r="AG19" i="94"/>
  <c r="AF19" i="94"/>
  <c r="AE19" i="94"/>
  <c r="AD19" i="94"/>
  <c r="AC19" i="94"/>
  <c r="AB19" i="94"/>
  <c r="AA19" i="94"/>
  <c r="Z19" i="94"/>
  <c r="Y19" i="94"/>
  <c r="X19" i="94"/>
  <c r="V19" i="94"/>
  <c r="U19" i="94"/>
  <c r="T19" i="94"/>
  <c r="S19" i="94"/>
  <c r="R19" i="94"/>
  <c r="Q19" i="94"/>
  <c r="P19" i="94"/>
  <c r="O19" i="94"/>
  <c r="N19" i="94"/>
  <c r="M19" i="94"/>
  <c r="L19" i="94"/>
  <c r="I19" i="94"/>
  <c r="G19" i="94"/>
  <c r="D19" i="94"/>
  <c r="C19" i="94"/>
  <c r="B19" i="94"/>
  <c r="A19" i="94"/>
  <c r="CE18" i="94"/>
  <c r="CD18" i="94"/>
  <c r="CC18" i="94"/>
  <c r="CB18" i="94"/>
  <c r="CA18" i="94"/>
  <c r="BZ18" i="94"/>
  <c r="BY18" i="94"/>
  <c r="BX18" i="94"/>
  <c r="BW18" i="94"/>
  <c r="BV18" i="94"/>
  <c r="BU18" i="94"/>
  <c r="BT18" i="94"/>
  <c r="BS18" i="94"/>
  <c r="BR18" i="94"/>
  <c r="BQ18" i="94"/>
  <c r="BP18" i="94"/>
  <c r="BO18" i="94"/>
  <c r="BN18" i="94"/>
  <c r="BM18" i="94"/>
  <c r="BL18" i="94"/>
  <c r="BK18" i="94"/>
  <c r="BJ18" i="94"/>
  <c r="BI18" i="94"/>
  <c r="BH18" i="94"/>
  <c r="BG18" i="94"/>
  <c r="BF18" i="94"/>
  <c r="BE18" i="94"/>
  <c r="BD18" i="94"/>
  <c r="BC18" i="94"/>
  <c r="BB18" i="94"/>
  <c r="BA18" i="94"/>
  <c r="AZ18" i="94"/>
  <c r="AY18" i="94"/>
  <c r="AX18" i="94"/>
  <c r="AW18" i="94"/>
  <c r="AV18" i="94"/>
  <c r="AU18" i="94"/>
  <c r="AT18" i="94"/>
  <c r="AS18" i="94"/>
  <c r="AR18" i="94"/>
  <c r="AQ18" i="94"/>
  <c r="AP18" i="94"/>
  <c r="AO18" i="94"/>
  <c r="AN18" i="94"/>
  <c r="AM18" i="94"/>
  <c r="AL18" i="94"/>
  <c r="AK18" i="94"/>
  <c r="AJ18" i="94"/>
  <c r="AI18" i="94"/>
  <c r="AH18" i="94"/>
  <c r="AG18" i="94"/>
  <c r="AF18" i="94"/>
  <c r="AE18" i="94"/>
  <c r="AD18" i="94"/>
  <c r="AC18" i="94"/>
  <c r="AB18" i="94"/>
  <c r="AA18" i="94"/>
  <c r="Z18" i="94"/>
  <c r="Y18" i="94"/>
  <c r="X18" i="94"/>
  <c r="V18" i="94"/>
  <c r="U18" i="94"/>
  <c r="T18" i="94"/>
  <c r="S18" i="94"/>
  <c r="R18" i="94"/>
  <c r="Q18" i="94"/>
  <c r="P18" i="94"/>
  <c r="O18" i="94"/>
  <c r="N18" i="94"/>
  <c r="M18" i="94"/>
  <c r="L18" i="94"/>
  <c r="I18" i="94"/>
  <c r="G18" i="94"/>
  <c r="D18" i="94"/>
  <c r="C18" i="94"/>
  <c r="B18" i="94"/>
  <c r="A18" i="94"/>
  <c r="CE17" i="94"/>
  <c r="CD17" i="94"/>
  <c r="CC17" i="94"/>
  <c r="CB17" i="94"/>
  <c r="CA17" i="94"/>
  <c r="BZ17" i="94"/>
  <c r="BY17" i="94"/>
  <c r="BX17" i="94"/>
  <c r="BW17" i="94"/>
  <c r="BV17" i="94"/>
  <c r="BU17" i="94"/>
  <c r="BT17" i="94"/>
  <c r="BS17" i="94"/>
  <c r="BR17" i="94"/>
  <c r="BQ17" i="94"/>
  <c r="BP17" i="94"/>
  <c r="BO17" i="94"/>
  <c r="BN17" i="94"/>
  <c r="BM17" i="94"/>
  <c r="BL17" i="94"/>
  <c r="BK17" i="94"/>
  <c r="BJ17" i="94"/>
  <c r="BI17" i="94"/>
  <c r="BH17" i="94"/>
  <c r="BG17" i="94"/>
  <c r="BF17" i="94"/>
  <c r="BE17" i="94"/>
  <c r="BD17" i="94"/>
  <c r="BC17" i="94"/>
  <c r="BB17" i="94"/>
  <c r="BA17" i="94"/>
  <c r="AZ17" i="94"/>
  <c r="AY17" i="94"/>
  <c r="AX17" i="94"/>
  <c r="AW17" i="94"/>
  <c r="AV17" i="94"/>
  <c r="AU17" i="94"/>
  <c r="AT17" i="94"/>
  <c r="AS17" i="94"/>
  <c r="AR17" i="94"/>
  <c r="AQ17" i="94"/>
  <c r="AP17" i="94"/>
  <c r="AO17" i="94"/>
  <c r="AN17" i="94"/>
  <c r="AM17" i="94"/>
  <c r="AL17" i="94"/>
  <c r="AK17" i="94"/>
  <c r="AJ17" i="94"/>
  <c r="AI17" i="94"/>
  <c r="AH17" i="94"/>
  <c r="AG17" i="94"/>
  <c r="AF17" i="94"/>
  <c r="AE17" i="94"/>
  <c r="AD17" i="94"/>
  <c r="AC17" i="94"/>
  <c r="AB17" i="94"/>
  <c r="AA17" i="94"/>
  <c r="Z17" i="94"/>
  <c r="Y17" i="94"/>
  <c r="X17" i="94"/>
  <c r="V17" i="94"/>
  <c r="U17" i="94"/>
  <c r="T17" i="94"/>
  <c r="S17" i="94"/>
  <c r="R17" i="94"/>
  <c r="Q17" i="94"/>
  <c r="P17" i="94"/>
  <c r="O17" i="94"/>
  <c r="N17" i="94"/>
  <c r="M17" i="94"/>
  <c r="L17" i="94"/>
  <c r="I17" i="94"/>
  <c r="G17" i="94"/>
  <c r="D17" i="94"/>
  <c r="C17" i="94"/>
  <c r="B17" i="94"/>
  <c r="A17" i="94"/>
  <c r="CE16" i="94"/>
  <c r="CD16" i="94"/>
  <c r="CC16" i="94"/>
  <c r="CB16" i="94"/>
  <c r="CA16" i="94"/>
  <c r="BZ16" i="94"/>
  <c r="BY16" i="94"/>
  <c r="BX16" i="94"/>
  <c r="BW16" i="94"/>
  <c r="BV16" i="94"/>
  <c r="BU16" i="94"/>
  <c r="BT16" i="94"/>
  <c r="BS16" i="94"/>
  <c r="BR16" i="94"/>
  <c r="BQ16" i="94"/>
  <c r="BP16" i="94"/>
  <c r="BO16" i="94"/>
  <c r="BN16" i="94"/>
  <c r="BM16" i="94"/>
  <c r="BL16" i="94"/>
  <c r="BK16" i="94"/>
  <c r="BJ16" i="94"/>
  <c r="BI16" i="94"/>
  <c r="BH16" i="94"/>
  <c r="BG16" i="94"/>
  <c r="BF16" i="94"/>
  <c r="BE16" i="94"/>
  <c r="BD16" i="94"/>
  <c r="BC16" i="94"/>
  <c r="BB16" i="94"/>
  <c r="BA16" i="94"/>
  <c r="AZ16" i="94"/>
  <c r="AY16" i="94"/>
  <c r="AX16" i="94"/>
  <c r="AW16" i="94"/>
  <c r="AV16" i="94"/>
  <c r="AU16" i="94"/>
  <c r="AT16" i="94"/>
  <c r="AS16" i="94"/>
  <c r="AR16" i="94"/>
  <c r="AQ16" i="94"/>
  <c r="AP16" i="94"/>
  <c r="AO16" i="94"/>
  <c r="AN16" i="94"/>
  <c r="AM16" i="94"/>
  <c r="AL16" i="94"/>
  <c r="AK16" i="94"/>
  <c r="AJ16" i="94"/>
  <c r="AI16" i="94"/>
  <c r="AH16" i="94"/>
  <c r="AG16" i="94"/>
  <c r="AF16" i="94"/>
  <c r="AE16" i="94"/>
  <c r="AD16" i="94"/>
  <c r="AC16" i="94"/>
  <c r="AB16" i="94"/>
  <c r="AA16" i="94"/>
  <c r="Z16" i="94"/>
  <c r="Y16" i="94"/>
  <c r="X16" i="94"/>
  <c r="V16" i="94"/>
  <c r="U16" i="94"/>
  <c r="T16" i="94"/>
  <c r="S16" i="94"/>
  <c r="R16" i="94"/>
  <c r="Q16" i="94"/>
  <c r="P16" i="94"/>
  <c r="O16" i="94"/>
  <c r="N16" i="94"/>
  <c r="M16" i="94"/>
  <c r="L16" i="94"/>
  <c r="I16" i="94"/>
  <c r="G16" i="94"/>
  <c r="D16" i="94"/>
  <c r="C16" i="94"/>
  <c r="B16" i="94"/>
  <c r="A16" i="94"/>
  <c r="CE15" i="94"/>
  <c r="CD15" i="94"/>
  <c r="CC15" i="94"/>
  <c r="CB15" i="94"/>
  <c r="CA15" i="94"/>
  <c r="BZ15" i="94"/>
  <c r="BY15" i="94"/>
  <c r="BX15" i="94"/>
  <c r="BW15" i="94"/>
  <c r="BV15" i="94"/>
  <c r="BU15" i="94"/>
  <c r="BT15" i="94"/>
  <c r="BS15" i="94"/>
  <c r="BR15" i="94"/>
  <c r="BQ15" i="94"/>
  <c r="BP15" i="94"/>
  <c r="BO15" i="94"/>
  <c r="BN15" i="94"/>
  <c r="BM15" i="94"/>
  <c r="BL15" i="94"/>
  <c r="BK15" i="94"/>
  <c r="BJ15" i="94"/>
  <c r="BI15" i="94"/>
  <c r="BH15" i="94"/>
  <c r="BG15" i="94"/>
  <c r="BF15" i="94"/>
  <c r="BE15" i="94"/>
  <c r="BD15" i="94"/>
  <c r="BC15" i="94"/>
  <c r="BB15" i="94"/>
  <c r="BA15" i="94"/>
  <c r="AZ15" i="94"/>
  <c r="AY15" i="94"/>
  <c r="AX15" i="94"/>
  <c r="AW15" i="94"/>
  <c r="AV15" i="94"/>
  <c r="AU15" i="94"/>
  <c r="AT15" i="94"/>
  <c r="AS15" i="94"/>
  <c r="AR15" i="94"/>
  <c r="AQ15" i="94"/>
  <c r="AP15" i="94"/>
  <c r="AO15" i="94"/>
  <c r="AN15" i="94"/>
  <c r="AM15" i="94"/>
  <c r="AL15" i="94"/>
  <c r="AK15" i="94"/>
  <c r="AJ15" i="94"/>
  <c r="AI15" i="94"/>
  <c r="AH15" i="94"/>
  <c r="AG15" i="94"/>
  <c r="AF15" i="94"/>
  <c r="AE15" i="94"/>
  <c r="AD15" i="94"/>
  <c r="AC15" i="94"/>
  <c r="AB15" i="94"/>
  <c r="AA15" i="94"/>
  <c r="Z15" i="94"/>
  <c r="Y15" i="94"/>
  <c r="X15" i="94"/>
  <c r="V15" i="94"/>
  <c r="U15" i="94"/>
  <c r="T15" i="94"/>
  <c r="S15" i="94"/>
  <c r="R15" i="94"/>
  <c r="Q15" i="94"/>
  <c r="P15" i="94"/>
  <c r="O15" i="94"/>
  <c r="N15" i="94"/>
  <c r="M15" i="94"/>
  <c r="L15" i="94"/>
  <c r="I15" i="94"/>
  <c r="G15" i="94"/>
  <c r="D15" i="94"/>
  <c r="C15" i="94"/>
  <c r="B15" i="94"/>
  <c r="A15" i="94"/>
  <c r="CE14" i="94"/>
  <c r="CD14" i="94"/>
  <c r="CC14" i="94"/>
  <c r="CB14" i="94"/>
  <c r="CA14" i="94"/>
  <c r="BZ14" i="94"/>
  <c r="BY14" i="94"/>
  <c r="BX14" i="94"/>
  <c r="BW14" i="94"/>
  <c r="BV14" i="94"/>
  <c r="BU14" i="94"/>
  <c r="BT14" i="94"/>
  <c r="BS14" i="94"/>
  <c r="BR14" i="94"/>
  <c r="BQ14" i="94"/>
  <c r="BP14" i="94"/>
  <c r="BO14" i="94"/>
  <c r="BN14" i="94"/>
  <c r="BM14" i="94"/>
  <c r="BL14" i="94"/>
  <c r="BK14" i="94"/>
  <c r="BJ14" i="94"/>
  <c r="BI14" i="94"/>
  <c r="BH14" i="94"/>
  <c r="BG14" i="94"/>
  <c r="BF14" i="94"/>
  <c r="BE14" i="94"/>
  <c r="BD14" i="94"/>
  <c r="BC14" i="94"/>
  <c r="BB14" i="94"/>
  <c r="BA14" i="94"/>
  <c r="AZ14" i="94"/>
  <c r="AY14" i="94"/>
  <c r="AX14" i="94"/>
  <c r="AW14" i="94"/>
  <c r="AV14" i="94"/>
  <c r="AU14" i="94"/>
  <c r="AT14" i="94"/>
  <c r="AS14" i="94"/>
  <c r="AR14" i="94"/>
  <c r="AQ14" i="94"/>
  <c r="AP14" i="94"/>
  <c r="AO14" i="94"/>
  <c r="AN14" i="94"/>
  <c r="AM14" i="94"/>
  <c r="AL14" i="94"/>
  <c r="AK14" i="94"/>
  <c r="AJ14" i="94"/>
  <c r="AI14" i="94"/>
  <c r="AH14" i="94"/>
  <c r="AG14" i="94"/>
  <c r="AF14" i="94"/>
  <c r="AE14" i="94"/>
  <c r="AD14" i="94"/>
  <c r="AC14" i="94"/>
  <c r="AB14" i="94"/>
  <c r="AA14" i="94"/>
  <c r="Z14" i="94"/>
  <c r="Y14" i="94"/>
  <c r="X14" i="94"/>
  <c r="V14" i="94"/>
  <c r="U14" i="94"/>
  <c r="T14" i="94"/>
  <c r="S14" i="94"/>
  <c r="R14" i="94"/>
  <c r="Q14" i="94"/>
  <c r="P14" i="94"/>
  <c r="O14" i="94"/>
  <c r="N14" i="94"/>
  <c r="M14" i="94"/>
  <c r="L14" i="94"/>
  <c r="I14" i="94"/>
  <c r="G14" i="94"/>
  <c r="D14" i="94"/>
  <c r="C14" i="94"/>
  <c r="B14" i="94"/>
  <c r="A14" i="94"/>
  <c r="CE13" i="94"/>
  <c r="CD13" i="94"/>
  <c r="CC13" i="94"/>
  <c r="CB13" i="94"/>
  <c r="CA13" i="94"/>
  <c r="BZ13" i="94"/>
  <c r="BY13" i="94"/>
  <c r="BX13" i="94"/>
  <c r="BW13" i="94"/>
  <c r="BV13" i="94"/>
  <c r="BU13" i="94"/>
  <c r="BT13" i="94"/>
  <c r="BS13" i="94"/>
  <c r="BR13" i="94"/>
  <c r="BQ13" i="94"/>
  <c r="BP13" i="94"/>
  <c r="BO13" i="94"/>
  <c r="BN13" i="94"/>
  <c r="BM13" i="94"/>
  <c r="BL13" i="94"/>
  <c r="BK13" i="94"/>
  <c r="BJ13" i="94"/>
  <c r="BI13" i="94"/>
  <c r="BH13" i="94"/>
  <c r="BG13" i="94"/>
  <c r="BF13" i="94"/>
  <c r="BE13" i="94"/>
  <c r="BD13" i="94"/>
  <c r="BC13" i="94"/>
  <c r="BB13" i="94"/>
  <c r="BA13" i="94"/>
  <c r="AZ13" i="94"/>
  <c r="AY13" i="94"/>
  <c r="AX13" i="94"/>
  <c r="AW13" i="94"/>
  <c r="AV13" i="94"/>
  <c r="AU13" i="94"/>
  <c r="AT13" i="94"/>
  <c r="AS13" i="94"/>
  <c r="AR13" i="94"/>
  <c r="AQ13" i="94"/>
  <c r="AP13" i="94"/>
  <c r="AO13" i="94"/>
  <c r="AN13" i="94"/>
  <c r="AM13" i="94"/>
  <c r="AL13" i="94"/>
  <c r="AK13" i="94"/>
  <c r="AJ13" i="94"/>
  <c r="AI13" i="94"/>
  <c r="AH13" i="94"/>
  <c r="AG13" i="94"/>
  <c r="AF13" i="94"/>
  <c r="AE13" i="94"/>
  <c r="AD13" i="94"/>
  <c r="AC13" i="94"/>
  <c r="AB13" i="94"/>
  <c r="AA13" i="94"/>
  <c r="Z13" i="94"/>
  <c r="Y13" i="94"/>
  <c r="X13" i="94"/>
  <c r="V13" i="94"/>
  <c r="U13" i="94"/>
  <c r="T13" i="94"/>
  <c r="S13" i="94"/>
  <c r="R13" i="94"/>
  <c r="Q13" i="94"/>
  <c r="P13" i="94"/>
  <c r="O13" i="94"/>
  <c r="N13" i="94"/>
  <c r="M13" i="94"/>
  <c r="L13" i="94"/>
  <c r="I13" i="94"/>
  <c r="G13" i="94"/>
  <c r="D13" i="94"/>
  <c r="C13" i="94"/>
  <c r="B13" i="94"/>
  <c r="A13" i="94"/>
  <c r="CE12" i="94"/>
  <c r="CD12" i="94"/>
  <c r="CC12" i="94"/>
  <c r="CB12" i="94"/>
  <c r="CA12" i="94"/>
  <c r="BZ12" i="94"/>
  <c r="BY12" i="94"/>
  <c r="BX12" i="94"/>
  <c r="BW12" i="94"/>
  <c r="BV12" i="94"/>
  <c r="BU12" i="94"/>
  <c r="BT12" i="94"/>
  <c r="BS12" i="94"/>
  <c r="BR12" i="94"/>
  <c r="BQ12" i="94"/>
  <c r="BP12" i="94"/>
  <c r="BO12" i="94"/>
  <c r="BN12" i="94"/>
  <c r="BM12" i="94"/>
  <c r="BL12" i="94"/>
  <c r="BK12" i="94"/>
  <c r="BJ12" i="94"/>
  <c r="BI12" i="94"/>
  <c r="BH12" i="94"/>
  <c r="BG12" i="94"/>
  <c r="BF12" i="94"/>
  <c r="BE12" i="94"/>
  <c r="BD12" i="94"/>
  <c r="BC12" i="94"/>
  <c r="BB12" i="94"/>
  <c r="BA12" i="94"/>
  <c r="AZ12" i="94"/>
  <c r="AY12" i="94"/>
  <c r="AX12" i="94"/>
  <c r="AW12" i="94"/>
  <c r="AV12" i="94"/>
  <c r="AU12" i="94"/>
  <c r="AT12" i="94"/>
  <c r="AS12" i="94"/>
  <c r="AR12" i="94"/>
  <c r="AQ12" i="94"/>
  <c r="AP12" i="94"/>
  <c r="AO12" i="94"/>
  <c r="AN12" i="94"/>
  <c r="AM12" i="94"/>
  <c r="AL12" i="94"/>
  <c r="AK12" i="94"/>
  <c r="AJ12" i="94"/>
  <c r="AI12" i="94"/>
  <c r="AH12" i="94"/>
  <c r="AG12" i="94"/>
  <c r="AF12" i="94"/>
  <c r="AE12" i="94"/>
  <c r="AD12" i="94"/>
  <c r="AC12" i="94"/>
  <c r="AB12" i="94"/>
  <c r="AA12" i="94"/>
  <c r="Z12" i="94"/>
  <c r="Y12" i="94"/>
  <c r="X12" i="94"/>
  <c r="V12" i="94"/>
  <c r="U12" i="94"/>
  <c r="T12" i="94"/>
  <c r="S12" i="94"/>
  <c r="R12" i="94"/>
  <c r="Q12" i="94"/>
  <c r="P12" i="94"/>
  <c r="O12" i="94"/>
  <c r="N12" i="94"/>
  <c r="M12" i="94"/>
  <c r="L12" i="94"/>
  <c r="I12" i="94"/>
  <c r="G12" i="94"/>
  <c r="D12" i="94"/>
  <c r="C12" i="94"/>
  <c r="B12" i="94"/>
  <c r="A12" i="94"/>
  <c r="CE11" i="94"/>
  <c r="CD11" i="94"/>
  <c r="CC11" i="94"/>
  <c r="CB11" i="94"/>
  <c r="CA11" i="94"/>
  <c r="BZ11" i="94"/>
  <c r="BY11" i="94"/>
  <c r="BX11" i="94"/>
  <c r="BW11" i="94"/>
  <c r="BV11" i="94"/>
  <c r="BU11" i="94"/>
  <c r="BT11" i="94"/>
  <c r="BS11" i="94"/>
  <c r="BR11" i="94"/>
  <c r="BQ11" i="94"/>
  <c r="BP11" i="94"/>
  <c r="BO11" i="94"/>
  <c r="BN11" i="94"/>
  <c r="BM11" i="94"/>
  <c r="BL11" i="94"/>
  <c r="BK11" i="94"/>
  <c r="BJ11" i="94"/>
  <c r="BI11" i="94"/>
  <c r="BH11" i="94"/>
  <c r="BG11" i="94"/>
  <c r="BF11" i="94"/>
  <c r="BE11" i="94"/>
  <c r="BD11" i="94"/>
  <c r="BC11" i="94"/>
  <c r="BB11" i="94"/>
  <c r="BA11" i="94"/>
  <c r="AZ11" i="94"/>
  <c r="AY11" i="94"/>
  <c r="AX11" i="94"/>
  <c r="AW11" i="94"/>
  <c r="AV11" i="94"/>
  <c r="AU11" i="94"/>
  <c r="AT11" i="94"/>
  <c r="AS11" i="94"/>
  <c r="AR11" i="94"/>
  <c r="AQ11" i="94"/>
  <c r="AP11" i="94"/>
  <c r="AO11" i="94"/>
  <c r="AN11" i="94"/>
  <c r="AM11" i="94"/>
  <c r="AL11" i="94"/>
  <c r="AK11" i="94"/>
  <c r="AJ11" i="94"/>
  <c r="AI11" i="94"/>
  <c r="AH11" i="94"/>
  <c r="AG11" i="94"/>
  <c r="AF11" i="94"/>
  <c r="AE11" i="94"/>
  <c r="AD11" i="94"/>
  <c r="AC11" i="94"/>
  <c r="AB11" i="94"/>
  <c r="AA11" i="94"/>
  <c r="Z11" i="94"/>
  <c r="Y11" i="94"/>
  <c r="X11" i="94"/>
  <c r="V11" i="94"/>
  <c r="U11" i="94"/>
  <c r="T11" i="94"/>
  <c r="S11" i="94"/>
  <c r="R11" i="94"/>
  <c r="Q11" i="94"/>
  <c r="P11" i="94"/>
  <c r="O11" i="94"/>
  <c r="N11" i="94"/>
  <c r="M11" i="94"/>
  <c r="L11" i="94"/>
  <c r="I11" i="94"/>
  <c r="G11" i="94"/>
  <c r="D11" i="94"/>
  <c r="C11" i="94"/>
  <c r="B11" i="94"/>
  <c r="A11" i="94"/>
  <c r="CE10" i="94"/>
  <c r="CD10" i="94"/>
  <c r="CC10" i="94"/>
  <c r="CB10" i="94"/>
  <c r="CA10" i="94"/>
  <c r="BZ10" i="94"/>
  <c r="BY10" i="94"/>
  <c r="BX10" i="94"/>
  <c r="BW10" i="94"/>
  <c r="BV10" i="94"/>
  <c r="BU10" i="94"/>
  <c r="BT10" i="94"/>
  <c r="BS10" i="94"/>
  <c r="BR10" i="94"/>
  <c r="BQ10" i="94"/>
  <c r="BP10" i="94"/>
  <c r="BO10" i="94"/>
  <c r="BN10" i="94"/>
  <c r="BM10" i="94"/>
  <c r="BL10" i="94"/>
  <c r="BK10" i="94"/>
  <c r="BJ10" i="94"/>
  <c r="BI10" i="94"/>
  <c r="BH10" i="94"/>
  <c r="BG10" i="94"/>
  <c r="BF10" i="94"/>
  <c r="BE10" i="94"/>
  <c r="BD10" i="94"/>
  <c r="BC10" i="94"/>
  <c r="BB10" i="94"/>
  <c r="BA10" i="94"/>
  <c r="AZ10" i="94"/>
  <c r="AY10" i="94"/>
  <c r="AX10" i="94"/>
  <c r="AW10" i="94"/>
  <c r="AV10" i="94"/>
  <c r="AU10" i="94"/>
  <c r="AT10" i="94"/>
  <c r="AS10" i="94"/>
  <c r="AR10" i="94"/>
  <c r="AQ10" i="94"/>
  <c r="AP10" i="94"/>
  <c r="AO10" i="94"/>
  <c r="AN10" i="94"/>
  <c r="AM10" i="94"/>
  <c r="AL10" i="94"/>
  <c r="AK10" i="94"/>
  <c r="AJ10" i="94"/>
  <c r="AI10" i="94"/>
  <c r="AH10" i="94"/>
  <c r="AG10" i="94"/>
  <c r="AF10" i="94"/>
  <c r="AE10" i="94"/>
  <c r="AD10" i="94"/>
  <c r="AC10" i="94"/>
  <c r="AB10" i="94"/>
  <c r="AA10" i="94"/>
  <c r="Z10" i="94"/>
  <c r="Y10" i="94"/>
  <c r="X10" i="94"/>
  <c r="V10" i="94"/>
  <c r="U10" i="94"/>
  <c r="T10" i="94"/>
  <c r="S10" i="94"/>
  <c r="R10" i="94"/>
  <c r="Q10" i="94"/>
  <c r="P10" i="94"/>
  <c r="O10" i="94"/>
  <c r="N10" i="94"/>
  <c r="M10" i="94"/>
  <c r="L10" i="94"/>
  <c r="I10" i="94"/>
  <c r="G10" i="94"/>
  <c r="D10" i="94"/>
  <c r="C10" i="94"/>
  <c r="B10" i="94"/>
  <c r="A10" i="94"/>
  <c r="CE9" i="94"/>
  <c r="CD9" i="94"/>
  <c r="CC9" i="94"/>
  <c r="CB9" i="94"/>
  <c r="CA9" i="94"/>
  <c r="BZ9" i="94"/>
  <c r="BY9" i="94"/>
  <c r="BX9" i="94"/>
  <c r="BW9" i="94"/>
  <c r="BV9" i="94"/>
  <c r="BU9" i="94"/>
  <c r="BT9" i="94"/>
  <c r="BS9" i="94"/>
  <c r="BR9" i="94"/>
  <c r="BQ9" i="94"/>
  <c r="BP9" i="94"/>
  <c r="BO9" i="94"/>
  <c r="BN9" i="94"/>
  <c r="BM9" i="94"/>
  <c r="BL9" i="94"/>
  <c r="BK9" i="94"/>
  <c r="BJ9" i="94"/>
  <c r="BI9" i="94"/>
  <c r="BH9" i="94"/>
  <c r="BG9" i="94"/>
  <c r="BF9" i="94"/>
  <c r="BE9" i="94"/>
  <c r="BD9" i="94"/>
  <c r="BC9" i="94"/>
  <c r="BB9" i="94"/>
  <c r="BA9" i="94"/>
  <c r="AZ9" i="94"/>
  <c r="AY9" i="94"/>
  <c r="AX9" i="94"/>
  <c r="AW9" i="94"/>
  <c r="AV9" i="94"/>
  <c r="AU9" i="94"/>
  <c r="AT9" i="94"/>
  <c r="AS9" i="94"/>
  <c r="AR9" i="94"/>
  <c r="AQ9" i="94"/>
  <c r="AP9" i="94"/>
  <c r="AO9" i="94"/>
  <c r="AN9" i="94"/>
  <c r="AM9" i="94"/>
  <c r="AL9" i="94"/>
  <c r="AK9" i="94"/>
  <c r="AJ9" i="94"/>
  <c r="AI9" i="94"/>
  <c r="AH9" i="94"/>
  <c r="AG9" i="94"/>
  <c r="AF9" i="94"/>
  <c r="AE9" i="94"/>
  <c r="AD9" i="94"/>
  <c r="AC9" i="94"/>
  <c r="AB9" i="94"/>
  <c r="AA9" i="94"/>
  <c r="Z9" i="94"/>
  <c r="Y9" i="94"/>
  <c r="X9" i="94"/>
  <c r="V9" i="94"/>
  <c r="U9" i="94"/>
  <c r="T9" i="94"/>
  <c r="S9" i="94"/>
  <c r="R9" i="94"/>
  <c r="Q9" i="94"/>
  <c r="P9" i="94"/>
  <c r="O9" i="94"/>
  <c r="N9" i="94"/>
  <c r="M9" i="94"/>
  <c r="L9" i="94"/>
  <c r="I9" i="94"/>
  <c r="G9" i="94"/>
  <c r="D9" i="94"/>
  <c r="C9" i="94"/>
  <c r="B9" i="94"/>
  <c r="A9" i="94"/>
  <c r="CE8" i="94"/>
  <c r="CD8" i="94"/>
  <c r="CC8" i="94"/>
  <c r="CB8" i="94"/>
  <c r="CA8" i="94"/>
  <c r="BZ8" i="94"/>
  <c r="BY8" i="94"/>
  <c r="BX8" i="94"/>
  <c r="BW8" i="94"/>
  <c r="BV8" i="94"/>
  <c r="BU8" i="94"/>
  <c r="BT8" i="94"/>
  <c r="BS8" i="94"/>
  <c r="BR8" i="94"/>
  <c r="BQ8" i="94"/>
  <c r="BP8" i="94"/>
  <c r="BO8" i="94"/>
  <c r="BN8" i="94"/>
  <c r="BM8" i="94"/>
  <c r="BL8" i="94"/>
  <c r="BK8" i="94"/>
  <c r="BJ8" i="94"/>
  <c r="BI8" i="94"/>
  <c r="BH8" i="94"/>
  <c r="BG8" i="94"/>
  <c r="BF8" i="94"/>
  <c r="BE8" i="94"/>
  <c r="BD8" i="94"/>
  <c r="BC8" i="94"/>
  <c r="BB8" i="94"/>
  <c r="BA8" i="94"/>
  <c r="AZ8" i="94"/>
  <c r="AY8" i="94"/>
  <c r="AX8" i="94"/>
  <c r="AW8" i="94"/>
  <c r="AV8" i="94"/>
  <c r="AU8" i="94"/>
  <c r="AT8" i="94"/>
  <c r="AS8" i="94"/>
  <c r="AR8" i="94"/>
  <c r="AQ8" i="94"/>
  <c r="AP8" i="94"/>
  <c r="AO8" i="94"/>
  <c r="AN8" i="94"/>
  <c r="AM8" i="94"/>
  <c r="AL8" i="94"/>
  <c r="AK8" i="94"/>
  <c r="AJ8" i="94"/>
  <c r="AI8" i="94"/>
  <c r="AH8" i="94"/>
  <c r="AG8" i="94"/>
  <c r="AF8" i="94"/>
  <c r="AE8" i="94"/>
  <c r="AD8" i="94"/>
  <c r="AC8" i="94"/>
  <c r="AB8" i="94"/>
  <c r="AA8" i="94"/>
  <c r="Z8" i="94"/>
  <c r="Y8" i="94"/>
  <c r="X8" i="94"/>
  <c r="V8" i="94"/>
  <c r="U8" i="94"/>
  <c r="T8" i="94"/>
  <c r="S8" i="94"/>
  <c r="R8" i="94"/>
  <c r="Q8" i="94"/>
  <c r="P8" i="94"/>
  <c r="O8" i="94"/>
  <c r="N8" i="94"/>
  <c r="M8" i="94"/>
  <c r="L8" i="94"/>
  <c r="I8" i="94"/>
  <c r="G8" i="94"/>
  <c r="D8" i="94"/>
  <c r="C8" i="94"/>
  <c r="B8" i="94"/>
  <c r="A8" i="94"/>
  <c r="CE7" i="94"/>
  <c r="CD7" i="94"/>
  <c r="CC7" i="94"/>
  <c r="CB7" i="94"/>
  <c r="CA7" i="94"/>
  <c r="BZ7" i="94"/>
  <c r="BY7" i="94"/>
  <c r="BX7" i="94"/>
  <c r="BW7" i="94"/>
  <c r="BV7" i="94"/>
  <c r="BU7" i="94"/>
  <c r="BT7" i="94"/>
  <c r="BS7" i="94"/>
  <c r="BR7" i="94"/>
  <c r="BQ7" i="94"/>
  <c r="BP7" i="94"/>
  <c r="BO7" i="94"/>
  <c r="BN7" i="94"/>
  <c r="BM7" i="94"/>
  <c r="BL7" i="94"/>
  <c r="BK7" i="94"/>
  <c r="BJ7" i="94"/>
  <c r="BI7" i="94"/>
  <c r="BH7" i="94"/>
  <c r="BG7" i="94"/>
  <c r="BF7" i="94"/>
  <c r="BE7" i="94"/>
  <c r="BD7" i="94"/>
  <c r="BC7" i="94"/>
  <c r="BB7" i="94"/>
  <c r="BA7" i="94"/>
  <c r="AZ7" i="94"/>
  <c r="AY7" i="94"/>
  <c r="AX7" i="94"/>
  <c r="AW7" i="94"/>
  <c r="AV7" i="94"/>
  <c r="AU7" i="94"/>
  <c r="AT7" i="94"/>
  <c r="AS7" i="94"/>
  <c r="AR7" i="94"/>
  <c r="AQ7" i="94"/>
  <c r="AP7" i="94"/>
  <c r="AO7" i="94"/>
  <c r="AN7" i="94"/>
  <c r="AM7" i="94"/>
  <c r="AL7" i="94"/>
  <c r="AK7" i="94"/>
  <c r="AJ7" i="94"/>
  <c r="AI7" i="94"/>
  <c r="AH7" i="94"/>
  <c r="AG7" i="94"/>
  <c r="AF7" i="94"/>
  <c r="AE7" i="94"/>
  <c r="AD7" i="94"/>
  <c r="AC7" i="94"/>
  <c r="AB7" i="94"/>
  <c r="AA7" i="94"/>
  <c r="Z7" i="94"/>
  <c r="Y7" i="94"/>
  <c r="X7" i="94"/>
  <c r="V7" i="94"/>
  <c r="U7" i="94"/>
  <c r="T7" i="94"/>
  <c r="S7" i="94"/>
  <c r="R7" i="94"/>
  <c r="Q7" i="94"/>
  <c r="P7" i="94"/>
  <c r="O7" i="94"/>
  <c r="N7" i="94"/>
  <c r="M7" i="94"/>
  <c r="L7" i="94"/>
  <c r="I7" i="94"/>
  <c r="G7" i="94"/>
  <c r="D7" i="94"/>
  <c r="C7" i="94"/>
  <c r="B7" i="94"/>
  <c r="A7" i="94"/>
  <c r="CE6" i="94"/>
  <c r="CD6" i="94"/>
  <c r="CC6" i="94"/>
  <c r="CB6" i="94"/>
  <c r="CA6" i="94"/>
  <c r="BZ6" i="94"/>
  <c r="BY6" i="94"/>
  <c r="BX6" i="94"/>
  <c r="BW6" i="94"/>
  <c r="BV6" i="94"/>
  <c r="BU6" i="94"/>
  <c r="BT6" i="94"/>
  <c r="BS6" i="94"/>
  <c r="BR6" i="94"/>
  <c r="BQ6" i="94"/>
  <c r="BP6" i="94"/>
  <c r="BO6" i="94"/>
  <c r="BN6" i="94"/>
  <c r="BM6" i="94"/>
  <c r="BL6" i="94"/>
  <c r="BK6" i="94"/>
  <c r="BJ6" i="94"/>
  <c r="BI6" i="94"/>
  <c r="BH6" i="94"/>
  <c r="BG6" i="94"/>
  <c r="BF6" i="94"/>
  <c r="BE6" i="94"/>
  <c r="BD6" i="94"/>
  <c r="BC6" i="94"/>
  <c r="BB6" i="94"/>
  <c r="BA6" i="94"/>
  <c r="AZ6" i="94"/>
  <c r="AY6" i="94"/>
  <c r="AX6" i="94"/>
  <c r="AW6" i="94"/>
  <c r="AV6" i="94"/>
  <c r="AU6" i="94"/>
  <c r="AT6" i="94"/>
  <c r="AS6" i="94"/>
  <c r="AR6" i="94"/>
  <c r="AQ6" i="94"/>
  <c r="AP6" i="94"/>
  <c r="AO6" i="94"/>
  <c r="AN6" i="94"/>
  <c r="AM6" i="94"/>
  <c r="AL6" i="94"/>
  <c r="AK6" i="94"/>
  <c r="AJ6" i="94"/>
  <c r="AI6" i="94"/>
  <c r="AH6" i="94"/>
  <c r="AG6" i="94"/>
  <c r="AF6" i="94"/>
  <c r="AE6" i="94"/>
  <c r="AD6" i="94"/>
  <c r="AC6" i="94"/>
  <c r="AB6" i="94"/>
  <c r="AA6" i="94"/>
  <c r="Z6" i="94"/>
  <c r="Y6" i="94"/>
  <c r="X6" i="94"/>
  <c r="V6" i="94"/>
  <c r="U6" i="94"/>
  <c r="T6" i="94"/>
  <c r="S6" i="94"/>
  <c r="R6" i="94"/>
  <c r="Q6" i="94"/>
  <c r="P6" i="94"/>
  <c r="O6" i="94"/>
  <c r="N6" i="94"/>
  <c r="M6" i="94"/>
  <c r="L6" i="94"/>
  <c r="I6" i="94"/>
  <c r="G6" i="94"/>
  <c r="D6" i="94"/>
  <c r="C6" i="94"/>
  <c r="B6" i="94"/>
  <c r="A6" i="94"/>
  <c r="CE5" i="94"/>
  <c r="CD5" i="94"/>
  <c r="CC5" i="94"/>
  <c r="CB5" i="94"/>
  <c r="CA5" i="94"/>
  <c r="BZ5" i="94"/>
  <c r="BY5" i="94"/>
  <c r="BX5" i="94"/>
  <c r="BW5" i="94"/>
  <c r="BV5" i="94"/>
  <c r="BU5" i="94"/>
  <c r="BT5" i="94"/>
  <c r="BS5" i="94"/>
  <c r="BR5" i="94"/>
  <c r="BQ5" i="94"/>
  <c r="BP5" i="94"/>
  <c r="BO5" i="94"/>
  <c r="BN5" i="94"/>
  <c r="BM5" i="94"/>
  <c r="BL5" i="94"/>
  <c r="BK5" i="94"/>
  <c r="BJ5" i="94"/>
  <c r="BI5" i="94"/>
  <c r="BH5" i="94"/>
  <c r="BG5" i="94"/>
  <c r="BF5" i="94"/>
  <c r="BE5" i="94"/>
  <c r="BD5" i="94"/>
  <c r="BC5" i="94"/>
  <c r="BB5" i="94"/>
  <c r="BA5" i="94"/>
  <c r="AZ5" i="94"/>
  <c r="AY5" i="94"/>
  <c r="AX5" i="94"/>
  <c r="AW5" i="94"/>
  <c r="AV5" i="94"/>
  <c r="AU5" i="94"/>
  <c r="AT5" i="94"/>
  <c r="AS5" i="94"/>
  <c r="AR5" i="94"/>
  <c r="AQ5" i="94"/>
  <c r="AP5" i="94"/>
  <c r="AO5" i="94"/>
  <c r="AN5" i="94"/>
  <c r="AM5" i="94"/>
  <c r="AL5" i="94"/>
  <c r="AK5" i="94"/>
  <c r="AJ5" i="94"/>
  <c r="AI5" i="94"/>
  <c r="AH5" i="94"/>
  <c r="AG5" i="94"/>
  <c r="AF5" i="94"/>
  <c r="AE5" i="94"/>
  <c r="AD5" i="94"/>
  <c r="AC5" i="94"/>
  <c r="AB5" i="94"/>
  <c r="AA5" i="94"/>
  <c r="Z5" i="94"/>
  <c r="Y5" i="94"/>
  <c r="X5" i="94"/>
  <c r="V5" i="94"/>
  <c r="U5" i="94"/>
  <c r="T5" i="94"/>
  <c r="S5" i="94"/>
  <c r="R5" i="94"/>
  <c r="Q5" i="94"/>
  <c r="P5" i="94"/>
  <c r="O5" i="94"/>
  <c r="N5" i="94"/>
  <c r="M5" i="94"/>
  <c r="L5" i="94"/>
  <c r="I5" i="94"/>
  <c r="D5" i="94"/>
  <c r="C5" i="94"/>
  <c r="B5" i="94"/>
  <c r="A5" i="94"/>
  <c r="A1" i="94"/>
  <c r="AO99" i="111"/>
  <c r="AN99" i="111"/>
  <c r="AM99" i="111"/>
  <c r="AQ99" i="111"/>
  <c r="AP99" i="111"/>
  <c r="AL99" i="111"/>
  <c r="AK99" i="111"/>
  <c r="AJ99" i="111"/>
  <c r="AI99" i="111"/>
  <c r="AH99" i="111"/>
  <c r="AG99" i="111"/>
  <c r="AF99" i="111"/>
  <c r="AE99" i="111"/>
  <c r="AD99" i="111"/>
  <c r="AC99" i="111"/>
  <c r="AB99" i="111"/>
  <c r="AA99" i="111"/>
  <c r="Z99" i="111"/>
  <c r="Y99" i="111"/>
  <c r="X99" i="111"/>
  <c r="W99" i="111"/>
  <c r="V99" i="111"/>
  <c r="U99" i="111"/>
  <c r="T99" i="111"/>
  <c r="S99" i="111"/>
  <c r="R99" i="111"/>
  <c r="Q99" i="111"/>
  <c r="P99" i="111"/>
  <c r="O99" i="111"/>
  <c r="N99" i="111"/>
  <c r="C99" i="111"/>
  <c r="B99" i="111"/>
  <c r="A99" i="111"/>
  <c r="AO98" i="111"/>
  <c r="AN98" i="111"/>
  <c r="AM98" i="111"/>
  <c r="AQ98" i="111"/>
  <c r="AP98" i="111"/>
  <c r="AL98" i="111"/>
  <c r="AK98" i="111"/>
  <c r="AJ98" i="111"/>
  <c r="AI98" i="111"/>
  <c r="AH98" i="111"/>
  <c r="AG98" i="111"/>
  <c r="AF98" i="111"/>
  <c r="AE98" i="111"/>
  <c r="AD98" i="111"/>
  <c r="AC98" i="111"/>
  <c r="AB98" i="111"/>
  <c r="AA98" i="111"/>
  <c r="Z98" i="111"/>
  <c r="Y98" i="111"/>
  <c r="X98" i="111"/>
  <c r="W98" i="111"/>
  <c r="V98" i="111"/>
  <c r="U98" i="111"/>
  <c r="T98" i="111"/>
  <c r="S98" i="111"/>
  <c r="R98" i="111"/>
  <c r="Q98" i="111"/>
  <c r="P98" i="111"/>
  <c r="O98" i="111"/>
  <c r="N98" i="111"/>
  <c r="C98" i="111"/>
  <c r="B98" i="111"/>
  <c r="A98" i="111"/>
  <c r="AO97" i="111"/>
  <c r="AN97" i="111"/>
  <c r="AM97" i="111"/>
  <c r="AQ97" i="111"/>
  <c r="AP97" i="111"/>
  <c r="AL97" i="111"/>
  <c r="AK97" i="111"/>
  <c r="AJ97" i="111"/>
  <c r="AI97" i="111"/>
  <c r="AH97" i="111"/>
  <c r="AG97" i="111"/>
  <c r="AF97" i="111"/>
  <c r="AE97" i="111"/>
  <c r="AD97" i="111"/>
  <c r="AC97" i="111"/>
  <c r="AB97" i="111"/>
  <c r="AA97" i="111"/>
  <c r="Z97" i="111"/>
  <c r="Y97" i="111"/>
  <c r="X97" i="111"/>
  <c r="W97" i="111"/>
  <c r="V97" i="111"/>
  <c r="U97" i="111"/>
  <c r="T97" i="111"/>
  <c r="S97" i="111"/>
  <c r="R97" i="111"/>
  <c r="Q97" i="111"/>
  <c r="P97" i="111"/>
  <c r="O97" i="111"/>
  <c r="N97" i="111"/>
  <c r="C97" i="111"/>
  <c r="B97" i="111"/>
  <c r="A97" i="111"/>
  <c r="AO96" i="111"/>
  <c r="AN96" i="111"/>
  <c r="AM96" i="111"/>
  <c r="AQ96" i="111"/>
  <c r="AP96" i="111"/>
  <c r="AL96" i="111"/>
  <c r="AK96" i="111"/>
  <c r="AJ96" i="111"/>
  <c r="AI96" i="111"/>
  <c r="AH96" i="111"/>
  <c r="AG96" i="111"/>
  <c r="AF96" i="111"/>
  <c r="AE96" i="111"/>
  <c r="AD96" i="111"/>
  <c r="AC96" i="111"/>
  <c r="AB96" i="111"/>
  <c r="AA96" i="111"/>
  <c r="Z96" i="111"/>
  <c r="Y96" i="111"/>
  <c r="X96" i="111"/>
  <c r="W96" i="111"/>
  <c r="V96" i="111"/>
  <c r="U96" i="111"/>
  <c r="T96" i="111"/>
  <c r="S96" i="111"/>
  <c r="R96" i="111"/>
  <c r="Q96" i="111"/>
  <c r="P96" i="111"/>
  <c r="O96" i="111"/>
  <c r="N96" i="111"/>
  <c r="C96" i="111"/>
  <c r="B96" i="111"/>
  <c r="A96" i="111"/>
  <c r="AO95" i="111"/>
  <c r="AN95" i="111"/>
  <c r="AM95" i="111"/>
  <c r="AQ95" i="111"/>
  <c r="AP95" i="111"/>
  <c r="AL95" i="111"/>
  <c r="AK95" i="111"/>
  <c r="AJ95" i="111"/>
  <c r="AI95" i="111"/>
  <c r="AH95" i="111"/>
  <c r="AG95" i="111"/>
  <c r="AF95" i="111"/>
  <c r="AE95" i="111"/>
  <c r="AD95" i="111"/>
  <c r="AC95" i="111"/>
  <c r="AB95" i="111"/>
  <c r="AA95" i="111"/>
  <c r="Z95" i="111"/>
  <c r="Y95" i="111"/>
  <c r="X95" i="111"/>
  <c r="W95" i="111"/>
  <c r="V95" i="111"/>
  <c r="U95" i="111"/>
  <c r="T95" i="111"/>
  <c r="S95" i="111"/>
  <c r="R95" i="111"/>
  <c r="Q95" i="111"/>
  <c r="P95" i="111"/>
  <c r="O95" i="111"/>
  <c r="N95" i="111"/>
  <c r="C95" i="111"/>
  <c r="B95" i="111"/>
  <c r="A95" i="111"/>
  <c r="AO94" i="111"/>
  <c r="AN94" i="111"/>
  <c r="AM94" i="111"/>
  <c r="AQ94" i="111"/>
  <c r="AP94" i="111"/>
  <c r="AL94" i="111"/>
  <c r="AK94" i="111"/>
  <c r="AJ94" i="111"/>
  <c r="AI94" i="111"/>
  <c r="AH94" i="111"/>
  <c r="AG94" i="111"/>
  <c r="AF94" i="111"/>
  <c r="AE94" i="111"/>
  <c r="AD94" i="111"/>
  <c r="AC94" i="111"/>
  <c r="AB94" i="111"/>
  <c r="AA94" i="111"/>
  <c r="Z94" i="111"/>
  <c r="Y94" i="111"/>
  <c r="X94" i="111"/>
  <c r="W94" i="111"/>
  <c r="V94" i="111"/>
  <c r="U94" i="111"/>
  <c r="T94" i="111"/>
  <c r="S94" i="111"/>
  <c r="R94" i="111"/>
  <c r="Q94" i="111"/>
  <c r="P94" i="111"/>
  <c r="O94" i="111"/>
  <c r="N94" i="111"/>
  <c r="C94" i="111"/>
  <c r="B94" i="111"/>
  <c r="A94" i="111"/>
  <c r="AO93" i="111"/>
  <c r="AN93" i="111"/>
  <c r="AM93" i="111"/>
  <c r="AQ93" i="111"/>
  <c r="AP93" i="111"/>
  <c r="AL93" i="111"/>
  <c r="AK93" i="111"/>
  <c r="AJ93" i="111"/>
  <c r="AI93" i="111"/>
  <c r="AH93" i="111"/>
  <c r="AG93" i="111"/>
  <c r="AF93" i="111"/>
  <c r="AE93" i="111"/>
  <c r="AD93" i="111"/>
  <c r="AC93" i="111"/>
  <c r="AB93" i="111"/>
  <c r="AA93" i="111"/>
  <c r="Z93" i="111"/>
  <c r="Y93" i="111"/>
  <c r="X93" i="111"/>
  <c r="W93" i="111"/>
  <c r="V93" i="111"/>
  <c r="U93" i="111"/>
  <c r="T93" i="111"/>
  <c r="S93" i="111"/>
  <c r="R93" i="111"/>
  <c r="Q93" i="111"/>
  <c r="P93" i="111"/>
  <c r="O93" i="111"/>
  <c r="N93" i="111"/>
  <c r="C93" i="111"/>
  <c r="B93" i="111"/>
  <c r="A93" i="111"/>
  <c r="AO92" i="111"/>
  <c r="AN92" i="111"/>
  <c r="AM92" i="111"/>
  <c r="AQ92" i="111"/>
  <c r="AP92" i="111"/>
  <c r="AL92" i="111"/>
  <c r="AK92" i="111"/>
  <c r="AJ92" i="111"/>
  <c r="AI92" i="111"/>
  <c r="AH92" i="111"/>
  <c r="AG92" i="111"/>
  <c r="AF92" i="111"/>
  <c r="AE92" i="111"/>
  <c r="AD92" i="111"/>
  <c r="AC92" i="111"/>
  <c r="AB92" i="111"/>
  <c r="AA92" i="111"/>
  <c r="Z92" i="111"/>
  <c r="Y92" i="111"/>
  <c r="X92" i="111"/>
  <c r="W92" i="111"/>
  <c r="V92" i="111"/>
  <c r="U92" i="111"/>
  <c r="T92" i="111"/>
  <c r="S92" i="111"/>
  <c r="R92" i="111"/>
  <c r="Q92" i="111"/>
  <c r="P92" i="111"/>
  <c r="O92" i="111"/>
  <c r="N92" i="111"/>
  <c r="C92" i="111"/>
  <c r="B92" i="111"/>
  <c r="A92" i="111"/>
  <c r="AO91" i="111"/>
  <c r="AN91" i="111"/>
  <c r="AM91" i="111"/>
  <c r="AQ91" i="111"/>
  <c r="AP91" i="111"/>
  <c r="AL91" i="111"/>
  <c r="AK91" i="111"/>
  <c r="AJ91" i="111"/>
  <c r="AI91" i="111"/>
  <c r="AH91" i="111"/>
  <c r="AG91" i="111"/>
  <c r="AF91" i="111"/>
  <c r="AE91" i="111"/>
  <c r="AD91" i="111"/>
  <c r="AC91" i="111"/>
  <c r="AB91" i="111"/>
  <c r="AA91" i="111"/>
  <c r="Z91" i="111"/>
  <c r="Y91" i="111"/>
  <c r="X91" i="111"/>
  <c r="W91" i="111"/>
  <c r="V91" i="111"/>
  <c r="U91" i="111"/>
  <c r="T91" i="111"/>
  <c r="S91" i="111"/>
  <c r="R91" i="111"/>
  <c r="Q91" i="111"/>
  <c r="P91" i="111"/>
  <c r="O91" i="111"/>
  <c r="N91" i="111"/>
  <c r="C91" i="111"/>
  <c r="B91" i="111"/>
  <c r="A91" i="111"/>
  <c r="AO90" i="111"/>
  <c r="AN90" i="111"/>
  <c r="AM90" i="111"/>
  <c r="AQ90" i="111"/>
  <c r="AP90" i="111"/>
  <c r="AL90" i="111"/>
  <c r="AK90" i="111"/>
  <c r="AJ90" i="111"/>
  <c r="AI90" i="111"/>
  <c r="AH90" i="111"/>
  <c r="AG90" i="111"/>
  <c r="AF90" i="111"/>
  <c r="AE90" i="111"/>
  <c r="AD90" i="111"/>
  <c r="AC90" i="111"/>
  <c r="AB90" i="111"/>
  <c r="AA90" i="111"/>
  <c r="Z90" i="111"/>
  <c r="Y90" i="111"/>
  <c r="X90" i="111"/>
  <c r="W90" i="111"/>
  <c r="V90" i="111"/>
  <c r="U90" i="111"/>
  <c r="T90" i="111"/>
  <c r="S90" i="111"/>
  <c r="R90" i="111"/>
  <c r="Q90" i="111"/>
  <c r="P90" i="111"/>
  <c r="O90" i="111"/>
  <c r="N90" i="111"/>
  <c r="C90" i="111"/>
  <c r="B90" i="111"/>
  <c r="A90" i="111"/>
  <c r="AO89" i="111"/>
  <c r="AN89" i="111"/>
  <c r="AM89" i="111"/>
  <c r="AQ89" i="111"/>
  <c r="AP89" i="111"/>
  <c r="AL89" i="111"/>
  <c r="AK89" i="111"/>
  <c r="AJ89" i="111"/>
  <c r="AI89" i="111"/>
  <c r="AH89" i="111"/>
  <c r="AG89" i="111"/>
  <c r="AF89" i="111"/>
  <c r="AE89" i="111"/>
  <c r="AD89" i="111"/>
  <c r="AC89" i="111"/>
  <c r="AB89" i="111"/>
  <c r="AA89" i="111"/>
  <c r="Z89" i="111"/>
  <c r="Y89" i="111"/>
  <c r="X89" i="111"/>
  <c r="W89" i="111"/>
  <c r="V89" i="111"/>
  <c r="U89" i="111"/>
  <c r="T89" i="111"/>
  <c r="S89" i="111"/>
  <c r="R89" i="111"/>
  <c r="Q89" i="111"/>
  <c r="P89" i="111"/>
  <c r="O89" i="111"/>
  <c r="N89" i="111"/>
  <c r="C89" i="111"/>
  <c r="B89" i="111"/>
  <c r="A89" i="111"/>
  <c r="AO88" i="111"/>
  <c r="AN88" i="111"/>
  <c r="AM88" i="111"/>
  <c r="AQ88" i="111"/>
  <c r="AP88" i="111"/>
  <c r="AL88" i="111"/>
  <c r="AK88" i="111"/>
  <c r="AJ88" i="111"/>
  <c r="AI88" i="111"/>
  <c r="AH88" i="111"/>
  <c r="AG88" i="111"/>
  <c r="AF88" i="111"/>
  <c r="AE88" i="111"/>
  <c r="AD88" i="111"/>
  <c r="AC88" i="111"/>
  <c r="AB88" i="111"/>
  <c r="AA88" i="111"/>
  <c r="Z88" i="111"/>
  <c r="Y88" i="111"/>
  <c r="X88" i="111"/>
  <c r="W88" i="111"/>
  <c r="V88" i="111"/>
  <c r="U88" i="111"/>
  <c r="T88" i="111"/>
  <c r="S88" i="111"/>
  <c r="R88" i="111"/>
  <c r="Q88" i="111"/>
  <c r="P88" i="111"/>
  <c r="O88" i="111"/>
  <c r="N88" i="111"/>
  <c r="C88" i="111"/>
  <c r="B88" i="111"/>
  <c r="A88" i="111"/>
  <c r="AO87" i="111"/>
  <c r="AN87" i="111"/>
  <c r="AM87" i="111"/>
  <c r="AQ87" i="111"/>
  <c r="AP87" i="111"/>
  <c r="AL87" i="111"/>
  <c r="AK87" i="111"/>
  <c r="AJ87" i="111"/>
  <c r="AI87" i="111"/>
  <c r="AH87" i="111"/>
  <c r="AG87" i="111"/>
  <c r="AF87" i="111"/>
  <c r="AE87" i="111"/>
  <c r="AD87" i="111"/>
  <c r="AC87" i="111"/>
  <c r="AB87" i="111"/>
  <c r="AA87" i="111"/>
  <c r="Z87" i="111"/>
  <c r="Y87" i="111"/>
  <c r="X87" i="111"/>
  <c r="W87" i="111"/>
  <c r="V87" i="111"/>
  <c r="U87" i="111"/>
  <c r="T87" i="111"/>
  <c r="S87" i="111"/>
  <c r="R87" i="111"/>
  <c r="Q87" i="111"/>
  <c r="P87" i="111"/>
  <c r="O87" i="111"/>
  <c r="N87" i="111"/>
  <c r="C87" i="111"/>
  <c r="B87" i="111"/>
  <c r="A87" i="111"/>
  <c r="AO86" i="111"/>
  <c r="AN86" i="111"/>
  <c r="AM86" i="111"/>
  <c r="AQ86" i="111"/>
  <c r="AP86" i="111"/>
  <c r="AL86" i="111"/>
  <c r="AK86" i="111"/>
  <c r="AJ86" i="111"/>
  <c r="AI86" i="111"/>
  <c r="AH86" i="111"/>
  <c r="AG86" i="111"/>
  <c r="AF86" i="111"/>
  <c r="AE86" i="111"/>
  <c r="AD86" i="111"/>
  <c r="AC86" i="111"/>
  <c r="AB86" i="111"/>
  <c r="AA86" i="111"/>
  <c r="Z86" i="111"/>
  <c r="Y86" i="111"/>
  <c r="X86" i="111"/>
  <c r="W86" i="111"/>
  <c r="V86" i="111"/>
  <c r="U86" i="111"/>
  <c r="T86" i="111"/>
  <c r="S86" i="111"/>
  <c r="R86" i="111"/>
  <c r="Q86" i="111"/>
  <c r="P86" i="111"/>
  <c r="O86" i="111"/>
  <c r="N86" i="111"/>
  <c r="C86" i="111"/>
  <c r="B86" i="111"/>
  <c r="A86" i="111"/>
  <c r="AO85" i="111"/>
  <c r="AN85" i="111"/>
  <c r="AM85" i="111"/>
  <c r="AQ85" i="111"/>
  <c r="AP85" i="111"/>
  <c r="AL85" i="111"/>
  <c r="AK85" i="111"/>
  <c r="AJ85" i="111"/>
  <c r="AI85" i="111"/>
  <c r="AH85" i="111"/>
  <c r="AG85" i="111"/>
  <c r="AF85" i="111"/>
  <c r="AE85" i="111"/>
  <c r="AD85" i="111"/>
  <c r="AC85" i="111"/>
  <c r="AB85" i="111"/>
  <c r="AA85" i="111"/>
  <c r="Z85" i="111"/>
  <c r="Y85" i="111"/>
  <c r="X85" i="111"/>
  <c r="W85" i="111"/>
  <c r="V85" i="111"/>
  <c r="U85" i="111"/>
  <c r="T85" i="111"/>
  <c r="S85" i="111"/>
  <c r="R85" i="111"/>
  <c r="Q85" i="111"/>
  <c r="P85" i="111"/>
  <c r="O85" i="111"/>
  <c r="N85" i="111"/>
  <c r="C85" i="111"/>
  <c r="B85" i="111"/>
  <c r="A85" i="111"/>
  <c r="AO84" i="111"/>
  <c r="AN84" i="111"/>
  <c r="AM84" i="111"/>
  <c r="AQ84" i="111"/>
  <c r="AP84" i="111"/>
  <c r="AL84" i="111"/>
  <c r="AK84" i="111"/>
  <c r="AJ84" i="111"/>
  <c r="AI84" i="111"/>
  <c r="AH84" i="111"/>
  <c r="AG84" i="111"/>
  <c r="AF84" i="111"/>
  <c r="AE84" i="111"/>
  <c r="AD84" i="111"/>
  <c r="AC84" i="111"/>
  <c r="AB84" i="111"/>
  <c r="AA84" i="111"/>
  <c r="Z84" i="111"/>
  <c r="Y84" i="111"/>
  <c r="X84" i="111"/>
  <c r="W84" i="111"/>
  <c r="V84" i="111"/>
  <c r="U84" i="111"/>
  <c r="T84" i="111"/>
  <c r="S84" i="111"/>
  <c r="R84" i="111"/>
  <c r="Q84" i="111"/>
  <c r="P84" i="111"/>
  <c r="O84" i="111"/>
  <c r="N84" i="111"/>
  <c r="C84" i="111"/>
  <c r="B84" i="111"/>
  <c r="A84" i="111"/>
  <c r="AO83" i="111"/>
  <c r="AN83" i="111"/>
  <c r="AM83" i="111"/>
  <c r="AQ83" i="111"/>
  <c r="AP83" i="111"/>
  <c r="AL83" i="111"/>
  <c r="AK83" i="111"/>
  <c r="AJ83" i="111"/>
  <c r="AI83" i="111"/>
  <c r="AH83" i="111"/>
  <c r="AG83" i="111"/>
  <c r="AF83" i="111"/>
  <c r="AE83" i="111"/>
  <c r="AD83" i="111"/>
  <c r="AC83" i="111"/>
  <c r="AB83" i="111"/>
  <c r="AA83" i="111"/>
  <c r="Z83" i="111"/>
  <c r="Y83" i="111"/>
  <c r="X83" i="111"/>
  <c r="W83" i="111"/>
  <c r="V83" i="111"/>
  <c r="U83" i="111"/>
  <c r="T83" i="111"/>
  <c r="S83" i="111"/>
  <c r="R83" i="111"/>
  <c r="Q83" i="111"/>
  <c r="P83" i="111"/>
  <c r="O83" i="111"/>
  <c r="N83" i="111"/>
  <c r="C83" i="111"/>
  <c r="B83" i="111"/>
  <c r="A83" i="111"/>
  <c r="AO82" i="111"/>
  <c r="AN82" i="111"/>
  <c r="AM82" i="111"/>
  <c r="AQ82" i="111"/>
  <c r="AP82" i="111"/>
  <c r="AL82" i="111"/>
  <c r="AK82" i="111"/>
  <c r="AJ82" i="111"/>
  <c r="AI82" i="111"/>
  <c r="AH82" i="111"/>
  <c r="AG82" i="111"/>
  <c r="AF82" i="111"/>
  <c r="AE82" i="111"/>
  <c r="AD82" i="111"/>
  <c r="AC82" i="111"/>
  <c r="AB82" i="111"/>
  <c r="AA82" i="111"/>
  <c r="Z82" i="111"/>
  <c r="Y82" i="111"/>
  <c r="X82" i="111"/>
  <c r="W82" i="111"/>
  <c r="V82" i="111"/>
  <c r="U82" i="111"/>
  <c r="T82" i="111"/>
  <c r="S82" i="111"/>
  <c r="R82" i="111"/>
  <c r="Q82" i="111"/>
  <c r="P82" i="111"/>
  <c r="O82" i="111"/>
  <c r="N82" i="111"/>
  <c r="C82" i="111"/>
  <c r="B82" i="111"/>
  <c r="A82" i="111"/>
  <c r="AO81" i="111"/>
  <c r="AN81" i="111"/>
  <c r="AM81" i="111"/>
  <c r="AQ81" i="111"/>
  <c r="AP81" i="111"/>
  <c r="AL81" i="111"/>
  <c r="AK81" i="111"/>
  <c r="AJ81" i="111"/>
  <c r="AI81" i="111"/>
  <c r="AH81" i="111"/>
  <c r="AG81" i="111"/>
  <c r="AF81" i="111"/>
  <c r="AE81" i="111"/>
  <c r="AD81" i="111"/>
  <c r="AC81" i="111"/>
  <c r="AB81" i="111"/>
  <c r="AA81" i="111"/>
  <c r="Z81" i="111"/>
  <c r="Y81" i="111"/>
  <c r="X81" i="111"/>
  <c r="W81" i="111"/>
  <c r="V81" i="111"/>
  <c r="U81" i="111"/>
  <c r="T81" i="111"/>
  <c r="S81" i="111"/>
  <c r="R81" i="111"/>
  <c r="Q81" i="111"/>
  <c r="P81" i="111"/>
  <c r="O81" i="111"/>
  <c r="N81" i="111"/>
  <c r="C81" i="111"/>
  <c r="B81" i="111"/>
  <c r="A81" i="111"/>
  <c r="AO80" i="111"/>
  <c r="AN80" i="111"/>
  <c r="AM80" i="111"/>
  <c r="AQ80" i="111"/>
  <c r="AP80" i="111"/>
  <c r="AL80" i="111"/>
  <c r="AK80" i="111"/>
  <c r="AJ80" i="111"/>
  <c r="AI80" i="111"/>
  <c r="AH80" i="111"/>
  <c r="AG80" i="111"/>
  <c r="AF80" i="111"/>
  <c r="AE80" i="111"/>
  <c r="AD80" i="111"/>
  <c r="AC80" i="111"/>
  <c r="AB80" i="111"/>
  <c r="AA80" i="111"/>
  <c r="Z80" i="111"/>
  <c r="Y80" i="111"/>
  <c r="X80" i="111"/>
  <c r="W80" i="111"/>
  <c r="V80" i="111"/>
  <c r="U80" i="111"/>
  <c r="T80" i="111"/>
  <c r="S80" i="111"/>
  <c r="R80" i="111"/>
  <c r="Q80" i="111"/>
  <c r="P80" i="111"/>
  <c r="O80" i="111"/>
  <c r="N80" i="111"/>
  <c r="C80" i="111"/>
  <c r="B80" i="111"/>
  <c r="A80" i="111"/>
  <c r="AO79" i="111"/>
  <c r="AN79" i="111"/>
  <c r="AM79" i="111"/>
  <c r="AQ79" i="111"/>
  <c r="AP79" i="111"/>
  <c r="AL79" i="111"/>
  <c r="AK79" i="111"/>
  <c r="AJ79" i="111"/>
  <c r="AI79" i="111"/>
  <c r="AH79" i="111"/>
  <c r="AG79" i="111"/>
  <c r="AF79" i="111"/>
  <c r="AE79" i="111"/>
  <c r="AD79" i="111"/>
  <c r="AC79" i="111"/>
  <c r="AB79" i="111"/>
  <c r="AA79" i="111"/>
  <c r="Z79" i="111"/>
  <c r="Y79" i="111"/>
  <c r="X79" i="111"/>
  <c r="W79" i="111"/>
  <c r="V79" i="111"/>
  <c r="U79" i="111"/>
  <c r="T79" i="111"/>
  <c r="S79" i="111"/>
  <c r="R79" i="111"/>
  <c r="Q79" i="111"/>
  <c r="P79" i="111"/>
  <c r="O79" i="111"/>
  <c r="N79" i="111"/>
  <c r="C79" i="111"/>
  <c r="B79" i="111"/>
  <c r="A79" i="111"/>
  <c r="AO78" i="111"/>
  <c r="AN78" i="111"/>
  <c r="AM78" i="111"/>
  <c r="AQ78" i="111"/>
  <c r="AP78" i="111"/>
  <c r="AL78" i="111"/>
  <c r="AK78" i="111"/>
  <c r="AJ78" i="111"/>
  <c r="AI78" i="111"/>
  <c r="AH78" i="111"/>
  <c r="AG78" i="111"/>
  <c r="AF78" i="111"/>
  <c r="AE78" i="111"/>
  <c r="AD78" i="111"/>
  <c r="AC78" i="111"/>
  <c r="AB78" i="111"/>
  <c r="AA78" i="111"/>
  <c r="Z78" i="111"/>
  <c r="Y78" i="111"/>
  <c r="X78" i="111"/>
  <c r="W78" i="111"/>
  <c r="V78" i="111"/>
  <c r="U78" i="111"/>
  <c r="T78" i="111"/>
  <c r="S78" i="111"/>
  <c r="R78" i="111"/>
  <c r="Q78" i="111"/>
  <c r="P78" i="111"/>
  <c r="O78" i="111"/>
  <c r="N78" i="111"/>
  <c r="C78" i="111"/>
  <c r="B78" i="111"/>
  <c r="A78" i="111"/>
  <c r="AO77" i="111"/>
  <c r="AN77" i="111"/>
  <c r="AM77" i="111"/>
  <c r="AQ77" i="111"/>
  <c r="AP77" i="111"/>
  <c r="AL77" i="111"/>
  <c r="AK77" i="111"/>
  <c r="AJ77" i="111"/>
  <c r="AI77" i="111"/>
  <c r="AH77" i="111"/>
  <c r="AG77" i="111"/>
  <c r="AF77" i="111"/>
  <c r="AE77" i="111"/>
  <c r="AD77" i="111"/>
  <c r="AC77" i="111"/>
  <c r="AB77" i="111"/>
  <c r="AA77" i="111"/>
  <c r="Z77" i="111"/>
  <c r="Y77" i="111"/>
  <c r="X77" i="111"/>
  <c r="W77" i="111"/>
  <c r="V77" i="111"/>
  <c r="U77" i="111"/>
  <c r="T77" i="111"/>
  <c r="S77" i="111"/>
  <c r="R77" i="111"/>
  <c r="Q77" i="111"/>
  <c r="P77" i="111"/>
  <c r="O77" i="111"/>
  <c r="N77" i="111"/>
  <c r="C77" i="111"/>
  <c r="B77" i="111"/>
  <c r="A77" i="111"/>
  <c r="AO76" i="111"/>
  <c r="AN76" i="111"/>
  <c r="AM76" i="111"/>
  <c r="AQ76" i="111"/>
  <c r="AP76" i="111"/>
  <c r="AL76" i="111"/>
  <c r="AK76" i="111"/>
  <c r="AJ76" i="111"/>
  <c r="AI76" i="111"/>
  <c r="AH76" i="111"/>
  <c r="AG76" i="111"/>
  <c r="AF76" i="111"/>
  <c r="AE76" i="111"/>
  <c r="AD76" i="111"/>
  <c r="AC76" i="111"/>
  <c r="AB76" i="111"/>
  <c r="AA76" i="111"/>
  <c r="Z76" i="111"/>
  <c r="Y76" i="111"/>
  <c r="X76" i="111"/>
  <c r="W76" i="111"/>
  <c r="V76" i="111"/>
  <c r="U76" i="111"/>
  <c r="T76" i="111"/>
  <c r="S76" i="111"/>
  <c r="R76" i="111"/>
  <c r="Q76" i="111"/>
  <c r="P76" i="111"/>
  <c r="O76" i="111"/>
  <c r="N76" i="111"/>
  <c r="C76" i="111"/>
  <c r="B76" i="111"/>
  <c r="A76" i="111"/>
  <c r="AO75" i="111"/>
  <c r="AN75" i="111"/>
  <c r="AM75" i="111"/>
  <c r="AQ75" i="111"/>
  <c r="AP75" i="111"/>
  <c r="AL75" i="111"/>
  <c r="AK75" i="111"/>
  <c r="AJ75" i="111"/>
  <c r="AI75" i="111"/>
  <c r="AH75" i="111"/>
  <c r="AG75" i="111"/>
  <c r="AF75" i="111"/>
  <c r="AE75" i="111"/>
  <c r="AD75" i="111"/>
  <c r="AC75" i="111"/>
  <c r="AB75" i="111"/>
  <c r="AA75" i="111"/>
  <c r="Z75" i="111"/>
  <c r="Y75" i="111"/>
  <c r="X75" i="111"/>
  <c r="W75" i="111"/>
  <c r="V75" i="111"/>
  <c r="U75" i="111"/>
  <c r="T75" i="111"/>
  <c r="S75" i="111"/>
  <c r="R75" i="111"/>
  <c r="Q75" i="111"/>
  <c r="P75" i="111"/>
  <c r="O75" i="111"/>
  <c r="N75" i="111"/>
  <c r="C75" i="111"/>
  <c r="B75" i="111"/>
  <c r="A75" i="111"/>
  <c r="AO74" i="111"/>
  <c r="AN74" i="111"/>
  <c r="AM74" i="111"/>
  <c r="AQ74" i="111"/>
  <c r="AP74" i="111"/>
  <c r="AL74" i="111"/>
  <c r="AK74" i="111"/>
  <c r="AJ74" i="111"/>
  <c r="AI74" i="111"/>
  <c r="AH74" i="111"/>
  <c r="AG74" i="111"/>
  <c r="AF74" i="111"/>
  <c r="AE74" i="111"/>
  <c r="AD74" i="111"/>
  <c r="AC74" i="111"/>
  <c r="AB74" i="111"/>
  <c r="AA74" i="111"/>
  <c r="Z74" i="111"/>
  <c r="Y74" i="111"/>
  <c r="X74" i="111"/>
  <c r="W74" i="111"/>
  <c r="V74" i="111"/>
  <c r="U74" i="111"/>
  <c r="T74" i="111"/>
  <c r="S74" i="111"/>
  <c r="R74" i="111"/>
  <c r="Q74" i="111"/>
  <c r="P74" i="111"/>
  <c r="O74" i="111"/>
  <c r="N74" i="111"/>
  <c r="C74" i="111"/>
  <c r="B74" i="111"/>
  <c r="A74" i="111"/>
  <c r="AO73" i="111"/>
  <c r="AN73" i="111"/>
  <c r="AM73" i="111"/>
  <c r="AQ73" i="111"/>
  <c r="AP73" i="111"/>
  <c r="AL73" i="111"/>
  <c r="AK73" i="111"/>
  <c r="AJ73" i="111"/>
  <c r="AI73" i="111"/>
  <c r="AH73" i="111"/>
  <c r="AG73" i="111"/>
  <c r="AF73" i="111"/>
  <c r="AE73" i="111"/>
  <c r="AD73" i="111"/>
  <c r="AC73" i="111"/>
  <c r="AB73" i="111"/>
  <c r="AA73" i="111"/>
  <c r="Z73" i="111"/>
  <c r="Y73" i="111"/>
  <c r="X73" i="111"/>
  <c r="W73" i="111"/>
  <c r="V73" i="111"/>
  <c r="U73" i="111"/>
  <c r="T73" i="111"/>
  <c r="S73" i="111"/>
  <c r="R73" i="111"/>
  <c r="Q73" i="111"/>
  <c r="P73" i="111"/>
  <c r="O73" i="111"/>
  <c r="N73" i="111"/>
  <c r="C73" i="111"/>
  <c r="B73" i="111"/>
  <c r="A73" i="111"/>
  <c r="AO72" i="111"/>
  <c r="AN72" i="111"/>
  <c r="AM72" i="111"/>
  <c r="AQ72" i="111"/>
  <c r="AP72" i="111"/>
  <c r="AL72" i="111"/>
  <c r="AK72" i="111"/>
  <c r="AJ72" i="111"/>
  <c r="AI72" i="111"/>
  <c r="AH72" i="111"/>
  <c r="AG72" i="111"/>
  <c r="AF72" i="111"/>
  <c r="AE72" i="111"/>
  <c r="AD72" i="111"/>
  <c r="AC72" i="111"/>
  <c r="AB72" i="111"/>
  <c r="AA72" i="111"/>
  <c r="Z72" i="111"/>
  <c r="Y72" i="111"/>
  <c r="X72" i="111"/>
  <c r="W72" i="111"/>
  <c r="V72" i="111"/>
  <c r="U72" i="111"/>
  <c r="T72" i="111"/>
  <c r="S72" i="111"/>
  <c r="R72" i="111"/>
  <c r="Q72" i="111"/>
  <c r="P72" i="111"/>
  <c r="O72" i="111"/>
  <c r="N72" i="111"/>
  <c r="C72" i="111"/>
  <c r="B72" i="111"/>
  <c r="A72" i="111"/>
  <c r="AO71" i="111"/>
  <c r="AN71" i="111"/>
  <c r="AM71" i="111"/>
  <c r="AQ71" i="111"/>
  <c r="AP71" i="111"/>
  <c r="AL71" i="111"/>
  <c r="AK71" i="111"/>
  <c r="AJ71" i="111"/>
  <c r="AI71" i="111"/>
  <c r="AH71" i="111"/>
  <c r="AG71" i="111"/>
  <c r="AF71" i="111"/>
  <c r="AE71" i="111"/>
  <c r="AD71" i="111"/>
  <c r="AC71" i="111"/>
  <c r="AB71" i="111"/>
  <c r="AA71" i="111"/>
  <c r="Z71" i="111"/>
  <c r="Y71" i="111"/>
  <c r="X71" i="111"/>
  <c r="W71" i="111"/>
  <c r="V71" i="111"/>
  <c r="U71" i="111"/>
  <c r="T71" i="111"/>
  <c r="S71" i="111"/>
  <c r="R71" i="111"/>
  <c r="Q71" i="111"/>
  <c r="P71" i="111"/>
  <c r="O71" i="111"/>
  <c r="N71" i="111"/>
  <c r="C71" i="111"/>
  <c r="B71" i="111"/>
  <c r="A71" i="111"/>
  <c r="AO70" i="111"/>
  <c r="AN70" i="111"/>
  <c r="AM70" i="111"/>
  <c r="AQ70" i="111"/>
  <c r="AP70" i="111"/>
  <c r="AL70" i="111"/>
  <c r="AK70" i="111"/>
  <c r="AJ70" i="111"/>
  <c r="AI70" i="111"/>
  <c r="AH70" i="111"/>
  <c r="AG70" i="111"/>
  <c r="AF70" i="111"/>
  <c r="AE70" i="111"/>
  <c r="AD70" i="111"/>
  <c r="AC70" i="111"/>
  <c r="AB70" i="111"/>
  <c r="AA70" i="111"/>
  <c r="Z70" i="111"/>
  <c r="Y70" i="111"/>
  <c r="X70" i="111"/>
  <c r="W70" i="111"/>
  <c r="V70" i="111"/>
  <c r="U70" i="111"/>
  <c r="T70" i="111"/>
  <c r="S70" i="111"/>
  <c r="R70" i="111"/>
  <c r="Q70" i="111"/>
  <c r="P70" i="111"/>
  <c r="O70" i="111"/>
  <c r="N70" i="111"/>
  <c r="C70" i="111"/>
  <c r="B70" i="111"/>
  <c r="A70" i="111"/>
  <c r="AO69" i="111"/>
  <c r="AN69" i="111"/>
  <c r="AM69" i="111"/>
  <c r="AQ69" i="111"/>
  <c r="AP69" i="111"/>
  <c r="AL69" i="111"/>
  <c r="AK69" i="111"/>
  <c r="AJ69" i="111"/>
  <c r="AI69" i="111"/>
  <c r="AH69" i="111"/>
  <c r="AG69" i="111"/>
  <c r="AF69" i="111"/>
  <c r="AE69" i="111"/>
  <c r="AD69" i="111"/>
  <c r="AC69" i="111"/>
  <c r="AB69" i="111"/>
  <c r="AA69" i="111"/>
  <c r="Z69" i="111"/>
  <c r="Y69" i="111"/>
  <c r="X69" i="111"/>
  <c r="W69" i="111"/>
  <c r="V69" i="111"/>
  <c r="U69" i="111"/>
  <c r="T69" i="111"/>
  <c r="S69" i="111"/>
  <c r="R69" i="111"/>
  <c r="Q69" i="111"/>
  <c r="P69" i="111"/>
  <c r="O69" i="111"/>
  <c r="N69" i="111"/>
  <c r="C69" i="111"/>
  <c r="B69" i="111"/>
  <c r="A69" i="111"/>
  <c r="AO68" i="111"/>
  <c r="AN68" i="111"/>
  <c r="AM68" i="111"/>
  <c r="AQ68" i="111"/>
  <c r="AP68" i="111"/>
  <c r="AL68" i="111"/>
  <c r="AK68" i="111"/>
  <c r="AJ68" i="111"/>
  <c r="AI68" i="111"/>
  <c r="AH68" i="111"/>
  <c r="AG68" i="111"/>
  <c r="AF68" i="111"/>
  <c r="AE68" i="111"/>
  <c r="AD68" i="111"/>
  <c r="AC68" i="111"/>
  <c r="AB68" i="111"/>
  <c r="AA68" i="111"/>
  <c r="Z68" i="111"/>
  <c r="Y68" i="111"/>
  <c r="X68" i="111"/>
  <c r="W68" i="111"/>
  <c r="V68" i="111"/>
  <c r="U68" i="111"/>
  <c r="T68" i="111"/>
  <c r="S68" i="111"/>
  <c r="R68" i="111"/>
  <c r="Q68" i="111"/>
  <c r="P68" i="111"/>
  <c r="O68" i="111"/>
  <c r="N68" i="111"/>
  <c r="C68" i="111"/>
  <c r="B68" i="111"/>
  <c r="A68" i="111"/>
  <c r="AO67" i="111"/>
  <c r="AN67" i="111"/>
  <c r="AM67" i="111"/>
  <c r="AQ67" i="111"/>
  <c r="AP67" i="111"/>
  <c r="AL67" i="111"/>
  <c r="AK67" i="111"/>
  <c r="AJ67" i="111"/>
  <c r="AI67" i="111"/>
  <c r="AH67" i="111"/>
  <c r="AG67" i="111"/>
  <c r="AF67" i="111"/>
  <c r="AE67" i="111"/>
  <c r="AD67" i="111"/>
  <c r="AC67" i="111"/>
  <c r="AB67" i="111"/>
  <c r="AA67" i="111"/>
  <c r="Z67" i="111"/>
  <c r="Y67" i="111"/>
  <c r="X67" i="111"/>
  <c r="W67" i="111"/>
  <c r="V67" i="111"/>
  <c r="U67" i="111"/>
  <c r="T67" i="111"/>
  <c r="S67" i="111"/>
  <c r="R67" i="111"/>
  <c r="Q67" i="111"/>
  <c r="P67" i="111"/>
  <c r="O67" i="111"/>
  <c r="N67" i="111"/>
  <c r="C67" i="111"/>
  <c r="B67" i="111"/>
  <c r="A67" i="111"/>
  <c r="AO66" i="111"/>
  <c r="AN66" i="111"/>
  <c r="AM66" i="111"/>
  <c r="AQ66" i="111"/>
  <c r="AP66" i="111"/>
  <c r="AL66" i="111"/>
  <c r="AK66" i="111"/>
  <c r="AJ66" i="111"/>
  <c r="AI66" i="111"/>
  <c r="AH66" i="111"/>
  <c r="AG66" i="111"/>
  <c r="AF66" i="111"/>
  <c r="AE66" i="111"/>
  <c r="AD66" i="111"/>
  <c r="AC66" i="111"/>
  <c r="AB66" i="111"/>
  <c r="AA66" i="111"/>
  <c r="Z66" i="111"/>
  <c r="Y66" i="111"/>
  <c r="X66" i="111"/>
  <c r="W66" i="111"/>
  <c r="V66" i="111"/>
  <c r="U66" i="111"/>
  <c r="T66" i="111"/>
  <c r="S66" i="111"/>
  <c r="R66" i="111"/>
  <c r="Q66" i="111"/>
  <c r="P66" i="111"/>
  <c r="O66" i="111"/>
  <c r="N66" i="111"/>
  <c r="C66" i="111"/>
  <c r="B66" i="111"/>
  <c r="A66" i="111"/>
  <c r="AO65" i="111"/>
  <c r="AN65" i="111"/>
  <c r="AM65" i="111"/>
  <c r="AQ65" i="111"/>
  <c r="AP65" i="111"/>
  <c r="AL65" i="111"/>
  <c r="AK65" i="111"/>
  <c r="AJ65" i="111"/>
  <c r="AI65" i="111"/>
  <c r="AH65" i="111"/>
  <c r="AG65" i="111"/>
  <c r="AF65" i="111"/>
  <c r="AE65" i="111"/>
  <c r="AD65" i="111"/>
  <c r="AC65" i="111"/>
  <c r="AB65" i="111"/>
  <c r="AA65" i="111"/>
  <c r="Z65" i="111"/>
  <c r="Y65" i="111"/>
  <c r="X65" i="111"/>
  <c r="W65" i="111"/>
  <c r="V65" i="111"/>
  <c r="U65" i="111"/>
  <c r="T65" i="111"/>
  <c r="S65" i="111"/>
  <c r="R65" i="111"/>
  <c r="Q65" i="111"/>
  <c r="P65" i="111"/>
  <c r="O65" i="111"/>
  <c r="N65" i="111"/>
  <c r="C65" i="111"/>
  <c r="B65" i="111"/>
  <c r="A65" i="111"/>
  <c r="AO64" i="111"/>
  <c r="AN64" i="111"/>
  <c r="AM64" i="111"/>
  <c r="AQ64" i="111"/>
  <c r="AP64" i="111"/>
  <c r="AL64" i="111"/>
  <c r="AK64" i="111"/>
  <c r="AJ64" i="111"/>
  <c r="AI64" i="111"/>
  <c r="AH64" i="111"/>
  <c r="AG64" i="111"/>
  <c r="AF64" i="111"/>
  <c r="AE64" i="111"/>
  <c r="AD64" i="111"/>
  <c r="AC64" i="111"/>
  <c r="AB64" i="111"/>
  <c r="AA64" i="111"/>
  <c r="Z64" i="111"/>
  <c r="Y64" i="111"/>
  <c r="X64" i="111"/>
  <c r="W64" i="111"/>
  <c r="V64" i="111"/>
  <c r="U64" i="111"/>
  <c r="T64" i="111"/>
  <c r="S64" i="111"/>
  <c r="R64" i="111"/>
  <c r="Q64" i="111"/>
  <c r="P64" i="111"/>
  <c r="O64" i="111"/>
  <c r="N64" i="111"/>
  <c r="C64" i="111"/>
  <c r="B64" i="111"/>
  <c r="A64" i="111"/>
  <c r="AO63" i="111"/>
  <c r="AN63" i="111"/>
  <c r="AM63" i="111"/>
  <c r="AQ63" i="111"/>
  <c r="AP63" i="111"/>
  <c r="AL63" i="111"/>
  <c r="AK63" i="111"/>
  <c r="AJ63" i="111"/>
  <c r="AI63" i="111"/>
  <c r="AH63" i="111"/>
  <c r="AG63" i="111"/>
  <c r="AF63" i="111"/>
  <c r="AE63" i="111"/>
  <c r="AD63" i="111"/>
  <c r="AC63" i="111"/>
  <c r="AB63" i="111"/>
  <c r="AA63" i="111"/>
  <c r="Z63" i="111"/>
  <c r="Y63" i="111"/>
  <c r="X63" i="111"/>
  <c r="W63" i="111"/>
  <c r="V63" i="111"/>
  <c r="U63" i="111"/>
  <c r="T63" i="111"/>
  <c r="S63" i="111"/>
  <c r="R63" i="111"/>
  <c r="Q63" i="111"/>
  <c r="P63" i="111"/>
  <c r="O63" i="111"/>
  <c r="N63" i="111"/>
  <c r="C63" i="111"/>
  <c r="B63" i="111"/>
  <c r="A63" i="111"/>
  <c r="AO62" i="111"/>
  <c r="AN62" i="111"/>
  <c r="AM62" i="111"/>
  <c r="AQ62" i="111"/>
  <c r="AP62" i="111"/>
  <c r="AL62" i="111"/>
  <c r="AK62" i="111"/>
  <c r="AJ62" i="111"/>
  <c r="AI62" i="111"/>
  <c r="AH62" i="111"/>
  <c r="AG62" i="111"/>
  <c r="AF62" i="111"/>
  <c r="AE62" i="111"/>
  <c r="AD62" i="111"/>
  <c r="AC62" i="111"/>
  <c r="AB62" i="111"/>
  <c r="AA62" i="111"/>
  <c r="Z62" i="111"/>
  <c r="Y62" i="111"/>
  <c r="X62" i="111"/>
  <c r="W62" i="111"/>
  <c r="V62" i="111"/>
  <c r="U62" i="111"/>
  <c r="T62" i="111"/>
  <c r="S62" i="111"/>
  <c r="R62" i="111"/>
  <c r="Q62" i="111"/>
  <c r="P62" i="111"/>
  <c r="O62" i="111"/>
  <c r="N62" i="111"/>
  <c r="C62" i="111"/>
  <c r="B62" i="111"/>
  <c r="A62" i="111"/>
  <c r="AO61" i="111"/>
  <c r="AN61" i="111"/>
  <c r="AM61" i="111"/>
  <c r="AQ61" i="111"/>
  <c r="AP61" i="111"/>
  <c r="AL61" i="111"/>
  <c r="AK61" i="111"/>
  <c r="AJ61" i="111"/>
  <c r="AI61" i="111"/>
  <c r="AH61" i="111"/>
  <c r="AG61" i="111"/>
  <c r="AF61" i="111"/>
  <c r="AE61" i="111"/>
  <c r="AD61" i="111"/>
  <c r="AC61" i="111"/>
  <c r="AB61" i="111"/>
  <c r="AA61" i="111"/>
  <c r="Z61" i="111"/>
  <c r="Y61" i="111"/>
  <c r="X61" i="111"/>
  <c r="W61" i="111"/>
  <c r="V61" i="111"/>
  <c r="U61" i="111"/>
  <c r="T61" i="111"/>
  <c r="S61" i="111"/>
  <c r="R61" i="111"/>
  <c r="Q61" i="111"/>
  <c r="P61" i="111"/>
  <c r="O61" i="111"/>
  <c r="N61" i="111"/>
  <c r="C61" i="111"/>
  <c r="B61" i="111"/>
  <c r="A61" i="111"/>
  <c r="AO60" i="111"/>
  <c r="AN60" i="111"/>
  <c r="AM60" i="111"/>
  <c r="AQ60" i="111"/>
  <c r="AP60" i="111"/>
  <c r="AL60" i="111"/>
  <c r="AK60" i="111"/>
  <c r="AJ60" i="111"/>
  <c r="AI60" i="111"/>
  <c r="AH60" i="111"/>
  <c r="AG60" i="111"/>
  <c r="AF60" i="111"/>
  <c r="AE60" i="111"/>
  <c r="AD60" i="111"/>
  <c r="AC60" i="111"/>
  <c r="AB60" i="111"/>
  <c r="AA60" i="111"/>
  <c r="Z60" i="111"/>
  <c r="Y60" i="111"/>
  <c r="X60" i="111"/>
  <c r="W60" i="111"/>
  <c r="V60" i="111"/>
  <c r="U60" i="111"/>
  <c r="T60" i="111"/>
  <c r="S60" i="111"/>
  <c r="R60" i="111"/>
  <c r="Q60" i="111"/>
  <c r="P60" i="111"/>
  <c r="O60" i="111"/>
  <c r="N60" i="111"/>
  <c r="C60" i="111"/>
  <c r="B60" i="111"/>
  <c r="A60" i="111"/>
  <c r="AO59" i="111"/>
  <c r="AN59" i="111"/>
  <c r="AM59" i="111"/>
  <c r="AQ59" i="111"/>
  <c r="AP59" i="111"/>
  <c r="AL59" i="111"/>
  <c r="AK59" i="111"/>
  <c r="AJ59" i="111"/>
  <c r="AI59" i="111"/>
  <c r="AH59" i="111"/>
  <c r="AG59" i="111"/>
  <c r="AF59" i="111"/>
  <c r="AE59" i="111"/>
  <c r="AD59" i="111"/>
  <c r="AC59" i="111"/>
  <c r="AB59" i="111"/>
  <c r="AA59" i="111"/>
  <c r="Z59" i="111"/>
  <c r="Y59" i="111"/>
  <c r="X59" i="111"/>
  <c r="W59" i="111"/>
  <c r="V59" i="111"/>
  <c r="U59" i="111"/>
  <c r="T59" i="111"/>
  <c r="S59" i="111"/>
  <c r="R59" i="111"/>
  <c r="Q59" i="111"/>
  <c r="P59" i="111"/>
  <c r="O59" i="111"/>
  <c r="N59" i="111"/>
  <c r="C59" i="111"/>
  <c r="B59" i="111"/>
  <c r="A59" i="111"/>
  <c r="AO58" i="111"/>
  <c r="AN58" i="111"/>
  <c r="AM58" i="111"/>
  <c r="AQ58" i="111"/>
  <c r="AP58" i="111"/>
  <c r="AL58" i="111"/>
  <c r="AK58" i="111"/>
  <c r="AJ58" i="111"/>
  <c r="AI58" i="111"/>
  <c r="AH58" i="111"/>
  <c r="AG58" i="111"/>
  <c r="AF58" i="111"/>
  <c r="AE58" i="111"/>
  <c r="AD58" i="111"/>
  <c r="AC58" i="111"/>
  <c r="AB58" i="111"/>
  <c r="AA58" i="111"/>
  <c r="Z58" i="111"/>
  <c r="Y58" i="111"/>
  <c r="X58" i="111"/>
  <c r="W58" i="111"/>
  <c r="V58" i="111"/>
  <c r="U58" i="111"/>
  <c r="T58" i="111"/>
  <c r="S58" i="111"/>
  <c r="R58" i="111"/>
  <c r="Q58" i="111"/>
  <c r="P58" i="111"/>
  <c r="O58" i="111"/>
  <c r="N58" i="111"/>
  <c r="C58" i="111"/>
  <c r="B58" i="111"/>
  <c r="A58" i="111"/>
  <c r="AO57" i="111"/>
  <c r="AN57" i="111"/>
  <c r="AM57" i="111"/>
  <c r="AQ57" i="111"/>
  <c r="AP57" i="111"/>
  <c r="AL57" i="111"/>
  <c r="AK57" i="111"/>
  <c r="AJ57" i="111"/>
  <c r="AI57" i="111"/>
  <c r="AH57" i="111"/>
  <c r="AG57" i="111"/>
  <c r="AF57" i="111"/>
  <c r="AE57" i="111"/>
  <c r="AD57" i="111"/>
  <c r="AC57" i="111"/>
  <c r="AB57" i="111"/>
  <c r="AA57" i="111"/>
  <c r="Z57" i="111"/>
  <c r="Y57" i="111"/>
  <c r="X57" i="111"/>
  <c r="W57" i="111"/>
  <c r="V57" i="111"/>
  <c r="U57" i="111"/>
  <c r="T57" i="111"/>
  <c r="S57" i="111"/>
  <c r="R57" i="111"/>
  <c r="Q57" i="111"/>
  <c r="P57" i="111"/>
  <c r="O57" i="111"/>
  <c r="N57" i="111"/>
  <c r="C57" i="111"/>
  <c r="B57" i="111"/>
  <c r="A57" i="111"/>
  <c r="AO56" i="111"/>
  <c r="AN56" i="111"/>
  <c r="AM56" i="111"/>
  <c r="AQ56" i="111"/>
  <c r="AP56" i="111"/>
  <c r="AL56" i="111"/>
  <c r="AK56" i="111"/>
  <c r="AJ56" i="111"/>
  <c r="AI56" i="111"/>
  <c r="AH56" i="111"/>
  <c r="AG56" i="111"/>
  <c r="AF56" i="111"/>
  <c r="AE56" i="111"/>
  <c r="AD56" i="111"/>
  <c r="AC56" i="111"/>
  <c r="AB56" i="111"/>
  <c r="AA56" i="111"/>
  <c r="Z56" i="111"/>
  <c r="Y56" i="111"/>
  <c r="X56" i="111"/>
  <c r="W56" i="111"/>
  <c r="V56" i="111"/>
  <c r="U56" i="111"/>
  <c r="T56" i="111"/>
  <c r="S56" i="111"/>
  <c r="R56" i="111"/>
  <c r="Q56" i="111"/>
  <c r="P56" i="111"/>
  <c r="O56" i="111"/>
  <c r="N56" i="111"/>
  <c r="C56" i="111"/>
  <c r="B56" i="111"/>
  <c r="A56" i="111"/>
  <c r="AO55" i="111"/>
  <c r="AN55" i="111"/>
  <c r="AM55" i="111"/>
  <c r="AQ55" i="111"/>
  <c r="AP55" i="111"/>
  <c r="AL55" i="111"/>
  <c r="AK55" i="111"/>
  <c r="AJ55" i="111"/>
  <c r="AI55" i="111"/>
  <c r="AH55" i="111"/>
  <c r="AG55" i="111"/>
  <c r="AF55" i="111"/>
  <c r="AE55" i="111"/>
  <c r="AD55" i="111"/>
  <c r="AC55" i="111"/>
  <c r="AB55" i="111"/>
  <c r="AA55" i="111"/>
  <c r="Z55" i="111"/>
  <c r="Y55" i="111"/>
  <c r="X55" i="111"/>
  <c r="W55" i="111"/>
  <c r="V55" i="111"/>
  <c r="U55" i="111"/>
  <c r="T55" i="111"/>
  <c r="S55" i="111"/>
  <c r="R55" i="111"/>
  <c r="Q55" i="111"/>
  <c r="P55" i="111"/>
  <c r="O55" i="111"/>
  <c r="N55" i="111"/>
  <c r="C55" i="111"/>
  <c r="B55" i="111"/>
  <c r="A55" i="111"/>
  <c r="AO54" i="111"/>
  <c r="AN54" i="111"/>
  <c r="AM54" i="111"/>
  <c r="AQ54" i="111"/>
  <c r="AP54" i="111"/>
  <c r="AL54" i="111"/>
  <c r="AK54" i="111"/>
  <c r="AJ54" i="111"/>
  <c r="AI54" i="111"/>
  <c r="AH54" i="111"/>
  <c r="AG54" i="111"/>
  <c r="AF54" i="111"/>
  <c r="AE54" i="111"/>
  <c r="AD54" i="111"/>
  <c r="AC54" i="111"/>
  <c r="AB54" i="111"/>
  <c r="AA54" i="111"/>
  <c r="Z54" i="111"/>
  <c r="Y54" i="111"/>
  <c r="X54" i="111"/>
  <c r="W54" i="111"/>
  <c r="V54" i="111"/>
  <c r="U54" i="111"/>
  <c r="T54" i="111"/>
  <c r="S54" i="111"/>
  <c r="R54" i="111"/>
  <c r="Q54" i="111"/>
  <c r="P54" i="111"/>
  <c r="O54" i="111"/>
  <c r="N54" i="111"/>
  <c r="C54" i="111"/>
  <c r="B54" i="111"/>
  <c r="A54" i="111"/>
  <c r="AO53" i="111"/>
  <c r="AN53" i="111"/>
  <c r="AM53" i="111"/>
  <c r="AQ53" i="111"/>
  <c r="AP53" i="111"/>
  <c r="AL53" i="111"/>
  <c r="AK53" i="111"/>
  <c r="AJ53" i="111"/>
  <c r="AI53" i="111"/>
  <c r="AH53" i="111"/>
  <c r="AG53" i="111"/>
  <c r="AF53" i="111"/>
  <c r="AE53" i="111"/>
  <c r="AD53" i="111"/>
  <c r="AC53" i="111"/>
  <c r="AB53" i="111"/>
  <c r="AA53" i="111"/>
  <c r="Z53" i="111"/>
  <c r="Y53" i="111"/>
  <c r="X53" i="111"/>
  <c r="W53" i="111"/>
  <c r="V53" i="111"/>
  <c r="U53" i="111"/>
  <c r="T53" i="111"/>
  <c r="S53" i="111"/>
  <c r="R53" i="111"/>
  <c r="Q53" i="111"/>
  <c r="P53" i="111"/>
  <c r="O53" i="111"/>
  <c r="N53" i="111"/>
  <c r="C53" i="111"/>
  <c r="B53" i="111"/>
  <c r="A53" i="111"/>
  <c r="AO52" i="111"/>
  <c r="AN52" i="111"/>
  <c r="AM52" i="111"/>
  <c r="AQ52" i="111"/>
  <c r="AP52" i="111"/>
  <c r="AL52" i="111"/>
  <c r="AK52" i="111"/>
  <c r="AJ52" i="111"/>
  <c r="AI52" i="111"/>
  <c r="AH52" i="111"/>
  <c r="AG52" i="111"/>
  <c r="AF52" i="111"/>
  <c r="AE52" i="111"/>
  <c r="AD52" i="111"/>
  <c r="AC52" i="111"/>
  <c r="AB52" i="111"/>
  <c r="AA52" i="111"/>
  <c r="Z52" i="111"/>
  <c r="Y52" i="111"/>
  <c r="X52" i="111"/>
  <c r="W52" i="111"/>
  <c r="V52" i="111"/>
  <c r="U52" i="111"/>
  <c r="T52" i="111"/>
  <c r="S52" i="111"/>
  <c r="R52" i="111"/>
  <c r="Q52" i="111"/>
  <c r="P52" i="111"/>
  <c r="O52" i="111"/>
  <c r="N52" i="111"/>
  <c r="C52" i="111"/>
  <c r="B52" i="111"/>
  <c r="A52" i="111"/>
  <c r="AO51" i="111"/>
  <c r="AN51" i="111"/>
  <c r="AM51" i="111"/>
  <c r="AQ51" i="111"/>
  <c r="AP51" i="111"/>
  <c r="AL51" i="111"/>
  <c r="AK51" i="111"/>
  <c r="AJ51" i="111"/>
  <c r="AI51" i="111"/>
  <c r="AH51" i="111"/>
  <c r="AG51" i="111"/>
  <c r="AF51" i="111"/>
  <c r="AE51" i="111"/>
  <c r="AD51" i="111"/>
  <c r="AC51" i="111"/>
  <c r="AB51" i="111"/>
  <c r="AA51" i="111"/>
  <c r="Z51" i="111"/>
  <c r="Y51" i="111"/>
  <c r="X51" i="111"/>
  <c r="W51" i="111"/>
  <c r="V51" i="111"/>
  <c r="U51" i="111"/>
  <c r="T51" i="111"/>
  <c r="S51" i="111"/>
  <c r="R51" i="111"/>
  <c r="Q51" i="111"/>
  <c r="P51" i="111"/>
  <c r="O51" i="111"/>
  <c r="N51" i="111"/>
  <c r="C51" i="111"/>
  <c r="B51" i="111"/>
  <c r="A51" i="111"/>
  <c r="AO50" i="111"/>
  <c r="AN50" i="111"/>
  <c r="AM50" i="111"/>
  <c r="AQ50" i="111"/>
  <c r="AP50" i="111"/>
  <c r="AL50" i="111"/>
  <c r="AK50" i="111"/>
  <c r="AJ50" i="111"/>
  <c r="AI50" i="111"/>
  <c r="AH50" i="111"/>
  <c r="AG50" i="111"/>
  <c r="AF50" i="111"/>
  <c r="AE50" i="111"/>
  <c r="AD50" i="111"/>
  <c r="AC50" i="111"/>
  <c r="AB50" i="111"/>
  <c r="AA50" i="111"/>
  <c r="Z50" i="111"/>
  <c r="Y50" i="111"/>
  <c r="X50" i="111"/>
  <c r="W50" i="111"/>
  <c r="V50" i="111"/>
  <c r="U50" i="111"/>
  <c r="T50" i="111"/>
  <c r="S50" i="111"/>
  <c r="R50" i="111"/>
  <c r="Q50" i="111"/>
  <c r="P50" i="111"/>
  <c r="O50" i="111"/>
  <c r="N50" i="111"/>
  <c r="C50" i="111"/>
  <c r="B50" i="111"/>
  <c r="A50" i="111"/>
  <c r="AO49" i="111"/>
  <c r="AN49" i="111"/>
  <c r="AM49" i="111"/>
  <c r="AQ49" i="111"/>
  <c r="AP49" i="111"/>
  <c r="AL49" i="111"/>
  <c r="AK49" i="111"/>
  <c r="AJ49" i="111"/>
  <c r="AI49" i="111"/>
  <c r="AH49" i="111"/>
  <c r="AG49" i="111"/>
  <c r="AF49" i="111"/>
  <c r="AE49" i="111"/>
  <c r="AD49" i="111"/>
  <c r="AC49" i="111"/>
  <c r="AB49" i="111"/>
  <c r="AA49" i="111"/>
  <c r="Z49" i="111"/>
  <c r="Y49" i="111"/>
  <c r="X49" i="111"/>
  <c r="W49" i="111"/>
  <c r="V49" i="111"/>
  <c r="U49" i="111"/>
  <c r="T49" i="111"/>
  <c r="S49" i="111"/>
  <c r="R49" i="111"/>
  <c r="Q49" i="111"/>
  <c r="P49" i="111"/>
  <c r="O49" i="111"/>
  <c r="N49" i="111"/>
  <c r="C49" i="111"/>
  <c r="B49" i="111"/>
  <c r="A49" i="111"/>
  <c r="AO48" i="111"/>
  <c r="AN48" i="111"/>
  <c r="AM48" i="111"/>
  <c r="AQ48" i="111"/>
  <c r="AP48" i="111"/>
  <c r="AL48" i="111"/>
  <c r="AK48" i="111"/>
  <c r="AJ48" i="111"/>
  <c r="AI48" i="111"/>
  <c r="AH48" i="111"/>
  <c r="AG48" i="111"/>
  <c r="AF48" i="111"/>
  <c r="AE48" i="111"/>
  <c r="AD48" i="111"/>
  <c r="AC48" i="111"/>
  <c r="AB48" i="111"/>
  <c r="AA48" i="111"/>
  <c r="Z48" i="111"/>
  <c r="Y48" i="111"/>
  <c r="X48" i="111"/>
  <c r="W48" i="111"/>
  <c r="V48" i="111"/>
  <c r="U48" i="111"/>
  <c r="T48" i="111"/>
  <c r="S48" i="111"/>
  <c r="R48" i="111"/>
  <c r="Q48" i="111"/>
  <c r="P48" i="111"/>
  <c r="O48" i="111"/>
  <c r="N48" i="111"/>
  <c r="C48" i="111"/>
  <c r="B48" i="111"/>
  <c r="A48" i="111"/>
  <c r="AO47" i="111"/>
  <c r="AN47" i="111"/>
  <c r="AM47" i="111"/>
  <c r="AQ47" i="111"/>
  <c r="AP47" i="111"/>
  <c r="AL47" i="111"/>
  <c r="AK47" i="111"/>
  <c r="AJ47" i="111"/>
  <c r="AI47" i="111"/>
  <c r="AH47" i="111"/>
  <c r="AG47" i="111"/>
  <c r="AF47" i="111"/>
  <c r="AE47" i="111"/>
  <c r="AD47" i="111"/>
  <c r="AC47" i="111"/>
  <c r="AB47" i="111"/>
  <c r="AA47" i="111"/>
  <c r="Z47" i="111"/>
  <c r="Y47" i="111"/>
  <c r="X47" i="111"/>
  <c r="W47" i="111"/>
  <c r="V47" i="111"/>
  <c r="U47" i="111"/>
  <c r="T47" i="111"/>
  <c r="S47" i="111"/>
  <c r="R47" i="111"/>
  <c r="Q47" i="111"/>
  <c r="P47" i="111"/>
  <c r="O47" i="111"/>
  <c r="N47" i="111"/>
  <c r="C47" i="111"/>
  <c r="B47" i="111"/>
  <c r="A47" i="111"/>
  <c r="AO46" i="111"/>
  <c r="AN46" i="111"/>
  <c r="AM46" i="111"/>
  <c r="AQ46" i="111"/>
  <c r="AP46" i="111"/>
  <c r="AL46" i="111"/>
  <c r="AK46" i="111"/>
  <c r="AJ46" i="111"/>
  <c r="AI46" i="111"/>
  <c r="AH46" i="111"/>
  <c r="AG46" i="111"/>
  <c r="AF46" i="111"/>
  <c r="AE46" i="111"/>
  <c r="AD46" i="111"/>
  <c r="AC46" i="111"/>
  <c r="AB46" i="111"/>
  <c r="AA46" i="111"/>
  <c r="Z46" i="111"/>
  <c r="Y46" i="111"/>
  <c r="X46" i="111"/>
  <c r="W46" i="111"/>
  <c r="V46" i="111"/>
  <c r="U46" i="111"/>
  <c r="T46" i="111"/>
  <c r="S46" i="111"/>
  <c r="R46" i="111"/>
  <c r="Q46" i="111"/>
  <c r="P46" i="111"/>
  <c r="O46" i="111"/>
  <c r="N46" i="111"/>
  <c r="C46" i="111"/>
  <c r="B46" i="111"/>
  <c r="A46" i="111"/>
  <c r="AO45" i="111"/>
  <c r="AN45" i="111"/>
  <c r="AM45" i="111"/>
  <c r="AQ45" i="111"/>
  <c r="AP45" i="111"/>
  <c r="AL45" i="111"/>
  <c r="AK45" i="111"/>
  <c r="AJ45" i="111"/>
  <c r="AI45" i="111"/>
  <c r="AH45" i="111"/>
  <c r="AG45" i="111"/>
  <c r="AF45" i="111"/>
  <c r="AE45" i="111"/>
  <c r="AD45" i="111"/>
  <c r="AC45" i="111"/>
  <c r="AB45" i="111"/>
  <c r="AA45" i="111"/>
  <c r="Z45" i="111"/>
  <c r="Y45" i="111"/>
  <c r="X45" i="111"/>
  <c r="W45" i="111"/>
  <c r="V45" i="111"/>
  <c r="U45" i="111"/>
  <c r="T45" i="111"/>
  <c r="S45" i="111"/>
  <c r="R45" i="111"/>
  <c r="Q45" i="111"/>
  <c r="P45" i="111"/>
  <c r="O45" i="111"/>
  <c r="N45" i="111"/>
  <c r="C45" i="111"/>
  <c r="B45" i="111"/>
  <c r="A45" i="111"/>
  <c r="AO44" i="111"/>
  <c r="AN44" i="111"/>
  <c r="AM44" i="111"/>
  <c r="AQ44" i="111"/>
  <c r="AP44" i="111"/>
  <c r="AL44" i="111"/>
  <c r="AK44" i="111"/>
  <c r="AJ44" i="111"/>
  <c r="AI44" i="111"/>
  <c r="AH44" i="111"/>
  <c r="AG44" i="111"/>
  <c r="AF44" i="111"/>
  <c r="AE44" i="111"/>
  <c r="AD44" i="111"/>
  <c r="AC44" i="111"/>
  <c r="AB44" i="111"/>
  <c r="AA44" i="111"/>
  <c r="Z44" i="111"/>
  <c r="Y44" i="111"/>
  <c r="X44" i="111"/>
  <c r="W44" i="111"/>
  <c r="V44" i="111"/>
  <c r="U44" i="111"/>
  <c r="T44" i="111"/>
  <c r="S44" i="111"/>
  <c r="R44" i="111"/>
  <c r="Q44" i="111"/>
  <c r="P44" i="111"/>
  <c r="O44" i="111"/>
  <c r="N44" i="111"/>
  <c r="C44" i="111"/>
  <c r="B44" i="111"/>
  <c r="A44" i="111"/>
  <c r="AO43" i="111"/>
  <c r="AN43" i="111"/>
  <c r="AM43" i="111"/>
  <c r="AQ43" i="111"/>
  <c r="AP43" i="111"/>
  <c r="AL43" i="111"/>
  <c r="AK43" i="111"/>
  <c r="AJ43" i="111"/>
  <c r="AI43" i="111"/>
  <c r="AH43" i="111"/>
  <c r="AG43" i="111"/>
  <c r="AF43" i="111"/>
  <c r="AE43" i="111"/>
  <c r="AD43" i="111"/>
  <c r="AC43" i="111"/>
  <c r="AB43" i="111"/>
  <c r="AA43" i="111"/>
  <c r="Z43" i="111"/>
  <c r="Y43" i="111"/>
  <c r="X43" i="111"/>
  <c r="W43" i="111"/>
  <c r="V43" i="111"/>
  <c r="U43" i="111"/>
  <c r="T43" i="111"/>
  <c r="S43" i="111"/>
  <c r="R43" i="111"/>
  <c r="Q43" i="111"/>
  <c r="P43" i="111"/>
  <c r="O43" i="111"/>
  <c r="N43" i="111"/>
  <c r="C43" i="111"/>
  <c r="B43" i="111"/>
  <c r="A43" i="111"/>
  <c r="AO42" i="111"/>
  <c r="AN42" i="111"/>
  <c r="AM42" i="111"/>
  <c r="AQ42" i="111"/>
  <c r="AP42" i="111"/>
  <c r="AL42" i="111"/>
  <c r="AK42" i="111"/>
  <c r="AJ42" i="111"/>
  <c r="AI42" i="111"/>
  <c r="AH42" i="111"/>
  <c r="AG42" i="111"/>
  <c r="AF42" i="111"/>
  <c r="AE42" i="111"/>
  <c r="AD42" i="111"/>
  <c r="AC42" i="111"/>
  <c r="AB42" i="111"/>
  <c r="AA42" i="111"/>
  <c r="Z42" i="111"/>
  <c r="Y42" i="111"/>
  <c r="X42" i="111"/>
  <c r="W42" i="111"/>
  <c r="V42" i="111"/>
  <c r="U42" i="111"/>
  <c r="T42" i="111"/>
  <c r="S42" i="111"/>
  <c r="R42" i="111"/>
  <c r="Q42" i="111"/>
  <c r="P42" i="111"/>
  <c r="O42" i="111"/>
  <c r="N42" i="111"/>
  <c r="C42" i="111"/>
  <c r="B42" i="111"/>
  <c r="A42" i="111"/>
  <c r="AO41" i="111"/>
  <c r="AN41" i="111"/>
  <c r="AM41" i="111"/>
  <c r="AQ41" i="111"/>
  <c r="AP41" i="111"/>
  <c r="AL41" i="111"/>
  <c r="AK41" i="111"/>
  <c r="AJ41" i="111"/>
  <c r="AI41" i="111"/>
  <c r="AH41" i="111"/>
  <c r="AG41" i="111"/>
  <c r="AF41" i="111"/>
  <c r="AE41" i="111"/>
  <c r="AD41" i="111"/>
  <c r="AC41" i="111"/>
  <c r="AB41" i="111"/>
  <c r="AA41" i="111"/>
  <c r="Z41" i="111"/>
  <c r="Y41" i="111"/>
  <c r="X41" i="111"/>
  <c r="W41" i="111"/>
  <c r="V41" i="111"/>
  <c r="U41" i="111"/>
  <c r="T41" i="111"/>
  <c r="S41" i="111"/>
  <c r="R41" i="111"/>
  <c r="Q41" i="111"/>
  <c r="P41" i="111"/>
  <c r="O41" i="111"/>
  <c r="N41" i="111"/>
  <c r="C41" i="111"/>
  <c r="B41" i="111"/>
  <c r="A41" i="111"/>
  <c r="AO40" i="111"/>
  <c r="AN40" i="111"/>
  <c r="AM40" i="111"/>
  <c r="AQ40" i="111"/>
  <c r="AP40" i="111"/>
  <c r="AL40" i="111"/>
  <c r="AK40" i="111"/>
  <c r="AJ40" i="111"/>
  <c r="AI40" i="111"/>
  <c r="AH40" i="111"/>
  <c r="AG40" i="111"/>
  <c r="AF40" i="111"/>
  <c r="AE40" i="111"/>
  <c r="AD40" i="111"/>
  <c r="AC40" i="111"/>
  <c r="AB40" i="111"/>
  <c r="AA40" i="111"/>
  <c r="Z40" i="111"/>
  <c r="Y40" i="111"/>
  <c r="X40" i="111"/>
  <c r="W40" i="111"/>
  <c r="V40" i="111"/>
  <c r="U40" i="111"/>
  <c r="T40" i="111"/>
  <c r="S40" i="111"/>
  <c r="R40" i="111"/>
  <c r="Q40" i="111"/>
  <c r="P40" i="111"/>
  <c r="O40" i="111"/>
  <c r="N40" i="111"/>
  <c r="C40" i="111"/>
  <c r="B40" i="111"/>
  <c r="A40" i="111"/>
  <c r="AO39" i="111"/>
  <c r="AN39" i="111"/>
  <c r="AM39" i="111"/>
  <c r="AQ39" i="111"/>
  <c r="AP39" i="111"/>
  <c r="AL39" i="111"/>
  <c r="AK39" i="111"/>
  <c r="AJ39" i="111"/>
  <c r="AI39" i="111"/>
  <c r="AH39" i="111"/>
  <c r="AG39" i="111"/>
  <c r="AF39" i="111"/>
  <c r="AE39" i="111"/>
  <c r="AD39" i="111"/>
  <c r="AC39" i="111"/>
  <c r="AB39" i="111"/>
  <c r="AA39" i="111"/>
  <c r="Z39" i="111"/>
  <c r="Y39" i="111"/>
  <c r="X39" i="111"/>
  <c r="W39" i="111"/>
  <c r="V39" i="111"/>
  <c r="U39" i="111"/>
  <c r="T39" i="111"/>
  <c r="S39" i="111"/>
  <c r="R39" i="111"/>
  <c r="Q39" i="111"/>
  <c r="P39" i="111"/>
  <c r="O39" i="111"/>
  <c r="N39" i="111"/>
  <c r="C39" i="111"/>
  <c r="B39" i="111"/>
  <c r="A39" i="111"/>
  <c r="AO38" i="111"/>
  <c r="AN38" i="111"/>
  <c r="AM38" i="111"/>
  <c r="AQ38" i="111"/>
  <c r="AP38" i="111"/>
  <c r="AL38" i="111"/>
  <c r="AK38" i="111"/>
  <c r="AJ38" i="111"/>
  <c r="AI38" i="111"/>
  <c r="AH38" i="111"/>
  <c r="AG38" i="111"/>
  <c r="AF38" i="111"/>
  <c r="AE38" i="111"/>
  <c r="AD38" i="111"/>
  <c r="AC38" i="111"/>
  <c r="AB38" i="111"/>
  <c r="AA38" i="111"/>
  <c r="Z38" i="111"/>
  <c r="Y38" i="111"/>
  <c r="X38" i="111"/>
  <c r="W38" i="111"/>
  <c r="V38" i="111"/>
  <c r="U38" i="111"/>
  <c r="T38" i="111"/>
  <c r="S38" i="111"/>
  <c r="R38" i="111"/>
  <c r="Q38" i="111"/>
  <c r="P38" i="111"/>
  <c r="O38" i="111"/>
  <c r="N38" i="111"/>
  <c r="C38" i="111"/>
  <c r="B38" i="111"/>
  <c r="A38" i="111"/>
  <c r="AO37" i="111"/>
  <c r="AN37" i="111"/>
  <c r="AM37" i="111"/>
  <c r="AQ37" i="111"/>
  <c r="AP37" i="111"/>
  <c r="AL37" i="111"/>
  <c r="AK37" i="111"/>
  <c r="AJ37" i="111"/>
  <c r="AI37" i="111"/>
  <c r="AH37" i="111"/>
  <c r="AG37" i="111"/>
  <c r="AF37" i="111"/>
  <c r="AE37" i="111"/>
  <c r="AD37" i="111"/>
  <c r="AC37" i="111"/>
  <c r="AB37" i="111"/>
  <c r="AA37" i="111"/>
  <c r="Z37" i="111"/>
  <c r="Y37" i="111"/>
  <c r="X37" i="111"/>
  <c r="W37" i="111"/>
  <c r="V37" i="111"/>
  <c r="U37" i="111"/>
  <c r="T37" i="111"/>
  <c r="S37" i="111"/>
  <c r="R37" i="111"/>
  <c r="Q37" i="111"/>
  <c r="P37" i="111"/>
  <c r="O37" i="111"/>
  <c r="N37" i="111"/>
  <c r="C37" i="111"/>
  <c r="B37" i="111"/>
  <c r="A37" i="111"/>
  <c r="AO36" i="111"/>
  <c r="AN36" i="111"/>
  <c r="AM36" i="111"/>
  <c r="AQ36" i="111"/>
  <c r="AP36" i="111"/>
  <c r="AL36" i="111"/>
  <c r="AK36" i="111"/>
  <c r="AJ36" i="111"/>
  <c r="AI36" i="111"/>
  <c r="AH36" i="111"/>
  <c r="AG36" i="111"/>
  <c r="AF36" i="111"/>
  <c r="AE36" i="111"/>
  <c r="AD36" i="111"/>
  <c r="AC36" i="111"/>
  <c r="AB36" i="111"/>
  <c r="AA36" i="111"/>
  <c r="Z36" i="111"/>
  <c r="Y36" i="111"/>
  <c r="X36" i="111"/>
  <c r="W36" i="111"/>
  <c r="V36" i="111"/>
  <c r="U36" i="111"/>
  <c r="T36" i="111"/>
  <c r="S36" i="111"/>
  <c r="R36" i="111"/>
  <c r="Q36" i="111"/>
  <c r="P36" i="111"/>
  <c r="O36" i="111"/>
  <c r="N36" i="111"/>
  <c r="C36" i="111"/>
  <c r="B36" i="111"/>
  <c r="A36" i="111"/>
  <c r="AO35" i="111"/>
  <c r="AN35" i="111"/>
  <c r="AM35" i="111"/>
  <c r="AQ35" i="111"/>
  <c r="AP35" i="111"/>
  <c r="AL35" i="111"/>
  <c r="AK35" i="111"/>
  <c r="AJ35" i="111"/>
  <c r="AI35" i="111"/>
  <c r="AH35" i="111"/>
  <c r="AG35" i="111"/>
  <c r="AF35" i="111"/>
  <c r="AE35" i="111"/>
  <c r="AD35" i="111"/>
  <c r="AC35" i="111"/>
  <c r="AB35" i="111"/>
  <c r="AA35" i="111"/>
  <c r="Z35" i="111"/>
  <c r="Y35" i="111"/>
  <c r="X35" i="111"/>
  <c r="W35" i="111"/>
  <c r="V35" i="111"/>
  <c r="U35" i="111"/>
  <c r="T35" i="111"/>
  <c r="S35" i="111"/>
  <c r="R35" i="111"/>
  <c r="Q35" i="111"/>
  <c r="P35" i="111"/>
  <c r="O35" i="111"/>
  <c r="N35" i="111"/>
  <c r="C35" i="111"/>
  <c r="B35" i="111"/>
  <c r="A35" i="111"/>
  <c r="AO34" i="111"/>
  <c r="AN34" i="111"/>
  <c r="AM34" i="111"/>
  <c r="AQ34" i="111"/>
  <c r="AP34" i="111"/>
  <c r="AL34" i="111"/>
  <c r="AK34" i="111"/>
  <c r="AJ34" i="111"/>
  <c r="AI34" i="111"/>
  <c r="AH34" i="111"/>
  <c r="AG34" i="111"/>
  <c r="AF34" i="111"/>
  <c r="AE34" i="111"/>
  <c r="AD34" i="111"/>
  <c r="AC34" i="111"/>
  <c r="AB34" i="111"/>
  <c r="AA34" i="111"/>
  <c r="Z34" i="111"/>
  <c r="Y34" i="111"/>
  <c r="X34" i="111"/>
  <c r="W34" i="111"/>
  <c r="V34" i="111"/>
  <c r="U34" i="111"/>
  <c r="T34" i="111"/>
  <c r="S34" i="111"/>
  <c r="R34" i="111"/>
  <c r="Q34" i="111"/>
  <c r="P34" i="111"/>
  <c r="O34" i="111"/>
  <c r="N34" i="111"/>
  <c r="C34" i="111"/>
  <c r="B34" i="111"/>
  <c r="A34" i="111"/>
  <c r="AO33" i="111"/>
  <c r="AN33" i="111"/>
  <c r="AM33" i="111"/>
  <c r="AQ33" i="111"/>
  <c r="AP33" i="111"/>
  <c r="AL33" i="111"/>
  <c r="AK33" i="111"/>
  <c r="AJ33" i="111"/>
  <c r="AI33" i="111"/>
  <c r="AH33" i="111"/>
  <c r="AG33" i="111"/>
  <c r="AF33" i="111"/>
  <c r="AE33" i="111"/>
  <c r="AD33" i="111"/>
  <c r="AC33" i="111"/>
  <c r="AB33" i="111"/>
  <c r="AA33" i="111"/>
  <c r="Z33" i="111"/>
  <c r="Y33" i="111"/>
  <c r="X33" i="111"/>
  <c r="W33" i="111"/>
  <c r="V33" i="111"/>
  <c r="U33" i="111"/>
  <c r="T33" i="111"/>
  <c r="S33" i="111"/>
  <c r="R33" i="111"/>
  <c r="Q33" i="111"/>
  <c r="P33" i="111"/>
  <c r="O33" i="111"/>
  <c r="N33" i="111"/>
  <c r="C33" i="111"/>
  <c r="B33" i="111"/>
  <c r="A33" i="111"/>
  <c r="AO32" i="111"/>
  <c r="AN32" i="111"/>
  <c r="AM32" i="111"/>
  <c r="AQ32" i="111"/>
  <c r="AP32" i="111"/>
  <c r="AL32" i="111"/>
  <c r="AK32" i="111"/>
  <c r="AJ32" i="111"/>
  <c r="AI32" i="111"/>
  <c r="AH32" i="111"/>
  <c r="AG32" i="111"/>
  <c r="AF32" i="111"/>
  <c r="AE32" i="111"/>
  <c r="AD32" i="111"/>
  <c r="AC32" i="111"/>
  <c r="AB32" i="111"/>
  <c r="AA32" i="111"/>
  <c r="Z32" i="111"/>
  <c r="Y32" i="111"/>
  <c r="X32" i="111"/>
  <c r="W32" i="111"/>
  <c r="V32" i="111"/>
  <c r="U32" i="111"/>
  <c r="T32" i="111"/>
  <c r="S32" i="111"/>
  <c r="R32" i="111"/>
  <c r="Q32" i="111"/>
  <c r="P32" i="111"/>
  <c r="O32" i="111"/>
  <c r="N32" i="111"/>
  <c r="C32" i="111"/>
  <c r="B32" i="111"/>
  <c r="A32" i="111"/>
  <c r="AO31" i="111"/>
  <c r="AN31" i="111"/>
  <c r="AM31" i="111"/>
  <c r="AQ31" i="111"/>
  <c r="AP31" i="111"/>
  <c r="AL31" i="111"/>
  <c r="AK31" i="111"/>
  <c r="AJ31" i="111"/>
  <c r="AI31" i="111"/>
  <c r="AH31" i="111"/>
  <c r="AG31" i="111"/>
  <c r="AF31" i="111"/>
  <c r="AE31" i="111"/>
  <c r="AD31" i="111"/>
  <c r="AC31" i="111"/>
  <c r="AB31" i="111"/>
  <c r="AA31" i="111"/>
  <c r="Z31" i="111"/>
  <c r="Y31" i="111"/>
  <c r="X31" i="111"/>
  <c r="W31" i="111"/>
  <c r="V31" i="111"/>
  <c r="U31" i="111"/>
  <c r="T31" i="111"/>
  <c r="S31" i="111"/>
  <c r="R31" i="111"/>
  <c r="Q31" i="111"/>
  <c r="P31" i="111"/>
  <c r="O31" i="111"/>
  <c r="N31" i="111"/>
  <c r="C31" i="111"/>
  <c r="B31" i="111"/>
  <c r="A31" i="111"/>
  <c r="AO30" i="111"/>
  <c r="AN30" i="111"/>
  <c r="AM30" i="111"/>
  <c r="AQ30" i="111"/>
  <c r="AP30" i="111"/>
  <c r="AL30" i="111"/>
  <c r="AK30" i="111"/>
  <c r="AJ30" i="111"/>
  <c r="AI30" i="111"/>
  <c r="AH30" i="111"/>
  <c r="AG30" i="111"/>
  <c r="AF30" i="111"/>
  <c r="AE30" i="111"/>
  <c r="AD30" i="111"/>
  <c r="AC30" i="111"/>
  <c r="AB30" i="111"/>
  <c r="AA30" i="111"/>
  <c r="Z30" i="111"/>
  <c r="Y30" i="111"/>
  <c r="X30" i="111"/>
  <c r="W30" i="111"/>
  <c r="V30" i="111"/>
  <c r="U30" i="111"/>
  <c r="T30" i="111"/>
  <c r="S30" i="111"/>
  <c r="R30" i="111"/>
  <c r="Q30" i="111"/>
  <c r="P30" i="111"/>
  <c r="O30" i="111"/>
  <c r="N30" i="111"/>
  <c r="C30" i="111"/>
  <c r="B30" i="111"/>
  <c r="A30" i="111"/>
  <c r="AO29" i="111"/>
  <c r="AN29" i="111"/>
  <c r="AM29" i="111"/>
  <c r="AQ29" i="111"/>
  <c r="AP29" i="111"/>
  <c r="AL29" i="111"/>
  <c r="AK29" i="111"/>
  <c r="AJ29" i="111"/>
  <c r="AI29" i="111"/>
  <c r="AH29" i="111"/>
  <c r="AG29" i="111"/>
  <c r="AF29" i="111"/>
  <c r="AE29" i="111"/>
  <c r="AD29" i="111"/>
  <c r="AC29" i="111"/>
  <c r="AB29" i="111"/>
  <c r="AA29" i="111"/>
  <c r="Z29" i="111"/>
  <c r="Y29" i="111"/>
  <c r="X29" i="111"/>
  <c r="W29" i="111"/>
  <c r="V29" i="111"/>
  <c r="U29" i="111"/>
  <c r="T29" i="111"/>
  <c r="S29" i="111"/>
  <c r="R29" i="111"/>
  <c r="Q29" i="111"/>
  <c r="P29" i="111"/>
  <c r="O29" i="111"/>
  <c r="N29" i="111"/>
  <c r="C29" i="111"/>
  <c r="B29" i="111"/>
  <c r="A29" i="111"/>
  <c r="AO28" i="111"/>
  <c r="AN28" i="111"/>
  <c r="AM28" i="111"/>
  <c r="AQ28" i="111"/>
  <c r="AP28" i="111"/>
  <c r="AL28" i="111"/>
  <c r="AK28" i="111"/>
  <c r="AJ28" i="111"/>
  <c r="AI28" i="111"/>
  <c r="AH28" i="111"/>
  <c r="AG28" i="111"/>
  <c r="AF28" i="111"/>
  <c r="AE28" i="111"/>
  <c r="AD28" i="111"/>
  <c r="AC28" i="111"/>
  <c r="AB28" i="111"/>
  <c r="AA28" i="111"/>
  <c r="Z28" i="111"/>
  <c r="Y28" i="111"/>
  <c r="X28" i="111"/>
  <c r="W28" i="111"/>
  <c r="V28" i="111"/>
  <c r="U28" i="111"/>
  <c r="T28" i="111"/>
  <c r="S28" i="111"/>
  <c r="R28" i="111"/>
  <c r="Q28" i="111"/>
  <c r="P28" i="111"/>
  <c r="O28" i="111"/>
  <c r="N28" i="111"/>
  <c r="C28" i="111"/>
  <c r="B28" i="111"/>
  <c r="A28" i="111"/>
  <c r="AO27" i="111"/>
  <c r="AN27" i="111"/>
  <c r="AM27" i="111"/>
  <c r="AQ27" i="111"/>
  <c r="AP27" i="111"/>
  <c r="AL27" i="111"/>
  <c r="AK27" i="111"/>
  <c r="AJ27" i="111"/>
  <c r="AI27" i="111"/>
  <c r="AH27" i="111"/>
  <c r="AG27" i="111"/>
  <c r="AF27" i="111"/>
  <c r="AE27" i="111"/>
  <c r="AD27" i="111"/>
  <c r="AC27" i="111"/>
  <c r="AB27" i="111"/>
  <c r="AA27" i="111"/>
  <c r="Z27" i="111"/>
  <c r="Y27" i="111"/>
  <c r="X27" i="111"/>
  <c r="W27" i="111"/>
  <c r="V27" i="111"/>
  <c r="U27" i="111"/>
  <c r="T27" i="111"/>
  <c r="S27" i="111"/>
  <c r="R27" i="111"/>
  <c r="Q27" i="111"/>
  <c r="P27" i="111"/>
  <c r="O27" i="111"/>
  <c r="N27" i="111"/>
  <c r="C27" i="111"/>
  <c r="B27" i="111"/>
  <c r="A27" i="111"/>
  <c r="AO26" i="111"/>
  <c r="AN26" i="111"/>
  <c r="AM26" i="111"/>
  <c r="AQ26" i="111"/>
  <c r="AP26" i="111"/>
  <c r="AL26" i="111"/>
  <c r="AK26" i="111"/>
  <c r="AJ26" i="111"/>
  <c r="AI26" i="111"/>
  <c r="AH26" i="111"/>
  <c r="AG26" i="111"/>
  <c r="AF26" i="111"/>
  <c r="AE26" i="111"/>
  <c r="AD26" i="111"/>
  <c r="AC26" i="111"/>
  <c r="AB26" i="111"/>
  <c r="AA26" i="111"/>
  <c r="Z26" i="111"/>
  <c r="Y26" i="111"/>
  <c r="X26" i="111"/>
  <c r="W26" i="111"/>
  <c r="V26" i="111"/>
  <c r="U26" i="111"/>
  <c r="T26" i="111"/>
  <c r="S26" i="111"/>
  <c r="R26" i="111"/>
  <c r="Q26" i="111"/>
  <c r="P26" i="111"/>
  <c r="O26" i="111"/>
  <c r="N26" i="111"/>
  <c r="C26" i="111"/>
  <c r="B26" i="111"/>
  <c r="A26" i="111"/>
  <c r="AO25" i="111"/>
  <c r="AN25" i="111"/>
  <c r="AM25" i="111"/>
  <c r="AQ25" i="111"/>
  <c r="AP25" i="111"/>
  <c r="AL25" i="111"/>
  <c r="AK25" i="111"/>
  <c r="AJ25" i="111"/>
  <c r="AI25" i="111"/>
  <c r="AH25" i="111"/>
  <c r="AG25" i="111"/>
  <c r="AF25" i="111"/>
  <c r="AE25" i="111"/>
  <c r="AD25" i="111"/>
  <c r="AC25" i="111"/>
  <c r="AB25" i="111"/>
  <c r="AA25" i="111"/>
  <c r="Z25" i="111"/>
  <c r="Y25" i="111"/>
  <c r="X25" i="111"/>
  <c r="W25" i="111"/>
  <c r="V25" i="111"/>
  <c r="U25" i="111"/>
  <c r="T25" i="111"/>
  <c r="S25" i="111"/>
  <c r="R25" i="111"/>
  <c r="Q25" i="111"/>
  <c r="P25" i="111"/>
  <c r="O25" i="111"/>
  <c r="N25" i="111"/>
  <c r="C25" i="111"/>
  <c r="B25" i="111"/>
  <c r="A25" i="111"/>
  <c r="AO24" i="111"/>
  <c r="AN24" i="111"/>
  <c r="AM24" i="111"/>
  <c r="AQ24" i="111"/>
  <c r="AP24" i="111"/>
  <c r="AL24" i="111"/>
  <c r="AK24" i="111"/>
  <c r="AJ24" i="111"/>
  <c r="AI24" i="111"/>
  <c r="AH24" i="111"/>
  <c r="AG24" i="111"/>
  <c r="AF24" i="111"/>
  <c r="AE24" i="111"/>
  <c r="AD24" i="111"/>
  <c r="AC24" i="111"/>
  <c r="AB24" i="111"/>
  <c r="AA24" i="111"/>
  <c r="Z24" i="111"/>
  <c r="Y24" i="111"/>
  <c r="X24" i="111"/>
  <c r="W24" i="111"/>
  <c r="V24" i="111"/>
  <c r="U24" i="111"/>
  <c r="T24" i="111"/>
  <c r="S24" i="111"/>
  <c r="R24" i="111"/>
  <c r="Q24" i="111"/>
  <c r="P24" i="111"/>
  <c r="O24" i="111"/>
  <c r="N24" i="111"/>
  <c r="C24" i="111"/>
  <c r="B24" i="111"/>
  <c r="A24" i="111"/>
  <c r="AO23" i="111"/>
  <c r="AN23" i="111"/>
  <c r="AM23" i="111"/>
  <c r="AQ23" i="111"/>
  <c r="AP23" i="111"/>
  <c r="AL23" i="111"/>
  <c r="AK23" i="111"/>
  <c r="AJ23" i="111"/>
  <c r="AI23" i="111"/>
  <c r="AH23" i="111"/>
  <c r="AG23" i="111"/>
  <c r="AF23" i="111"/>
  <c r="AE23" i="111"/>
  <c r="AD23" i="111"/>
  <c r="AC23" i="111"/>
  <c r="AB23" i="111"/>
  <c r="AA23" i="111"/>
  <c r="Z23" i="111"/>
  <c r="Y23" i="111"/>
  <c r="X23" i="111"/>
  <c r="W23" i="111"/>
  <c r="V23" i="111"/>
  <c r="U23" i="111"/>
  <c r="T23" i="111"/>
  <c r="S23" i="111"/>
  <c r="R23" i="111"/>
  <c r="Q23" i="111"/>
  <c r="P23" i="111"/>
  <c r="O23" i="111"/>
  <c r="N23" i="111"/>
  <c r="C23" i="111"/>
  <c r="B23" i="111"/>
  <c r="A23" i="111"/>
  <c r="AO22" i="111"/>
  <c r="AN22" i="111"/>
  <c r="AM22" i="111"/>
  <c r="AQ22" i="111"/>
  <c r="AP22" i="111"/>
  <c r="AL22" i="111"/>
  <c r="AK22" i="111"/>
  <c r="AJ22" i="111"/>
  <c r="AI22" i="111"/>
  <c r="AH22" i="111"/>
  <c r="AG22" i="111"/>
  <c r="AF22" i="111"/>
  <c r="AE22" i="111"/>
  <c r="AD22" i="111"/>
  <c r="AC22" i="111"/>
  <c r="AB22" i="111"/>
  <c r="AA22" i="111"/>
  <c r="Z22" i="111"/>
  <c r="Y22" i="111"/>
  <c r="X22" i="111"/>
  <c r="W22" i="111"/>
  <c r="V22" i="111"/>
  <c r="U22" i="111"/>
  <c r="T22" i="111"/>
  <c r="S22" i="111"/>
  <c r="R22" i="111"/>
  <c r="Q22" i="111"/>
  <c r="P22" i="111"/>
  <c r="O22" i="111"/>
  <c r="N22" i="111"/>
  <c r="C22" i="111"/>
  <c r="B22" i="111"/>
  <c r="A22" i="111"/>
  <c r="AO21" i="111"/>
  <c r="AN21" i="111"/>
  <c r="AM21" i="111"/>
  <c r="AQ21" i="111"/>
  <c r="AP21" i="111"/>
  <c r="AL21" i="111"/>
  <c r="AK21" i="111"/>
  <c r="AJ21" i="111"/>
  <c r="AI21" i="111"/>
  <c r="AH21" i="111"/>
  <c r="AG21" i="111"/>
  <c r="AF21" i="111"/>
  <c r="AE21" i="111"/>
  <c r="AD21" i="111"/>
  <c r="AC21" i="111"/>
  <c r="AB21" i="111"/>
  <c r="AA21" i="111"/>
  <c r="Z21" i="111"/>
  <c r="Y21" i="111"/>
  <c r="X21" i="111"/>
  <c r="W21" i="111"/>
  <c r="V21" i="111"/>
  <c r="U21" i="111"/>
  <c r="T21" i="111"/>
  <c r="S21" i="111"/>
  <c r="R21" i="111"/>
  <c r="Q21" i="111"/>
  <c r="P21" i="111"/>
  <c r="O21" i="111"/>
  <c r="N21" i="111"/>
  <c r="C21" i="111"/>
  <c r="B21" i="111"/>
  <c r="A21" i="111"/>
  <c r="AO20" i="111"/>
  <c r="AN20" i="111"/>
  <c r="AM20" i="111"/>
  <c r="AQ20" i="111"/>
  <c r="AP20" i="111"/>
  <c r="AL20" i="111"/>
  <c r="AK20" i="111"/>
  <c r="AJ20" i="111"/>
  <c r="AI20" i="111"/>
  <c r="AH20" i="111"/>
  <c r="AG20" i="111"/>
  <c r="AF20" i="111"/>
  <c r="AE20" i="111"/>
  <c r="AD20" i="111"/>
  <c r="AC20" i="111"/>
  <c r="AB20" i="111"/>
  <c r="AA20" i="111"/>
  <c r="Z20" i="111"/>
  <c r="Y20" i="111"/>
  <c r="X20" i="111"/>
  <c r="W20" i="111"/>
  <c r="V20" i="111"/>
  <c r="U20" i="111"/>
  <c r="T20" i="111"/>
  <c r="S20" i="111"/>
  <c r="R20" i="111"/>
  <c r="Q20" i="111"/>
  <c r="P20" i="111"/>
  <c r="O20" i="111"/>
  <c r="N20" i="111"/>
  <c r="C20" i="111"/>
  <c r="B20" i="111"/>
  <c r="A20" i="111"/>
  <c r="AO19" i="111"/>
  <c r="AN19" i="111"/>
  <c r="AM19" i="111"/>
  <c r="AQ19" i="111"/>
  <c r="AP19" i="111"/>
  <c r="AL19" i="111"/>
  <c r="AK19" i="111"/>
  <c r="AJ19" i="111"/>
  <c r="AI19" i="111"/>
  <c r="AH19" i="111"/>
  <c r="AG19" i="111"/>
  <c r="AF19" i="111"/>
  <c r="AE19" i="111"/>
  <c r="AD19" i="111"/>
  <c r="AC19" i="111"/>
  <c r="AB19" i="111"/>
  <c r="AA19" i="111"/>
  <c r="Z19" i="111"/>
  <c r="Y19" i="111"/>
  <c r="X19" i="111"/>
  <c r="W19" i="111"/>
  <c r="V19" i="111"/>
  <c r="U19" i="111"/>
  <c r="T19" i="111"/>
  <c r="S19" i="111"/>
  <c r="R19" i="111"/>
  <c r="Q19" i="111"/>
  <c r="P19" i="111"/>
  <c r="O19" i="111"/>
  <c r="N19" i="111"/>
  <c r="C19" i="111"/>
  <c r="B19" i="111"/>
  <c r="A19" i="111"/>
  <c r="AO18" i="111"/>
  <c r="AN18" i="111"/>
  <c r="AM18" i="111"/>
  <c r="AQ18" i="111"/>
  <c r="AP18" i="111"/>
  <c r="AL18" i="111"/>
  <c r="AK18" i="111"/>
  <c r="AJ18" i="111"/>
  <c r="AI18" i="111"/>
  <c r="AH18" i="111"/>
  <c r="AG18" i="111"/>
  <c r="AF18" i="111"/>
  <c r="AE18" i="111"/>
  <c r="AD18" i="111"/>
  <c r="AC18" i="111"/>
  <c r="AB18" i="111"/>
  <c r="AA18" i="111"/>
  <c r="Z18" i="111"/>
  <c r="Y18" i="111"/>
  <c r="X18" i="111"/>
  <c r="W18" i="111"/>
  <c r="V18" i="111"/>
  <c r="U18" i="111"/>
  <c r="T18" i="111"/>
  <c r="S18" i="111"/>
  <c r="R18" i="111"/>
  <c r="Q18" i="111"/>
  <c r="P18" i="111"/>
  <c r="O18" i="111"/>
  <c r="N18" i="111"/>
  <c r="C18" i="111"/>
  <c r="B18" i="111"/>
  <c r="A18" i="111"/>
  <c r="AO17" i="111"/>
  <c r="AN17" i="111"/>
  <c r="AM17" i="111"/>
  <c r="AQ17" i="111"/>
  <c r="AP17" i="111"/>
  <c r="AL17" i="111"/>
  <c r="AK17" i="111"/>
  <c r="AJ17" i="111"/>
  <c r="AI17" i="111"/>
  <c r="AH17" i="111"/>
  <c r="AG17" i="111"/>
  <c r="AF17" i="111"/>
  <c r="AE17" i="111"/>
  <c r="AD17" i="111"/>
  <c r="AC17" i="111"/>
  <c r="AB17" i="111"/>
  <c r="AA17" i="111"/>
  <c r="Z17" i="111"/>
  <c r="Y17" i="111"/>
  <c r="X17" i="111"/>
  <c r="W17" i="111"/>
  <c r="V17" i="111"/>
  <c r="U17" i="111"/>
  <c r="T17" i="111"/>
  <c r="S17" i="111"/>
  <c r="R17" i="111"/>
  <c r="Q17" i="111"/>
  <c r="P17" i="111"/>
  <c r="O17" i="111"/>
  <c r="N17" i="111"/>
  <c r="C17" i="111"/>
  <c r="B17" i="111"/>
  <c r="A17" i="111"/>
  <c r="AO16" i="111"/>
  <c r="AN16" i="111"/>
  <c r="AM16" i="111"/>
  <c r="AQ16" i="111"/>
  <c r="AP16" i="111"/>
  <c r="AL16" i="111"/>
  <c r="AK16" i="111"/>
  <c r="AJ16" i="111"/>
  <c r="AI16" i="111"/>
  <c r="AH16" i="111"/>
  <c r="AG16" i="111"/>
  <c r="AF16" i="111"/>
  <c r="AE16" i="111"/>
  <c r="AD16" i="111"/>
  <c r="AC16" i="111"/>
  <c r="AB16" i="111"/>
  <c r="AA16" i="111"/>
  <c r="Z16" i="111"/>
  <c r="Y16" i="111"/>
  <c r="X16" i="111"/>
  <c r="W16" i="111"/>
  <c r="V16" i="111"/>
  <c r="U16" i="111"/>
  <c r="T16" i="111"/>
  <c r="S16" i="111"/>
  <c r="R16" i="111"/>
  <c r="Q16" i="111"/>
  <c r="P16" i="111"/>
  <c r="O16" i="111"/>
  <c r="N16" i="111"/>
  <c r="C16" i="111"/>
  <c r="B16" i="111"/>
  <c r="A16" i="111"/>
  <c r="AO15" i="111"/>
  <c r="AN15" i="111"/>
  <c r="AM15" i="111"/>
  <c r="AQ15" i="111"/>
  <c r="AP15" i="111"/>
  <c r="AL15" i="111"/>
  <c r="AK15" i="111"/>
  <c r="AJ15" i="111"/>
  <c r="AI15" i="111"/>
  <c r="AH15" i="111"/>
  <c r="AG15" i="111"/>
  <c r="AF15" i="111"/>
  <c r="AE15" i="111"/>
  <c r="AD15" i="111"/>
  <c r="AC15" i="111"/>
  <c r="AB15" i="111"/>
  <c r="AA15" i="111"/>
  <c r="Z15" i="111"/>
  <c r="Y15" i="111"/>
  <c r="X15" i="111"/>
  <c r="W15" i="111"/>
  <c r="V15" i="111"/>
  <c r="U15" i="111"/>
  <c r="T15" i="111"/>
  <c r="S15" i="111"/>
  <c r="R15" i="111"/>
  <c r="Q15" i="111"/>
  <c r="P15" i="111"/>
  <c r="O15" i="111"/>
  <c r="N15" i="111"/>
  <c r="C15" i="111"/>
  <c r="B15" i="111"/>
  <c r="A15" i="111"/>
  <c r="AO14" i="111"/>
  <c r="AN14" i="111"/>
  <c r="AM14" i="111"/>
  <c r="AQ14" i="111"/>
  <c r="AP14" i="111"/>
  <c r="AL14" i="111"/>
  <c r="AK14" i="111"/>
  <c r="AJ14" i="111"/>
  <c r="AI14" i="111"/>
  <c r="AH14" i="111"/>
  <c r="AG14" i="111"/>
  <c r="AF14" i="111"/>
  <c r="AE14" i="111"/>
  <c r="AD14" i="111"/>
  <c r="AC14" i="111"/>
  <c r="AB14" i="111"/>
  <c r="AA14" i="111"/>
  <c r="Z14" i="111"/>
  <c r="Y14" i="111"/>
  <c r="X14" i="111"/>
  <c r="W14" i="111"/>
  <c r="V14" i="111"/>
  <c r="U14" i="111"/>
  <c r="T14" i="111"/>
  <c r="S14" i="111"/>
  <c r="R14" i="111"/>
  <c r="Q14" i="111"/>
  <c r="P14" i="111"/>
  <c r="O14" i="111"/>
  <c r="N14" i="111"/>
  <c r="C14" i="111"/>
  <c r="B14" i="111"/>
  <c r="A14" i="111"/>
  <c r="AO13" i="111"/>
  <c r="AN13" i="111"/>
  <c r="AM13" i="111"/>
  <c r="AP13" i="111"/>
  <c r="AL13" i="111"/>
  <c r="AK13" i="111"/>
  <c r="AJ13" i="111"/>
  <c r="AI13" i="111"/>
  <c r="AH13" i="111"/>
  <c r="AG13" i="111"/>
  <c r="AF13" i="111"/>
  <c r="AE13" i="111"/>
  <c r="AD13" i="111"/>
  <c r="AC13" i="111"/>
  <c r="AB13" i="111"/>
  <c r="AA13" i="111"/>
  <c r="Z13" i="111"/>
  <c r="Y13" i="111"/>
  <c r="X13" i="111"/>
  <c r="W13" i="111"/>
  <c r="V13" i="111"/>
  <c r="U13" i="111"/>
  <c r="T13" i="111"/>
  <c r="S13" i="111"/>
  <c r="R13" i="111"/>
  <c r="Q13" i="111"/>
  <c r="P13" i="111"/>
  <c r="O13" i="111"/>
  <c r="N13" i="111"/>
  <c r="C13" i="111"/>
  <c r="B13" i="111"/>
  <c r="A13" i="111"/>
  <c r="AO12" i="111"/>
  <c r="AN12" i="111"/>
  <c r="AM12" i="111"/>
  <c r="AP12" i="111"/>
  <c r="AL12" i="111"/>
  <c r="AK12" i="111"/>
  <c r="AJ12" i="111"/>
  <c r="AI12" i="111"/>
  <c r="AH12" i="111"/>
  <c r="AG12" i="111"/>
  <c r="AF12" i="111"/>
  <c r="AE12" i="111"/>
  <c r="AD12" i="111"/>
  <c r="AC12" i="111"/>
  <c r="AB12" i="111"/>
  <c r="AA12" i="111"/>
  <c r="Z12" i="111"/>
  <c r="Y12" i="111"/>
  <c r="X12" i="111"/>
  <c r="W12" i="111"/>
  <c r="V12" i="111"/>
  <c r="U12" i="111"/>
  <c r="T12" i="111"/>
  <c r="S12" i="111"/>
  <c r="R12" i="111"/>
  <c r="Q12" i="111"/>
  <c r="P12" i="111"/>
  <c r="O12" i="111"/>
  <c r="N12" i="111"/>
  <c r="C12" i="111"/>
  <c r="B12" i="111"/>
  <c r="A12" i="111"/>
  <c r="AO11" i="111"/>
  <c r="AN11" i="111"/>
  <c r="AM11" i="111"/>
  <c r="AP11" i="111"/>
  <c r="AL11" i="111"/>
  <c r="AK11" i="111"/>
  <c r="AJ11" i="111"/>
  <c r="AI11" i="111"/>
  <c r="AH11" i="111"/>
  <c r="AG11" i="111"/>
  <c r="AF11" i="111"/>
  <c r="AE11" i="111"/>
  <c r="AD11" i="111"/>
  <c r="AC11" i="111"/>
  <c r="AB11" i="111"/>
  <c r="AA11" i="111"/>
  <c r="Z11" i="111"/>
  <c r="Y11" i="111"/>
  <c r="X11" i="111"/>
  <c r="W11" i="111"/>
  <c r="V11" i="111"/>
  <c r="U11" i="111"/>
  <c r="T11" i="111"/>
  <c r="S11" i="111"/>
  <c r="R11" i="111"/>
  <c r="Q11" i="111"/>
  <c r="P11" i="111"/>
  <c r="O11" i="111"/>
  <c r="N11" i="111"/>
  <c r="C11" i="111"/>
  <c r="B11" i="111"/>
  <c r="A11" i="111"/>
  <c r="AO10" i="111"/>
  <c r="AN10" i="111"/>
  <c r="AM10" i="111"/>
  <c r="AP10" i="111"/>
  <c r="AL10" i="111"/>
  <c r="AK10" i="111"/>
  <c r="AJ10" i="111"/>
  <c r="AI10" i="111"/>
  <c r="AH10" i="111"/>
  <c r="AG10" i="111"/>
  <c r="AF10" i="111"/>
  <c r="AE10" i="111"/>
  <c r="AD10" i="111"/>
  <c r="AC10" i="111"/>
  <c r="AB10" i="111"/>
  <c r="AA10" i="111"/>
  <c r="Z10" i="111"/>
  <c r="Y10" i="111"/>
  <c r="X10" i="111"/>
  <c r="W10" i="111"/>
  <c r="V10" i="111"/>
  <c r="U10" i="111"/>
  <c r="T10" i="111"/>
  <c r="S10" i="111"/>
  <c r="R10" i="111"/>
  <c r="Q10" i="111"/>
  <c r="P10" i="111"/>
  <c r="O10" i="111"/>
  <c r="N10" i="111"/>
  <c r="C10" i="111"/>
  <c r="B10" i="111"/>
  <c r="A10" i="111"/>
  <c r="AO9" i="111"/>
  <c r="AN9" i="111"/>
  <c r="AM9" i="111"/>
  <c r="AP9" i="111"/>
  <c r="AL9" i="111"/>
  <c r="AK9" i="111"/>
  <c r="AJ9" i="111"/>
  <c r="AI9" i="111"/>
  <c r="AH9" i="111"/>
  <c r="AG9" i="111"/>
  <c r="AF9" i="111"/>
  <c r="AE9" i="111"/>
  <c r="AD9" i="111"/>
  <c r="AC9" i="111"/>
  <c r="AB9" i="111"/>
  <c r="AA9" i="111"/>
  <c r="Z9" i="111"/>
  <c r="Y9" i="111"/>
  <c r="X9" i="111"/>
  <c r="W9" i="111"/>
  <c r="V9" i="111"/>
  <c r="U9" i="111"/>
  <c r="T9" i="111"/>
  <c r="S9" i="111"/>
  <c r="R9" i="111"/>
  <c r="Q9" i="111"/>
  <c r="P9" i="111"/>
  <c r="O9" i="111"/>
  <c r="N9" i="111"/>
  <c r="C9" i="111"/>
  <c r="B9" i="111"/>
  <c r="A9" i="111"/>
  <c r="AO8" i="111"/>
  <c r="AN8" i="111"/>
  <c r="AM8" i="111"/>
  <c r="AP8" i="111"/>
  <c r="AL8" i="111"/>
  <c r="AK8" i="111"/>
  <c r="AJ8" i="111"/>
  <c r="AI8" i="111"/>
  <c r="AH8" i="111"/>
  <c r="AG8" i="111"/>
  <c r="AF8" i="111"/>
  <c r="AE8" i="111"/>
  <c r="AD8" i="111"/>
  <c r="AC8" i="111"/>
  <c r="AB8" i="111"/>
  <c r="AA8" i="111"/>
  <c r="Z8" i="111"/>
  <c r="Y8" i="111"/>
  <c r="X8" i="111"/>
  <c r="W8" i="111"/>
  <c r="V8" i="111"/>
  <c r="U8" i="111"/>
  <c r="T8" i="111"/>
  <c r="S8" i="111"/>
  <c r="R8" i="111"/>
  <c r="Q8" i="111"/>
  <c r="P8" i="111"/>
  <c r="O8" i="111"/>
  <c r="N8" i="111"/>
  <c r="C8" i="111"/>
  <c r="B8" i="111"/>
  <c r="A8" i="111"/>
  <c r="AO7" i="111"/>
  <c r="AN7" i="111"/>
  <c r="AM7" i="111"/>
  <c r="AP7" i="111"/>
  <c r="AL7" i="111"/>
  <c r="AK7" i="111"/>
  <c r="AJ7" i="111"/>
  <c r="AI7" i="111"/>
  <c r="AH7" i="111"/>
  <c r="AG7" i="111"/>
  <c r="AF7" i="111"/>
  <c r="AE7" i="111"/>
  <c r="AD7" i="111"/>
  <c r="AC7" i="111"/>
  <c r="AB7" i="111"/>
  <c r="AA7" i="111"/>
  <c r="Z7" i="111"/>
  <c r="Y7" i="111"/>
  <c r="X7" i="111"/>
  <c r="W7" i="111"/>
  <c r="V7" i="111"/>
  <c r="U7" i="111"/>
  <c r="T7" i="111"/>
  <c r="S7" i="111"/>
  <c r="R7" i="111"/>
  <c r="Q7" i="111"/>
  <c r="P7" i="111"/>
  <c r="O7" i="111"/>
  <c r="N7" i="111"/>
  <c r="C7" i="111"/>
  <c r="B7" i="111"/>
  <c r="A7" i="111"/>
  <c r="AO6" i="111"/>
  <c r="AN6" i="111"/>
  <c r="AM6" i="111"/>
  <c r="AL6" i="111"/>
  <c r="AK6" i="111"/>
  <c r="AJ6" i="111"/>
  <c r="AI6" i="111"/>
  <c r="AH6" i="111"/>
  <c r="AG6" i="111"/>
  <c r="AF6" i="111"/>
  <c r="AE6" i="111"/>
  <c r="AD6" i="111"/>
  <c r="AC6" i="111"/>
  <c r="AB6" i="111"/>
  <c r="AA6" i="111"/>
  <c r="Z6" i="111"/>
  <c r="Y6" i="111"/>
  <c r="X6" i="111"/>
  <c r="W6" i="111"/>
  <c r="V6" i="111"/>
  <c r="U6" i="111"/>
  <c r="T6" i="111"/>
  <c r="S6" i="111"/>
  <c r="R6" i="111"/>
  <c r="Q6" i="111"/>
  <c r="P6" i="111"/>
  <c r="O6" i="111"/>
  <c r="N6" i="111"/>
  <c r="C6" i="111"/>
  <c r="B6" i="111"/>
  <c r="A6" i="111"/>
  <c r="AI105" i="65"/>
  <c r="AH105" i="65"/>
  <c r="AG105" i="65"/>
  <c r="AF105" i="65"/>
  <c r="AE105" i="65"/>
  <c r="AD105" i="65"/>
  <c r="AC105" i="65"/>
  <c r="AB105" i="65"/>
  <c r="AA105" i="65"/>
  <c r="Z105" i="65"/>
  <c r="Y105" i="65"/>
  <c r="X105" i="65"/>
  <c r="W105" i="65"/>
  <c r="V105" i="65"/>
  <c r="U105" i="65"/>
  <c r="T105" i="65"/>
  <c r="S105" i="65"/>
  <c r="R105" i="65"/>
  <c r="Q105" i="65"/>
  <c r="P105" i="65"/>
  <c r="O105" i="65"/>
  <c r="N105" i="65"/>
  <c r="M105" i="65"/>
  <c r="L105" i="65"/>
  <c r="K105" i="65"/>
  <c r="J105" i="65"/>
  <c r="I105" i="65"/>
  <c r="H105" i="65"/>
  <c r="G105" i="65"/>
  <c r="F105" i="65"/>
  <c r="E105" i="65"/>
  <c r="BG104" i="65"/>
  <c r="BH104" i="65"/>
  <c r="BB104" i="65"/>
  <c r="AA100" i="95" s="1"/>
  <c r="C104" i="65"/>
  <c r="B104" i="65"/>
  <c r="A104" i="65"/>
  <c r="BG103" i="65"/>
  <c r="BH103" i="65"/>
  <c r="BB103" i="65"/>
  <c r="AA99" i="95" s="1"/>
  <c r="C103" i="65"/>
  <c r="B103" i="65"/>
  <c r="A103" i="65"/>
  <c r="BG102" i="65"/>
  <c r="BH102" i="65"/>
  <c r="BB102" i="65"/>
  <c r="AA98" i="95" s="1"/>
  <c r="C102" i="65"/>
  <c r="B102" i="65"/>
  <c r="A102" i="65"/>
  <c r="BG101" i="65"/>
  <c r="BH101" i="65"/>
  <c r="BB101" i="65"/>
  <c r="AA97" i="95" s="1"/>
  <c r="C101" i="65"/>
  <c r="B101" i="65"/>
  <c r="A101" i="65"/>
  <c r="BG100" i="65"/>
  <c r="BH100" i="65"/>
  <c r="BB100" i="65"/>
  <c r="AA96" i="95" s="1"/>
  <c r="C100" i="65"/>
  <c r="B100" i="65"/>
  <c r="A100" i="65"/>
  <c r="BG99" i="65"/>
  <c r="BH99" i="65"/>
  <c r="BB99" i="65"/>
  <c r="AA95" i="95" s="1"/>
  <c r="C99" i="65"/>
  <c r="B99" i="65"/>
  <c r="A99" i="65"/>
  <c r="BG98" i="65"/>
  <c r="BH98" i="65"/>
  <c r="BB98" i="65"/>
  <c r="AA94" i="95" s="1"/>
  <c r="C98" i="65"/>
  <c r="B98" i="65"/>
  <c r="A98" i="65"/>
  <c r="BG97" i="65"/>
  <c r="BH97" i="65"/>
  <c r="BB97" i="65"/>
  <c r="AA93" i="95" s="1"/>
  <c r="C97" i="65"/>
  <c r="B97" i="65"/>
  <c r="A97" i="65"/>
  <c r="BG96" i="65"/>
  <c r="BH96" i="65"/>
  <c r="BB96" i="65"/>
  <c r="AA92" i="95" s="1"/>
  <c r="C96" i="65"/>
  <c r="B96" i="65"/>
  <c r="A96" i="65"/>
  <c r="BG95" i="65"/>
  <c r="BH95" i="65"/>
  <c r="BB95" i="65"/>
  <c r="AA91" i="95" s="1"/>
  <c r="C95" i="65"/>
  <c r="B95" i="65"/>
  <c r="A95" i="65"/>
  <c r="BG94" i="65"/>
  <c r="BH94" i="65"/>
  <c r="BB94" i="65"/>
  <c r="AA90" i="95" s="1"/>
  <c r="C94" i="65"/>
  <c r="B94" i="65"/>
  <c r="A94" i="65"/>
  <c r="BG93" i="65"/>
  <c r="BH93" i="65"/>
  <c r="BB93" i="65"/>
  <c r="AA89" i="95" s="1"/>
  <c r="C93" i="65"/>
  <c r="B93" i="65"/>
  <c r="A93" i="65"/>
  <c r="BG92" i="65"/>
  <c r="BH92" i="65"/>
  <c r="BB92" i="65"/>
  <c r="AA88" i="95" s="1"/>
  <c r="C92" i="65"/>
  <c r="B92" i="65"/>
  <c r="A92" i="65"/>
  <c r="BG91" i="65"/>
  <c r="BH91" i="65"/>
  <c r="BB91" i="65"/>
  <c r="AA87" i="95" s="1"/>
  <c r="C91" i="65"/>
  <c r="B91" i="65"/>
  <c r="A91" i="65"/>
  <c r="BG90" i="65"/>
  <c r="BH90" i="65"/>
  <c r="BB90" i="65"/>
  <c r="AA86" i="95" s="1"/>
  <c r="C90" i="65"/>
  <c r="B90" i="65"/>
  <c r="A90" i="65"/>
  <c r="BG89" i="65"/>
  <c r="BH89" i="65"/>
  <c r="BB89" i="65"/>
  <c r="AA85" i="95" s="1"/>
  <c r="C89" i="65"/>
  <c r="B89" i="65"/>
  <c r="A89" i="65"/>
  <c r="BG88" i="65"/>
  <c r="BH88" i="65"/>
  <c r="BB88" i="65"/>
  <c r="AA84" i="95" s="1"/>
  <c r="C88" i="65"/>
  <c r="B88" i="65"/>
  <c r="A88" i="65"/>
  <c r="BG87" i="65"/>
  <c r="BH87" i="65"/>
  <c r="BB87" i="65"/>
  <c r="AA83" i="95" s="1"/>
  <c r="C87" i="65"/>
  <c r="B87" i="65"/>
  <c r="A87" i="65"/>
  <c r="BG86" i="65"/>
  <c r="BH86" i="65"/>
  <c r="BB86" i="65"/>
  <c r="AA82" i="95" s="1"/>
  <c r="C86" i="65"/>
  <c r="B86" i="65"/>
  <c r="A86" i="65"/>
  <c r="BG85" i="65"/>
  <c r="BH85" i="65"/>
  <c r="BB85" i="65"/>
  <c r="AA81" i="95" s="1"/>
  <c r="C85" i="65"/>
  <c r="B85" i="65"/>
  <c r="A85" i="65"/>
  <c r="BG84" i="65"/>
  <c r="BH84" i="65"/>
  <c r="BB84" i="65"/>
  <c r="AA80" i="95" s="1"/>
  <c r="C84" i="65"/>
  <c r="B84" i="65"/>
  <c r="A84" i="65"/>
  <c r="BG83" i="65"/>
  <c r="BH83" i="65"/>
  <c r="BB83" i="65"/>
  <c r="AA79" i="95" s="1"/>
  <c r="C83" i="65"/>
  <c r="B83" i="65"/>
  <c r="A83" i="65"/>
  <c r="BG82" i="65"/>
  <c r="BH82" i="65"/>
  <c r="BB82" i="65"/>
  <c r="AA78" i="95" s="1"/>
  <c r="C82" i="65"/>
  <c r="B82" i="65"/>
  <c r="A82" i="65"/>
  <c r="BG81" i="65"/>
  <c r="BH81" i="65"/>
  <c r="BB81" i="65"/>
  <c r="AA77" i="95" s="1"/>
  <c r="C81" i="65"/>
  <c r="B81" i="65"/>
  <c r="A81" i="65"/>
  <c r="BG80" i="65"/>
  <c r="BH80" i="65"/>
  <c r="BB80" i="65"/>
  <c r="AA76" i="95" s="1"/>
  <c r="C80" i="65"/>
  <c r="B80" i="65"/>
  <c r="A80" i="65"/>
  <c r="BG79" i="65"/>
  <c r="BH79" i="65"/>
  <c r="BB79" i="65"/>
  <c r="AA75" i="95" s="1"/>
  <c r="C79" i="65"/>
  <c r="B79" i="65"/>
  <c r="A79" i="65"/>
  <c r="BG78" i="65"/>
  <c r="BH78" i="65"/>
  <c r="BB78" i="65"/>
  <c r="AA74" i="95" s="1"/>
  <c r="C78" i="65"/>
  <c r="B78" i="65"/>
  <c r="A78" i="65"/>
  <c r="BG77" i="65"/>
  <c r="BH77" i="65"/>
  <c r="BB77" i="65"/>
  <c r="AA73" i="95" s="1"/>
  <c r="C77" i="65"/>
  <c r="B77" i="65"/>
  <c r="A77" i="65"/>
  <c r="BG76" i="65"/>
  <c r="BH76" i="65"/>
  <c r="BB76" i="65"/>
  <c r="AA72" i="95" s="1"/>
  <c r="C76" i="65"/>
  <c r="B76" i="65"/>
  <c r="A76" i="65"/>
  <c r="BG75" i="65"/>
  <c r="BH75" i="65"/>
  <c r="BB75" i="65"/>
  <c r="AA71" i="95" s="1"/>
  <c r="C75" i="65"/>
  <c r="B75" i="65"/>
  <c r="A75" i="65"/>
  <c r="BG74" i="65"/>
  <c r="BH74" i="65"/>
  <c r="BB74" i="65"/>
  <c r="AA70" i="95" s="1"/>
  <c r="C74" i="65"/>
  <c r="B74" i="65"/>
  <c r="A74" i="65"/>
  <c r="BG73" i="65"/>
  <c r="BH73" i="65"/>
  <c r="BB73" i="65"/>
  <c r="AA69" i="95" s="1"/>
  <c r="C73" i="65"/>
  <c r="B73" i="65"/>
  <c r="A73" i="65"/>
  <c r="BG72" i="65"/>
  <c r="BH72" i="65"/>
  <c r="BB72" i="65"/>
  <c r="AA68" i="95" s="1"/>
  <c r="C72" i="65"/>
  <c r="B72" i="65"/>
  <c r="A72" i="65"/>
  <c r="BG71" i="65"/>
  <c r="BH71" i="65"/>
  <c r="BB71" i="65"/>
  <c r="AA67" i="95" s="1"/>
  <c r="C71" i="65"/>
  <c r="B71" i="65"/>
  <c r="A71" i="65"/>
  <c r="BG70" i="65"/>
  <c r="BH70" i="65"/>
  <c r="BB70" i="65"/>
  <c r="AA66" i="95" s="1"/>
  <c r="C70" i="65"/>
  <c r="B70" i="65"/>
  <c r="A70" i="65"/>
  <c r="BG69" i="65"/>
  <c r="BH69" i="65"/>
  <c r="BB69" i="65"/>
  <c r="AA65" i="95" s="1"/>
  <c r="C69" i="65"/>
  <c r="B69" i="65"/>
  <c r="A69" i="65"/>
  <c r="BG68" i="65"/>
  <c r="BH68" i="65"/>
  <c r="BB68" i="65"/>
  <c r="AA64" i="95" s="1"/>
  <c r="C68" i="65"/>
  <c r="B68" i="65"/>
  <c r="A68" i="65"/>
  <c r="BG67" i="65"/>
  <c r="BH67" i="65"/>
  <c r="BB67" i="65"/>
  <c r="AA63" i="95" s="1"/>
  <c r="C67" i="65"/>
  <c r="B67" i="65"/>
  <c r="A67" i="65"/>
  <c r="BG66" i="65"/>
  <c r="BH66" i="65"/>
  <c r="BB66" i="65"/>
  <c r="AA62" i="95" s="1"/>
  <c r="C66" i="65"/>
  <c r="B66" i="65"/>
  <c r="A66" i="65"/>
  <c r="BG65" i="65"/>
  <c r="BH65" i="65"/>
  <c r="BB65" i="65"/>
  <c r="AA61" i="95" s="1"/>
  <c r="C65" i="65"/>
  <c r="B65" i="65"/>
  <c r="A65" i="65"/>
  <c r="BG64" i="65"/>
  <c r="BH64" i="65"/>
  <c r="BB64" i="65"/>
  <c r="AA60" i="95" s="1"/>
  <c r="C64" i="65"/>
  <c r="B64" i="65"/>
  <c r="A64" i="65"/>
  <c r="BG63" i="65"/>
  <c r="BH63" i="65"/>
  <c r="BB63" i="65"/>
  <c r="AA59" i="95" s="1"/>
  <c r="C63" i="65"/>
  <c r="B63" i="65"/>
  <c r="A63" i="65"/>
  <c r="BG62" i="65"/>
  <c r="BH62" i="65"/>
  <c r="BB62" i="65"/>
  <c r="AA58" i="95" s="1"/>
  <c r="C62" i="65"/>
  <c r="B62" i="65"/>
  <c r="A62" i="65"/>
  <c r="BG61" i="65"/>
  <c r="BH61" i="65"/>
  <c r="BB61" i="65"/>
  <c r="AA57" i="95" s="1"/>
  <c r="C61" i="65"/>
  <c r="B61" i="65"/>
  <c r="A61" i="65"/>
  <c r="BG60" i="65"/>
  <c r="BH60" i="65"/>
  <c r="BB60" i="65"/>
  <c r="AA56" i="95" s="1"/>
  <c r="C60" i="65"/>
  <c r="B60" i="65"/>
  <c r="A60" i="65"/>
  <c r="BG59" i="65"/>
  <c r="BH59" i="65"/>
  <c r="BB59" i="65"/>
  <c r="AA55" i="95" s="1"/>
  <c r="C59" i="65"/>
  <c r="B59" i="65"/>
  <c r="A59" i="65"/>
  <c r="BG58" i="65"/>
  <c r="BH58" i="65"/>
  <c r="BB58" i="65"/>
  <c r="AA54" i="95" s="1"/>
  <c r="C58" i="65"/>
  <c r="B58" i="65"/>
  <c r="A58" i="65"/>
  <c r="BG57" i="65"/>
  <c r="BH57" i="65"/>
  <c r="BB57" i="65"/>
  <c r="AA53" i="95" s="1"/>
  <c r="C57" i="65"/>
  <c r="B57" i="65"/>
  <c r="A57" i="65"/>
  <c r="BG56" i="65"/>
  <c r="BH56" i="65"/>
  <c r="BB56" i="65"/>
  <c r="AA52" i="95" s="1"/>
  <c r="C56" i="65"/>
  <c r="B56" i="65"/>
  <c r="A56" i="65"/>
  <c r="BG55" i="65"/>
  <c r="BH55" i="65"/>
  <c r="BB55" i="65"/>
  <c r="AA51" i="95" s="1"/>
  <c r="C55" i="65"/>
  <c r="B55" i="65"/>
  <c r="A55" i="65"/>
  <c r="BG54" i="65"/>
  <c r="BH54" i="65"/>
  <c r="BB54" i="65"/>
  <c r="AA50" i="95" s="1"/>
  <c r="C54" i="65"/>
  <c r="B54" i="65"/>
  <c r="A54" i="65"/>
  <c r="BG53" i="65"/>
  <c r="BH53" i="65"/>
  <c r="BB53" i="65"/>
  <c r="AA49" i="95" s="1"/>
  <c r="C53" i="65"/>
  <c r="B53" i="65"/>
  <c r="A53" i="65"/>
  <c r="BG52" i="65"/>
  <c r="BH52" i="65"/>
  <c r="BB52" i="65"/>
  <c r="AA48" i="95" s="1"/>
  <c r="C52" i="65"/>
  <c r="B52" i="65"/>
  <c r="A52" i="65"/>
  <c r="BG51" i="65"/>
  <c r="BH51" i="65"/>
  <c r="BB51" i="65"/>
  <c r="AA47" i="95" s="1"/>
  <c r="C51" i="65"/>
  <c r="B51" i="65"/>
  <c r="A51" i="65"/>
  <c r="BG50" i="65"/>
  <c r="BH50" i="65"/>
  <c r="BB50" i="65"/>
  <c r="AA46" i="95" s="1"/>
  <c r="C50" i="65"/>
  <c r="B50" i="65"/>
  <c r="A50" i="65"/>
  <c r="BG49" i="65"/>
  <c r="BH49" i="65"/>
  <c r="BB49" i="65"/>
  <c r="AA45" i="95" s="1"/>
  <c r="C49" i="65"/>
  <c r="B49" i="65"/>
  <c r="A49" i="65"/>
  <c r="BG48" i="65"/>
  <c r="BH48" i="65"/>
  <c r="BB48" i="65"/>
  <c r="AA44" i="95" s="1"/>
  <c r="C48" i="65"/>
  <c r="B48" i="65"/>
  <c r="A48" i="65"/>
  <c r="BG47" i="65"/>
  <c r="BH47" i="65"/>
  <c r="BB47" i="65"/>
  <c r="AA43" i="95" s="1"/>
  <c r="C47" i="65"/>
  <c r="B47" i="65"/>
  <c r="A47" i="65"/>
  <c r="BG46" i="65"/>
  <c r="BH46" i="65"/>
  <c r="BB46" i="65"/>
  <c r="AA42" i="95" s="1"/>
  <c r="C46" i="65"/>
  <c r="B46" i="65"/>
  <c r="A46" i="65"/>
  <c r="BG45" i="65"/>
  <c r="BH45" i="65"/>
  <c r="BB45" i="65"/>
  <c r="AA41" i="95" s="1"/>
  <c r="C45" i="65"/>
  <c r="B45" i="65"/>
  <c r="A45" i="65"/>
  <c r="BG44" i="65"/>
  <c r="BH44" i="65"/>
  <c r="BB44" i="65"/>
  <c r="AA40" i="95" s="1"/>
  <c r="C44" i="65"/>
  <c r="B44" i="65"/>
  <c r="A44" i="65"/>
  <c r="BG43" i="65"/>
  <c r="BH43" i="65"/>
  <c r="BB43" i="65"/>
  <c r="AA39" i="95" s="1"/>
  <c r="C43" i="65"/>
  <c r="B43" i="65"/>
  <c r="A43" i="65"/>
  <c r="BG42" i="65"/>
  <c r="BH42" i="65"/>
  <c r="BB42" i="65"/>
  <c r="AA38" i="95" s="1"/>
  <c r="C42" i="65"/>
  <c r="B42" i="65"/>
  <c r="A42" i="65"/>
  <c r="BG41" i="65"/>
  <c r="BH41" i="65"/>
  <c r="BB41" i="65"/>
  <c r="AA37" i="95" s="1"/>
  <c r="C41" i="65"/>
  <c r="B41" i="65"/>
  <c r="A41" i="65"/>
  <c r="BG40" i="65"/>
  <c r="BH40" i="65"/>
  <c r="BB40" i="65"/>
  <c r="AA36" i="95" s="1"/>
  <c r="C40" i="65"/>
  <c r="B40" i="65"/>
  <c r="A40" i="65"/>
  <c r="BG39" i="65"/>
  <c r="BH39" i="65"/>
  <c r="BB39" i="65"/>
  <c r="AA35" i="95" s="1"/>
  <c r="C39" i="65"/>
  <c r="B39" i="65"/>
  <c r="A39" i="65"/>
  <c r="BG38" i="65"/>
  <c r="BH38" i="65"/>
  <c r="BB38" i="65"/>
  <c r="AA34" i="95" s="1"/>
  <c r="C38" i="65"/>
  <c r="B38" i="65"/>
  <c r="A38" i="65"/>
  <c r="BG37" i="65"/>
  <c r="BH37" i="65"/>
  <c r="BB37" i="65"/>
  <c r="AA33" i="95" s="1"/>
  <c r="C37" i="65"/>
  <c r="B37" i="65"/>
  <c r="A37" i="65"/>
  <c r="BG36" i="65"/>
  <c r="BH36" i="65"/>
  <c r="BB36" i="65"/>
  <c r="AA32" i="95" s="1"/>
  <c r="C36" i="65"/>
  <c r="B36" i="65"/>
  <c r="A36" i="65"/>
  <c r="BG35" i="65"/>
  <c r="BH35" i="65"/>
  <c r="BB35" i="65"/>
  <c r="AA31" i="95" s="1"/>
  <c r="C35" i="65"/>
  <c r="B35" i="65"/>
  <c r="A35" i="65"/>
  <c r="BG34" i="65"/>
  <c r="BH34" i="65"/>
  <c r="BB34" i="65"/>
  <c r="AA30" i="95" s="1"/>
  <c r="C34" i="65"/>
  <c r="B34" i="65"/>
  <c r="A34" i="65"/>
  <c r="BG33" i="65"/>
  <c r="BH33" i="65"/>
  <c r="BB33" i="65"/>
  <c r="AA29" i="95" s="1"/>
  <c r="C33" i="65"/>
  <c r="B33" i="65"/>
  <c r="A33" i="65"/>
  <c r="BG32" i="65"/>
  <c r="BH32" i="65"/>
  <c r="BB32" i="65"/>
  <c r="AA28" i="95" s="1"/>
  <c r="C32" i="65"/>
  <c r="B32" i="65"/>
  <c r="A32" i="65"/>
  <c r="BG31" i="65"/>
  <c r="BH31" i="65"/>
  <c r="BB31" i="65"/>
  <c r="AA27" i="95" s="1"/>
  <c r="C31" i="65"/>
  <c r="B31" i="65"/>
  <c r="A31" i="65"/>
  <c r="BG30" i="65"/>
  <c r="BH30" i="65"/>
  <c r="BB30" i="65"/>
  <c r="AA26" i="95" s="1"/>
  <c r="C30" i="65"/>
  <c r="B30" i="65"/>
  <c r="A30" i="65"/>
  <c r="BG29" i="65"/>
  <c r="BH29" i="65"/>
  <c r="BB29" i="65"/>
  <c r="AA25" i="95" s="1"/>
  <c r="C29" i="65"/>
  <c r="B29" i="65"/>
  <c r="A29" i="65"/>
  <c r="BG28" i="65"/>
  <c r="BH28" i="65"/>
  <c r="BB28" i="65"/>
  <c r="AA24" i="95" s="1"/>
  <c r="C28" i="65"/>
  <c r="B28" i="65"/>
  <c r="A28" i="65"/>
  <c r="BG27" i="65"/>
  <c r="BH27" i="65"/>
  <c r="BB27" i="65"/>
  <c r="AA23" i="95" s="1"/>
  <c r="C27" i="65"/>
  <c r="B27" i="65"/>
  <c r="A27" i="65"/>
  <c r="BG26" i="65"/>
  <c r="BH26" i="65"/>
  <c r="BB26" i="65"/>
  <c r="AA22" i="95" s="1"/>
  <c r="C26" i="65"/>
  <c r="B26" i="65"/>
  <c r="A26" i="65"/>
  <c r="BG25" i="65"/>
  <c r="BH25" i="65"/>
  <c r="BB25" i="65"/>
  <c r="AA21" i="95" s="1"/>
  <c r="C25" i="65"/>
  <c r="B25" i="65"/>
  <c r="A25" i="65"/>
  <c r="BG24" i="65"/>
  <c r="BH24" i="65"/>
  <c r="BB24" i="65"/>
  <c r="AA20" i="95" s="1"/>
  <c r="C24" i="65"/>
  <c r="B24" i="65"/>
  <c r="A24" i="65"/>
  <c r="BG23" i="65"/>
  <c r="BH23" i="65"/>
  <c r="BB23" i="65"/>
  <c r="AA19" i="95" s="1"/>
  <c r="C23" i="65"/>
  <c r="B23" i="65"/>
  <c r="A23" i="65"/>
  <c r="BG22" i="65"/>
  <c r="BH22" i="65"/>
  <c r="BB22" i="65"/>
  <c r="AA18" i="95" s="1"/>
  <c r="C22" i="65"/>
  <c r="B22" i="65"/>
  <c r="A22" i="65"/>
  <c r="BG21" i="65"/>
  <c r="BH21" i="65"/>
  <c r="BB21" i="65"/>
  <c r="AA17" i="95" s="1"/>
  <c r="C21" i="65"/>
  <c r="B21" i="65"/>
  <c r="A21" i="65"/>
  <c r="BG20" i="65"/>
  <c r="BH20" i="65"/>
  <c r="BB20" i="65"/>
  <c r="AA16" i="95" s="1"/>
  <c r="C20" i="65"/>
  <c r="B20" i="65"/>
  <c r="A20" i="65"/>
  <c r="BG19" i="65"/>
  <c r="BH19" i="65"/>
  <c r="BB19" i="65"/>
  <c r="AA15" i="95" s="1"/>
  <c r="C19" i="65"/>
  <c r="B19" i="65"/>
  <c r="A19" i="65"/>
  <c r="BG18" i="65"/>
  <c r="BH18" i="65"/>
  <c r="BB18" i="65"/>
  <c r="AA14" i="95" s="1"/>
  <c r="C18" i="65"/>
  <c r="B18" i="65"/>
  <c r="A18" i="65"/>
  <c r="BG17" i="65"/>
  <c r="BH17" i="65"/>
  <c r="BB17" i="65"/>
  <c r="AA13" i="95" s="1"/>
  <c r="C17" i="65"/>
  <c r="B17" i="65"/>
  <c r="A17" i="65"/>
  <c r="BG16" i="65"/>
  <c r="BH16" i="65"/>
  <c r="BB16" i="65"/>
  <c r="AA12" i="95" s="1"/>
  <c r="C16" i="65"/>
  <c r="B16" i="65"/>
  <c r="A16" i="65"/>
  <c r="BG15" i="65"/>
  <c r="BH15" i="65"/>
  <c r="BB15" i="65"/>
  <c r="AA11" i="95" s="1"/>
  <c r="C15" i="65"/>
  <c r="B15" i="65"/>
  <c r="A15" i="65"/>
  <c r="BG14" i="65"/>
  <c r="BH14" i="65"/>
  <c r="BB14" i="65"/>
  <c r="AA10" i="95" s="1"/>
  <c r="C14" i="65"/>
  <c r="B14" i="65"/>
  <c r="A14" i="65"/>
  <c r="BG13" i="65"/>
  <c r="BH13" i="65"/>
  <c r="BB13" i="65"/>
  <c r="AA9" i="95" s="1"/>
  <c r="C13" i="65"/>
  <c r="B13" i="65"/>
  <c r="A13" i="65"/>
  <c r="BG12" i="65"/>
  <c r="BH12" i="65"/>
  <c r="BB12" i="65"/>
  <c r="AA8" i="95" s="1"/>
  <c r="C12" i="65"/>
  <c r="B12" i="65"/>
  <c r="A12" i="65"/>
  <c r="BG11" i="65"/>
  <c r="BH11" i="65"/>
  <c r="BB11" i="65"/>
  <c r="AA7" i="95" s="1"/>
  <c r="C11" i="65"/>
  <c r="B11" i="65"/>
  <c r="A11" i="65"/>
  <c r="BG10" i="65"/>
  <c r="BH10" i="65"/>
  <c r="BB10" i="65"/>
  <c r="AA6" i="95" s="1"/>
  <c r="C10" i="65"/>
  <c r="B10" i="65"/>
  <c r="A10" i="65"/>
  <c r="BG9" i="65"/>
  <c r="BH9" i="65"/>
  <c r="BB9" i="65"/>
  <c r="AA5" i="95" s="1"/>
  <c r="C9" i="65"/>
  <c r="B9" i="65"/>
  <c r="A9" i="65"/>
  <c r="BG8" i="65"/>
  <c r="BH8" i="65"/>
  <c r="BD8" i="65"/>
  <c r="BB8" i="65"/>
  <c r="AA4" i="95" s="1"/>
  <c r="C8" i="65"/>
  <c r="B8" i="65"/>
  <c r="A8" i="65"/>
  <c r="D1" i="65"/>
  <c r="C1" i="65"/>
  <c r="AI105" i="64"/>
  <c r="AH105" i="64"/>
  <c r="AG105" i="64"/>
  <c r="AF105" i="64"/>
  <c r="AE105" i="64"/>
  <c r="AD105" i="64"/>
  <c r="AC105" i="64"/>
  <c r="AB105" i="64"/>
  <c r="AA105" i="64"/>
  <c r="Z105" i="64"/>
  <c r="Y105" i="64"/>
  <c r="X105" i="64"/>
  <c r="W105" i="64"/>
  <c r="V105" i="64"/>
  <c r="U105" i="64"/>
  <c r="T105" i="64"/>
  <c r="S105" i="64"/>
  <c r="R105" i="64"/>
  <c r="Q105" i="64"/>
  <c r="P105" i="64"/>
  <c r="O105" i="64"/>
  <c r="N105" i="64"/>
  <c r="M105" i="64"/>
  <c r="L105" i="64"/>
  <c r="K105" i="64"/>
  <c r="J105" i="64"/>
  <c r="I105" i="64"/>
  <c r="H105" i="64"/>
  <c r="G105" i="64"/>
  <c r="F105" i="64"/>
  <c r="E105" i="64"/>
  <c r="BG104" i="64"/>
  <c r="BH104" i="64"/>
  <c r="BB104" i="64"/>
  <c r="Y100" i="95" s="1"/>
  <c r="C104" i="64"/>
  <c r="B104" i="64"/>
  <c r="BG103" i="64"/>
  <c r="BH103" i="64"/>
  <c r="BB103" i="64"/>
  <c r="Y99" i="95" s="1"/>
  <c r="C103" i="64"/>
  <c r="B103" i="64"/>
  <c r="BG102" i="64"/>
  <c r="BH102" i="64"/>
  <c r="BB102" i="64"/>
  <c r="Y98" i="95" s="1"/>
  <c r="C102" i="64"/>
  <c r="B102" i="64"/>
  <c r="BG101" i="64"/>
  <c r="BH101" i="64"/>
  <c r="BB101" i="64"/>
  <c r="Y97" i="95" s="1"/>
  <c r="C101" i="64"/>
  <c r="B101" i="64"/>
  <c r="A101" i="64"/>
  <c r="BG100" i="64"/>
  <c r="BH100" i="64"/>
  <c r="BB100" i="64"/>
  <c r="Y96" i="95" s="1"/>
  <c r="C100" i="64"/>
  <c r="B100" i="64"/>
  <c r="A100" i="64"/>
  <c r="BG99" i="64"/>
  <c r="BH99" i="64"/>
  <c r="BB99" i="64"/>
  <c r="Y95" i="95" s="1"/>
  <c r="C99" i="64"/>
  <c r="B99" i="64"/>
  <c r="A99" i="64"/>
  <c r="BG98" i="64"/>
  <c r="BH98" i="64"/>
  <c r="BB98" i="64"/>
  <c r="Y94" i="95" s="1"/>
  <c r="C98" i="64"/>
  <c r="B98" i="64"/>
  <c r="A98" i="64"/>
  <c r="BG97" i="64"/>
  <c r="BH97" i="64"/>
  <c r="BB97" i="64"/>
  <c r="Y93" i="95" s="1"/>
  <c r="C97" i="64"/>
  <c r="B97" i="64"/>
  <c r="A97" i="64"/>
  <c r="BG96" i="64"/>
  <c r="BH96" i="64"/>
  <c r="BB96" i="64"/>
  <c r="Y92" i="95" s="1"/>
  <c r="C96" i="64"/>
  <c r="B96" i="64"/>
  <c r="A96" i="64"/>
  <c r="BG95" i="64"/>
  <c r="BH95" i="64"/>
  <c r="BB95" i="64"/>
  <c r="Y91" i="95" s="1"/>
  <c r="C95" i="64"/>
  <c r="B95" i="64"/>
  <c r="A95" i="64"/>
  <c r="BG94" i="64"/>
  <c r="BH94" i="64"/>
  <c r="BB94" i="64"/>
  <c r="Y90" i="95" s="1"/>
  <c r="C94" i="64"/>
  <c r="B94" i="64"/>
  <c r="A94" i="64"/>
  <c r="BG93" i="64"/>
  <c r="BH93" i="64"/>
  <c r="BB93" i="64"/>
  <c r="Y89" i="95" s="1"/>
  <c r="C93" i="64"/>
  <c r="B93" i="64"/>
  <c r="A93" i="64"/>
  <c r="BG92" i="64"/>
  <c r="BH92" i="64"/>
  <c r="BB92" i="64"/>
  <c r="Y88" i="95" s="1"/>
  <c r="C92" i="64"/>
  <c r="B92" i="64"/>
  <c r="A92" i="64"/>
  <c r="BG91" i="64"/>
  <c r="BH91" i="64"/>
  <c r="BB91" i="64"/>
  <c r="Y87" i="95" s="1"/>
  <c r="C91" i="64"/>
  <c r="B91" i="64"/>
  <c r="A91" i="64"/>
  <c r="BG90" i="64"/>
  <c r="BH90" i="64"/>
  <c r="BB90" i="64"/>
  <c r="Y86" i="95" s="1"/>
  <c r="C90" i="64"/>
  <c r="B90" i="64"/>
  <c r="A90" i="64"/>
  <c r="BG89" i="64"/>
  <c r="BH89" i="64"/>
  <c r="BB89" i="64"/>
  <c r="Y85" i="95" s="1"/>
  <c r="C89" i="64"/>
  <c r="B89" i="64"/>
  <c r="A89" i="64"/>
  <c r="BG88" i="64"/>
  <c r="BH88" i="64"/>
  <c r="BB88" i="64"/>
  <c r="Y84" i="95" s="1"/>
  <c r="C88" i="64"/>
  <c r="B88" i="64"/>
  <c r="A88" i="64"/>
  <c r="BG87" i="64"/>
  <c r="BH87" i="64"/>
  <c r="BB87" i="64"/>
  <c r="Y83" i="95" s="1"/>
  <c r="C87" i="64"/>
  <c r="B87" i="64"/>
  <c r="A87" i="64"/>
  <c r="BG86" i="64"/>
  <c r="BH86" i="64"/>
  <c r="BB86" i="64"/>
  <c r="Y82" i="95" s="1"/>
  <c r="C86" i="64"/>
  <c r="B86" i="64"/>
  <c r="A86" i="64"/>
  <c r="BG85" i="64"/>
  <c r="BH85" i="64"/>
  <c r="BB85" i="64"/>
  <c r="Y81" i="95" s="1"/>
  <c r="C85" i="64"/>
  <c r="B85" i="64"/>
  <c r="A85" i="64"/>
  <c r="BG84" i="64"/>
  <c r="BH84" i="64"/>
  <c r="BB84" i="64"/>
  <c r="Y80" i="95" s="1"/>
  <c r="C84" i="64"/>
  <c r="B84" i="64"/>
  <c r="A84" i="64"/>
  <c r="BG83" i="64"/>
  <c r="BH83" i="64"/>
  <c r="BB83" i="64"/>
  <c r="Y79" i="95" s="1"/>
  <c r="C83" i="64"/>
  <c r="B83" i="64"/>
  <c r="A83" i="64"/>
  <c r="BG82" i="64"/>
  <c r="BH82" i="64"/>
  <c r="BB82" i="64"/>
  <c r="Y78" i="95" s="1"/>
  <c r="C82" i="64"/>
  <c r="B82" i="64"/>
  <c r="A82" i="64"/>
  <c r="BG81" i="64"/>
  <c r="BH81" i="64"/>
  <c r="BB81" i="64"/>
  <c r="Y77" i="95" s="1"/>
  <c r="C81" i="64"/>
  <c r="B81" i="64"/>
  <c r="A81" i="64"/>
  <c r="BG80" i="64"/>
  <c r="BH80" i="64"/>
  <c r="BB80" i="64"/>
  <c r="Y76" i="95" s="1"/>
  <c r="C80" i="64"/>
  <c r="B80" i="64"/>
  <c r="A80" i="64"/>
  <c r="BG79" i="64"/>
  <c r="BH79" i="64"/>
  <c r="BB79" i="64"/>
  <c r="Y75" i="95" s="1"/>
  <c r="C79" i="64"/>
  <c r="B79" i="64"/>
  <c r="A79" i="64"/>
  <c r="BG78" i="64"/>
  <c r="BH78" i="64"/>
  <c r="BB78" i="64"/>
  <c r="Y74" i="95" s="1"/>
  <c r="C78" i="64"/>
  <c r="B78" i="64"/>
  <c r="A78" i="64"/>
  <c r="BG77" i="64"/>
  <c r="BH77" i="64"/>
  <c r="BB77" i="64"/>
  <c r="Y73" i="95" s="1"/>
  <c r="C77" i="64"/>
  <c r="B77" i="64"/>
  <c r="A77" i="64"/>
  <c r="BG76" i="64"/>
  <c r="BH76" i="64"/>
  <c r="BB76" i="64"/>
  <c r="Y72" i="95" s="1"/>
  <c r="C76" i="64"/>
  <c r="B76" i="64"/>
  <c r="A76" i="64"/>
  <c r="BG75" i="64"/>
  <c r="BH75" i="64"/>
  <c r="BB75" i="64"/>
  <c r="Y71" i="95" s="1"/>
  <c r="C75" i="64"/>
  <c r="B75" i="64"/>
  <c r="A75" i="64"/>
  <c r="BG74" i="64"/>
  <c r="BH74" i="64"/>
  <c r="BB74" i="64"/>
  <c r="Y70" i="95" s="1"/>
  <c r="C74" i="64"/>
  <c r="B74" i="64"/>
  <c r="A74" i="64"/>
  <c r="BG73" i="64"/>
  <c r="BH73" i="64"/>
  <c r="BB73" i="64"/>
  <c r="Y69" i="95" s="1"/>
  <c r="C73" i="64"/>
  <c r="B73" i="64"/>
  <c r="A73" i="64"/>
  <c r="BG72" i="64"/>
  <c r="BH72" i="64"/>
  <c r="BB72" i="64"/>
  <c r="Y68" i="95" s="1"/>
  <c r="C72" i="64"/>
  <c r="B72" i="64"/>
  <c r="A72" i="64"/>
  <c r="BG71" i="64"/>
  <c r="BH71" i="64"/>
  <c r="BB71" i="64"/>
  <c r="Y67" i="95" s="1"/>
  <c r="C71" i="64"/>
  <c r="B71" i="64"/>
  <c r="A71" i="64"/>
  <c r="BG70" i="64"/>
  <c r="BH70" i="64"/>
  <c r="BB70" i="64"/>
  <c r="Y66" i="95" s="1"/>
  <c r="C70" i="64"/>
  <c r="B70" i="64"/>
  <c r="A70" i="64"/>
  <c r="BG69" i="64"/>
  <c r="BH69" i="64"/>
  <c r="BB69" i="64"/>
  <c r="Y65" i="95" s="1"/>
  <c r="C69" i="64"/>
  <c r="B69" i="64"/>
  <c r="A69" i="64"/>
  <c r="BG68" i="64"/>
  <c r="BH68" i="64"/>
  <c r="BB68" i="64"/>
  <c r="Y64" i="95" s="1"/>
  <c r="C68" i="64"/>
  <c r="B68" i="64"/>
  <c r="A68" i="64"/>
  <c r="BG67" i="64"/>
  <c r="BH67" i="64"/>
  <c r="BB67" i="64"/>
  <c r="Y63" i="95" s="1"/>
  <c r="C67" i="64"/>
  <c r="B67" i="64"/>
  <c r="A67" i="64"/>
  <c r="BG66" i="64"/>
  <c r="BH66" i="64"/>
  <c r="BB66" i="64"/>
  <c r="Y62" i="95" s="1"/>
  <c r="C66" i="64"/>
  <c r="B66" i="64"/>
  <c r="A66" i="64"/>
  <c r="BG65" i="64"/>
  <c r="BH65" i="64"/>
  <c r="BB65" i="64"/>
  <c r="Y61" i="95" s="1"/>
  <c r="C65" i="64"/>
  <c r="B65" i="64"/>
  <c r="A65" i="64"/>
  <c r="BG64" i="64"/>
  <c r="BH64" i="64"/>
  <c r="BB64" i="64"/>
  <c r="Y60" i="95" s="1"/>
  <c r="C64" i="64"/>
  <c r="B64" i="64"/>
  <c r="A64" i="64"/>
  <c r="BG63" i="64"/>
  <c r="BH63" i="64"/>
  <c r="BB63" i="64"/>
  <c r="Y59" i="95" s="1"/>
  <c r="C63" i="64"/>
  <c r="B63" i="64"/>
  <c r="A63" i="64"/>
  <c r="BG62" i="64"/>
  <c r="BH62" i="64"/>
  <c r="BB62" i="64"/>
  <c r="Y58" i="95" s="1"/>
  <c r="C62" i="64"/>
  <c r="B62" i="64"/>
  <c r="A62" i="64"/>
  <c r="BG61" i="64"/>
  <c r="BH61" i="64"/>
  <c r="BB61" i="64"/>
  <c r="Y57" i="95" s="1"/>
  <c r="C61" i="64"/>
  <c r="B61" i="64"/>
  <c r="A61" i="64"/>
  <c r="BG60" i="64"/>
  <c r="BH60" i="64"/>
  <c r="BB60" i="64"/>
  <c r="Y56" i="95" s="1"/>
  <c r="C60" i="64"/>
  <c r="B60" i="64"/>
  <c r="A60" i="64"/>
  <c r="BG59" i="64"/>
  <c r="BH59" i="64"/>
  <c r="BB59" i="64"/>
  <c r="Y55" i="95" s="1"/>
  <c r="C59" i="64"/>
  <c r="B59" i="64"/>
  <c r="A59" i="64"/>
  <c r="BG58" i="64"/>
  <c r="BH58" i="64"/>
  <c r="BB58" i="64"/>
  <c r="Y54" i="95" s="1"/>
  <c r="C58" i="64"/>
  <c r="B58" i="64"/>
  <c r="A58" i="64"/>
  <c r="BG57" i="64"/>
  <c r="BH57" i="64"/>
  <c r="BB57" i="64"/>
  <c r="Y53" i="95" s="1"/>
  <c r="C57" i="64"/>
  <c r="B57" i="64"/>
  <c r="A57" i="64"/>
  <c r="BG56" i="64"/>
  <c r="BH56" i="64"/>
  <c r="BB56" i="64"/>
  <c r="Y52" i="95" s="1"/>
  <c r="C56" i="64"/>
  <c r="B56" i="64"/>
  <c r="A56" i="64"/>
  <c r="BG55" i="64"/>
  <c r="BH55" i="64"/>
  <c r="BB55" i="64"/>
  <c r="Y51" i="95" s="1"/>
  <c r="C55" i="64"/>
  <c r="B55" i="64"/>
  <c r="A55" i="64"/>
  <c r="BG54" i="64"/>
  <c r="BH54" i="64"/>
  <c r="BB54" i="64"/>
  <c r="Y50" i="95" s="1"/>
  <c r="C54" i="64"/>
  <c r="B54" i="64"/>
  <c r="A54" i="64"/>
  <c r="BG53" i="64"/>
  <c r="BH53" i="64"/>
  <c r="BB53" i="64"/>
  <c r="Y49" i="95" s="1"/>
  <c r="C53" i="64"/>
  <c r="B53" i="64"/>
  <c r="A53" i="64"/>
  <c r="BG52" i="64"/>
  <c r="BH52" i="64"/>
  <c r="BB52" i="64"/>
  <c r="Y48" i="95" s="1"/>
  <c r="C52" i="64"/>
  <c r="B52" i="64"/>
  <c r="A52" i="64"/>
  <c r="BG51" i="64"/>
  <c r="BH51" i="64"/>
  <c r="BB51" i="64"/>
  <c r="Y47" i="95" s="1"/>
  <c r="C51" i="64"/>
  <c r="B51" i="64"/>
  <c r="A51" i="64"/>
  <c r="BG50" i="64"/>
  <c r="BH50" i="64"/>
  <c r="BB50" i="64"/>
  <c r="Y46" i="95" s="1"/>
  <c r="C50" i="64"/>
  <c r="B50" i="64"/>
  <c r="A50" i="64"/>
  <c r="BG49" i="64"/>
  <c r="BH49" i="64"/>
  <c r="BB49" i="64"/>
  <c r="Y45" i="95" s="1"/>
  <c r="C49" i="64"/>
  <c r="B49" i="64"/>
  <c r="A49" i="64"/>
  <c r="BG48" i="64"/>
  <c r="BH48" i="64"/>
  <c r="BB48" i="64"/>
  <c r="Y44" i="95" s="1"/>
  <c r="C48" i="64"/>
  <c r="B48" i="64"/>
  <c r="A48" i="64"/>
  <c r="BG47" i="64"/>
  <c r="BH47" i="64"/>
  <c r="BB47" i="64"/>
  <c r="Y43" i="95" s="1"/>
  <c r="C47" i="64"/>
  <c r="B47" i="64"/>
  <c r="A47" i="64"/>
  <c r="BG46" i="64"/>
  <c r="BH46" i="64"/>
  <c r="BB46" i="64"/>
  <c r="Y42" i="95" s="1"/>
  <c r="C46" i="64"/>
  <c r="B46" i="64"/>
  <c r="A46" i="64"/>
  <c r="BG45" i="64"/>
  <c r="BH45" i="64"/>
  <c r="BB45" i="64"/>
  <c r="Y41" i="95" s="1"/>
  <c r="C45" i="64"/>
  <c r="B45" i="64"/>
  <c r="A45" i="64"/>
  <c r="BG44" i="64"/>
  <c r="BH44" i="64"/>
  <c r="BB44" i="64"/>
  <c r="Y40" i="95" s="1"/>
  <c r="C44" i="64"/>
  <c r="B44" i="64"/>
  <c r="A44" i="64"/>
  <c r="BG43" i="64"/>
  <c r="BH43" i="64"/>
  <c r="BB43" i="64"/>
  <c r="Y39" i="95" s="1"/>
  <c r="C43" i="64"/>
  <c r="B43" i="64"/>
  <c r="A43" i="64"/>
  <c r="BG42" i="64"/>
  <c r="BH42" i="64"/>
  <c r="BB42" i="64"/>
  <c r="Y38" i="95" s="1"/>
  <c r="C42" i="64"/>
  <c r="B42" i="64"/>
  <c r="A42" i="64"/>
  <c r="BG41" i="64"/>
  <c r="BH41" i="64"/>
  <c r="BB41" i="64"/>
  <c r="Y37" i="95" s="1"/>
  <c r="C41" i="64"/>
  <c r="B41" i="64"/>
  <c r="A41" i="64"/>
  <c r="BG40" i="64"/>
  <c r="BH40" i="64"/>
  <c r="BB40" i="64"/>
  <c r="Y36" i="95" s="1"/>
  <c r="C40" i="64"/>
  <c r="B40" i="64"/>
  <c r="A40" i="64"/>
  <c r="BG39" i="64"/>
  <c r="BH39" i="64"/>
  <c r="BB39" i="64"/>
  <c r="Y35" i="95" s="1"/>
  <c r="C39" i="64"/>
  <c r="B39" i="64"/>
  <c r="A39" i="64"/>
  <c r="BG38" i="64"/>
  <c r="BH38" i="64"/>
  <c r="BB38" i="64"/>
  <c r="Y34" i="95" s="1"/>
  <c r="C38" i="64"/>
  <c r="B38" i="64"/>
  <c r="A38" i="64"/>
  <c r="BG37" i="64"/>
  <c r="BH37" i="64"/>
  <c r="BB37" i="64"/>
  <c r="Y33" i="95" s="1"/>
  <c r="C37" i="64"/>
  <c r="B37" i="64"/>
  <c r="A37" i="64"/>
  <c r="BG36" i="64"/>
  <c r="BH36" i="64"/>
  <c r="BB36" i="64"/>
  <c r="Y32" i="95" s="1"/>
  <c r="C36" i="64"/>
  <c r="B36" i="64"/>
  <c r="A36" i="64"/>
  <c r="BG35" i="64"/>
  <c r="BH35" i="64"/>
  <c r="BB35" i="64"/>
  <c r="Y31" i="95" s="1"/>
  <c r="C35" i="64"/>
  <c r="B35" i="64"/>
  <c r="A35" i="64"/>
  <c r="BG34" i="64"/>
  <c r="BH34" i="64"/>
  <c r="BB34" i="64"/>
  <c r="Y30" i="95" s="1"/>
  <c r="C34" i="64"/>
  <c r="B34" i="64"/>
  <c r="A34" i="64"/>
  <c r="BG33" i="64"/>
  <c r="BH33" i="64"/>
  <c r="BB33" i="64"/>
  <c r="Y29" i="95" s="1"/>
  <c r="C33" i="64"/>
  <c r="B33" i="64"/>
  <c r="A33" i="64"/>
  <c r="BG32" i="64"/>
  <c r="BH32" i="64"/>
  <c r="BB32" i="64"/>
  <c r="Y28" i="95" s="1"/>
  <c r="C32" i="64"/>
  <c r="B32" i="64"/>
  <c r="A32" i="64"/>
  <c r="BG31" i="64"/>
  <c r="BH31" i="64"/>
  <c r="BB31" i="64"/>
  <c r="Y27" i="95" s="1"/>
  <c r="C31" i="64"/>
  <c r="B31" i="64"/>
  <c r="A31" i="64"/>
  <c r="BG30" i="64"/>
  <c r="BH30" i="64"/>
  <c r="BB30" i="64"/>
  <c r="Y26" i="95" s="1"/>
  <c r="C30" i="64"/>
  <c r="B30" i="64"/>
  <c r="A30" i="64"/>
  <c r="BG29" i="64"/>
  <c r="BH29" i="64"/>
  <c r="BB29" i="64"/>
  <c r="Y25" i="95" s="1"/>
  <c r="C29" i="64"/>
  <c r="B29" i="64"/>
  <c r="A29" i="64"/>
  <c r="BG28" i="64"/>
  <c r="BH28" i="64"/>
  <c r="BB28" i="64"/>
  <c r="Y24" i="95" s="1"/>
  <c r="C28" i="64"/>
  <c r="B28" i="64"/>
  <c r="A28" i="64"/>
  <c r="BG27" i="64"/>
  <c r="BH27" i="64"/>
  <c r="BB27" i="64"/>
  <c r="Y23" i="95" s="1"/>
  <c r="C27" i="64"/>
  <c r="B27" i="64"/>
  <c r="A27" i="64"/>
  <c r="BG26" i="64"/>
  <c r="BH26" i="64"/>
  <c r="BB26" i="64"/>
  <c r="Y22" i="95" s="1"/>
  <c r="C26" i="64"/>
  <c r="B26" i="64"/>
  <c r="A26" i="64"/>
  <c r="BG25" i="64"/>
  <c r="BH25" i="64"/>
  <c r="BB25" i="64"/>
  <c r="Y21" i="95" s="1"/>
  <c r="C25" i="64"/>
  <c r="B25" i="64"/>
  <c r="A25" i="64"/>
  <c r="BG24" i="64"/>
  <c r="BH24" i="64"/>
  <c r="BB24" i="64"/>
  <c r="Y20" i="95" s="1"/>
  <c r="C24" i="64"/>
  <c r="B24" i="64"/>
  <c r="A24" i="64"/>
  <c r="BG23" i="64"/>
  <c r="BH23" i="64"/>
  <c r="BB23" i="64"/>
  <c r="Y19" i="95" s="1"/>
  <c r="C23" i="64"/>
  <c r="B23" i="64"/>
  <c r="A23" i="64"/>
  <c r="BG22" i="64"/>
  <c r="BH22" i="64"/>
  <c r="BB22" i="64"/>
  <c r="Y18" i="95" s="1"/>
  <c r="C22" i="64"/>
  <c r="B22" i="64"/>
  <c r="A22" i="64"/>
  <c r="BG21" i="64"/>
  <c r="BH21" i="64"/>
  <c r="BB21" i="64"/>
  <c r="Y17" i="95" s="1"/>
  <c r="C21" i="64"/>
  <c r="B21" i="64"/>
  <c r="A21" i="64"/>
  <c r="BG20" i="64"/>
  <c r="BH20" i="64"/>
  <c r="BB20" i="64"/>
  <c r="Y16" i="95" s="1"/>
  <c r="C20" i="64"/>
  <c r="B20" i="64"/>
  <c r="A20" i="64"/>
  <c r="BG19" i="64"/>
  <c r="BH19" i="64"/>
  <c r="BB19" i="64"/>
  <c r="Y15" i="95" s="1"/>
  <c r="C19" i="64"/>
  <c r="B19" i="64"/>
  <c r="A19" i="64"/>
  <c r="BG18" i="64"/>
  <c r="BH18" i="64"/>
  <c r="BB18" i="64"/>
  <c r="Y14" i="95" s="1"/>
  <c r="C18" i="64"/>
  <c r="B18" i="64"/>
  <c r="A18" i="64"/>
  <c r="BG17" i="64"/>
  <c r="BH17" i="64"/>
  <c r="BB17" i="64"/>
  <c r="Y13" i="95" s="1"/>
  <c r="C17" i="64"/>
  <c r="B17" i="64"/>
  <c r="A17" i="64"/>
  <c r="BG16" i="64"/>
  <c r="BH16" i="64"/>
  <c r="BB16" i="64"/>
  <c r="Y12" i="95" s="1"/>
  <c r="C16" i="64"/>
  <c r="B16" i="64"/>
  <c r="A16" i="64"/>
  <c r="BG15" i="64"/>
  <c r="BH15" i="64"/>
  <c r="BB15" i="64"/>
  <c r="Y11" i="95" s="1"/>
  <c r="C15" i="64"/>
  <c r="B15" i="64"/>
  <c r="A15" i="64"/>
  <c r="BG14" i="64"/>
  <c r="BH14" i="64"/>
  <c r="BB14" i="64"/>
  <c r="Y10" i="95" s="1"/>
  <c r="C14" i="64"/>
  <c r="B14" i="64"/>
  <c r="A14" i="64"/>
  <c r="BG13" i="64"/>
  <c r="BH13" i="64"/>
  <c r="BB13" i="64"/>
  <c r="Y9" i="95" s="1"/>
  <c r="C13" i="64"/>
  <c r="B13" i="64"/>
  <c r="A13" i="64"/>
  <c r="BG12" i="64"/>
  <c r="BH12" i="64"/>
  <c r="BB12" i="64"/>
  <c r="Y8" i="95" s="1"/>
  <c r="C12" i="64"/>
  <c r="B12" i="64"/>
  <c r="A12" i="64"/>
  <c r="BG11" i="64"/>
  <c r="BH11" i="64"/>
  <c r="BB11" i="64"/>
  <c r="Y7" i="95" s="1"/>
  <c r="C11" i="64"/>
  <c r="B11" i="64"/>
  <c r="A11" i="64"/>
  <c r="BG10" i="64"/>
  <c r="BH10" i="64"/>
  <c r="BB10" i="64"/>
  <c r="Y6" i="95" s="1"/>
  <c r="C10" i="64"/>
  <c r="B10" i="64"/>
  <c r="A10" i="64"/>
  <c r="BG9" i="64"/>
  <c r="BH9" i="64"/>
  <c r="BB9" i="64"/>
  <c r="Y5" i="95" s="1"/>
  <c r="C9" i="64"/>
  <c r="B9" i="64"/>
  <c r="A9" i="64"/>
  <c r="BG8" i="64"/>
  <c r="BH8" i="64"/>
  <c r="BD8" i="64"/>
  <c r="BB8" i="64"/>
  <c r="Y4" i="95" s="1"/>
  <c r="C8" i="64"/>
  <c r="B8" i="64"/>
  <c r="A8" i="64"/>
  <c r="D1" i="64"/>
  <c r="C1" i="64"/>
  <c r="AH105" i="63"/>
  <c r="AG105" i="63"/>
  <c r="AF105" i="63"/>
  <c r="AE105" i="63"/>
  <c r="AD105" i="63"/>
  <c r="AC105" i="63"/>
  <c r="AB105" i="63"/>
  <c r="AA105" i="63"/>
  <c r="Z105" i="63"/>
  <c r="Y105" i="63"/>
  <c r="X105" i="63"/>
  <c r="W105" i="63"/>
  <c r="V105" i="63"/>
  <c r="U105" i="63"/>
  <c r="T105" i="63"/>
  <c r="S105" i="63"/>
  <c r="R105" i="63"/>
  <c r="Q105" i="63"/>
  <c r="P105" i="63"/>
  <c r="O105" i="63"/>
  <c r="N105" i="63"/>
  <c r="M105" i="63"/>
  <c r="L105" i="63"/>
  <c r="K105" i="63"/>
  <c r="J105" i="63"/>
  <c r="I105" i="63"/>
  <c r="H105" i="63"/>
  <c r="G105" i="63"/>
  <c r="F105" i="63"/>
  <c r="E105" i="63"/>
  <c r="BG104" i="63"/>
  <c r="BH104" i="63"/>
  <c r="BB104" i="63"/>
  <c r="W100" i="95" s="1"/>
  <c r="C104" i="63"/>
  <c r="B104" i="63"/>
  <c r="A104" i="63"/>
  <c r="BG103" i="63"/>
  <c r="BH103" i="63"/>
  <c r="BB103" i="63"/>
  <c r="W99" i="95" s="1"/>
  <c r="C103" i="63"/>
  <c r="B103" i="63"/>
  <c r="A103" i="63"/>
  <c r="BG102" i="63"/>
  <c r="BH102" i="63"/>
  <c r="BB102" i="63"/>
  <c r="W98" i="95" s="1"/>
  <c r="C102" i="63"/>
  <c r="B102" i="63"/>
  <c r="A102" i="63"/>
  <c r="BG101" i="63"/>
  <c r="BH101" i="63"/>
  <c r="BB101" i="63"/>
  <c r="W97" i="95" s="1"/>
  <c r="C101" i="63"/>
  <c r="B101" i="63"/>
  <c r="A101" i="63"/>
  <c r="BG100" i="63"/>
  <c r="BH100" i="63"/>
  <c r="BB100" i="63"/>
  <c r="W96" i="95" s="1"/>
  <c r="C100" i="63"/>
  <c r="B100" i="63"/>
  <c r="A100" i="63"/>
  <c r="BG99" i="63"/>
  <c r="BH99" i="63"/>
  <c r="BB99" i="63"/>
  <c r="W95" i="95" s="1"/>
  <c r="C99" i="63"/>
  <c r="B99" i="63"/>
  <c r="A99" i="63"/>
  <c r="BG98" i="63"/>
  <c r="BH98" i="63"/>
  <c r="BB98" i="63"/>
  <c r="W94" i="95" s="1"/>
  <c r="C98" i="63"/>
  <c r="B98" i="63"/>
  <c r="A98" i="63"/>
  <c r="BG97" i="63"/>
  <c r="BH97" i="63"/>
  <c r="BB97" i="63"/>
  <c r="W93" i="95" s="1"/>
  <c r="C97" i="63"/>
  <c r="B97" i="63"/>
  <c r="A97" i="63"/>
  <c r="BG96" i="63"/>
  <c r="BH96" i="63"/>
  <c r="BB96" i="63"/>
  <c r="W92" i="95" s="1"/>
  <c r="C96" i="63"/>
  <c r="B96" i="63"/>
  <c r="A96" i="63"/>
  <c r="BG95" i="63"/>
  <c r="BH95" i="63"/>
  <c r="BB95" i="63"/>
  <c r="W91" i="95" s="1"/>
  <c r="C95" i="63"/>
  <c r="B95" i="63"/>
  <c r="A95" i="63"/>
  <c r="BG94" i="63"/>
  <c r="BH94" i="63"/>
  <c r="BB94" i="63"/>
  <c r="W90" i="95" s="1"/>
  <c r="C94" i="63"/>
  <c r="B94" i="63"/>
  <c r="A94" i="63"/>
  <c r="BG93" i="63"/>
  <c r="BH93" i="63"/>
  <c r="BB93" i="63"/>
  <c r="W89" i="95" s="1"/>
  <c r="C93" i="63"/>
  <c r="B93" i="63"/>
  <c r="A93" i="63"/>
  <c r="BG92" i="63"/>
  <c r="BH92" i="63"/>
  <c r="BB92" i="63"/>
  <c r="W88" i="95" s="1"/>
  <c r="C92" i="63"/>
  <c r="B92" i="63"/>
  <c r="A92" i="63"/>
  <c r="BG91" i="63"/>
  <c r="BH91" i="63"/>
  <c r="BB91" i="63"/>
  <c r="W87" i="95" s="1"/>
  <c r="C91" i="63"/>
  <c r="B91" i="63"/>
  <c r="A91" i="63"/>
  <c r="BG90" i="63"/>
  <c r="BH90" i="63"/>
  <c r="BB90" i="63"/>
  <c r="W86" i="95" s="1"/>
  <c r="C90" i="63"/>
  <c r="B90" i="63"/>
  <c r="A90" i="63"/>
  <c r="BG89" i="63"/>
  <c r="BH89" i="63"/>
  <c r="BB89" i="63"/>
  <c r="W85" i="95" s="1"/>
  <c r="C89" i="63"/>
  <c r="B89" i="63"/>
  <c r="A89" i="63"/>
  <c r="BG88" i="63"/>
  <c r="BH88" i="63"/>
  <c r="BB88" i="63"/>
  <c r="W84" i="95" s="1"/>
  <c r="C88" i="63"/>
  <c r="B88" i="63"/>
  <c r="A88" i="63"/>
  <c r="BG87" i="63"/>
  <c r="BH87" i="63"/>
  <c r="BB87" i="63"/>
  <c r="W83" i="95" s="1"/>
  <c r="C87" i="63"/>
  <c r="B87" i="63"/>
  <c r="A87" i="63"/>
  <c r="BG86" i="63"/>
  <c r="BH86" i="63"/>
  <c r="BB86" i="63"/>
  <c r="W82" i="95" s="1"/>
  <c r="C86" i="63"/>
  <c r="B86" i="63"/>
  <c r="A86" i="63"/>
  <c r="BG85" i="63"/>
  <c r="BH85" i="63"/>
  <c r="BB85" i="63"/>
  <c r="W81" i="95" s="1"/>
  <c r="C85" i="63"/>
  <c r="B85" i="63"/>
  <c r="A85" i="63"/>
  <c r="BG84" i="63"/>
  <c r="BH84" i="63"/>
  <c r="BB84" i="63"/>
  <c r="W80" i="95" s="1"/>
  <c r="C84" i="63"/>
  <c r="B84" i="63"/>
  <c r="A84" i="63"/>
  <c r="BG83" i="63"/>
  <c r="BH83" i="63"/>
  <c r="BB83" i="63"/>
  <c r="W79" i="95" s="1"/>
  <c r="C83" i="63"/>
  <c r="B83" i="63"/>
  <c r="A83" i="63"/>
  <c r="BG82" i="63"/>
  <c r="BH82" i="63"/>
  <c r="BB82" i="63"/>
  <c r="W78" i="95" s="1"/>
  <c r="C82" i="63"/>
  <c r="B82" i="63"/>
  <c r="A82" i="63"/>
  <c r="BG81" i="63"/>
  <c r="BH81" i="63"/>
  <c r="BB81" i="63"/>
  <c r="W77" i="95" s="1"/>
  <c r="C81" i="63"/>
  <c r="B81" i="63"/>
  <c r="A81" i="63"/>
  <c r="BG80" i="63"/>
  <c r="BH80" i="63"/>
  <c r="BB80" i="63"/>
  <c r="W76" i="95" s="1"/>
  <c r="C80" i="63"/>
  <c r="B80" i="63"/>
  <c r="A80" i="63"/>
  <c r="BG79" i="63"/>
  <c r="BH79" i="63"/>
  <c r="BB79" i="63"/>
  <c r="W75" i="95" s="1"/>
  <c r="C79" i="63"/>
  <c r="B79" i="63"/>
  <c r="A79" i="63"/>
  <c r="BG78" i="63"/>
  <c r="BH78" i="63"/>
  <c r="BB78" i="63"/>
  <c r="W74" i="95" s="1"/>
  <c r="C78" i="63"/>
  <c r="B78" i="63"/>
  <c r="A78" i="63"/>
  <c r="BG77" i="63"/>
  <c r="BH77" i="63"/>
  <c r="BB77" i="63"/>
  <c r="W73" i="95" s="1"/>
  <c r="C77" i="63"/>
  <c r="B77" i="63"/>
  <c r="A77" i="63"/>
  <c r="BG76" i="63"/>
  <c r="BH76" i="63"/>
  <c r="BB76" i="63"/>
  <c r="W72" i="95" s="1"/>
  <c r="C76" i="63"/>
  <c r="B76" i="63"/>
  <c r="A76" i="63"/>
  <c r="BG75" i="63"/>
  <c r="BH75" i="63"/>
  <c r="BB75" i="63"/>
  <c r="W71" i="95" s="1"/>
  <c r="C75" i="63"/>
  <c r="B75" i="63"/>
  <c r="A75" i="63"/>
  <c r="BG74" i="63"/>
  <c r="BH74" i="63"/>
  <c r="BB74" i="63"/>
  <c r="W70" i="95" s="1"/>
  <c r="C74" i="63"/>
  <c r="B74" i="63"/>
  <c r="A74" i="63"/>
  <c r="BG73" i="63"/>
  <c r="BH73" i="63"/>
  <c r="BB73" i="63"/>
  <c r="W69" i="95" s="1"/>
  <c r="C73" i="63"/>
  <c r="B73" i="63"/>
  <c r="A73" i="63"/>
  <c r="BG72" i="63"/>
  <c r="BH72" i="63"/>
  <c r="BB72" i="63"/>
  <c r="W68" i="95" s="1"/>
  <c r="C72" i="63"/>
  <c r="B72" i="63"/>
  <c r="A72" i="63"/>
  <c r="BG71" i="63"/>
  <c r="BH71" i="63"/>
  <c r="BB71" i="63"/>
  <c r="W67" i="95" s="1"/>
  <c r="C71" i="63"/>
  <c r="B71" i="63"/>
  <c r="A71" i="63"/>
  <c r="BG70" i="63"/>
  <c r="BH70" i="63"/>
  <c r="BB70" i="63"/>
  <c r="W66" i="95" s="1"/>
  <c r="C70" i="63"/>
  <c r="B70" i="63"/>
  <c r="A70" i="63"/>
  <c r="BG69" i="63"/>
  <c r="BH69" i="63"/>
  <c r="BB69" i="63"/>
  <c r="W65" i="95" s="1"/>
  <c r="C69" i="63"/>
  <c r="B69" i="63"/>
  <c r="A69" i="63"/>
  <c r="BG68" i="63"/>
  <c r="BH68" i="63"/>
  <c r="BB68" i="63"/>
  <c r="W64" i="95" s="1"/>
  <c r="C68" i="63"/>
  <c r="B68" i="63"/>
  <c r="A68" i="63"/>
  <c r="BG67" i="63"/>
  <c r="BH67" i="63"/>
  <c r="BB67" i="63"/>
  <c r="W63" i="95" s="1"/>
  <c r="C67" i="63"/>
  <c r="B67" i="63"/>
  <c r="A67" i="63"/>
  <c r="BG66" i="63"/>
  <c r="BH66" i="63"/>
  <c r="BB66" i="63"/>
  <c r="W62" i="95" s="1"/>
  <c r="C66" i="63"/>
  <c r="B66" i="63"/>
  <c r="A66" i="63"/>
  <c r="BG65" i="63"/>
  <c r="BH65" i="63"/>
  <c r="BB65" i="63"/>
  <c r="W61" i="95" s="1"/>
  <c r="C65" i="63"/>
  <c r="B65" i="63"/>
  <c r="A65" i="63"/>
  <c r="BG64" i="63"/>
  <c r="BH64" i="63"/>
  <c r="BB64" i="63"/>
  <c r="W60" i="95" s="1"/>
  <c r="C64" i="63"/>
  <c r="B64" i="63"/>
  <c r="A64" i="63"/>
  <c r="BG63" i="63"/>
  <c r="BH63" i="63"/>
  <c r="BB63" i="63"/>
  <c r="W59" i="95" s="1"/>
  <c r="C63" i="63"/>
  <c r="B63" i="63"/>
  <c r="A63" i="63"/>
  <c r="BG62" i="63"/>
  <c r="BH62" i="63"/>
  <c r="BB62" i="63"/>
  <c r="W58" i="95" s="1"/>
  <c r="C62" i="63"/>
  <c r="B62" i="63"/>
  <c r="A62" i="63"/>
  <c r="BG61" i="63"/>
  <c r="BH61" i="63"/>
  <c r="BB61" i="63"/>
  <c r="W57" i="95" s="1"/>
  <c r="C61" i="63"/>
  <c r="B61" i="63"/>
  <c r="A61" i="63"/>
  <c r="BG60" i="63"/>
  <c r="BH60" i="63"/>
  <c r="BB60" i="63"/>
  <c r="W56" i="95" s="1"/>
  <c r="C60" i="63"/>
  <c r="B60" i="63"/>
  <c r="A60" i="63"/>
  <c r="BG59" i="63"/>
  <c r="BH59" i="63"/>
  <c r="BB59" i="63"/>
  <c r="W55" i="95" s="1"/>
  <c r="C59" i="63"/>
  <c r="B59" i="63"/>
  <c r="A59" i="63"/>
  <c r="BG58" i="63"/>
  <c r="BH58" i="63"/>
  <c r="BB58" i="63"/>
  <c r="W54" i="95" s="1"/>
  <c r="C58" i="63"/>
  <c r="B58" i="63"/>
  <c r="A58" i="63"/>
  <c r="BG57" i="63"/>
  <c r="BH57" i="63"/>
  <c r="BB57" i="63"/>
  <c r="W53" i="95" s="1"/>
  <c r="C57" i="63"/>
  <c r="B57" i="63"/>
  <c r="A57" i="63"/>
  <c r="BG56" i="63"/>
  <c r="BH56" i="63"/>
  <c r="BB56" i="63"/>
  <c r="W52" i="95" s="1"/>
  <c r="C56" i="63"/>
  <c r="B56" i="63"/>
  <c r="A56" i="63"/>
  <c r="BG55" i="63"/>
  <c r="BH55" i="63"/>
  <c r="BB55" i="63"/>
  <c r="W51" i="95" s="1"/>
  <c r="C55" i="63"/>
  <c r="B55" i="63"/>
  <c r="A55" i="63"/>
  <c r="BG54" i="63"/>
  <c r="BH54" i="63"/>
  <c r="BB54" i="63"/>
  <c r="W50" i="95" s="1"/>
  <c r="C54" i="63"/>
  <c r="B54" i="63"/>
  <c r="A54" i="63"/>
  <c r="BG53" i="63"/>
  <c r="BH53" i="63"/>
  <c r="BB53" i="63"/>
  <c r="W49" i="95" s="1"/>
  <c r="C53" i="63"/>
  <c r="B53" i="63"/>
  <c r="A53" i="63"/>
  <c r="BG52" i="63"/>
  <c r="BH52" i="63"/>
  <c r="BB52" i="63"/>
  <c r="W48" i="95" s="1"/>
  <c r="C52" i="63"/>
  <c r="B52" i="63"/>
  <c r="A52" i="63"/>
  <c r="BG51" i="63"/>
  <c r="BH51" i="63"/>
  <c r="BB51" i="63"/>
  <c r="W47" i="95" s="1"/>
  <c r="C51" i="63"/>
  <c r="B51" i="63"/>
  <c r="A51" i="63"/>
  <c r="BG50" i="63"/>
  <c r="BH50" i="63"/>
  <c r="BB50" i="63"/>
  <c r="W46" i="95" s="1"/>
  <c r="C50" i="63"/>
  <c r="B50" i="63"/>
  <c r="A50" i="63"/>
  <c r="BG49" i="63"/>
  <c r="BH49" i="63"/>
  <c r="BB49" i="63"/>
  <c r="W45" i="95" s="1"/>
  <c r="C49" i="63"/>
  <c r="B49" i="63"/>
  <c r="A49" i="63"/>
  <c r="BG48" i="63"/>
  <c r="BH48" i="63"/>
  <c r="BB48" i="63"/>
  <c r="W44" i="95" s="1"/>
  <c r="C48" i="63"/>
  <c r="B48" i="63"/>
  <c r="A48" i="63"/>
  <c r="BG47" i="63"/>
  <c r="BH47" i="63"/>
  <c r="BB47" i="63"/>
  <c r="W43" i="95" s="1"/>
  <c r="C47" i="63"/>
  <c r="B47" i="63"/>
  <c r="A47" i="63"/>
  <c r="BG46" i="63"/>
  <c r="BH46" i="63"/>
  <c r="BB46" i="63"/>
  <c r="W42" i="95" s="1"/>
  <c r="C46" i="63"/>
  <c r="B46" i="63"/>
  <c r="A46" i="63"/>
  <c r="BG45" i="63"/>
  <c r="BH45" i="63"/>
  <c r="BB45" i="63"/>
  <c r="W41" i="95" s="1"/>
  <c r="C45" i="63"/>
  <c r="B45" i="63"/>
  <c r="A45" i="63"/>
  <c r="BG44" i="63"/>
  <c r="BH44" i="63"/>
  <c r="BB44" i="63"/>
  <c r="W40" i="95" s="1"/>
  <c r="C44" i="63"/>
  <c r="B44" i="63"/>
  <c r="A44" i="63"/>
  <c r="BG43" i="63"/>
  <c r="BH43" i="63"/>
  <c r="BB43" i="63"/>
  <c r="W39" i="95" s="1"/>
  <c r="C43" i="63"/>
  <c r="B43" i="63"/>
  <c r="A43" i="63"/>
  <c r="BG42" i="63"/>
  <c r="BH42" i="63"/>
  <c r="BB42" i="63"/>
  <c r="W38" i="95" s="1"/>
  <c r="C42" i="63"/>
  <c r="B42" i="63"/>
  <c r="A42" i="63"/>
  <c r="BG41" i="63"/>
  <c r="BH41" i="63"/>
  <c r="BB41" i="63"/>
  <c r="W37" i="95" s="1"/>
  <c r="C41" i="63"/>
  <c r="B41" i="63"/>
  <c r="A41" i="63"/>
  <c r="BG40" i="63"/>
  <c r="BH40" i="63"/>
  <c r="BB40" i="63"/>
  <c r="W36" i="95" s="1"/>
  <c r="C40" i="63"/>
  <c r="B40" i="63"/>
  <c r="A40" i="63"/>
  <c r="BG39" i="63"/>
  <c r="BH39" i="63"/>
  <c r="BB39" i="63"/>
  <c r="W35" i="95" s="1"/>
  <c r="C39" i="63"/>
  <c r="B39" i="63"/>
  <c r="A39" i="63"/>
  <c r="BG38" i="63"/>
  <c r="BH38" i="63"/>
  <c r="BB38" i="63"/>
  <c r="W34" i="95" s="1"/>
  <c r="C38" i="63"/>
  <c r="B38" i="63"/>
  <c r="A38" i="63"/>
  <c r="BG37" i="63"/>
  <c r="BH37" i="63"/>
  <c r="BB37" i="63"/>
  <c r="W33" i="95" s="1"/>
  <c r="C37" i="63"/>
  <c r="B37" i="63"/>
  <c r="A37" i="63"/>
  <c r="BG36" i="63"/>
  <c r="BH36" i="63"/>
  <c r="BB36" i="63"/>
  <c r="W32" i="95" s="1"/>
  <c r="C36" i="63"/>
  <c r="B36" i="63"/>
  <c r="A36" i="63"/>
  <c r="BG35" i="63"/>
  <c r="BH35" i="63"/>
  <c r="BB35" i="63"/>
  <c r="W31" i="95" s="1"/>
  <c r="C35" i="63"/>
  <c r="B35" i="63"/>
  <c r="A35" i="63"/>
  <c r="BG34" i="63"/>
  <c r="BH34" i="63"/>
  <c r="BB34" i="63"/>
  <c r="W30" i="95" s="1"/>
  <c r="C34" i="63"/>
  <c r="B34" i="63"/>
  <c r="A34" i="63"/>
  <c r="BG33" i="63"/>
  <c r="BH33" i="63"/>
  <c r="BB33" i="63"/>
  <c r="W29" i="95" s="1"/>
  <c r="C33" i="63"/>
  <c r="B33" i="63"/>
  <c r="A33" i="63"/>
  <c r="BG32" i="63"/>
  <c r="BH32" i="63"/>
  <c r="BB32" i="63"/>
  <c r="W28" i="95" s="1"/>
  <c r="C32" i="63"/>
  <c r="B32" i="63"/>
  <c r="A32" i="63"/>
  <c r="BG31" i="63"/>
  <c r="BH31" i="63"/>
  <c r="BB31" i="63"/>
  <c r="W27" i="95" s="1"/>
  <c r="C31" i="63"/>
  <c r="B31" i="63"/>
  <c r="A31" i="63"/>
  <c r="BG30" i="63"/>
  <c r="BH30" i="63"/>
  <c r="BB30" i="63"/>
  <c r="W26" i="95" s="1"/>
  <c r="C30" i="63"/>
  <c r="B30" i="63"/>
  <c r="A30" i="63"/>
  <c r="BG29" i="63"/>
  <c r="BH29" i="63"/>
  <c r="BB29" i="63"/>
  <c r="W25" i="95" s="1"/>
  <c r="C29" i="63"/>
  <c r="B29" i="63"/>
  <c r="A29" i="63"/>
  <c r="BG28" i="63"/>
  <c r="BH28" i="63"/>
  <c r="BB28" i="63"/>
  <c r="W24" i="95" s="1"/>
  <c r="C28" i="63"/>
  <c r="B28" i="63"/>
  <c r="A28" i="63"/>
  <c r="BG27" i="63"/>
  <c r="BH27" i="63"/>
  <c r="BB27" i="63"/>
  <c r="W23" i="95" s="1"/>
  <c r="C27" i="63"/>
  <c r="B27" i="63"/>
  <c r="A27" i="63"/>
  <c r="BG26" i="63"/>
  <c r="BH26" i="63"/>
  <c r="BB26" i="63"/>
  <c r="W22" i="95" s="1"/>
  <c r="C26" i="63"/>
  <c r="B26" i="63"/>
  <c r="A26" i="63"/>
  <c r="BG25" i="63"/>
  <c r="BH25" i="63"/>
  <c r="BB25" i="63"/>
  <c r="W21" i="95" s="1"/>
  <c r="C25" i="63"/>
  <c r="B25" i="63"/>
  <c r="A25" i="63"/>
  <c r="BG24" i="63"/>
  <c r="BH24" i="63"/>
  <c r="BB24" i="63"/>
  <c r="W20" i="95" s="1"/>
  <c r="C24" i="63"/>
  <c r="B24" i="63"/>
  <c r="A24" i="63"/>
  <c r="BG23" i="63"/>
  <c r="BH23" i="63"/>
  <c r="BB23" i="63"/>
  <c r="W19" i="95" s="1"/>
  <c r="C23" i="63"/>
  <c r="B23" i="63"/>
  <c r="A23" i="63"/>
  <c r="BG22" i="63"/>
  <c r="BH22" i="63"/>
  <c r="BB22" i="63"/>
  <c r="W18" i="95" s="1"/>
  <c r="C22" i="63"/>
  <c r="B22" i="63"/>
  <c r="A22" i="63"/>
  <c r="BG21" i="63"/>
  <c r="BH21" i="63"/>
  <c r="BB21" i="63"/>
  <c r="W17" i="95" s="1"/>
  <c r="C21" i="63"/>
  <c r="B21" i="63"/>
  <c r="A21" i="63"/>
  <c r="BG20" i="63"/>
  <c r="BH20" i="63"/>
  <c r="BB20" i="63"/>
  <c r="W16" i="95" s="1"/>
  <c r="C20" i="63"/>
  <c r="B20" i="63"/>
  <c r="A20" i="63"/>
  <c r="BG19" i="63"/>
  <c r="BH19" i="63"/>
  <c r="BB19" i="63"/>
  <c r="W15" i="95" s="1"/>
  <c r="C19" i="63"/>
  <c r="B19" i="63"/>
  <c r="A19" i="63"/>
  <c r="BG18" i="63"/>
  <c r="BH18" i="63"/>
  <c r="BB18" i="63"/>
  <c r="W14" i="95" s="1"/>
  <c r="C18" i="63"/>
  <c r="B18" i="63"/>
  <c r="A18" i="63"/>
  <c r="BG17" i="63"/>
  <c r="BH17" i="63"/>
  <c r="BB17" i="63"/>
  <c r="W13" i="95" s="1"/>
  <c r="C17" i="63"/>
  <c r="B17" i="63"/>
  <c r="A17" i="63"/>
  <c r="BG16" i="63"/>
  <c r="BH16" i="63"/>
  <c r="BB16" i="63"/>
  <c r="W12" i="95" s="1"/>
  <c r="C16" i="63"/>
  <c r="B16" i="63"/>
  <c r="A16" i="63"/>
  <c r="BG15" i="63"/>
  <c r="BH15" i="63"/>
  <c r="BB15" i="63"/>
  <c r="W11" i="95" s="1"/>
  <c r="C15" i="63"/>
  <c r="B15" i="63"/>
  <c r="A15" i="63"/>
  <c r="BG14" i="63"/>
  <c r="BH14" i="63"/>
  <c r="BB14" i="63"/>
  <c r="W10" i="95" s="1"/>
  <c r="C14" i="63"/>
  <c r="B14" i="63"/>
  <c r="A14" i="63"/>
  <c r="BG13" i="63"/>
  <c r="BH13" i="63"/>
  <c r="BB13" i="63"/>
  <c r="W9" i="95" s="1"/>
  <c r="C13" i="63"/>
  <c r="B13" i="63"/>
  <c r="A13" i="63"/>
  <c r="BG12" i="63"/>
  <c r="BH12" i="63"/>
  <c r="BB12" i="63"/>
  <c r="W8" i="95" s="1"/>
  <c r="C12" i="63"/>
  <c r="B12" i="63"/>
  <c r="A12" i="63"/>
  <c r="BG11" i="63"/>
  <c r="BH11" i="63"/>
  <c r="BB11" i="63"/>
  <c r="W7" i="95" s="1"/>
  <c r="C11" i="63"/>
  <c r="B11" i="63"/>
  <c r="A11" i="63"/>
  <c r="BG10" i="63"/>
  <c r="BH10" i="63"/>
  <c r="BB10" i="63"/>
  <c r="W6" i="95" s="1"/>
  <c r="C10" i="63"/>
  <c r="B10" i="63"/>
  <c r="A10" i="63"/>
  <c r="BG9" i="63"/>
  <c r="BH9" i="63"/>
  <c r="BB9" i="63"/>
  <c r="W5" i="95" s="1"/>
  <c r="C9" i="63"/>
  <c r="B9" i="63"/>
  <c r="A9" i="63"/>
  <c r="BG8" i="63"/>
  <c r="BH8" i="63"/>
  <c r="BD8" i="63"/>
  <c r="BB8" i="63"/>
  <c r="W4" i="95" s="1"/>
  <c r="C8" i="63"/>
  <c r="B8" i="63"/>
  <c r="A8" i="63"/>
  <c r="D1" i="63"/>
  <c r="C1" i="63"/>
  <c r="AG99" i="110"/>
  <c r="AF99" i="110"/>
  <c r="AE99" i="110"/>
  <c r="AD99" i="110"/>
  <c r="AC99" i="110"/>
  <c r="AB99" i="110"/>
  <c r="AA99" i="110"/>
  <c r="Z99" i="110"/>
  <c r="Y99" i="110"/>
  <c r="X99" i="110"/>
  <c r="C99" i="110"/>
  <c r="B99" i="110"/>
  <c r="A99" i="110"/>
  <c r="AG98" i="110"/>
  <c r="AF98" i="110"/>
  <c r="AE98" i="110"/>
  <c r="AD98" i="110"/>
  <c r="AC98" i="110"/>
  <c r="AB98" i="110"/>
  <c r="AA98" i="110"/>
  <c r="Z98" i="110"/>
  <c r="Y98" i="110"/>
  <c r="X98" i="110"/>
  <c r="C98" i="110"/>
  <c r="B98" i="110"/>
  <c r="A98" i="110"/>
  <c r="AG97" i="110"/>
  <c r="AF97" i="110"/>
  <c r="AE97" i="110"/>
  <c r="AD97" i="110"/>
  <c r="AC97" i="110"/>
  <c r="AB97" i="110"/>
  <c r="AA97" i="110"/>
  <c r="Z97" i="110"/>
  <c r="Y97" i="110"/>
  <c r="X97" i="110"/>
  <c r="C97" i="110"/>
  <c r="B97" i="110"/>
  <c r="A97" i="110"/>
  <c r="AG96" i="110"/>
  <c r="AF96" i="110"/>
  <c r="AE96" i="110"/>
  <c r="AD96" i="110"/>
  <c r="AC96" i="110"/>
  <c r="AB96" i="110"/>
  <c r="AA96" i="110"/>
  <c r="Z96" i="110"/>
  <c r="Y96" i="110"/>
  <c r="X96" i="110"/>
  <c r="C96" i="110"/>
  <c r="B96" i="110"/>
  <c r="A96" i="110"/>
  <c r="AG95" i="110"/>
  <c r="AF95" i="110"/>
  <c r="AE95" i="110"/>
  <c r="AD95" i="110"/>
  <c r="AC95" i="110"/>
  <c r="AB95" i="110"/>
  <c r="AA95" i="110"/>
  <c r="Z95" i="110"/>
  <c r="Y95" i="110"/>
  <c r="X95" i="110"/>
  <c r="C95" i="110"/>
  <c r="B95" i="110"/>
  <c r="A95" i="110"/>
  <c r="AG94" i="110"/>
  <c r="AF94" i="110"/>
  <c r="AE94" i="110"/>
  <c r="AD94" i="110"/>
  <c r="AC94" i="110"/>
  <c r="AB94" i="110"/>
  <c r="AA94" i="110"/>
  <c r="Z94" i="110"/>
  <c r="Y94" i="110"/>
  <c r="X94" i="110"/>
  <c r="C94" i="110"/>
  <c r="B94" i="110"/>
  <c r="A94" i="110"/>
  <c r="AG93" i="110"/>
  <c r="AF93" i="110"/>
  <c r="AE93" i="110"/>
  <c r="AD93" i="110"/>
  <c r="AC93" i="110"/>
  <c r="AB93" i="110"/>
  <c r="AA93" i="110"/>
  <c r="Z93" i="110"/>
  <c r="Y93" i="110"/>
  <c r="X93" i="110"/>
  <c r="C93" i="110"/>
  <c r="B93" i="110"/>
  <c r="A93" i="110"/>
  <c r="AG92" i="110"/>
  <c r="AF92" i="110"/>
  <c r="AE92" i="110"/>
  <c r="AD92" i="110"/>
  <c r="AC92" i="110"/>
  <c r="AB92" i="110"/>
  <c r="AA92" i="110"/>
  <c r="Z92" i="110"/>
  <c r="Y92" i="110"/>
  <c r="X92" i="110"/>
  <c r="C92" i="110"/>
  <c r="B92" i="110"/>
  <c r="A92" i="110"/>
  <c r="AG91" i="110"/>
  <c r="AF91" i="110"/>
  <c r="AE91" i="110"/>
  <c r="AD91" i="110"/>
  <c r="AC91" i="110"/>
  <c r="AB91" i="110"/>
  <c r="AA91" i="110"/>
  <c r="Z91" i="110"/>
  <c r="Y91" i="110"/>
  <c r="X91" i="110"/>
  <c r="C91" i="110"/>
  <c r="B91" i="110"/>
  <c r="A91" i="110"/>
  <c r="AG90" i="110"/>
  <c r="AF90" i="110"/>
  <c r="AE90" i="110"/>
  <c r="AD90" i="110"/>
  <c r="AC90" i="110"/>
  <c r="AB90" i="110"/>
  <c r="AA90" i="110"/>
  <c r="Z90" i="110"/>
  <c r="Y90" i="110"/>
  <c r="X90" i="110"/>
  <c r="C90" i="110"/>
  <c r="B90" i="110"/>
  <c r="A90" i="110"/>
  <c r="AG89" i="110"/>
  <c r="AF89" i="110"/>
  <c r="AE89" i="110"/>
  <c r="AD89" i="110"/>
  <c r="AC89" i="110"/>
  <c r="AB89" i="110"/>
  <c r="AA89" i="110"/>
  <c r="Z89" i="110"/>
  <c r="Y89" i="110"/>
  <c r="X89" i="110"/>
  <c r="C89" i="110"/>
  <c r="B89" i="110"/>
  <c r="A89" i="110"/>
  <c r="AG88" i="110"/>
  <c r="AF88" i="110"/>
  <c r="AE88" i="110"/>
  <c r="AD88" i="110"/>
  <c r="AC88" i="110"/>
  <c r="AB88" i="110"/>
  <c r="AA88" i="110"/>
  <c r="Z88" i="110"/>
  <c r="Y88" i="110"/>
  <c r="X88" i="110"/>
  <c r="C88" i="110"/>
  <c r="B88" i="110"/>
  <c r="A88" i="110"/>
  <c r="AG87" i="110"/>
  <c r="AF87" i="110"/>
  <c r="AE87" i="110"/>
  <c r="AD87" i="110"/>
  <c r="AC87" i="110"/>
  <c r="AB87" i="110"/>
  <c r="AA87" i="110"/>
  <c r="Z87" i="110"/>
  <c r="Y87" i="110"/>
  <c r="X87" i="110"/>
  <c r="C87" i="110"/>
  <c r="B87" i="110"/>
  <c r="A87" i="110"/>
  <c r="AG86" i="110"/>
  <c r="AF86" i="110"/>
  <c r="AE86" i="110"/>
  <c r="AD86" i="110"/>
  <c r="AC86" i="110"/>
  <c r="AB86" i="110"/>
  <c r="AA86" i="110"/>
  <c r="Z86" i="110"/>
  <c r="Y86" i="110"/>
  <c r="X86" i="110"/>
  <c r="C86" i="110"/>
  <c r="B86" i="110"/>
  <c r="A86" i="110"/>
  <c r="AG85" i="110"/>
  <c r="AF85" i="110"/>
  <c r="AE85" i="110"/>
  <c r="AD85" i="110"/>
  <c r="AC85" i="110"/>
  <c r="AB85" i="110"/>
  <c r="AA85" i="110"/>
  <c r="Z85" i="110"/>
  <c r="Y85" i="110"/>
  <c r="X85" i="110"/>
  <c r="C85" i="110"/>
  <c r="B85" i="110"/>
  <c r="A85" i="110"/>
  <c r="AG84" i="110"/>
  <c r="AF84" i="110"/>
  <c r="AE84" i="110"/>
  <c r="AD84" i="110"/>
  <c r="AC84" i="110"/>
  <c r="AB84" i="110"/>
  <c r="AA84" i="110"/>
  <c r="Z84" i="110"/>
  <c r="Y84" i="110"/>
  <c r="X84" i="110"/>
  <c r="C84" i="110"/>
  <c r="B84" i="110"/>
  <c r="A84" i="110"/>
  <c r="AG83" i="110"/>
  <c r="AF83" i="110"/>
  <c r="AE83" i="110"/>
  <c r="AD83" i="110"/>
  <c r="AC83" i="110"/>
  <c r="AB83" i="110"/>
  <c r="AA83" i="110"/>
  <c r="Z83" i="110"/>
  <c r="Y83" i="110"/>
  <c r="X83" i="110"/>
  <c r="C83" i="110"/>
  <c r="B83" i="110"/>
  <c r="A83" i="110"/>
  <c r="AG82" i="110"/>
  <c r="AF82" i="110"/>
  <c r="AE82" i="110"/>
  <c r="AD82" i="110"/>
  <c r="AC82" i="110"/>
  <c r="AB82" i="110"/>
  <c r="AA82" i="110"/>
  <c r="Z82" i="110"/>
  <c r="Y82" i="110"/>
  <c r="X82" i="110"/>
  <c r="C82" i="110"/>
  <c r="B82" i="110"/>
  <c r="A82" i="110"/>
  <c r="AG81" i="110"/>
  <c r="AF81" i="110"/>
  <c r="AE81" i="110"/>
  <c r="AD81" i="110"/>
  <c r="AC81" i="110"/>
  <c r="AB81" i="110"/>
  <c r="AA81" i="110"/>
  <c r="Z81" i="110"/>
  <c r="Y81" i="110"/>
  <c r="X81" i="110"/>
  <c r="C81" i="110"/>
  <c r="B81" i="110"/>
  <c r="A81" i="110"/>
  <c r="AG80" i="110"/>
  <c r="AF80" i="110"/>
  <c r="AE80" i="110"/>
  <c r="AD80" i="110"/>
  <c r="AC80" i="110"/>
  <c r="AB80" i="110"/>
  <c r="AA80" i="110"/>
  <c r="Z80" i="110"/>
  <c r="Y80" i="110"/>
  <c r="X80" i="110"/>
  <c r="C80" i="110"/>
  <c r="B80" i="110"/>
  <c r="A80" i="110"/>
  <c r="AG79" i="110"/>
  <c r="AF79" i="110"/>
  <c r="AE79" i="110"/>
  <c r="AD79" i="110"/>
  <c r="AC79" i="110"/>
  <c r="AB79" i="110"/>
  <c r="AA79" i="110"/>
  <c r="Z79" i="110"/>
  <c r="Y79" i="110"/>
  <c r="X79" i="110"/>
  <c r="C79" i="110"/>
  <c r="B79" i="110"/>
  <c r="A79" i="110"/>
  <c r="AG78" i="110"/>
  <c r="AF78" i="110"/>
  <c r="AE78" i="110"/>
  <c r="AD78" i="110"/>
  <c r="AC78" i="110"/>
  <c r="AB78" i="110"/>
  <c r="AA78" i="110"/>
  <c r="Z78" i="110"/>
  <c r="Y78" i="110"/>
  <c r="X78" i="110"/>
  <c r="C78" i="110"/>
  <c r="B78" i="110"/>
  <c r="A78" i="110"/>
  <c r="AG77" i="110"/>
  <c r="AF77" i="110"/>
  <c r="AE77" i="110"/>
  <c r="AD77" i="110"/>
  <c r="AC77" i="110"/>
  <c r="AB77" i="110"/>
  <c r="AA77" i="110"/>
  <c r="Z77" i="110"/>
  <c r="Y77" i="110"/>
  <c r="X77" i="110"/>
  <c r="C77" i="110"/>
  <c r="B77" i="110"/>
  <c r="A77" i="110"/>
  <c r="AG76" i="110"/>
  <c r="AF76" i="110"/>
  <c r="AE76" i="110"/>
  <c r="AD76" i="110"/>
  <c r="AC76" i="110"/>
  <c r="AB76" i="110"/>
  <c r="AA76" i="110"/>
  <c r="Z76" i="110"/>
  <c r="Y76" i="110"/>
  <c r="X76" i="110"/>
  <c r="C76" i="110"/>
  <c r="B76" i="110"/>
  <c r="A76" i="110"/>
  <c r="AG75" i="110"/>
  <c r="AF75" i="110"/>
  <c r="AE75" i="110"/>
  <c r="AD75" i="110"/>
  <c r="AC75" i="110"/>
  <c r="AB75" i="110"/>
  <c r="AA75" i="110"/>
  <c r="Z75" i="110"/>
  <c r="Y75" i="110"/>
  <c r="X75" i="110"/>
  <c r="C75" i="110"/>
  <c r="B75" i="110"/>
  <c r="A75" i="110"/>
  <c r="AG74" i="110"/>
  <c r="AF74" i="110"/>
  <c r="AE74" i="110"/>
  <c r="AD74" i="110"/>
  <c r="AC74" i="110"/>
  <c r="AB74" i="110"/>
  <c r="AA74" i="110"/>
  <c r="Z74" i="110"/>
  <c r="Y74" i="110"/>
  <c r="X74" i="110"/>
  <c r="C74" i="110"/>
  <c r="B74" i="110"/>
  <c r="A74" i="110"/>
  <c r="AG73" i="110"/>
  <c r="AF73" i="110"/>
  <c r="AE73" i="110"/>
  <c r="AD73" i="110"/>
  <c r="AC73" i="110"/>
  <c r="AB73" i="110"/>
  <c r="AA73" i="110"/>
  <c r="Z73" i="110"/>
  <c r="Y73" i="110"/>
  <c r="X73" i="110"/>
  <c r="C73" i="110"/>
  <c r="B73" i="110"/>
  <c r="A73" i="110"/>
  <c r="AG72" i="110"/>
  <c r="AF72" i="110"/>
  <c r="AE72" i="110"/>
  <c r="AD72" i="110"/>
  <c r="AC72" i="110"/>
  <c r="AB72" i="110"/>
  <c r="AA72" i="110"/>
  <c r="Z72" i="110"/>
  <c r="Y72" i="110"/>
  <c r="X72" i="110"/>
  <c r="C72" i="110"/>
  <c r="B72" i="110"/>
  <c r="A72" i="110"/>
  <c r="AG71" i="110"/>
  <c r="AF71" i="110"/>
  <c r="AE71" i="110"/>
  <c r="AD71" i="110"/>
  <c r="AC71" i="110"/>
  <c r="AB71" i="110"/>
  <c r="AA71" i="110"/>
  <c r="Z71" i="110"/>
  <c r="Y71" i="110"/>
  <c r="X71" i="110"/>
  <c r="C71" i="110"/>
  <c r="B71" i="110"/>
  <c r="A71" i="110"/>
  <c r="AG70" i="110"/>
  <c r="AF70" i="110"/>
  <c r="AE70" i="110"/>
  <c r="AD70" i="110"/>
  <c r="AC70" i="110"/>
  <c r="AB70" i="110"/>
  <c r="AA70" i="110"/>
  <c r="Z70" i="110"/>
  <c r="Y70" i="110"/>
  <c r="X70" i="110"/>
  <c r="C70" i="110"/>
  <c r="B70" i="110"/>
  <c r="A70" i="110"/>
  <c r="AG69" i="110"/>
  <c r="AF69" i="110"/>
  <c r="AE69" i="110"/>
  <c r="AD69" i="110"/>
  <c r="AC69" i="110"/>
  <c r="AB69" i="110"/>
  <c r="AA69" i="110"/>
  <c r="Z69" i="110"/>
  <c r="Y69" i="110"/>
  <c r="X69" i="110"/>
  <c r="C69" i="110"/>
  <c r="B69" i="110"/>
  <c r="A69" i="110"/>
  <c r="AG68" i="110"/>
  <c r="AF68" i="110"/>
  <c r="AE68" i="110"/>
  <c r="AD68" i="110"/>
  <c r="AC68" i="110"/>
  <c r="AB68" i="110"/>
  <c r="AA68" i="110"/>
  <c r="Z68" i="110"/>
  <c r="Y68" i="110"/>
  <c r="X68" i="110"/>
  <c r="C68" i="110"/>
  <c r="B68" i="110"/>
  <c r="A68" i="110"/>
  <c r="AG67" i="110"/>
  <c r="AF67" i="110"/>
  <c r="AE67" i="110"/>
  <c r="AD67" i="110"/>
  <c r="AC67" i="110"/>
  <c r="AB67" i="110"/>
  <c r="AA67" i="110"/>
  <c r="Z67" i="110"/>
  <c r="Y67" i="110"/>
  <c r="X67" i="110"/>
  <c r="C67" i="110"/>
  <c r="B67" i="110"/>
  <c r="A67" i="110"/>
  <c r="AG66" i="110"/>
  <c r="AF66" i="110"/>
  <c r="AE66" i="110"/>
  <c r="AD66" i="110"/>
  <c r="AC66" i="110"/>
  <c r="AB66" i="110"/>
  <c r="AA66" i="110"/>
  <c r="Z66" i="110"/>
  <c r="Y66" i="110"/>
  <c r="X66" i="110"/>
  <c r="C66" i="110"/>
  <c r="B66" i="110"/>
  <c r="A66" i="110"/>
  <c r="AG65" i="110"/>
  <c r="AF65" i="110"/>
  <c r="AE65" i="110"/>
  <c r="AD65" i="110"/>
  <c r="AC65" i="110"/>
  <c r="AB65" i="110"/>
  <c r="AA65" i="110"/>
  <c r="Z65" i="110"/>
  <c r="Y65" i="110"/>
  <c r="X65" i="110"/>
  <c r="C65" i="110"/>
  <c r="B65" i="110"/>
  <c r="A65" i="110"/>
  <c r="AG64" i="110"/>
  <c r="AF64" i="110"/>
  <c r="AE64" i="110"/>
  <c r="AD64" i="110"/>
  <c r="AC64" i="110"/>
  <c r="AB64" i="110"/>
  <c r="AA64" i="110"/>
  <c r="Z64" i="110"/>
  <c r="Y64" i="110"/>
  <c r="X64" i="110"/>
  <c r="C64" i="110"/>
  <c r="B64" i="110"/>
  <c r="A64" i="110"/>
  <c r="AG63" i="110"/>
  <c r="AF63" i="110"/>
  <c r="AE63" i="110"/>
  <c r="AD63" i="110"/>
  <c r="AC63" i="110"/>
  <c r="AB63" i="110"/>
  <c r="AA63" i="110"/>
  <c r="Z63" i="110"/>
  <c r="Y63" i="110"/>
  <c r="X63" i="110"/>
  <c r="C63" i="110"/>
  <c r="B63" i="110"/>
  <c r="A63" i="110"/>
  <c r="AG62" i="110"/>
  <c r="AF62" i="110"/>
  <c r="AE62" i="110"/>
  <c r="AD62" i="110"/>
  <c r="AC62" i="110"/>
  <c r="AB62" i="110"/>
  <c r="AA62" i="110"/>
  <c r="Z62" i="110"/>
  <c r="Y62" i="110"/>
  <c r="X62" i="110"/>
  <c r="C62" i="110"/>
  <c r="B62" i="110"/>
  <c r="A62" i="110"/>
  <c r="AG61" i="110"/>
  <c r="AF61" i="110"/>
  <c r="AE61" i="110"/>
  <c r="AD61" i="110"/>
  <c r="AC61" i="110"/>
  <c r="AB61" i="110"/>
  <c r="AA61" i="110"/>
  <c r="Z61" i="110"/>
  <c r="Y61" i="110"/>
  <c r="X61" i="110"/>
  <c r="C61" i="110"/>
  <c r="B61" i="110"/>
  <c r="A61" i="110"/>
  <c r="AG60" i="110"/>
  <c r="AF60" i="110"/>
  <c r="AE60" i="110"/>
  <c r="AD60" i="110"/>
  <c r="AC60" i="110"/>
  <c r="AB60" i="110"/>
  <c r="AA60" i="110"/>
  <c r="Z60" i="110"/>
  <c r="Y60" i="110"/>
  <c r="X60" i="110"/>
  <c r="C60" i="110"/>
  <c r="B60" i="110"/>
  <c r="A60" i="110"/>
  <c r="AG59" i="110"/>
  <c r="AF59" i="110"/>
  <c r="AE59" i="110"/>
  <c r="AD59" i="110"/>
  <c r="AC59" i="110"/>
  <c r="AB59" i="110"/>
  <c r="AA59" i="110"/>
  <c r="Z59" i="110"/>
  <c r="Y59" i="110"/>
  <c r="X59" i="110"/>
  <c r="C59" i="110"/>
  <c r="B59" i="110"/>
  <c r="A59" i="110"/>
  <c r="AG58" i="110"/>
  <c r="AF58" i="110"/>
  <c r="AE58" i="110"/>
  <c r="AD58" i="110"/>
  <c r="AC58" i="110"/>
  <c r="AB58" i="110"/>
  <c r="AA58" i="110"/>
  <c r="Z58" i="110"/>
  <c r="Y58" i="110"/>
  <c r="X58" i="110"/>
  <c r="C58" i="110"/>
  <c r="B58" i="110"/>
  <c r="A58" i="110"/>
  <c r="AG57" i="110"/>
  <c r="AF57" i="110"/>
  <c r="AE57" i="110"/>
  <c r="AD57" i="110"/>
  <c r="AC57" i="110"/>
  <c r="AB57" i="110"/>
  <c r="AA57" i="110"/>
  <c r="Z57" i="110"/>
  <c r="Y57" i="110"/>
  <c r="X57" i="110"/>
  <c r="C57" i="110"/>
  <c r="B57" i="110"/>
  <c r="A57" i="110"/>
  <c r="AG56" i="110"/>
  <c r="AF56" i="110"/>
  <c r="AE56" i="110"/>
  <c r="AD56" i="110"/>
  <c r="AC56" i="110"/>
  <c r="AB56" i="110"/>
  <c r="AA56" i="110"/>
  <c r="Z56" i="110"/>
  <c r="Y56" i="110"/>
  <c r="X56" i="110"/>
  <c r="C56" i="110"/>
  <c r="B56" i="110"/>
  <c r="A56" i="110"/>
  <c r="AG55" i="110"/>
  <c r="AF55" i="110"/>
  <c r="AE55" i="110"/>
  <c r="AD55" i="110"/>
  <c r="AC55" i="110"/>
  <c r="AB55" i="110"/>
  <c r="AA55" i="110"/>
  <c r="Z55" i="110"/>
  <c r="Y55" i="110"/>
  <c r="X55" i="110"/>
  <c r="C55" i="110"/>
  <c r="B55" i="110"/>
  <c r="A55" i="110"/>
  <c r="AG54" i="110"/>
  <c r="AF54" i="110"/>
  <c r="AE54" i="110"/>
  <c r="AD54" i="110"/>
  <c r="AC54" i="110"/>
  <c r="AB54" i="110"/>
  <c r="AA54" i="110"/>
  <c r="Z54" i="110"/>
  <c r="Y54" i="110"/>
  <c r="X54" i="110"/>
  <c r="C54" i="110"/>
  <c r="B54" i="110"/>
  <c r="A54" i="110"/>
  <c r="AG53" i="110"/>
  <c r="AF53" i="110"/>
  <c r="AE53" i="110"/>
  <c r="AD53" i="110"/>
  <c r="AC53" i="110"/>
  <c r="AB53" i="110"/>
  <c r="AA53" i="110"/>
  <c r="Z53" i="110"/>
  <c r="Y53" i="110"/>
  <c r="X53" i="110"/>
  <c r="C53" i="110"/>
  <c r="B53" i="110"/>
  <c r="A53" i="110"/>
  <c r="AG52" i="110"/>
  <c r="AF52" i="110"/>
  <c r="AE52" i="110"/>
  <c r="AD52" i="110"/>
  <c r="AC52" i="110"/>
  <c r="AB52" i="110"/>
  <c r="AA52" i="110"/>
  <c r="Z52" i="110"/>
  <c r="Y52" i="110"/>
  <c r="X52" i="110"/>
  <c r="C52" i="110"/>
  <c r="B52" i="110"/>
  <c r="A52" i="110"/>
  <c r="AG51" i="110"/>
  <c r="AF51" i="110"/>
  <c r="AE51" i="110"/>
  <c r="AD51" i="110"/>
  <c r="AC51" i="110"/>
  <c r="AB51" i="110"/>
  <c r="AA51" i="110"/>
  <c r="Z51" i="110"/>
  <c r="Y51" i="110"/>
  <c r="X51" i="110"/>
  <c r="C51" i="110"/>
  <c r="B51" i="110"/>
  <c r="A51" i="110"/>
  <c r="AG50" i="110"/>
  <c r="AF50" i="110"/>
  <c r="AE50" i="110"/>
  <c r="AD50" i="110"/>
  <c r="AC50" i="110"/>
  <c r="AB50" i="110"/>
  <c r="AA50" i="110"/>
  <c r="Z50" i="110"/>
  <c r="Y50" i="110"/>
  <c r="X50" i="110"/>
  <c r="C50" i="110"/>
  <c r="B50" i="110"/>
  <c r="A50" i="110"/>
  <c r="AG49" i="110"/>
  <c r="AF49" i="110"/>
  <c r="AE49" i="110"/>
  <c r="AD49" i="110"/>
  <c r="AC49" i="110"/>
  <c r="AB49" i="110"/>
  <c r="AA49" i="110"/>
  <c r="Z49" i="110"/>
  <c r="Y49" i="110"/>
  <c r="X49" i="110"/>
  <c r="C49" i="110"/>
  <c r="B49" i="110"/>
  <c r="A49" i="110"/>
  <c r="AG48" i="110"/>
  <c r="AF48" i="110"/>
  <c r="AE48" i="110"/>
  <c r="AD48" i="110"/>
  <c r="AC48" i="110"/>
  <c r="AB48" i="110"/>
  <c r="AA48" i="110"/>
  <c r="Z48" i="110"/>
  <c r="Y48" i="110"/>
  <c r="X48" i="110"/>
  <c r="C48" i="110"/>
  <c r="B48" i="110"/>
  <c r="A48" i="110"/>
  <c r="AG47" i="110"/>
  <c r="AF47" i="110"/>
  <c r="AE47" i="110"/>
  <c r="AD47" i="110"/>
  <c r="AC47" i="110"/>
  <c r="AB47" i="110"/>
  <c r="AA47" i="110"/>
  <c r="Z47" i="110"/>
  <c r="Y47" i="110"/>
  <c r="X47" i="110"/>
  <c r="C47" i="110"/>
  <c r="B47" i="110"/>
  <c r="A47" i="110"/>
  <c r="AG46" i="110"/>
  <c r="AF46" i="110"/>
  <c r="AE46" i="110"/>
  <c r="AD46" i="110"/>
  <c r="AC46" i="110"/>
  <c r="AB46" i="110"/>
  <c r="AA46" i="110"/>
  <c r="Z46" i="110"/>
  <c r="Y46" i="110"/>
  <c r="X46" i="110"/>
  <c r="C46" i="110"/>
  <c r="B46" i="110"/>
  <c r="A46" i="110"/>
  <c r="AG45" i="110"/>
  <c r="AF45" i="110"/>
  <c r="AE45" i="110"/>
  <c r="AD45" i="110"/>
  <c r="AC45" i="110"/>
  <c r="AB45" i="110"/>
  <c r="AA45" i="110"/>
  <c r="Z45" i="110"/>
  <c r="Y45" i="110"/>
  <c r="X45" i="110"/>
  <c r="C45" i="110"/>
  <c r="B45" i="110"/>
  <c r="A45" i="110"/>
  <c r="AG44" i="110"/>
  <c r="AF44" i="110"/>
  <c r="AE44" i="110"/>
  <c r="AD44" i="110"/>
  <c r="AC44" i="110"/>
  <c r="AB44" i="110"/>
  <c r="AA44" i="110"/>
  <c r="Z44" i="110"/>
  <c r="Y44" i="110"/>
  <c r="X44" i="110"/>
  <c r="C44" i="110"/>
  <c r="B44" i="110"/>
  <c r="A44" i="110"/>
  <c r="AG43" i="110"/>
  <c r="AF43" i="110"/>
  <c r="AE43" i="110"/>
  <c r="AD43" i="110"/>
  <c r="AC43" i="110"/>
  <c r="AB43" i="110"/>
  <c r="AA43" i="110"/>
  <c r="Z43" i="110"/>
  <c r="Y43" i="110"/>
  <c r="X43" i="110"/>
  <c r="C43" i="110"/>
  <c r="B43" i="110"/>
  <c r="A43" i="110"/>
  <c r="AG42" i="110"/>
  <c r="AF42" i="110"/>
  <c r="AE42" i="110"/>
  <c r="AD42" i="110"/>
  <c r="AC42" i="110"/>
  <c r="AB42" i="110"/>
  <c r="AA42" i="110"/>
  <c r="Z42" i="110"/>
  <c r="Y42" i="110"/>
  <c r="X42" i="110"/>
  <c r="C42" i="110"/>
  <c r="B42" i="110"/>
  <c r="A42" i="110"/>
  <c r="AG41" i="110"/>
  <c r="AF41" i="110"/>
  <c r="AE41" i="110"/>
  <c r="AD41" i="110"/>
  <c r="AC41" i="110"/>
  <c r="AB41" i="110"/>
  <c r="AA41" i="110"/>
  <c r="Z41" i="110"/>
  <c r="Y41" i="110"/>
  <c r="X41" i="110"/>
  <c r="C41" i="110"/>
  <c r="B41" i="110"/>
  <c r="A41" i="110"/>
  <c r="AG40" i="110"/>
  <c r="AF40" i="110"/>
  <c r="AE40" i="110"/>
  <c r="AD40" i="110"/>
  <c r="AC40" i="110"/>
  <c r="AB40" i="110"/>
  <c r="AA40" i="110"/>
  <c r="Z40" i="110"/>
  <c r="Y40" i="110"/>
  <c r="X40" i="110"/>
  <c r="C40" i="110"/>
  <c r="B40" i="110"/>
  <c r="A40" i="110"/>
  <c r="AG39" i="110"/>
  <c r="AF39" i="110"/>
  <c r="AE39" i="110"/>
  <c r="AD39" i="110"/>
  <c r="AC39" i="110"/>
  <c r="AB39" i="110"/>
  <c r="AA39" i="110"/>
  <c r="Z39" i="110"/>
  <c r="Y39" i="110"/>
  <c r="X39" i="110"/>
  <c r="C39" i="110"/>
  <c r="B39" i="110"/>
  <c r="A39" i="110"/>
  <c r="AG38" i="110"/>
  <c r="AF38" i="110"/>
  <c r="AE38" i="110"/>
  <c r="AD38" i="110"/>
  <c r="AC38" i="110"/>
  <c r="AB38" i="110"/>
  <c r="AA38" i="110"/>
  <c r="Z38" i="110"/>
  <c r="Y38" i="110"/>
  <c r="X38" i="110"/>
  <c r="C38" i="110"/>
  <c r="B38" i="110"/>
  <c r="A38" i="110"/>
  <c r="AG37" i="110"/>
  <c r="AF37" i="110"/>
  <c r="AE37" i="110"/>
  <c r="AD37" i="110"/>
  <c r="AC37" i="110"/>
  <c r="AB37" i="110"/>
  <c r="AA37" i="110"/>
  <c r="Z37" i="110"/>
  <c r="Y37" i="110"/>
  <c r="X37" i="110"/>
  <c r="C37" i="110"/>
  <c r="B37" i="110"/>
  <c r="A37" i="110"/>
  <c r="AG36" i="110"/>
  <c r="AF36" i="110"/>
  <c r="AE36" i="110"/>
  <c r="AD36" i="110"/>
  <c r="AC36" i="110"/>
  <c r="AB36" i="110"/>
  <c r="AA36" i="110"/>
  <c r="Z36" i="110"/>
  <c r="Y36" i="110"/>
  <c r="X36" i="110"/>
  <c r="C36" i="110"/>
  <c r="B36" i="110"/>
  <c r="A36" i="110"/>
  <c r="AG35" i="110"/>
  <c r="AF35" i="110"/>
  <c r="AE35" i="110"/>
  <c r="AD35" i="110"/>
  <c r="AC35" i="110"/>
  <c r="AB35" i="110"/>
  <c r="AA35" i="110"/>
  <c r="Z35" i="110"/>
  <c r="Y35" i="110"/>
  <c r="X35" i="110"/>
  <c r="C35" i="110"/>
  <c r="B35" i="110"/>
  <c r="A35" i="110"/>
  <c r="AG34" i="110"/>
  <c r="AF34" i="110"/>
  <c r="AE34" i="110"/>
  <c r="AD34" i="110"/>
  <c r="AC34" i="110"/>
  <c r="AB34" i="110"/>
  <c r="AA34" i="110"/>
  <c r="Z34" i="110"/>
  <c r="Y34" i="110"/>
  <c r="X34" i="110"/>
  <c r="C34" i="110"/>
  <c r="B34" i="110"/>
  <c r="A34" i="110"/>
  <c r="AG33" i="110"/>
  <c r="AF33" i="110"/>
  <c r="AE33" i="110"/>
  <c r="AD33" i="110"/>
  <c r="AC33" i="110"/>
  <c r="AB33" i="110"/>
  <c r="AA33" i="110"/>
  <c r="Z33" i="110"/>
  <c r="Y33" i="110"/>
  <c r="X33" i="110"/>
  <c r="C33" i="110"/>
  <c r="B33" i="110"/>
  <c r="A33" i="110"/>
  <c r="AG32" i="110"/>
  <c r="AF32" i="110"/>
  <c r="AE32" i="110"/>
  <c r="AD32" i="110"/>
  <c r="AC32" i="110"/>
  <c r="AB32" i="110"/>
  <c r="AA32" i="110"/>
  <c r="Z32" i="110"/>
  <c r="Y32" i="110"/>
  <c r="X32" i="110"/>
  <c r="C32" i="110"/>
  <c r="B32" i="110"/>
  <c r="A32" i="110"/>
  <c r="AG31" i="110"/>
  <c r="AF31" i="110"/>
  <c r="AE31" i="110"/>
  <c r="AD31" i="110"/>
  <c r="AC31" i="110"/>
  <c r="AB31" i="110"/>
  <c r="AA31" i="110"/>
  <c r="Z31" i="110"/>
  <c r="Y31" i="110"/>
  <c r="X31" i="110"/>
  <c r="C31" i="110"/>
  <c r="B31" i="110"/>
  <c r="A31" i="110"/>
  <c r="AG30" i="110"/>
  <c r="AF30" i="110"/>
  <c r="AE30" i="110"/>
  <c r="AD30" i="110"/>
  <c r="AC30" i="110"/>
  <c r="AB30" i="110"/>
  <c r="AA30" i="110"/>
  <c r="Z30" i="110"/>
  <c r="Y30" i="110"/>
  <c r="X30" i="110"/>
  <c r="C30" i="110"/>
  <c r="B30" i="110"/>
  <c r="A30" i="110"/>
  <c r="AG29" i="110"/>
  <c r="AF29" i="110"/>
  <c r="AE29" i="110"/>
  <c r="AD29" i="110"/>
  <c r="AC29" i="110"/>
  <c r="AB29" i="110"/>
  <c r="AA29" i="110"/>
  <c r="Z29" i="110"/>
  <c r="Y29" i="110"/>
  <c r="X29" i="110"/>
  <c r="C29" i="110"/>
  <c r="B29" i="110"/>
  <c r="A29" i="110"/>
  <c r="AG28" i="110"/>
  <c r="AF28" i="110"/>
  <c r="AE28" i="110"/>
  <c r="AD28" i="110"/>
  <c r="AC28" i="110"/>
  <c r="AB28" i="110"/>
  <c r="AA28" i="110"/>
  <c r="Z28" i="110"/>
  <c r="Y28" i="110"/>
  <c r="X28" i="110"/>
  <c r="C28" i="110"/>
  <c r="B28" i="110"/>
  <c r="A28" i="110"/>
  <c r="AG27" i="110"/>
  <c r="AF27" i="110"/>
  <c r="AE27" i="110"/>
  <c r="AD27" i="110"/>
  <c r="AC27" i="110"/>
  <c r="AB27" i="110"/>
  <c r="AA27" i="110"/>
  <c r="Z27" i="110"/>
  <c r="Y27" i="110"/>
  <c r="X27" i="110"/>
  <c r="C27" i="110"/>
  <c r="B27" i="110"/>
  <c r="A27" i="110"/>
  <c r="AG26" i="110"/>
  <c r="AF26" i="110"/>
  <c r="AE26" i="110"/>
  <c r="AD26" i="110"/>
  <c r="AC26" i="110"/>
  <c r="AB26" i="110"/>
  <c r="AA26" i="110"/>
  <c r="Z26" i="110"/>
  <c r="Y26" i="110"/>
  <c r="X26" i="110"/>
  <c r="C26" i="110"/>
  <c r="B26" i="110"/>
  <c r="A26" i="110"/>
  <c r="AG25" i="110"/>
  <c r="AF25" i="110"/>
  <c r="AE25" i="110"/>
  <c r="AD25" i="110"/>
  <c r="AC25" i="110"/>
  <c r="AB25" i="110"/>
  <c r="AA25" i="110"/>
  <c r="Z25" i="110"/>
  <c r="Y25" i="110"/>
  <c r="X25" i="110"/>
  <c r="C25" i="110"/>
  <c r="B25" i="110"/>
  <c r="A25" i="110"/>
  <c r="AG24" i="110"/>
  <c r="AF24" i="110"/>
  <c r="AE24" i="110"/>
  <c r="AD24" i="110"/>
  <c r="AC24" i="110"/>
  <c r="AB24" i="110"/>
  <c r="AA24" i="110"/>
  <c r="Z24" i="110"/>
  <c r="Y24" i="110"/>
  <c r="X24" i="110"/>
  <c r="C24" i="110"/>
  <c r="B24" i="110"/>
  <c r="A24" i="110"/>
  <c r="AG23" i="110"/>
  <c r="AF23" i="110"/>
  <c r="AE23" i="110"/>
  <c r="AD23" i="110"/>
  <c r="AC23" i="110"/>
  <c r="AB23" i="110"/>
  <c r="AA23" i="110"/>
  <c r="Z23" i="110"/>
  <c r="Y23" i="110"/>
  <c r="X23" i="110"/>
  <c r="C23" i="110"/>
  <c r="B23" i="110"/>
  <c r="A23" i="110"/>
  <c r="AG22" i="110"/>
  <c r="AF22" i="110"/>
  <c r="AE22" i="110"/>
  <c r="AD22" i="110"/>
  <c r="AC22" i="110"/>
  <c r="AB22" i="110"/>
  <c r="AA22" i="110"/>
  <c r="Z22" i="110"/>
  <c r="Y22" i="110"/>
  <c r="X22" i="110"/>
  <c r="C22" i="110"/>
  <c r="B22" i="110"/>
  <c r="A22" i="110"/>
  <c r="AG21" i="110"/>
  <c r="AF21" i="110"/>
  <c r="AE21" i="110"/>
  <c r="AD21" i="110"/>
  <c r="AC21" i="110"/>
  <c r="AB21" i="110"/>
  <c r="AA21" i="110"/>
  <c r="Z21" i="110"/>
  <c r="Y21" i="110"/>
  <c r="X21" i="110"/>
  <c r="C21" i="110"/>
  <c r="B21" i="110"/>
  <c r="A21" i="110"/>
  <c r="AG20" i="110"/>
  <c r="AF20" i="110"/>
  <c r="AE20" i="110"/>
  <c r="AD20" i="110"/>
  <c r="AC20" i="110"/>
  <c r="AB20" i="110"/>
  <c r="AA20" i="110"/>
  <c r="Z20" i="110"/>
  <c r="Y20" i="110"/>
  <c r="X20" i="110"/>
  <c r="C20" i="110"/>
  <c r="B20" i="110"/>
  <c r="A20" i="110"/>
  <c r="AG19" i="110"/>
  <c r="AF19" i="110"/>
  <c r="AE19" i="110"/>
  <c r="AD19" i="110"/>
  <c r="AC19" i="110"/>
  <c r="AB19" i="110"/>
  <c r="AA19" i="110"/>
  <c r="Z19" i="110"/>
  <c r="Y19" i="110"/>
  <c r="X19" i="110"/>
  <c r="C19" i="110"/>
  <c r="B19" i="110"/>
  <c r="A19" i="110"/>
  <c r="AG18" i="110"/>
  <c r="AF18" i="110"/>
  <c r="AE18" i="110"/>
  <c r="AD18" i="110"/>
  <c r="AC18" i="110"/>
  <c r="AB18" i="110"/>
  <c r="AA18" i="110"/>
  <c r="Z18" i="110"/>
  <c r="Y18" i="110"/>
  <c r="X18" i="110"/>
  <c r="C18" i="110"/>
  <c r="B18" i="110"/>
  <c r="A18" i="110"/>
  <c r="AG17" i="110"/>
  <c r="AF17" i="110"/>
  <c r="AE17" i="110"/>
  <c r="AD17" i="110"/>
  <c r="AC17" i="110"/>
  <c r="AB17" i="110"/>
  <c r="AA17" i="110"/>
  <c r="Z17" i="110"/>
  <c r="Y17" i="110"/>
  <c r="X17" i="110"/>
  <c r="C17" i="110"/>
  <c r="B17" i="110"/>
  <c r="A17" i="110"/>
  <c r="AG16" i="110"/>
  <c r="AF16" i="110"/>
  <c r="AE16" i="110"/>
  <c r="AD16" i="110"/>
  <c r="AC16" i="110"/>
  <c r="AB16" i="110"/>
  <c r="AA16" i="110"/>
  <c r="Z16" i="110"/>
  <c r="Y16" i="110"/>
  <c r="X16" i="110"/>
  <c r="C16" i="110"/>
  <c r="B16" i="110"/>
  <c r="A16" i="110"/>
  <c r="AG15" i="110"/>
  <c r="AF15" i="110"/>
  <c r="AE15" i="110"/>
  <c r="AD15" i="110"/>
  <c r="AC15" i="110"/>
  <c r="AB15" i="110"/>
  <c r="AA15" i="110"/>
  <c r="Z15" i="110"/>
  <c r="Y15" i="110"/>
  <c r="X15" i="110"/>
  <c r="C15" i="110"/>
  <c r="B15" i="110"/>
  <c r="A15" i="110"/>
  <c r="AG14" i="110"/>
  <c r="AF14" i="110"/>
  <c r="AE14" i="110"/>
  <c r="AD14" i="110"/>
  <c r="AC14" i="110"/>
  <c r="AB14" i="110"/>
  <c r="AA14" i="110"/>
  <c r="Z14" i="110"/>
  <c r="Y14" i="110"/>
  <c r="X14" i="110"/>
  <c r="C14" i="110"/>
  <c r="B14" i="110"/>
  <c r="A14" i="110"/>
  <c r="AG13" i="110"/>
  <c r="AF13" i="110"/>
  <c r="AE13" i="110"/>
  <c r="AD13" i="110"/>
  <c r="AC13" i="110"/>
  <c r="AB13" i="110"/>
  <c r="AA13" i="110"/>
  <c r="Z13" i="110"/>
  <c r="Y13" i="110"/>
  <c r="X13" i="110"/>
  <c r="C13" i="110"/>
  <c r="B13" i="110"/>
  <c r="A13" i="110"/>
  <c r="AG12" i="110"/>
  <c r="AF12" i="110"/>
  <c r="AE12" i="110"/>
  <c r="AD12" i="110"/>
  <c r="AC12" i="110"/>
  <c r="AB12" i="110"/>
  <c r="AA12" i="110"/>
  <c r="Z12" i="110"/>
  <c r="Y12" i="110"/>
  <c r="X12" i="110"/>
  <c r="C12" i="110"/>
  <c r="B12" i="110"/>
  <c r="A12" i="110"/>
  <c r="AG11" i="110"/>
  <c r="AF11" i="110"/>
  <c r="AE11" i="110"/>
  <c r="AD11" i="110"/>
  <c r="AC11" i="110"/>
  <c r="AB11" i="110"/>
  <c r="AA11" i="110"/>
  <c r="Z11" i="110"/>
  <c r="Y11" i="110"/>
  <c r="X11" i="110"/>
  <c r="C11" i="110"/>
  <c r="B11" i="110"/>
  <c r="A11" i="110"/>
  <c r="AG10" i="110"/>
  <c r="AF10" i="110"/>
  <c r="AE10" i="110"/>
  <c r="AD10" i="110"/>
  <c r="AC10" i="110"/>
  <c r="AB10" i="110"/>
  <c r="AA10" i="110"/>
  <c r="Z10" i="110"/>
  <c r="Y10" i="110"/>
  <c r="X10" i="110"/>
  <c r="C10" i="110"/>
  <c r="B10" i="110"/>
  <c r="A10" i="110"/>
  <c r="AG9" i="110"/>
  <c r="AF9" i="110"/>
  <c r="AE9" i="110"/>
  <c r="AD9" i="110"/>
  <c r="AC9" i="110"/>
  <c r="AB9" i="110"/>
  <c r="AA9" i="110"/>
  <c r="Z9" i="110"/>
  <c r="Y9" i="110"/>
  <c r="X9" i="110"/>
  <c r="C9" i="110"/>
  <c r="B9" i="110"/>
  <c r="A9" i="110"/>
  <c r="AG8" i="110"/>
  <c r="AF8" i="110"/>
  <c r="AE8" i="110"/>
  <c r="AD8" i="110"/>
  <c r="AC8" i="110"/>
  <c r="AB8" i="110"/>
  <c r="AA8" i="110"/>
  <c r="Z8" i="110"/>
  <c r="Y8" i="110"/>
  <c r="X8" i="110"/>
  <c r="C8" i="110"/>
  <c r="B8" i="110"/>
  <c r="A8" i="110"/>
  <c r="AG7" i="110"/>
  <c r="AF7" i="110"/>
  <c r="AE7" i="110"/>
  <c r="AD7" i="110"/>
  <c r="AC7" i="110"/>
  <c r="AB7" i="110"/>
  <c r="AA7" i="110"/>
  <c r="Z7" i="110"/>
  <c r="Y7" i="110"/>
  <c r="X7" i="110"/>
  <c r="C7" i="110"/>
  <c r="B7" i="110"/>
  <c r="A7" i="110"/>
  <c r="AG6" i="110"/>
  <c r="AF6" i="110"/>
  <c r="AE6" i="110"/>
  <c r="AD6" i="110"/>
  <c r="AC6" i="110"/>
  <c r="AB6" i="110"/>
  <c r="AA6" i="110"/>
  <c r="Z6" i="110"/>
  <c r="Y6" i="110"/>
  <c r="X6" i="110"/>
  <c r="N6" i="110"/>
  <c r="C6" i="110"/>
  <c r="B6" i="110"/>
  <c r="A6" i="110"/>
  <c r="AI105" i="62"/>
  <c r="AH105" i="62"/>
  <c r="AG105" i="62"/>
  <c r="AF105" i="62"/>
  <c r="AE105" i="62"/>
  <c r="AD105" i="62"/>
  <c r="AC105" i="62"/>
  <c r="AB105" i="62"/>
  <c r="AA105" i="62"/>
  <c r="Z105" i="62"/>
  <c r="Y105" i="62"/>
  <c r="X105" i="62"/>
  <c r="W105" i="62"/>
  <c r="V105" i="62"/>
  <c r="U105" i="62"/>
  <c r="T105" i="62"/>
  <c r="S105" i="62"/>
  <c r="R105" i="62"/>
  <c r="Q105" i="62"/>
  <c r="P105" i="62"/>
  <c r="O105" i="62"/>
  <c r="N105" i="62"/>
  <c r="M105" i="62"/>
  <c r="L105" i="62"/>
  <c r="K105" i="62"/>
  <c r="J105" i="62"/>
  <c r="I105" i="62"/>
  <c r="H105" i="62"/>
  <c r="G105" i="62"/>
  <c r="F105" i="62"/>
  <c r="E105" i="62"/>
  <c r="BG104" i="62"/>
  <c r="BH104" i="62"/>
  <c r="BB104" i="62"/>
  <c r="U100" i="95" s="1"/>
  <c r="C104" i="62"/>
  <c r="B104" i="62"/>
  <c r="A104" i="62"/>
  <c r="BG103" i="62"/>
  <c r="BH103" i="62"/>
  <c r="BB103" i="62"/>
  <c r="U99" i="95" s="1"/>
  <c r="C103" i="62"/>
  <c r="B103" i="62"/>
  <c r="A103" i="62"/>
  <c r="BG102" i="62"/>
  <c r="BH102" i="62"/>
  <c r="BB102" i="62"/>
  <c r="U98" i="95" s="1"/>
  <c r="C102" i="62"/>
  <c r="B102" i="62"/>
  <c r="A102" i="62"/>
  <c r="BG101" i="62"/>
  <c r="BH101" i="62"/>
  <c r="BB101" i="62"/>
  <c r="U97" i="95" s="1"/>
  <c r="C101" i="62"/>
  <c r="B101" i="62"/>
  <c r="A101" i="62"/>
  <c r="BG100" i="62"/>
  <c r="BH100" i="62"/>
  <c r="BB100" i="62"/>
  <c r="U96" i="95" s="1"/>
  <c r="C100" i="62"/>
  <c r="B100" i="62"/>
  <c r="A100" i="62"/>
  <c r="BG99" i="62"/>
  <c r="BH99" i="62"/>
  <c r="BB99" i="62"/>
  <c r="U95" i="95" s="1"/>
  <c r="C99" i="62"/>
  <c r="B99" i="62"/>
  <c r="A99" i="62"/>
  <c r="BG98" i="62"/>
  <c r="BH98" i="62"/>
  <c r="BB98" i="62"/>
  <c r="U94" i="95" s="1"/>
  <c r="C98" i="62"/>
  <c r="B98" i="62"/>
  <c r="A98" i="62"/>
  <c r="BG97" i="62"/>
  <c r="BH97" i="62"/>
  <c r="BB97" i="62"/>
  <c r="U93" i="95" s="1"/>
  <c r="C97" i="62"/>
  <c r="B97" i="62"/>
  <c r="A97" i="62"/>
  <c r="BG96" i="62"/>
  <c r="BH96" i="62"/>
  <c r="BB96" i="62"/>
  <c r="U92" i="95" s="1"/>
  <c r="C96" i="62"/>
  <c r="B96" i="62"/>
  <c r="A96" i="62"/>
  <c r="BG95" i="62"/>
  <c r="BH95" i="62"/>
  <c r="BB95" i="62"/>
  <c r="U91" i="95" s="1"/>
  <c r="C95" i="62"/>
  <c r="B95" i="62"/>
  <c r="A95" i="62"/>
  <c r="BG94" i="62"/>
  <c r="BH94" i="62"/>
  <c r="BB94" i="62"/>
  <c r="U90" i="95" s="1"/>
  <c r="C94" i="62"/>
  <c r="B94" i="62"/>
  <c r="A94" i="62"/>
  <c r="BG93" i="62"/>
  <c r="BH93" i="62"/>
  <c r="BB93" i="62"/>
  <c r="U89" i="95" s="1"/>
  <c r="C93" i="62"/>
  <c r="B93" i="62"/>
  <c r="A93" i="62"/>
  <c r="BG92" i="62"/>
  <c r="BH92" i="62"/>
  <c r="BB92" i="62"/>
  <c r="U88" i="95" s="1"/>
  <c r="C92" i="62"/>
  <c r="B92" i="62"/>
  <c r="A92" i="62"/>
  <c r="BG91" i="62"/>
  <c r="BH91" i="62"/>
  <c r="BB91" i="62"/>
  <c r="U87" i="95" s="1"/>
  <c r="C91" i="62"/>
  <c r="B91" i="62"/>
  <c r="A91" i="62"/>
  <c r="BG90" i="62"/>
  <c r="BH90" i="62"/>
  <c r="BB90" i="62"/>
  <c r="U86" i="95" s="1"/>
  <c r="C90" i="62"/>
  <c r="B90" i="62"/>
  <c r="A90" i="62"/>
  <c r="BG89" i="62"/>
  <c r="BH89" i="62"/>
  <c r="BB89" i="62"/>
  <c r="U85" i="95" s="1"/>
  <c r="C89" i="62"/>
  <c r="B89" i="62"/>
  <c r="A89" i="62"/>
  <c r="BG88" i="62"/>
  <c r="BH88" i="62"/>
  <c r="BB88" i="62"/>
  <c r="U84" i="95" s="1"/>
  <c r="C88" i="62"/>
  <c r="B88" i="62"/>
  <c r="A88" i="62"/>
  <c r="BG87" i="62"/>
  <c r="BH87" i="62"/>
  <c r="BB87" i="62"/>
  <c r="U83" i="95" s="1"/>
  <c r="C87" i="62"/>
  <c r="B87" i="62"/>
  <c r="A87" i="62"/>
  <c r="BG86" i="62"/>
  <c r="BH86" i="62"/>
  <c r="BB86" i="62"/>
  <c r="U82" i="95" s="1"/>
  <c r="C86" i="62"/>
  <c r="B86" i="62"/>
  <c r="A86" i="62"/>
  <c r="BG85" i="62"/>
  <c r="BH85" i="62"/>
  <c r="BB85" i="62"/>
  <c r="U81" i="95" s="1"/>
  <c r="C85" i="62"/>
  <c r="B85" i="62"/>
  <c r="A85" i="62"/>
  <c r="BG84" i="62"/>
  <c r="BH84" i="62"/>
  <c r="BB84" i="62"/>
  <c r="U80" i="95" s="1"/>
  <c r="C84" i="62"/>
  <c r="B84" i="62"/>
  <c r="A84" i="62"/>
  <c r="BG83" i="62"/>
  <c r="BH83" i="62"/>
  <c r="BB83" i="62"/>
  <c r="U79" i="95" s="1"/>
  <c r="C83" i="62"/>
  <c r="B83" i="62"/>
  <c r="A83" i="62"/>
  <c r="BG82" i="62"/>
  <c r="BH82" i="62"/>
  <c r="BB82" i="62"/>
  <c r="U78" i="95" s="1"/>
  <c r="C82" i="62"/>
  <c r="B82" i="62"/>
  <c r="A82" i="62"/>
  <c r="BG81" i="62"/>
  <c r="BH81" i="62"/>
  <c r="BB81" i="62"/>
  <c r="U77" i="95" s="1"/>
  <c r="C81" i="62"/>
  <c r="B81" i="62"/>
  <c r="A81" i="62"/>
  <c r="BG80" i="62"/>
  <c r="BH80" i="62"/>
  <c r="BB80" i="62"/>
  <c r="U76" i="95" s="1"/>
  <c r="C80" i="62"/>
  <c r="B80" i="62"/>
  <c r="A80" i="62"/>
  <c r="BG79" i="62"/>
  <c r="BH79" i="62"/>
  <c r="BB79" i="62"/>
  <c r="U75" i="95" s="1"/>
  <c r="C79" i="62"/>
  <c r="B79" i="62"/>
  <c r="A79" i="62"/>
  <c r="BG78" i="62"/>
  <c r="BH78" i="62"/>
  <c r="BB78" i="62"/>
  <c r="U74" i="95" s="1"/>
  <c r="C78" i="62"/>
  <c r="B78" i="62"/>
  <c r="A78" i="62"/>
  <c r="BG77" i="62"/>
  <c r="BH77" i="62"/>
  <c r="BB77" i="62"/>
  <c r="U73" i="95" s="1"/>
  <c r="C77" i="62"/>
  <c r="B77" i="62"/>
  <c r="A77" i="62"/>
  <c r="BG76" i="62"/>
  <c r="BH76" i="62"/>
  <c r="BB76" i="62"/>
  <c r="U72" i="95" s="1"/>
  <c r="C76" i="62"/>
  <c r="B76" i="62"/>
  <c r="A76" i="62"/>
  <c r="BG75" i="62"/>
  <c r="BH75" i="62"/>
  <c r="BB75" i="62"/>
  <c r="U71" i="95" s="1"/>
  <c r="C75" i="62"/>
  <c r="B75" i="62"/>
  <c r="A75" i="62"/>
  <c r="BG74" i="62"/>
  <c r="BH74" i="62"/>
  <c r="BB74" i="62"/>
  <c r="U70" i="95" s="1"/>
  <c r="C74" i="62"/>
  <c r="B74" i="62"/>
  <c r="A74" i="62"/>
  <c r="BG73" i="62"/>
  <c r="BH73" i="62"/>
  <c r="BB73" i="62"/>
  <c r="U69" i="95" s="1"/>
  <c r="C73" i="62"/>
  <c r="B73" i="62"/>
  <c r="A73" i="62"/>
  <c r="BG72" i="62"/>
  <c r="BH72" i="62"/>
  <c r="BB72" i="62"/>
  <c r="U68" i="95" s="1"/>
  <c r="C72" i="62"/>
  <c r="B72" i="62"/>
  <c r="A72" i="62"/>
  <c r="BG71" i="62"/>
  <c r="BH71" i="62"/>
  <c r="BB71" i="62"/>
  <c r="U67" i="95" s="1"/>
  <c r="C71" i="62"/>
  <c r="B71" i="62"/>
  <c r="A71" i="62"/>
  <c r="BG70" i="62"/>
  <c r="BH70" i="62"/>
  <c r="BB70" i="62"/>
  <c r="U66" i="95" s="1"/>
  <c r="C70" i="62"/>
  <c r="B70" i="62"/>
  <c r="A70" i="62"/>
  <c r="BG69" i="62"/>
  <c r="BH69" i="62"/>
  <c r="BB69" i="62"/>
  <c r="U65" i="95" s="1"/>
  <c r="C69" i="62"/>
  <c r="B69" i="62"/>
  <c r="A69" i="62"/>
  <c r="BG68" i="62"/>
  <c r="BH68" i="62"/>
  <c r="BB68" i="62"/>
  <c r="U64" i="95" s="1"/>
  <c r="C68" i="62"/>
  <c r="B68" i="62"/>
  <c r="A68" i="62"/>
  <c r="BG67" i="62"/>
  <c r="BH67" i="62"/>
  <c r="BB67" i="62"/>
  <c r="U63" i="95" s="1"/>
  <c r="C67" i="62"/>
  <c r="B67" i="62"/>
  <c r="A67" i="62"/>
  <c r="BG66" i="62"/>
  <c r="BH66" i="62"/>
  <c r="BB66" i="62"/>
  <c r="U62" i="95" s="1"/>
  <c r="C66" i="62"/>
  <c r="B66" i="62"/>
  <c r="A66" i="62"/>
  <c r="BG65" i="62"/>
  <c r="BH65" i="62"/>
  <c r="BB65" i="62"/>
  <c r="U61" i="95" s="1"/>
  <c r="C65" i="62"/>
  <c r="B65" i="62"/>
  <c r="A65" i="62"/>
  <c r="BG64" i="62"/>
  <c r="BH64" i="62"/>
  <c r="BB64" i="62"/>
  <c r="U60" i="95" s="1"/>
  <c r="C64" i="62"/>
  <c r="B64" i="62"/>
  <c r="A64" i="62"/>
  <c r="BG63" i="62"/>
  <c r="BH63" i="62"/>
  <c r="BB63" i="62"/>
  <c r="U59" i="95" s="1"/>
  <c r="C63" i="62"/>
  <c r="B63" i="62"/>
  <c r="A63" i="62"/>
  <c r="BG62" i="62"/>
  <c r="BH62" i="62"/>
  <c r="BB62" i="62"/>
  <c r="U58" i="95" s="1"/>
  <c r="C62" i="62"/>
  <c r="B62" i="62"/>
  <c r="A62" i="62"/>
  <c r="BG61" i="62"/>
  <c r="BH61" i="62"/>
  <c r="BB61" i="62"/>
  <c r="U57" i="95" s="1"/>
  <c r="C61" i="62"/>
  <c r="B61" i="62"/>
  <c r="A61" i="62"/>
  <c r="BG60" i="62"/>
  <c r="BH60" i="62"/>
  <c r="BB60" i="62"/>
  <c r="U56" i="95" s="1"/>
  <c r="C60" i="62"/>
  <c r="B60" i="62"/>
  <c r="A60" i="62"/>
  <c r="BG59" i="62"/>
  <c r="BH59" i="62"/>
  <c r="BB59" i="62"/>
  <c r="U55" i="95" s="1"/>
  <c r="C59" i="62"/>
  <c r="B59" i="62"/>
  <c r="A59" i="62"/>
  <c r="BG58" i="62"/>
  <c r="BH58" i="62"/>
  <c r="BB58" i="62"/>
  <c r="U54" i="95" s="1"/>
  <c r="C58" i="62"/>
  <c r="B58" i="62"/>
  <c r="A58" i="62"/>
  <c r="BG57" i="62"/>
  <c r="BH57" i="62"/>
  <c r="BB57" i="62"/>
  <c r="U53" i="95" s="1"/>
  <c r="C57" i="62"/>
  <c r="B57" i="62"/>
  <c r="A57" i="62"/>
  <c r="BG56" i="62"/>
  <c r="BH56" i="62"/>
  <c r="BB56" i="62"/>
  <c r="U52" i="95" s="1"/>
  <c r="C56" i="62"/>
  <c r="B56" i="62"/>
  <c r="A56" i="62"/>
  <c r="BG55" i="62"/>
  <c r="BH55" i="62"/>
  <c r="BB55" i="62"/>
  <c r="U51" i="95" s="1"/>
  <c r="C55" i="62"/>
  <c r="B55" i="62"/>
  <c r="A55" i="62"/>
  <c r="BG54" i="62"/>
  <c r="BH54" i="62"/>
  <c r="BB54" i="62"/>
  <c r="U50" i="95" s="1"/>
  <c r="C54" i="62"/>
  <c r="B54" i="62"/>
  <c r="A54" i="62"/>
  <c r="BG53" i="62"/>
  <c r="BH53" i="62"/>
  <c r="BB53" i="62"/>
  <c r="U49" i="95" s="1"/>
  <c r="C53" i="62"/>
  <c r="B53" i="62"/>
  <c r="A53" i="62"/>
  <c r="BG52" i="62"/>
  <c r="BH52" i="62"/>
  <c r="BB52" i="62"/>
  <c r="U48" i="95" s="1"/>
  <c r="C52" i="62"/>
  <c r="B52" i="62"/>
  <c r="A52" i="62"/>
  <c r="BG51" i="62"/>
  <c r="BH51" i="62"/>
  <c r="BB51" i="62"/>
  <c r="U47" i="95" s="1"/>
  <c r="C51" i="62"/>
  <c r="B51" i="62"/>
  <c r="A51" i="62"/>
  <c r="BG50" i="62"/>
  <c r="BH50" i="62"/>
  <c r="BB50" i="62"/>
  <c r="U46" i="95" s="1"/>
  <c r="C50" i="62"/>
  <c r="B50" i="62"/>
  <c r="A50" i="62"/>
  <c r="BG49" i="62"/>
  <c r="BH49" i="62"/>
  <c r="BB49" i="62"/>
  <c r="U45" i="95" s="1"/>
  <c r="C49" i="62"/>
  <c r="B49" i="62"/>
  <c r="A49" i="62"/>
  <c r="BG48" i="62"/>
  <c r="BH48" i="62"/>
  <c r="BB48" i="62"/>
  <c r="U44" i="95" s="1"/>
  <c r="C48" i="62"/>
  <c r="B48" i="62"/>
  <c r="A48" i="62"/>
  <c r="BG47" i="62"/>
  <c r="BH47" i="62"/>
  <c r="BB47" i="62"/>
  <c r="U43" i="95" s="1"/>
  <c r="C47" i="62"/>
  <c r="B47" i="62"/>
  <c r="A47" i="62"/>
  <c r="BG46" i="62"/>
  <c r="BH46" i="62"/>
  <c r="BB46" i="62"/>
  <c r="U42" i="95" s="1"/>
  <c r="C46" i="62"/>
  <c r="B46" i="62"/>
  <c r="A46" i="62"/>
  <c r="BG45" i="62"/>
  <c r="BH45" i="62"/>
  <c r="BB45" i="62"/>
  <c r="U41" i="95" s="1"/>
  <c r="C45" i="62"/>
  <c r="B45" i="62"/>
  <c r="A45" i="62"/>
  <c r="BG44" i="62"/>
  <c r="BH44" i="62"/>
  <c r="BB44" i="62"/>
  <c r="U40" i="95" s="1"/>
  <c r="C44" i="62"/>
  <c r="B44" i="62"/>
  <c r="A44" i="62"/>
  <c r="BG43" i="62"/>
  <c r="BH43" i="62"/>
  <c r="BB43" i="62"/>
  <c r="U39" i="95" s="1"/>
  <c r="C43" i="62"/>
  <c r="B43" i="62"/>
  <c r="A43" i="62"/>
  <c r="BG42" i="62"/>
  <c r="BH42" i="62"/>
  <c r="BB42" i="62"/>
  <c r="U38" i="95" s="1"/>
  <c r="C42" i="62"/>
  <c r="B42" i="62"/>
  <c r="A42" i="62"/>
  <c r="BG41" i="62"/>
  <c r="BH41" i="62"/>
  <c r="BB41" i="62"/>
  <c r="U37" i="95" s="1"/>
  <c r="C41" i="62"/>
  <c r="B41" i="62"/>
  <c r="A41" i="62"/>
  <c r="BG40" i="62"/>
  <c r="BH40" i="62"/>
  <c r="BB40" i="62"/>
  <c r="U36" i="95" s="1"/>
  <c r="C40" i="62"/>
  <c r="B40" i="62"/>
  <c r="A40" i="62"/>
  <c r="BG39" i="62"/>
  <c r="BH39" i="62"/>
  <c r="BB39" i="62"/>
  <c r="U35" i="95" s="1"/>
  <c r="C39" i="62"/>
  <c r="B39" i="62"/>
  <c r="A39" i="62"/>
  <c r="BG38" i="62"/>
  <c r="BH38" i="62"/>
  <c r="BB38" i="62"/>
  <c r="U34" i="95" s="1"/>
  <c r="C38" i="62"/>
  <c r="B38" i="62"/>
  <c r="A38" i="62"/>
  <c r="BG37" i="62"/>
  <c r="BH37" i="62"/>
  <c r="BB37" i="62"/>
  <c r="U33" i="95" s="1"/>
  <c r="C37" i="62"/>
  <c r="B37" i="62"/>
  <c r="A37" i="62"/>
  <c r="BG36" i="62"/>
  <c r="BH36" i="62"/>
  <c r="BB36" i="62"/>
  <c r="U32" i="95" s="1"/>
  <c r="C36" i="62"/>
  <c r="B36" i="62"/>
  <c r="A36" i="62"/>
  <c r="BG35" i="62"/>
  <c r="BH35" i="62"/>
  <c r="BB35" i="62"/>
  <c r="U31" i="95" s="1"/>
  <c r="C35" i="62"/>
  <c r="B35" i="62"/>
  <c r="A35" i="62"/>
  <c r="BG34" i="62"/>
  <c r="BH34" i="62"/>
  <c r="BB34" i="62"/>
  <c r="U30" i="95" s="1"/>
  <c r="C34" i="62"/>
  <c r="B34" i="62"/>
  <c r="A34" i="62"/>
  <c r="BG33" i="62"/>
  <c r="BH33" i="62"/>
  <c r="BB33" i="62"/>
  <c r="U29" i="95" s="1"/>
  <c r="C33" i="62"/>
  <c r="B33" i="62"/>
  <c r="A33" i="62"/>
  <c r="BG32" i="62"/>
  <c r="BH32" i="62"/>
  <c r="BB32" i="62"/>
  <c r="U28" i="95" s="1"/>
  <c r="C32" i="62"/>
  <c r="B32" i="62"/>
  <c r="A32" i="62"/>
  <c r="BG31" i="62"/>
  <c r="BH31" i="62"/>
  <c r="BB31" i="62"/>
  <c r="U27" i="95" s="1"/>
  <c r="C31" i="62"/>
  <c r="B31" i="62"/>
  <c r="A31" i="62"/>
  <c r="BG30" i="62"/>
  <c r="BH30" i="62"/>
  <c r="BB30" i="62"/>
  <c r="U26" i="95" s="1"/>
  <c r="C30" i="62"/>
  <c r="B30" i="62"/>
  <c r="A30" i="62"/>
  <c r="BG29" i="62"/>
  <c r="BH29" i="62"/>
  <c r="BB29" i="62"/>
  <c r="U25" i="95" s="1"/>
  <c r="C29" i="62"/>
  <c r="B29" i="62"/>
  <c r="A29" i="62"/>
  <c r="BG28" i="62"/>
  <c r="BH28" i="62"/>
  <c r="BB28" i="62"/>
  <c r="U24" i="95" s="1"/>
  <c r="C28" i="62"/>
  <c r="B28" i="62"/>
  <c r="A28" i="62"/>
  <c r="BG27" i="62"/>
  <c r="BH27" i="62"/>
  <c r="BB27" i="62"/>
  <c r="U23" i="95" s="1"/>
  <c r="C27" i="62"/>
  <c r="B27" i="62"/>
  <c r="A27" i="62"/>
  <c r="BG26" i="62"/>
  <c r="BH26" i="62"/>
  <c r="BB26" i="62"/>
  <c r="U22" i="95" s="1"/>
  <c r="C26" i="62"/>
  <c r="B26" i="62"/>
  <c r="A26" i="62"/>
  <c r="BG25" i="62"/>
  <c r="BH25" i="62"/>
  <c r="BB25" i="62"/>
  <c r="U21" i="95" s="1"/>
  <c r="C25" i="62"/>
  <c r="B25" i="62"/>
  <c r="A25" i="62"/>
  <c r="BG24" i="62"/>
  <c r="BH24" i="62"/>
  <c r="BB24" i="62"/>
  <c r="U20" i="95" s="1"/>
  <c r="C24" i="62"/>
  <c r="B24" i="62"/>
  <c r="A24" i="62"/>
  <c r="BG23" i="62"/>
  <c r="BH23" i="62"/>
  <c r="BB23" i="62"/>
  <c r="U19" i="95" s="1"/>
  <c r="C23" i="62"/>
  <c r="B23" i="62"/>
  <c r="A23" i="62"/>
  <c r="BG22" i="62"/>
  <c r="BH22" i="62"/>
  <c r="BB22" i="62"/>
  <c r="U18" i="95" s="1"/>
  <c r="C22" i="62"/>
  <c r="B22" i="62"/>
  <c r="A22" i="62"/>
  <c r="BG21" i="62"/>
  <c r="BH21" i="62"/>
  <c r="BB21" i="62"/>
  <c r="U17" i="95" s="1"/>
  <c r="C21" i="62"/>
  <c r="B21" i="62"/>
  <c r="A21" i="62"/>
  <c r="BG20" i="62"/>
  <c r="BH20" i="62"/>
  <c r="BB20" i="62"/>
  <c r="U16" i="95" s="1"/>
  <c r="C20" i="62"/>
  <c r="B20" i="62"/>
  <c r="A20" i="62"/>
  <c r="BG19" i="62"/>
  <c r="BH19" i="62"/>
  <c r="BB19" i="62"/>
  <c r="U15" i="95" s="1"/>
  <c r="C19" i="62"/>
  <c r="B19" i="62"/>
  <c r="A19" i="62"/>
  <c r="BG18" i="62"/>
  <c r="BH18" i="62"/>
  <c r="BB18" i="62"/>
  <c r="U14" i="95" s="1"/>
  <c r="C18" i="62"/>
  <c r="B18" i="62"/>
  <c r="A18" i="62"/>
  <c r="BG17" i="62"/>
  <c r="BH17" i="62"/>
  <c r="BB17" i="62"/>
  <c r="U13" i="95" s="1"/>
  <c r="C17" i="62"/>
  <c r="B17" i="62"/>
  <c r="A17" i="62"/>
  <c r="BG16" i="62"/>
  <c r="BH16" i="62"/>
  <c r="BB16" i="62"/>
  <c r="U12" i="95" s="1"/>
  <c r="C16" i="62"/>
  <c r="B16" i="62"/>
  <c r="A16" i="62"/>
  <c r="BG15" i="62"/>
  <c r="BH15" i="62"/>
  <c r="BB15" i="62"/>
  <c r="U11" i="95" s="1"/>
  <c r="C15" i="62"/>
  <c r="B15" i="62"/>
  <c r="A15" i="62"/>
  <c r="BG14" i="62"/>
  <c r="BH14" i="62"/>
  <c r="BB14" i="62"/>
  <c r="U10" i="95" s="1"/>
  <c r="C14" i="62"/>
  <c r="B14" i="62"/>
  <c r="A14" i="62"/>
  <c r="BG13" i="62"/>
  <c r="BH13" i="62"/>
  <c r="BB13" i="62"/>
  <c r="U9" i="95" s="1"/>
  <c r="C13" i="62"/>
  <c r="B13" i="62"/>
  <c r="A13" i="62"/>
  <c r="BG12" i="62"/>
  <c r="BH12" i="62"/>
  <c r="BB12" i="62"/>
  <c r="U8" i="95" s="1"/>
  <c r="C12" i="62"/>
  <c r="B12" i="62"/>
  <c r="A12" i="62"/>
  <c r="BG11" i="62"/>
  <c r="BH11" i="62"/>
  <c r="BB11" i="62"/>
  <c r="U7" i="95" s="1"/>
  <c r="C11" i="62"/>
  <c r="B11" i="62"/>
  <c r="A11" i="62"/>
  <c r="BG10" i="62"/>
  <c r="BH10" i="62"/>
  <c r="BB10" i="62"/>
  <c r="U6" i="95" s="1"/>
  <c r="C10" i="62"/>
  <c r="B10" i="62"/>
  <c r="A10" i="62"/>
  <c r="BG9" i="62"/>
  <c r="BH9" i="62"/>
  <c r="BB9" i="62"/>
  <c r="U5" i="95" s="1"/>
  <c r="C9" i="62"/>
  <c r="B9" i="62"/>
  <c r="A9" i="62"/>
  <c r="BG8" i="62"/>
  <c r="BH8" i="62"/>
  <c r="BD8" i="62"/>
  <c r="BB8" i="62"/>
  <c r="U4" i="95" s="1"/>
  <c r="C8" i="62"/>
  <c r="B8" i="62"/>
  <c r="A8" i="62"/>
  <c r="D1" i="62"/>
  <c r="C1" i="62"/>
  <c r="AF105" i="61"/>
  <c r="AE105" i="61"/>
  <c r="AD105" i="61"/>
  <c r="AC105" i="61"/>
  <c r="AB105" i="61"/>
  <c r="AA105" i="61"/>
  <c r="Z105" i="61"/>
  <c r="Y105" i="61"/>
  <c r="X105" i="61"/>
  <c r="W105" i="61"/>
  <c r="V105" i="61"/>
  <c r="U105" i="61"/>
  <c r="T105" i="61"/>
  <c r="S105" i="61"/>
  <c r="R105" i="61"/>
  <c r="Q105" i="61"/>
  <c r="P105" i="61"/>
  <c r="O105" i="61"/>
  <c r="N105" i="61"/>
  <c r="M105" i="61"/>
  <c r="L105" i="61"/>
  <c r="K105" i="61"/>
  <c r="J105" i="61"/>
  <c r="I105" i="61"/>
  <c r="H105" i="61"/>
  <c r="G105" i="61"/>
  <c r="F105" i="61"/>
  <c r="E105" i="61"/>
  <c r="BG104" i="61"/>
  <c r="BH104" i="61"/>
  <c r="BB104" i="61"/>
  <c r="S100" i="95" s="1"/>
  <c r="C104" i="61"/>
  <c r="B104" i="61"/>
  <c r="A104" i="61"/>
  <c r="BG103" i="61"/>
  <c r="BH103" i="61"/>
  <c r="BB103" i="61"/>
  <c r="S99" i="95" s="1"/>
  <c r="C103" i="61"/>
  <c r="B103" i="61"/>
  <c r="A103" i="61"/>
  <c r="BG102" i="61"/>
  <c r="BH102" i="61"/>
  <c r="BB102" i="61"/>
  <c r="S98" i="95" s="1"/>
  <c r="C102" i="61"/>
  <c r="B102" i="61"/>
  <c r="A102" i="61"/>
  <c r="BG101" i="61"/>
  <c r="BH101" i="61"/>
  <c r="BB101" i="61"/>
  <c r="S97" i="95" s="1"/>
  <c r="C101" i="61"/>
  <c r="B101" i="61"/>
  <c r="A101" i="61"/>
  <c r="BG100" i="61"/>
  <c r="BH100" i="61"/>
  <c r="BB100" i="61"/>
  <c r="S96" i="95" s="1"/>
  <c r="C100" i="61"/>
  <c r="B100" i="61"/>
  <c r="A100" i="61"/>
  <c r="BG99" i="61"/>
  <c r="BH99" i="61"/>
  <c r="BB99" i="61"/>
  <c r="S95" i="95" s="1"/>
  <c r="C99" i="61"/>
  <c r="B99" i="61"/>
  <c r="A99" i="61"/>
  <c r="BG98" i="61"/>
  <c r="BH98" i="61"/>
  <c r="BB98" i="61"/>
  <c r="S94" i="95" s="1"/>
  <c r="C98" i="61"/>
  <c r="B98" i="61"/>
  <c r="A98" i="61"/>
  <c r="BG97" i="61"/>
  <c r="BH97" i="61"/>
  <c r="BB97" i="61"/>
  <c r="S93" i="95" s="1"/>
  <c r="C97" i="61"/>
  <c r="B97" i="61"/>
  <c r="A97" i="61"/>
  <c r="BG96" i="61"/>
  <c r="BH96" i="61"/>
  <c r="BB96" i="61"/>
  <c r="S92" i="95" s="1"/>
  <c r="C96" i="61"/>
  <c r="B96" i="61"/>
  <c r="A96" i="61"/>
  <c r="BG95" i="61"/>
  <c r="BH95" i="61"/>
  <c r="BB95" i="61"/>
  <c r="S91" i="95" s="1"/>
  <c r="C95" i="61"/>
  <c r="B95" i="61"/>
  <c r="A95" i="61"/>
  <c r="BG94" i="61"/>
  <c r="BH94" i="61"/>
  <c r="BB94" i="61"/>
  <c r="S90" i="95" s="1"/>
  <c r="C94" i="61"/>
  <c r="B94" i="61"/>
  <c r="A94" i="61"/>
  <c r="BG93" i="61"/>
  <c r="BH93" i="61"/>
  <c r="BB93" i="61"/>
  <c r="S89" i="95" s="1"/>
  <c r="C93" i="61"/>
  <c r="B93" i="61"/>
  <c r="A93" i="61"/>
  <c r="BG92" i="61"/>
  <c r="BH92" i="61"/>
  <c r="BB92" i="61"/>
  <c r="S88" i="95" s="1"/>
  <c r="C92" i="61"/>
  <c r="B92" i="61"/>
  <c r="A92" i="61"/>
  <c r="BG91" i="61"/>
  <c r="BH91" i="61"/>
  <c r="BB91" i="61"/>
  <c r="S87" i="95" s="1"/>
  <c r="C91" i="61"/>
  <c r="B91" i="61"/>
  <c r="A91" i="61"/>
  <c r="BG90" i="61"/>
  <c r="BH90" i="61"/>
  <c r="BB90" i="61"/>
  <c r="S86" i="95" s="1"/>
  <c r="C90" i="61"/>
  <c r="B90" i="61"/>
  <c r="A90" i="61"/>
  <c r="BG89" i="61"/>
  <c r="BH89" i="61"/>
  <c r="BB89" i="61"/>
  <c r="S85" i="95" s="1"/>
  <c r="C89" i="61"/>
  <c r="B89" i="61"/>
  <c r="A89" i="61"/>
  <c r="BG88" i="61"/>
  <c r="BH88" i="61"/>
  <c r="BB88" i="61"/>
  <c r="S84" i="95" s="1"/>
  <c r="C88" i="61"/>
  <c r="B88" i="61"/>
  <c r="A88" i="61"/>
  <c r="BG87" i="61"/>
  <c r="BH87" i="61"/>
  <c r="BB87" i="61"/>
  <c r="S83" i="95" s="1"/>
  <c r="C87" i="61"/>
  <c r="B87" i="61"/>
  <c r="A87" i="61"/>
  <c r="BG86" i="61"/>
  <c r="BH86" i="61"/>
  <c r="BB86" i="61"/>
  <c r="S82" i="95" s="1"/>
  <c r="C86" i="61"/>
  <c r="B86" i="61"/>
  <c r="A86" i="61"/>
  <c r="BG85" i="61"/>
  <c r="BH85" i="61"/>
  <c r="BB85" i="61"/>
  <c r="S81" i="95" s="1"/>
  <c r="C85" i="61"/>
  <c r="B85" i="61"/>
  <c r="A85" i="61"/>
  <c r="BG84" i="61"/>
  <c r="BH84" i="61"/>
  <c r="BB84" i="61"/>
  <c r="S80" i="95" s="1"/>
  <c r="C84" i="61"/>
  <c r="B84" i="61"/>
  <c r="A84" i="61"/>
  <c r="BG83" i="61"/>
  <c r="BH83" i="61"/>
  <c r="BB83" i="61"/>
  <c r="S79" i="95" s="1"/>
  <c r="C83" i="61"/>
  <c r="B83" i="61"/>
  <c r="A83" i="61"/>
  <c r="BG82" i="61"/>
  <c r="BH82" i="61"/>
  <c r="BB82" i="61"/>
  <c r="S78" i="95" s="1"/>
  <c r="C82" i="61"/>
  <c r="B82" i="61"/>
  <c r="A82" i="61"/>
  <c r="BG81" i="61"/>
  <c r="BH81" i="61"/>
  <c r="BB81" i="61"/>
  <c r="S77" i="95" s="1"/>
  <c r="C81" i="61"/>
  <c r="B81" i="61"/>
  <c r="A81" i="61"/>
  <c r="BG80" i="61"/>
  <c r="BH80" i="61"/>
  <c r="BB80" i="61"/>
  <c r="S76" i="95" s="1"/>
  <c r="C80" i="61"/>
  <c r="B80" i="61"/>
  <c r="A80" i="61"/>
  <c r="BG79" i="61"/>
  <c r="BH79" i="61"/>
  <c r="BB79" i="61"/>
  <c r="S75" i="95" s="1"/>
  <c r="C79" i="61"/>
  <c r="B79" i="61"/>
  <c r="A79" i="61"/>
  <c r="BG78" i="61"/>
  <c r="BH78" i="61"/>
  <c r="BB78" i="61"/>
  <c r="S74" i="95" s="1"/>
  <c r="C78" i="61"/>
  <c r="B78" i="61"/>
  <c r="A78" i="61"/>
  <c r="BG77" i="61"/>
  <c r="BH77" i="61"/>
  <c r="BB77" i="61"/>
  <c r="S73" i="95" s="1"/>
  <c r="C77" i="61"/>
  <c r="B77" i="61"/>
  <c r="A77" i="61"/>
  <c r="BG76" i="61"/>
  <c r="BH76" i="61"/>
  <c r="BB76" i="61"/>
  <c r="S72" i="95" s="1"/>
  <c r="C76" i="61"/>
  <c r="B76" i="61"/>
  <c r="A76" i="61"/>
  <c r="BG75" i="61"/>
  <c r="BH75" i="61"/>
  <c r="BB75" i="61"/>
  <c r="S71" i="95" s="1"/>
  <c r="C75" i="61"/>
  <c r="B75" i="61"/>
  <c r="A75" i="61"/>
  <c r="BG74" i="61"/>
  <c r="BH74" i="61"/>
  <c r="BB74" i="61"/>
  <c r="S70" i="95" s="1"/>
  <c r="C74" i="61"/>
  <c r="B74" i="61"/>
  <c r="A74" i="61"/>
  <c r="BG73" i="61"/>
  <c r="BH73" i="61"/>
  <c r="BB73" i="61"/>
  <c r="S69" i="95" s="1"/>
  <c r="C73" i="61"/>
  <c r="B73" i="61"/>
  <c r="A73" i="61"/>
  <c r="BG72" i="61"/>
  <c r="BH72" i="61"/>
  <c r="BB72" i="61"/>
  <c r="S68" i="95" s="1"/>
  <c r="C72" i="61"/>
  <c r="B72" i="61"/>
  <c r="A72" i="61"/>
  <c r="BG71" i="61"/>
  <c r="BH71" i="61"/>
  <c r="BB71" i="61"/>
  <c r="S67" i="95" s="1"/>
  <c r="C71" i="61"/>
  <c r="B71" i="61"/>
  <c r="A71" i="61"/>
  <c r="BG70" i="61"/>
  <c r="BH70" i="61"/>
  <c r="BB70" i="61"/>
  <c r="S66" i="95" s="1"/>
  <c r="C70" i="61"/>
  <c r="B70" i="61"/>
  <c r="A70" i="61"/>
  <c r="BG69" i="61"/>
  <c r="BH69" i="61"/>
  <c r="BB69" i="61"/>
  <c r="S65" i="95" s="1"/>
  <c r="C69" i="61"/>
  <c r="B69" i="61"/>
  <c r="A69" i="61"/>
  <c r="BG68" i="61"/>
  <c r="BH68" i="61"/>
  <c r="BB68" i="61"/>
  <c r="S64" i="95" s="1"/>
  <c r="C68" i="61"/>
  <c r="B68" i="61"/>
  <c r="A68" i="61"/>
  <c r="BG67" i="61"/>
  <c r="BH67" i="61"/>
  <c r="BB67" i="61"/>
  <c r="S63" i="95" s="1"/>
  <c r="C67" i="61"/>
  <c r="B67" i="61"/>
  <c r="A67" i="61"/>
  <c r="BG66" i="61"/>
  <c r="BH66" i="61"/>
  <c r="BB66" i="61"/>
  <c r="S62" i="95" s="1"/>
  <c r="C66" i="61"/>
  <c r="B66" i="61"/>
  <c r="A66" i="61"/>
  <c r="BG65" i="61"/>
  <c r="BH65" i="61"/>
  <c r="BB65" i="61"/>
  <c r="S61" i="95" s="1"/>
  <c r="C65" i="61"/>
  <c r="B65" i="61"/>
  <c r="A65" i="61"/>
  <c r="BG64" i="61"/>
  <c r="BH64" i="61"/>
  <c r="BB64" i="61"/>
  <c r="S60" i="95" s="1"/>
  <c r="C64" i="61"/>
  <c r="B64" i="61"/>
  <c r="A64" i="61"/>
  <c r="BG63" i="61"/>
  <c r="BH63" i="61"/>
  <c r="BB63" i="61"/>
  <c r="S59" i="95" s="1"/>
  <c r="C63" i="61"/>
  <c r="B63" i="61"/>
  <c r="A63" i="61"/>
  <c r="BG62" i="61"/>
  <c r="BH62" i="61"/>
  <c r="BB62" i="61"/>
  <c r="S58" i="95" s="1"/>
  <c r="C62" i="61"/>
  <c r="B62" i="61"/>
  <c r="A62" i="61"/>
  <c r="BG61" i="61"/>
  <c r="BH61" i="61"/>
  <c r="BB61" i="61"/>
  <c r="S57" i="95" s="1"/>
  <c r="C61" i="61"/>
  <c r="B61" i="61"/>
  <c r="A61" i="61"/>
  <c r="BG60" i="61"/>
  <c r="BH60" i="61"/>
  <c r="BB60" i="61"/>
  <c r="S56" i="95" s="1"/>
  <c r="C60" i="61"/>
  <c r="B60" i="61"/>
  <c r="A60" i="61"/>
  <c r="BG59" i="61"/>
  <c r="BH59" i="61"/>
  <c r="BB59" i="61"/>
  <c r="S55" i="95" s="1"/>
  <c r="C59" i="61"/>
  <c r="B59" i="61"/>
  <c r="A59" i="61"/>
  <c r="BG58" i="61"/>
  <c r="BH58" i="61"/>
  <c r="BB58" i="61"/>
  <c r="S54" i="95" s="1"/>
  <c r="C58" i="61"/>
  <c r="B58" i="61"/>
  <c r="A58" i="61"/>
  <c r="BG57" i="61"/>
  <c r="BH57" i="61"/>
  <c r="BB57" i="61"/>
  <c r="S53" i="95" s="1"/>
  <c r="C57" i="61"/>
  <c r="B57" i="61"/>
  <c r="A57" i="61"/>
  <c r="BG56" i="61"/>
  <c r="BH56" i="61"/>
  <c r="BB56" i="61"/>
  <c r="S52" i="95" s="1"/>
  <c r="C56" i="61"/>
  <c r="B56" i="61"/>
  <c r="A56" i="61"/>
  <c r="BG55" i="61"/>
  <c r="BH55" i="61"/>
  <c r="BB55" i="61"/>
  <c r="S51" i="95" s="1"/>
  <c r="C55" i="61"/>
  <c r="B55" i="61"/>
  <c r="A55" i="61"/>
  <c r="BG54" i="61"/>
  <c r="BH54" i="61"/>
  <c r="BB54" i="61"/>
  <c r="S50" i="95" s="1"/>
  <c r="C54" i="61"/>
  <c r="B54" i="61"/>
  <c r="A54" i="61"/>
  <c r="BG53" i="61"/>
  <c r="BH53" i="61"/>
  <c r="BB53" i="61"/>
  <c r="S49" i="95" s="1"/>
  <c r="C53" i="61"/>
  <c r="B53" i="61"/>
  <c r="A53" i="61"/>
  <c r="BG52" i="61"/>
  <c r="BH52" i="61"/>
  <c r="BB52" i="61"/>
  <c r="S48" i="95" s="1"/>
  <c r="C52" i="61"/>
  <c r="B52" i="61"/>
  <c r="A52" i="61"/>
  <c r="BG51" i="61"/>
  <c r="BH51" i="61"/>
  <c r="BB51" i="61"/>
  <c r="S47" i="95" s="1"/>
  <c r="C51" i="61"/>
  <c r="B51" i="61"/>
  <c r="A51" i="61"/>
  <c r="BG50" i="61"/>
  <c r="BH50" i="61"/>
  <c r="BB50" i="61"/>
  <c r="S46" i="95" s="1"/>
  <c r="C50" i="61"/>
  <c r="B50" i="61"/>
  <c r="A50" i="61"/>
  <c r="BG49" i="61"/>
  <c r="BH49" i="61"/>
  <c r="BB49" i="61"/>
  <c r="S45" i="95" s="1"/>
  <c r="C49" i="61"/>
  <c r="B49" i="61"/>
  <c r="A49" i="61"/>
  <c r="BG48" i="61"/>
  <c r="BH48" i="61"/>
  <c r="BB48" i="61"/>
  <c r="S44" i="95" s="1"/>
  <c r="C48" i="61"/>
  <c r="B48" i="61"/>
  <c r="A48" i="61"/>
  <c r="BG47" i="61"/>
  <c r="BH47" i="61"/>
  <c r="BB47" i="61"/>
  <c r="S43" i="95" s="1"/>
  <c r="C47" i="61"/>
  <c r="B47" i="61"/>
  <c r="A47" i="61"/>
  <c r="BG46" i="61"/>
  <c r="BH46" i="61"/>
  <c r="BB46" i="61"/>
  <c r="S42" i="95" s="1"/>
  <c r="C46" i="61"/>
  <c r="B46" i="61"/>
  <c r="A46" i="61"/>
  <c r="BG45" i="61"/>
  <c r="BH45" i="61"/>
  <c r="BB45" i="61"/>
  <c r="S41" i="95" s="1"/>
  <c r="C45" i="61"/>
  <c r="B45" i="61"/>
  <c r="A45" i="61"/>
  <c r="BG44" i="61"/>
  <c r="BH44" i="61"/>
  <c r="BB44" i="61"/>
  <c r="S40" i="95" s="1"/>
  <c r="C44" i="61"/>
  <c r="B44" i="61"/>
  <c r="A44" i="61"/>
  <c r="BG43" i="61"/>
  <c r="BH43" i="61"/>
  <c r="BB43" i="61"/>
  <c r="S39" i="95" s="1"/>
  <c r="C43" i="61"/>
  <c r="B43" i="61"/>
  <c r="A43" i="61"/>
  <c r="BG42" i="61"/>
  <c r="BH42" i="61"/>
  <c r="BB42" i="61"/>
  <c r="S38" i="95" s="1"/>
  <c r="C42" i="61"/>
  <c r="B42" i="61"/>
  <c r="A42" i="61"/>
  <c r="BG41" i="61"/>
  <c r="BH41" i="61"/>
  <c r="BB41" i="61"/>
  <c r="S37" i="95" s="1"/>
  <c r="C41" i="61"/>
  <c r="B41" i="61"/>
  <c r="A41" i="61"/>
  <c r="BG40" i="61"/>
  <c r="BH40" i="61"/>
  <c r="BB40" i="61"/>
  <c r="S36" i="95" s="1"/>
  <c r="C40" i="61"/>
  <c r="B40" i="61"/>
  <c r="A40" i="61"/>
  <c r="BG39" i="61"/>
  <c r="BH39" i="61"/>
  <c r="BB39" i="61"/>
  <c r="S35" i="95" s="1"/>
  <c r="C39" i="61"/>
  <c r="B39" i="61"/>
  <c r="A39" i="61"/>
  <c r="BG38" i="61"/>
  <c r="BH38" i="61"/>
  <c r="BB38" i="61"/>
  <c r="S34" i="95" s="1"/>
  <c r="C38" i="61"/>
  <c r="B38" i="61"/>
  <c r="A38" i="61"/>
  <c r="BG37" i="61"/>
  <c r="BH37" i="61"/>
  <c r="BB37" i="61"/>
  <c r="S33" i="95" s="1"/>
  <c r="C37" i="61"/>
  <c r="B37" i="61"/>
  <c r="A37" i="61"/>
  <c r="BG36" i="61"/>
  <c r="BH36" i="61"/>
  <c r="BB36" i="61"/>
  <c r="S32" i="95" s="1"/>
  <c r="C36" i="61"/>
  <c r="B36" i="61"/>
  <c r="A36" i="61"/>
  <c r="BG35" i="61"/>
  <c r="BH35" i="61"/>
  <c r="BB35" i="61"/>
  <c r="S31" i="95" s="1"/>
  <c r="C35" i="61"/>
  <c r="B35" i="61"/>
  <c r="A35" i="61"/>
  <c r="BG34" i="61"/>
  <c r="BH34" i="61"/>
  <c r="BB34" i="61"/>
  <c r="S30" i="95" s="1"/>
  <c r="C34" i="61"/>
  <c r="B34" i="61"/>
  <c r="A34" i="61"/>
  <c r="BG33" i="61"/>
  <c r="BH33" i="61"/>
  <c r="BB33" i="61"/>
  <c r="S29" i="95" s="1"/>
  <c r="C33" i="61"/>
  <c r="B33" i="61"/>
  <c r="A33" i="61"/>
  <c r="BG32" i="61"/>
  <c r="BH32" i="61"/>
  <c r="BB32" i="61"/>
  <c r="S28" i="95" s="1"/>
  <c r="C32" i="61"/>
  <c r="B32" i="61"/>
  <c r="A32" i="61"/>
  <c r="BG31" i="61"/>
  <c r="BH31" i="61"/>
  <c r="BB31" i="61"/>
  <c r="S27" i="95" s="1"/>
  <c r="C31" i="61"/>
  <c r="B31" i="61"/>
  <c r="A31" i="61"/>
  <c r="BG30" i="61"/>
  <c r="BH30" i="61"/>
  <c r="BB30" i="61"/>
  <c r="S26" i="95" s="1"/>
  <c r="C30" i="61"/>
  <c r="B30" i="61"/>
  <c r="A30" i="61"/>
  <c r="BG29" i="61"/>
  <c r="BH29" i="61"/>
  <c r="BB29" i="61"/>
  <c r="S25" i="95" s="1"/>
  <c r="C29" i="61"/>
  <c r="B29" i="61"/>
  <c r="A29" i="61"/>
  <c r="BG28" i="61"/>
  <c r="BH28" i="61"/>
  <c r="BB28" i="61"/>
  <c r="S24" i="95" s="1"/>
  <c r="C28" i="61"/>
  <c r="B28" i="61"/>
  <c r="A28" i="61"/>
  <c r="BG27" i="61"/>
  <c r="BH27" i="61"/>
  <c r="BB27" i="61"/>
  <c r="S23" i="95" s="1"/>
  <c r="C27" i="61"/>
  <c r="B27" i="61"/>
  <c r="A27" i="61"/>
  <c r="BG26" i="61"/>
  <c r="BH26" i="61"/>
  <c r="BB26" i="61"/>
  <c r="S22" i="95" s="1"/>
  <c r="C26" i="61"/>
  <c r="B26" i="61"/>
  <c r="A26" i="61"/>
  <c r="BG25" i="61"/>
  <c r="BH25" i="61"/>
  <c r="BB25" i="61"/>
  <c r="S21" i="95" s="1"/>
  <c r="C25" i="61"/>
  <c r="B25" i="61"/>
  <c r="A25" i="61"/>
  <c r="BG24" i="61"/>
  <c r="BH24" i="61"/>
  <c r="BB24" i="61"/>
  <c r="S20" i="95" s="1"/>
  <c r="C24" i="61"/>
  <c r="B24" i="61"/>
  <c r="A24" i="61"/>
  <c r="BG23" i="61"/>
  <c r="BH23" i="61"/>
  <c r="BB23" i="61"/>
  <c r="S19" i="95" s="1"/>
  <c r="C23" i="61"/>
  <c r="B23" i="61"/>
  <c r="A23" i="61"/>
  <c r="BG22" i="61"/>
  <c r="BH22" i="61"/>
  <c r="BB22" i="61"/>
  <c r="S18" i="95" s="1"/>
  <c r="C22" i="61"/>
  <c r="B22" i="61"/>
  <c r="A22" i="61"/>
  <c r="BG21" i="61"/>
  <c r="BH21" i="61"/>
  <c r="BB21" i="61"/>
  <c r="S17" i="95" s="1"/>
  <c r="C21" i="61"/>
  <c r="B21" i="61"/>
  <c r="A21" i="61"/>
  <c r="BG20" i="61"/>
  <c r="BH20" i="61"/>
  <c r="BB20" i="61"/>
  <c r="S16" i="95" s="1"/>
  <c r="C20" i="61"/>
  <c r="B20" i="61"/>
  <c r="A20" i="61"/>
  <c r="BG19" i="61"/>
  <c r="BH19" i="61"/>
  <c r="BB19" i="61"/>
  <c r="S15" i="95" s="1"/>
  <c r="C19" i="61"/>
  <c r="B19" i="61"/>
  <c r="A19" i="61"/>
  <c r="BG18" i="61"/>
  <c r="BH18" i="61"/>
  <c r="BB18" i="61"/>
  <c r="S14" i="95" s="1"/>
  <c r="C18" i="61"/>
  <c r="B18" i="61"/>
  <c r="A18" i="61"/>
  <c r="BG17" i="61"/>
  <c r="BH17" i="61"/>
  <c r="BB17" i="61"/>
  <c r="S13" i="95" s="1"/>
  <c r="C17" i="61"/>
  <c r="B17" i="61"/>
  <c r="A17" i="61"/>
  <c r="BG16" i="61"/>
  <c r="BH16" i="61"/>
  <c r="BB16" i="61"/>
  <c r="S12" i="95" s="1"/>
  <c r="C16" i="61"/>
  <c r="B16" i="61"/>
  <c r="A16" i="61"/>
  <c r="BG15" i="61"/>
  <c r="BH15" i="61"/>
  <c r="BB15" i="61"/>
  <c r="S11" i="95" s="1"/>
  <c r="C15" i="61"/>
  <c r="B15" i="61"/>
  <c r="A15" i="61"/>
  <c r="BG14" i="61"/>
  <c r="BH14" i="61"/>
  <c r="BB14" i="61"/>
  <c r="S10" i="95" s="1"/>
  <c r="C14" i="61"/>
  <c r="B14" i="61"/>
  <c r="A14" i="61"/>
  <c r="BG13" i="61"/>
  <c r="BH13" i="61"/>
  <c r="BB13" i="61"/>
  <c r="S9" i="95" s="1"/>
  <c r="C13" i="61"/>
  <c r="B13" i="61"/>
  <c r="A13" i="61"/>
  <c r="BG12" i="61"/>
  <c r="BH12" i="61"/>
  <c r="BB12" i="61"/>
  <c r="S8" i="95" s="1"/>
  <c r="C12" i="61"/>
  <c r="B12" i="61"/>
  <c r="A12" i="61"/>
  <c r="BG11" i="61"/>
  <c r="BH11" i="61"/>
  <c r="BB11" i="61"/>
  <c r="S7" i="95" s="1"/>
  <c r="C11" i="61"/>
  <c r="B11" i="61"/>
  <c r="A11" i="61"/>
  <c r="BG10" i="61"/>
  <c r="BH10" i="61"/>
  <c r="BB10" i="61"/>
  <c r="S6" i="95" s="1"/>
  <c r="C10" i="61"/>
  <c r="B10" i="61"/>
  <c r="A10" i="61"/>
  <c r="BG9" i="61"/>
  <c r="BH9" i="61"/>
  <c r="BB9" i="61"/>
  <c r="S5" i="95" s="1"/>
  <c r="C9" i="61"/>
  <c r="B9" i="61"/>
  <c r="A9" i="61"/>
  <c r="BG8" i="61"/>
  <c r="BH8" i="61"/>
  <c r="BD8" i="61"/>
  <c r="BB8" i="61"/>
  <c r="S4" i="95" s="1"/>
  <c r="C8" i="61"/>
  <c r="B8" i="61"/>
  <c r="A8" i="61"/>
  <c r="D1" i="61"/>
  <c r="C1" i="61"/>
  <c r="AI105" i="60"/>
  <c r="AH105" i="60"/>
  <c r="AG105" i="60"/>
  <c r="AF105" i="60"/>
  <c r="AE105" i="60"/>
  <c r="AD105" i="60"/>
  <c r="AC105" i="60"/>
  <c r="AB105" i="60"/>
  <c r="AA105" i="60"/>
  <c r="Z105" i="60"/>
  <c r="Y105" i="60"/>
  <c r="X105" i="60"/>
  <c r="W105" i="60"/>
  <c r="V105" i="60"/>
  <c r="U105" i="60"/>
  <c r="T105" i="60"/>
  <c r="S105" i="60"/>
  <c r="R105" i="60"/>
  <c r="Q105" i="60"/>
  <c r="P105" i="60"/>
  <c r="O105" i="60"/>
  <c r="N105" i="60"/>
  <c r="M105" i="60"/>
  <c r="L105" i="60"/>
  <c r="K105" i="60"/>
  <c r="J105" i="60"/>
  <c r="I105" i="60"/>
  <c r="H105" i="60"/>
  <c r="G105" i="60"/>
  <c r="F105" i="60"/>
  <c r="E105" i="60"/>
  <c r="BG104" i="60"/>
  <c r="BH104" i="60"/>
  <c r="BB104" i="60"/>
  <c r="Q100" i="95" s="1"/>
  <c r="C104" i="60"/>
  <c r="B104" i="60"/>
  <c r="A104" i="60"/>
  <c r="BG103" i="60"/>
  <c r="BH103" i="60"/>
  <c r="BB103" i="60"/>
  <c r="Q99" i="95" s="1"/>
  <c r="C103" i="60"/>
  <c r="B103" i="60"/>
  <c r="A103" i="60"/>
  <c r="BG102" i="60"/>
  <c r="BH102" i="60"/>
  <c r="BB102" i="60"/>
  <c r="Q98" i="95" s="1"/>
  <c r="C102" i="60"/>
  <c r="B102" i="60"/>
  <c r="A102" i="60"/>
  <c r="BG101" i="60"/>
  <c r="BH101" i="60"/>
  <c r="BB101" i="60"/>
  <c r="Q97" i="95" s="1"/>
  <c r="C101" i="60"/>
  <c r="B101" i="60"/>
  <c r="A101" i="60"/>
  <c r="BG100" i="60"/>
  <c r="BH100" i="60"/>
  <c r="BB100" i="60"/>
  <c r="Q96" i="95" s="1"/>
  <c r="C100" i="60"/>
  <c r="B100" i="60"/>
  <c r="A100" i="60"/>
  <c r="BG99" i="60"/>
  <c r="BH99" i="60"/>
  <c r="BB99" i="60"/>
  <c r="Q95" i="95" s="1"/>
  <c r="C99" i="60"/>
  <c r="B99" i="60"/>
  <c r="A99" i="60"/>
  <c r="BG98" i="60"/>
  <c r="BH98" i="60"/>
  <c r="BB98" i="60"/>
  <c r="Q94" i="95" s="1"/>
  <c r="C98" i="60"/>
  <c r="B98" i="60"/>
  <c r="A98" i="60"/>
  <c r="BG97" i="60"/>
  <c r="BH97" i="60"/>
  <c r="BB97" i="60"/>
  <c r="Q93" i="95" s="1"/>
  <c r="C97" i="60"/>
  <c r="B97" i="60"/>
  <c r="A97" i="60"/>
  <c r="BG96" i="60"/>
  <c r="BH96" i="60"/>
  <c r="BB96" i="60"/>
  <c r="Q92" i="95" s="1"/>
  <c r="C96" i="60"/>
  <c r="B96" i="60"/>
  <c r="A96" i="60"/>
  <c r="BG95" i="60"/>
  <c r="BH95" i="60"/>
  <c r="BB95" i="60"/>
  <c r="Q91" i="95" s="1"/>
  <c r="C95" i="60"/>
  <c r="B95" i="60"/>
  <c r="A95" i="60"/>
  <c r="BG94" i="60"/>
  <c r="BH94" i="60"/>
  <c r="BB94" i="60"/>
  <c r="Q90" i="95" s="1"/>
  <c r="C94" i="60"/>
  <c r="B94" i="60"/>
  <c r="A94" i="60"/>
  <c r="BG93" i="60"/>
  <c r="BH93" i="60"/>
  <c r="BB93" i="60"/>
  <c r="Q89" i="95" s="1"/>
  <c r="C93" i="60"/>
  <c r="B93" i="60"/>
  <c r="A93" i="60"/>
  <c r="BG92" i="60"/>
  <c r="BH92" i="60"/>
  <c r="BB92" i="60"/>
  <c r="Q88" i="95" s="1"/>
  <c r="C92" i="60"/>
  <c r="B92" i="60"/>
  <c r="A92" i="60"/>
  <c r="BG91" i="60"/>
  <c r="BH91" i="60"/>
  <c r="BB91" i="60"/>
  <c r="Q87" i="95" s="1"/>
  <c r="C91" i="60"/>
  <c r="B91" i="60"/>
  <c r="A91" i="60"/>
  <c r="BG90" i="60"/>
  <c r="BH90" i="60"/>
  <c r="BB90" i="60"/>
  <c r="Q86" i="95" s="1"/>
  <c r="C90" i="60"/>
  <c r="B90" i="60"/>
  <c r="A90" i="60"/>
  <c r="BG89" i="60"/>
  <c r="BH89" i="60"/>
  <c r="BB89" i="60"/>
  <c r="Q85" i="95" s="1"/>
  <c r="C89" i="60"/>
  <c r="B89" i="60"/>
  <c r="A89" i="60"/>
  <c r="BG88" i="60"/>
  <c r="BH88" i="60"/>
  <c r="BB88" i="60"/>
  <c r="Q84" i="95" s="1"/>
  <c r="C88" i="60"/>
  <c r="B88" i="60"/>
  <c r="A88" i="60"/>
  <c r="BG87" i="60"/>
  <c r="BH87" i="60"/>
  <c r="BB87" i="60"/>
  <c r="Q83" i="95" s="1"/>
  <c r="C87" i="60"/>
  <c r="B87" i="60"/>
  <c r="A87" i="60"/>
  <c r="BG86" i="60"/>
  <c r="BH86" i="60"/>
  <c r="BB86" i="60"/>
  <c r="Q82" i="95" s="1"/>
  <c r="C86" i="60"/>
  <c r="B86" i="60"/>
  <c r="A86" i="60"/>
  <c r="BG85" i="60"/>
  <c r="BH85" i="60"/>
  <c r="BB85" i="60"/>
  <c r="Q81" i="95" s="1"/>
  <c r="C85" i="60"/>
  <c r="B85" i="60"/>
  <c r="A85" i="60"/>
  <c r="BG84" i="60"/>
  <c r="BH84" i="60"/>
  <c r="BB84" i="60"/>
  <c r="Q80" i="95" s="1"/>
  <c r="C84" i="60"/>
  <c r="B84" i="60"/>
  <c r="A84" i="60"/>
  <c r="BG83" i="60"/>
  <c r="BH83" i="60"/>
  <c r="BB83" i="60"/>
  <c r="Q79" i="95" s="1"/>
  <c r="C83" i="60"/>
  <c r="B83" i="60"/>
  <c r="A83" i="60"/>
  <c r="BG82" i="60"/>
  <c r="BH82" i="60"/>
  <c r="BB82" i="60"/>
  <c r="Q78" i="95" s="1"/>
  <c r="C82" i="60"/>
  <c r="B82" i="60"/>
  <c r="A82" i="60"/>
  <c r="BG81" i="60"/>
  <c r="BH81" i="60"/>
  <c r="BB81" i="60"/>
  <c r="Q77" i="95" s="1"/>
  <c r="C81" i="60"/>
  <c r="B81" i="60"/>
  <c r="A81" i="60"/>
  <c r="BG80" i="60"/>
  <c r="BH80" i="60"/>
  <c r="BB80" i="60"/>
  <c r="Q76" i="95" s="1"/>
  <c r="C80" i="60"/>
  <c r="B80" i="60"/>
  <c r="A80" i="60"/>
  <c r="BG79" i="60"/>
  <c r="BH79" i="60"/>
  <c r="BB79" i="60"/>
  <c r="Q75" i="95" s="1"/>
  <c r="C79" i="60"/>
  <c r="B79" i="60"/>
  <c r="A79" i="60"/>
  <c r="BG78" i="60"/>
  <c r="BH78" i="60"/>
  <c r="BB78" i="60"/>
  <c r="Q74" i="95" s="1"/>
  <c r="C78" i="60"/>
  <c r="B78" i="60"/>
  <c r="A78" i="60"/>
  <c r="BG77" i="60"/>
  <c r="BH77" i="60"/>
  <c r="BB77" i="60"/>
  <c r="Q73" i="95" s="1"/>
  <c r="C77" i="60"/>
  <c r="B77" i="60"/>
  <c r="A77" i="60"/>
  <c r="BG76" i="60"/>
  <c r="BH76" i="60"/>
  <c r="BB76" i="60"/>
  <c r="Q72" i="95" s="1"/>
  <c r="C76" i="60"/>
  <c r="B76" i="60"/>
  <c r="A76" i="60"/>
  <c r="BG75" i="60"/>
  <c r="BH75" i="60"/>
  <c r="BB75" i="60"/>
  <c r="Q71" i="95" s="1"/>
  <c r="C75" i="60"/>
  <c r="B75" i="60"/>
  <c r="A75" i="60"/>
  <c r="BG74" i="60"/>
  <c r="BH74" i="60"/>
  <c r="BB74" i="60"/>
  <c r="Q70" i="95" s="1"/>
  <c r="C74" i="60"/>
  <c r="B74" i="60"/>
  <c r="A74" i="60"/>
  <c r="BG73" i="60"/>
  <c r="BH73" i="60"/>
  <c r="BB73" i="60"/>
  <c r="Q69" i="95" s="1"/>
  <c r="C73" i="60"/>
  <c r="B73" i="60"/>
  <c r="A73" i="60"/>
  <c r="BG72" i="60"/>
  <c r="BH72" i="60"/>
  <c r="BB72" i="60"/>
  <c r="Q68" i="95" s="1"/>
  <c r="C72" i="60"/>
  <c r="B72" i="60"/>
  <c r="A72" i="60"/>
  <c r="BG71" i="60"/>
  <c r="BH71" i="60"/>
  <c r="BB71" i="60"/>
  <c r="Q67" i="95" s="1"/>
  <c r="C71" i="60"/>
  <c r="B71" i="60"/>
  <c r="A71" i="60"/>
  <c r="BG70" i="60"/>
  <c r="BH70" i="60"/>
  <c r="BB70" i="60"/>
  <c r="Q66" i="95" s="1"/>
  <c r="C70" i="60"/>
  <c r="B70" i="60"/>
  <c r="A70" i="60"/>
  <c r="BG69" i="60"/>
  <c r="BH69" i="60"/>
  <c r="BB69" i="60"/>
  <c r="Q65" i="95" s="1"/>
  <c r="C69" i="60"/>
  <c r="B69" i="60"/>
  <c r="A69" i="60"/>
  <c r="BG68" i="60"/>
  <c r="BH68" i="60"/>
  <c r="BB68" i="60"/>
  <c r="Q64" i="95" s="1"/>
  <c r="C68" i="60"/>
  <c r="B68" i="60"/>
  <c r="A68" i="60"/>
  <c r="BG67" i="60"/>
  <c r="BH67" i="60"/>
  <c r="BB67" i="60"/>
  <c r="Q63" i="95" s="1"/>
  <c r="C67" i="60"/>
  <c r="B67" i="60"/>
  <c r="A67" i="60"/>
  <c r="BG66" i="60"/>
  <c r="BH66" i="60"/>
  <c r="BB66" i="60"/>
  <c r="Q62" i="95" s="1"/>
  <c r="C66" i="60"/>
  <c r="B66" i="60"/>
  <c r="A66" i="60"/>
  <c r="BG65" i="60"/>
  <c r="BH65" i="60"/>
  <c r="BB65" i="60"/>
  <c r="Q61" i="95" s="1"/>
  <c r="C65" i="60"/>
  <c r="B65" i="60"/>
  <c r="A65" i="60"/>
  <c r="BG64" i="60"/>
  <c r="BH64" i="60"/>
  <c r="BB64" i="60"/>
  <c r="Q60" i="95" s="1"/>
  <c r="C64" i="60"/>
  <c r="B64" i="60"/>
  <c r="A64" i="60"/>
  <c r="BG63" i="60"/>
  <c r="BH63" i="60"/>
  <c r="BB63" i="60"/>
  <c r="Q59" i="95" s="1"/>
  <c r="C63" i="60"/>
  <c r="B63" i="60"/>
  <c r="A63" i="60"/>
  <c r="BG62" i="60"/>
  <c r="BH62" i="60"/>
  <c r="BB62" i="60"/>
  <c r="Q58" i="95" s="1"/>
  <c r="C62" i="60"/>
  <c r="B62" i="60"/>
  <c r="A62" i="60"/>
  <c r="BG61" i="60"/>
  <c r="BH61" i="60"/>
  <c r="BB61" i="60"/>
  <c r="Q57" i="95" s="1"/>
  <c r="C61" i="60"/>
  <c r="B61" i="60"/>
  <c r="A61" i="60"/>
  <c r="BG60" i="60"/>
  <c r="BH60" i="60"/>
  <c r="BB60" i="60"/>
  <c r="Q56" i="95" s="1"/>
  <c r="C60" i="60"/>
  <c r="B60" i="60"/>
  <c r="A60" i="60"/>
  <c r="BG59" i="60"/>
  <c r="BH59" i="60"/>
  <c r="BB59" i="60"/>
  <c r="Q55" i="95" s="1"/>
  <c r="C59" i="60"/>
  <c r="B59" i="60"/>
  <c r="A59" i="60"/>
  <c r="BG58" i="60"/>
  <c r="BH58" i="60"/>
  <c r="BB58" i="60"/>
  <c r="Q54" i="95" s="1"/>
  <c r="C58" i="60"/>
  <c r="B58" i="60"/>
  <c r="A58" i="60"/>
  <c r="BG57" i="60"/>
  <c r="BH57" i="60"/>
  <c r="BB57" i="60"/>
  <c r="Q53" i="95" s="1"/>
  <c r="C57" i="60"/>
  <c r="B57" i="60"/>
  <c r="A57" i="60"/>
  <c r="BG56" i="60"/>
  <c r="BH56" i="60"/>
  <c r="BB56" i="60"/>
  <c r="Q52" i="95" s="1"/>
  <c r="C56" i="60"/>
  <c r="B56" i="60"/>
  <c r="A56" i="60"/>
  <c r="BG55" i="60"/>
  <c r="BH55" i="60"/>
  <c r="BB55" i="60"/>
  <c r="Q51" i="95" s="1"/>
  <c r="C55" i="60"/>
  <c r="B55" i="60"/>
  <c r="A55" i="60"/>
  <c r="BG54" i="60"/>
  <c r="BH54" i="60"/>
  <c r="BB54" i="60"/>
  <c r="Q50" i="95" s="1"/>
  <c r="C54" i="60"/>
  <c r="B54" i="60"/>
  <c r="A54" i="60"/>
  <c r="BG53" i="60"/>
  <c r="BH53" i="60"/>
  <c r="BB53" i="60"/>
  <c r="Q49" i="95" s="1"/>
  <c r="C53" i="60"/>
  <c r="B53" i="60"/>
  <c r="A53" i="60"/>
  <c r="BG52" i="60"/>
  <c r="BH52" i="60"/>
  <c r="BB52" i="60"/>
  <c r="Q48" i="95" s="1"/>
  <c r="C52" i="60"/>
  <c r="B52" i="60"/>
  <c r="A52" i="60"/>
  <c r="BG51" i="60"/>
  <c r="BH51" i="60"/>
  <c r="BB51" i="60"/>
  <c r="Q47" i="95" s="1"/>
  <c r="C51" i="60"/>
  <c r="B51" i="60"/>
  <c r="A51" i="60"/>
  <c r="BG50" i="60"/>
  <c r="BH50" i="60"/>
  <c r="BB50" i="60"/>
  <c r="Q46" i="95" s="1"/>
  <c r="C50" i="60"/>
  <c r="B50" i="60"/>
  <c r="A50" i="60"/>
  <c r="BG49" i="60"/>
  <c r="BH49" i="60"/>
  <c r="BB49" i="60"/>
  <c r="Q45" i="95" s="1"/>
  <c r="C49" i="60"/>
  <c r="B49" i="60"/>
  <c r="A49" i="60"/>
  <c r="BG48" i="60"/>
  <c r="BH48" i="60"/>
  <c r="BB48" i="60"/>
  <c r="Q44" i="95" s="1"/>
  <c r="C48" i="60"/>
  <c r="B48" i="60"/>
  <c r="A48" i="60"/>
  <c r="BG47" i="60"/>
  <c r="BH47" i="60"/>
  <c r="BB47" i="60"/>
  <c r="Q43" i="95" s="1"/>
  <c r="C47" i="60"/>
  <c r="B47" i="60"/>
  <c r="A47" i="60"/>
  <c r="BG46" i="60"/>
  <c r="BH46" i="60"/>
  <c r="BB46" i="60"/>
  <c r="Q42" i="95" s="1"/>
  <c r="C46" i="60"/>
  <c r="B46" i="60"/>
  <c r="A46" i="60"/>
  <c r="BG45" i="60"/>
  <c r="BH45" i="60"/>
  <c r="BB45" i="60"/>
  <c r="Q41" i="95" s="1"/>
  <c r="C45" i="60"/>
  <c r="B45" i="60"/>
  <c r="A45" i="60"/>
  <c r="BG44" i="60"/>
  <c r="BH44" i="60"/>
  <c r="BB44" i="60"/>
  <c r="Q40" i="95" s="1"/>
  <c r="C44" i="60"/>
  <c r="B44" i="60"/>
  <c r="A44" i="60"/>
  <c r="BG43" i="60"/>
  <c r="BH43" i="60"/>
  <c r="BB43" i="60"/>
  <c r="Q39" i="95" s="1"/>
  <c r="C43" i="60"/>
  <c r="B43" i="60"/>
  <c r="A43" i="60"/>
  <c r="BG42" i="60"/>
  <c r="BH42" i="60"/>
  <c r="BB42" i="60"/>
  <c r="Q38" i="95" s="1"/>
  <c r="C42" i="60"/>
  <c r="B42" i="60"/>
  <c r="A42" i="60"/>
  <c r="BG41" i="60"/>
  <c r="BH41" i="60"/>
  <c r="BB41" i="60"/>
  <c r="Q37" i="95" s="1"/>
  <c r="C41" i="60"/>
  <c r="B41" i="60"/>
  <c r="A41" i="60"/>
  <c r="BG40" i="60"/>
  <c r="BH40" i="60"/>
  <c r="BB40" i="60"/>
  <c r="Q36" i="95" s="1"/>
  <c r="C40" i="60"/>
  <c r="B40" i="60"/>
  <c r="A40" i="60"/>
  <c r="BG39" i="60"/>
  <c r="BH39" i="60"/>
  <c r="BB39" i="60"/>
  <c r="Q35" i="95" s="1"/>
  <c r="C39" i="60"/>
  <c r="B39" i="60"/>
  <c r="A39" i="60"/>
  <c r="BG38" i="60"/>
  <c r="BH38" i="60"/>
  <c r="BB38" i="60"/>
  <c r="Q34" i="95" s="1"/>
  <c r="C38" i="60"/>
  <c r="B38" i="60"/>
  <c r="A38" i="60"/>
  <c r="BG37" i="60"/>
  <c r="BH37" i="60"/>
  <c r="BB37" i="60"/>
  <c r="Q33" i="95" s="1"/>
  <c r="C37" i="60"/>
  <c r="B37" i="60"/>
  <c r="A37" i="60"/>
  <c r="BG36" i="60"/>
  <c r="BH36" i="60"/>
  <c r="BB36" i="60"/>
  <c r="Q32" i="95" s="1"/>
  <c r="C36" i="60"/>
  <c r="B36" i="60"/>
  <c r="A36" i="60"/>
  <c r="BG35" i="60"/>
  <c r="BH35" i="60"/>
  <c r="BB35" i="60"/>
  <c r="Q31" i="95" s="1"/>
  <c r="C35" i="60"/>
  <c r="B35" i="60"/>
  <c r="A35" i="60"/>
  <c r="BG34" i="60"/>
  <c r="BH34" i="60"/>
  <c r="BB34" i="60"/>
  <c r="Q30" i="95" s="1"/>
  <c r="C34" i="60"/>
  <c r="B34" i="60"/>
  <c r="A34" i="60"/>
  <c r="BG33" i="60"/>
  <c r="BH33" i="60"/>
  <c r="BB33" i="60"/>
  <c r="Q29" i="95" s="1"/>
  <c r="C33" i="60"/>
  <c r="B33" i="60"/>
  <c r="A33" i="60"/>
  <c r="BG32" i="60"/>
  <c r="BH32" i="60"/>
  <c r="BB32" i="60"/>
  <c r="Q28" i="95" s="1"/>
  <c r="C32" i="60"/>
  <c r="B32" i="60"/>
  <c r="A32" i="60"/>
  <c r="BG31" i="60"/>
  <c r="BH31" i="60"/>
  <c r="BB31" i="60"/>
  <c r="Q27" i="95" s="1"/>
  <c r="C31" i="60"/>
  <c r="B31" i="60"/>
  <c r="A31" i="60"/>
  <c r="BG30" i="60"/>
  <c r="BH30" i="60"/>
  <c r="BB30" i="60"/>
  <c r="Q26" i="95" s="1"/>
  <c r="C30" i="60"/>
  <c r="B30" i="60"/>
  <c r="A30" i="60"/>
  <c r="BG29" i="60"/>
  <c r="BH29" i="60"/>
  <c r="BB29" i="60"/>
  <c r="Q25" i="95" s="1"/>
  <c r="C29" i="60"/>
  <c r="B29" i="60"/>
  <c r="A29" i="60"/>
  <c r="BG28" i="60"/>
  <c r="BH28" i="60"/>
  <c r="BB28" i="60"/>
  <c r="Q24" i="95" s="1"/>
  <c r="C28" i="60"/>
  <c r="B28" i="60"/>
  <c r="A28" i="60"/>
  <c r="BG27" i="60"/>
  <c r="BH27" i="60"/>
  <c r="BB27" i="60"/>
  <c r="Q23" i="95" s="1"/>
  <c r="C27" i="60"/>
  <c r="B27" i="60"/>
  <c r="A27" i="60"/>
  <c r="BG26" i="60"/>
  <c r="BH26" i="60"/>
  <c r="BB26" i="60"/>
  <c r="Q22" i="95" s="1"/>
  <c r="C26" i="60"/>
  <c r="B26" i="60"/>
  <c r="A26" i="60"/>
  <c r="BG25" i="60"/>
  <c r="BH25" i="60"/>
  <c r="BB25" i="60"/>
  <c r="Q21" i="95" s="1"/>
  <c r="C25" i="60"/>
  <c r="B25" i="60"/>
  <c r="A25" i="60"/>
  <c r="BG24" i="60"/>
  <c r="BH24" i="60"/>
  <c r="BB24" i="60"/>
  <c r="Q20" i="95" s="1"/>
  <c r="C24" i="60"/>
  <c r="B24" i="60"/>
  <c r="A24" i="60"/>
  <c r="BG23" i="60"/>
  <c r="BH23" i="60"/>
  <c r="C23" i="60"/>
  <c r="B23" i="60"/>
  <c r="A23" i="60"/>
  <c r="BG22" i="60"/>
  <c r="BH22" i="60"/>
  <c r="BB22" i="60"/>
  <c r="Q18" i="95" s="1"/>
  <c r="C22" i="60"/>
  <c r="B22" i="60"/>
  <c r="A22" i="60"/>
  <c r="BG21" i="60"/>
  <c r="BH21" i="60"/>
  <c r="BB21" i="60"/>
  <c r="Q17" i="95" s="1"/>
  <c r="C21" i="60"/>
  <c r="B21" i="60"/>
  <c r="A21" i="60"/>
  <c r="BG20" i="60"/>
  <c r="BH20" i="60"/>
  <c r="BB20" i="60"/>
  <c r="Q16" i="95" s="1"/>
  <c r="C20" i="60"/>
  <c r="B20" i="60"/>
  <c r="A20" i="60"/>
  <c r="BG19" i="60"/>
  <c r="BH19" i="60"/>
  <c r="BB19" i="60"/>
  <c r="Q15" i="95" s="1"/>
  <c r="C19" i="60"/>
  <c r="B19" i="60"/>
  <c r="A19" i="60"/>
  <c r="BG18" i="60"/>
  <c r="BH18" i="60"/>
  <c r="BB18" i="60"/>
  <c r="Q14" i="95" s="1"/>
  <c r="C18" i="60"/>
  <c r="B18" i="60"/>
  <c r="A18" i="60"/>
  <c r="BG17" i="60"/>
  <c r="BH17" i="60"/>
  <c r="BB17" i="60"/>
  <c r="Q13" i="95" s="1"/>
  <c r="C17" i="60"/>
  <c r="B17" i="60"/>
  <c r="A17" i="60"/>
  <c r="BG16" i="60"/>
  <c r="BH16" i="60"/>
  <c r="BB16" i="60"/>
  <c r="Q12" i="95" s="1"/>
  <c r="C16" i="60"/>
  <c r="B16" i="60"/>
  <c r="A16" i="60"/>
  <c r="BG15" i="60"/>
  <c r="BH15" i="60"/>
  <c r="BB15" i="60"/>
  <c r="Q11" i="95" s="1"/>
  <c r="C15" i="60"/>
  <c r="B15" i="60"/>
  <c r="A15" i="60"/>
  <c r="BG14" i="60"/>
  <c r="BH14" i="60"/>
  <c r="BB14" i="60"/>
  <c r="Q10" i="95" s="1"/>
  <c r="C14" i="60"/>
  <c r="B14" i="60"/>
  <c r="A14" i="60"/>
  <c r="BG13" i="60"/>
  <c r="BH13" i="60"/>
  <c r="BB13" i="60"/>
  <c r="Q9" i="95" s="1"/>
  <c r="C13" i="60"/>
  <c r="B13" i="60"/>
  <c r="A13" i="60"/>
  <c r="BG12" i="60"/>
  <c r="BH12" i="60"/>
  <c r="BB12" i="60"/>
  <c r="Q8" i="95" s="1"/>
  <c r="C12" i="60"/>
  <c r="B12" i="60"/>
  <c r="A12" i="60"/>
  <c r="BG11" i="60"/>
  <c r="BH11" i="60"/>
  <c r="BB11" i="60"/>
  <c r="Q7" i="95" s="1"/>
  <c r="C11" i="60"/>
  <c r="B11" i="60"/>
  <c r="A11" i="60"/>
  <c r="BG10" i="60"/>
  <c r="BH10" i="60"/>
  <c r="BB10" i="60"/>
  <c r="Q6" i="95" s="1"/>
  <c r="C10" i="60"/>
  <c r="B10" i="60"/>
  <c r="A10" i="60"/>
  <c r="BG9" i="60"/>
  <c r="BH9" i="60"/>
  <c r="BB9" i="60"/>
  <c r="Q5" i="95" s="1"/>
  <c r="C9" i="60"/>
  <c r="B9" i="60"/>
  <c r="A9" i="60"/>
  <c r="BG8" i="60"/>
  <c r="BH8" i="60"/>
  <c r="BD8" i="60"/>
  <c r="BB8" i="60"/>
  <c r="Q4" i="95" s="1"/>
  <c r="C8" i="60"/>
  <c r="B8" i="60"/>
  <c r="A8" i="60"/>
  <c r="D1" i="60"/>
  <c r="C1" i="60"/>
  <c r="C104" i="109"/>
  <c r="B104" i="109"/>
  <c r="A104" i="109"/>
  <c r="C103" i="109"/>
  <c r="B103" i="109"/>
  <c r="A103" i="109"/>
  <c r="C102" i="109"/>
  <c r="B102" i="109"/>
  <c r="A102" i="109"/>
  <c r="C101" i="109"/>
  <c r="B101" i="109"/>
  <c r="A101" i="109"/>
  <c r="C100" i="109"/>
  <c r="B100" i="109"/>
  <c r="A100" i="109"/>
  <c r="C99" i="109"/>
  <c r="B99" i="109"/>
  <c r="A99" i="109"/>
  <c r="C98" i="109"/>
  <c r="B98" i="109"/>
  <c r="A98" i="109"/>
  <c r="C97" i="109"/>
  <c r="B97" i="109"/>
  <c r="A97" i="109"/>
  <c r="C96" i="109"/>
  <c r="B96" i="109"/>
  <c r="A96" i="109"/>
  <c r="C95" i="109"/>
  <c r="B95" i="109"/>
  <c r="A95" i="109"/>
  <c r="C94" i="109"/>
  <c r="B94" i="109"/>
  <c r="A94" i="109"/>
  <c r="C93" i="109"/>
  <c r="B93" i="109"/>
  <c r="A93" i="109"/>
  <c r="C92" i="109"/>
  <c r="B92" i="109"/>
  <c r="A92" i="109"/>
  <c r="C91" i="109"/>
  <c r="B91" i="109"/>
  <c r="A91" i="109"/>
  <c r="C90" i="109"/>
  <c r="B90" i="109"/>
  <c r="A90" i="109"/>
  <c r="C89" i="109"/>
  <c r="B89" i="109"/>
  <c r="A89" i="109"/>
  <c r="C88" i="109"/>
  <c r="B88" i="109"/>
  <c r="A88" i="109"/>
  <c r="C87" i="109"/>
  <c r="B87" i="109"/>
  <c r="A87" i="109"/>
  <c r="C86" i="109"/>
  <c r="B86" i="109"/>
  <c r="A86" i="109"/>
  <c r="C85" i="109"/>
  <c r="B85" i="109"/>
  <c r="A85" i="109"/>
  <c r="C84" i="109"/>
  <c r="B84" i="109"/>
  <c r="A84" i="109"/>
  <c r="C83" i="109"/>
  <c r="B83" i="109"/>
  <c r="A83" i="109"/>
  <c r="C82" i="109"/>
  <c r="B82" i="109"/>
  <c r="A82" i="109"/>
  <c r="C81" i="109"/>
  <c r="B81" i="109"/>
  <c r="A81" i="109"/>
  <c r="C80" i="109"/>
  <c r="B80" i="109"/>
  <c r="A80" i="109"/>
  <c r="C79" i="109"/>
  <c r="B79" i="109"/>
  <c r="A79" i="109"/>
  <c r="C78" i="109"/>
  <c r="B78" i="109"/>
  <c r="A78" i="109"/>
  <c r="C77" i="109"/>
  <c r="B77" i="109"/>
  <c r="A77" i="109"/>
  <c r="C76" i="109"/>
  <c r="B76" i="109"/>
  <c r="A76" i="109"/>
  <c r="C75" i="109"/>
  <c r="B75" i="109"/>
  <c r="A75" i="109"/>
  <c r="C74" i="109"/>
  <c r="B74" i="109"/>
  <c r="A74" i="109"/>
  <c r="C73" i="109"/>
  <c r="B73" i="109"/>
  <c r="A73" i="109"/>
  <c r="C72" i="109"/>
  <c r="B72" i="109"/>
  <c r="A72" i="109"/>
  <c r="C71" i="109"/>
  <c r="B71" i="109"/>
  <c r="A71" i="109"/>
  <c r="C70" i="109"/>
  <c r="B70" i="109"/>
  <c r="A70" i="109"/>
  <c r="C69" i="109"/>
  <c r="B69" i="109"/>
  <c r="A69" i="109"/>
  <c r="C68" i="109"/>
  <c r="B68" i="109"/>
  <c r="A68" i="109"/>
  <c r="C67" i="109"/>
  <c r="B67" i="109"/>
  <c r="A67" i="109"/>
  <c r="C66" i="109"/>
  <c r="B66" i="109"/>
  <c r="A66" i="109"/>
  <c r="C65" i="109"/>
  <c r="B65" i="109"/>
  <c r="A65" i="109"/>
  <c r="C64" i="109"/>
  <c r="B64" i="109"/>
  <c r="A64" i="109"/>
  <c r="C63" i="109"/>
  <c r="B63" i="109"/>
  <c r="A63" i="109"/>
  <c r="C62" i="109"/>
  <c r="B62" i="109"/>
  <c r="A62" i="109"/>
  <c r="C61" i="109"/>
  <c r="B61" i="109"/>
  <c r="A61" i="109"/>
  <c r="C60" i="109"/>
  <c r="B60" i="109"/>
  <c r="A60" i="109"/>
  <c r="C59" i="109"/>
  <c r="B59" i="109"/>
  <c r="A59" i="109"/>
  <c r="C58" i="109"/>
  <c r="B58" i="109"/>
  <c r="A58" i="109"/>
  <c r="C57" i="109"/>
  <c r="B57" i="109"/>
  <c r="A57" i="109"/>
  <c r="C56" i="109"/>
  <c r="B56" i="109"/>
  <c r="A56" i="109"/>
  <c r="C55" i="109"/>
  <c r="B55" i="109"/>
  <c r="A55" i="109"/>
  <c r="C54" i="109"/>
  <c r="B54" i="109"/>
  <c r="A54" i="109"/>
  <c r="C53" i="109"/>
  <c r="B53" i="109"/>
  <c r="A53" i="109"/>
  <c r="C52" i="109"/>
  <c r="B52" i="109"/>
  <c r="A52" i="109"/>
  <c r="C51" i="109"/>
  <c r="B51" i="109"/>
  <c r="A51" i="109"/>
  <c r="C50" i="109"/>
  <c r="B50" i="109"/>
  <c r="A50" i="109"/>
  <c r="C49" i="109"/>
  <c r="B49" i="109"/>
  <c r="A49" i="109"/>
  <c r="C48" i="109"/>
  <c r="B48" i="109"/>
  <c r="A48" i="109"/>
  <c r="C47" i="109"/>
  <c r="B47" i="109"/>
  <c r="A47" i="109"/>
  <c r="C46" i="109"/>
  <c r="B46" i="109"/>
  <c r="A46" i="109"/>
  <c r="C45" i="109"/>
  <c r="B45" i="109"/>
  <c r="A45" i="109"/>
  <c r="C44" i="109"/>
  <c r="B44" i="109"/>
  <c r="A44" i="109"/>
  <c r="C43" i="109"/>
  <c r="B43" i="109"/>
  <c r="A43" i="109"/>
  <c r="C42" i="109"/>
  <c r="B42" i="109"/>
  <c r="A42" i="109"/>
  <c r="C41" i="109"/>
  <c r="B41" i="109"/>
  <c r="A41" i="109"/>
  <c r="C40" i="109"/>
  <c r="B40" i="109"/>
  <c r="A40" i="109"/>
  <c r="C39" i="109"/>
  <c r="B39" i="109"/>
  <c r="A39" i="109"/>
  <c r="C38" i="109"/>
  <c r="B38" i="109"/>
  <c r="A38" i="109"/>
  <c r="C37" i="109"/>
  <c r="B37" i="109"/>
  <c r="A37" i="109"/>
  <c r="C36" i="109"/>
  <c r="B36" i="109"/>
  <c r="A36" i="109"/>
  <c r="C35" i="109"/>
  <c r="B35" i="109"/>
  <c r="A35" i="109"/>
  <c r="C34" i="109"/>
  <c r="B34" i="109"/>
  <c r="A34" i="109"/>
  <c r="C33" i="109"/>
  <c r="B33" i="109"/>
  <c r="A33" i="109"/>
  <c r="C32" i="109"/>
  <c r="B32" i="109"/>
  <c r="A32" i="109"/>
  <c r="C31" i="109"/>
  <c r="B31" i="109"/>
  <c r="A31" i="109"/>
  <c r="C30" i="109"/>
  <c r="B30" i="109"/>
  <c r="A30" i="109"/>
  <c r="C29" i="109"/>
  <c r="B29" i="109"/>
  <c r="A29" i="109"/>
  <c r="C28" i="109"/>
  <c r="B28" i="109"/>
  <c r="A28" i="109"/>
  <c r="C27" i="109"/>
  <c r="B27" i="109"/>
  <c r="A27" i="109"/>
  <c r="C26" i="109"/>
  <c r="B26" i="109"/>
  <c r="A26" i="109"/>
  <c r="C25" i="109"/>
  <c r="B25" i="109"/>
  <c r="A25" i="109"/>
  <c r="C24" i="109"/>
  <c r="B24" i="109"/>
  <c r="A24" i="109"/>
  <c r="C23" i="109"/>
  <c r="B23" i="109"/>
  <c r="A23" i="109"/>
  <c r="C22" i="109"/>
  <c r="B22" i="109"/>
  <c r="A22" i="109"/>
  <c r="C21" i="109"/>
  <c r="B21" i="109"/>
  <c r="A21" i="109"/>
  <c r="C20" i="109"/>
  <c r="B20" i="109"/>
  <c r="A20" i="109"/>
  <c r="C19" i="109"/>
  <c r="B19" i="109"/>
  <c r="A19" i="109"/>
  <c r="C18" i="109"/>
  <c r="B18" i="109"/>
  <c r="A18" i="109"/>
  <c r="C17" i="109"/>
  <c r="B17" i="109"/>
  <c r="A17" i="109"/>
  <c r="C16" i="109"/>
  <c r="B16" i="109"/>
  <c r="A16" i="109"/>
  <c r="C15" i="109"/>
  <c r="B15" i="109"/>
  <c r="A15" i="109"/>
  <c r="C14" i="109"/>
  <c r="B14" i="109"/>
  <c r="A14" i="109"/>
  <c r="C13" i="109"/>
  <c r="B13" i="109"/>
  <c r="A13" i="109"/>
  <c r="C12" i="109"/>
  <c r="B12" i="109"/>
  <c r="A12" i="109"/>
  <c r="C11" i="109"/>
  <c r="B11" i="109"/>
  <c r="A11" i="109"/>
  <c r="C10" i="109"/>
  <c r="B10" i="109"/>
  <c r="A10" i="109"/>
  <c r="C9" i="109"/>
  <c r="B9" i="109"/>
  <c r="A9" i="109"/>
  <c r="N8" i="109"/>
  <c r="C8" i="109"/>
  <c r="B8" i="109"/>
  <c r="A8" i="109"/>
  <c r="AI105" i="59"/>
  <c r="AH105" i="59"/>
  <c r="AG105" i="59"/>
  <c r="AF105" i="59"/>
  <c r="AE105" i="59"/>
  <c r="AD105" i="59"/>
  <c r="AC105" i="59"/>
  <c r="AB105" i="59"/>
  <c r="AA105" i="59"/>
  <c r="Z105" i="59"/>
  <c r="Y105" i="59"/>
  <c r="X105" i="59"/>
  <c r="W105" i="59"/>
  <c r="V105" i="59"/>
  <c r="U105" i="59"/>
  <c r="T105" i="59"/>
  <c r="S105" i="59"/>
  <c r="R105" i="59"/>
  <c r="Q105" i="59"/>
  <c r="P105" i="59"/>
  <c r="O105" i="59"/>
  <c r="N105" i="59"/>
  <c r="M105" i="59"/>
  <c r="L105" i="59"/>
  <c r="K105" i="59"/>
  <c r="J105" i="59"/>
  <c r="I105" i="59"/>
  <c r="H105" i="59"/>
  <c r="G105" i="59"/>
  <c r="F105" i="59"/>
  <c r="E105" i="59"/>
  <c r="BG104" i="59"/>
  <c r="BH104" i="59"/>
  <c r="BB104" i="59"/>
  <c r="O100" i="95" s="1"/>
  <c r="C104" i="59"/>
  <c r="B104" i="59"/>
  <c r="A104" i="59"/>
  <c r="BG103" i="59"/>
  <c r="BH103" i="59"/>
  <c r="BB103" i="59"/>
  <c r="O99" i="95" s="1"/>
  <c r="C103" i="59"/>
  <c r="B103" i="59"/>
  <c r="A103" i="59"/>
  <c r="BG102" i="59"/>
  <c r="BH102" i="59"/>
  <c r="BB102" i="59"/>
  <c r="O98" i="95" s="1"/>
  <c r="C102" i="59"/>
  <c r="B102" i="59"/>
  <c r="A102" i="59"/>
  <c r="BG101" i="59"/>
  <c r="BH101" i="59"/>
  <c r="BB101" i="59"/>
  <c r="O97" i="95" s="1"/>
  <c r="C101" i="59"/>
  <c r="B101" i="59"/>
  <c r="A101" i="59"/>
  <c r="BG100" i="59"/>
  <c r="BH100" i="59"/>
  <c r="BB100" i="59"/>
  <c r="O96" i="95" s="1"/>
  <c r="C100" i="59"/>
  <c r="B100" i="59"/>
  <c r="A100" i="59"/>
  <c r="BG99" i="59"/>
  <c r="BH99" i="59"/>
  <c r="BB99" i="59"/>
  <c r="O95" i="95" s="1"/>
  <c r="C99" i="59"/>
  <c r="B99" i="59"/>
  <c r="A99" i="59"/>
  <c r="BG98" i="59"/>
  <c r="BH98" i="59"/>
  <c r="BB98" i="59"/>
  <c r="O94" i="95" s="1"/>
  <c r="C98" i="59"/>
  <c r="B98" i="59"/>
  <c r="A98" i="59"/>
  <c r="BG97" i="59"/>
  <c r="BH97" i="59"/>
  <c r="BB97" i="59"/>
  <c r="O93" i="95" s="1"/>
  <c r="C97" i="59"/>
  <c r="B97" i="59"/>
  <c r="A97" i="59"/>
  <c r="BG96" i="59"/>
  <c r="BH96" i="59"/>
  <c r="BB96" i="59"/>
  <c r="O92" i="95" s="1"/>
  <c r="C96" i="59"/>
  <c r="B96" i="59"/>
  <c r="A96" i="59"/>
  <c r="BG95" i="59"/>
  <c r="BH95" i="59"/>
  <c r="BB95" i="59"/>
  <c r="O91" i="95" s="1"/>
  <c r="C95" i="59"/>
  <c r="B95" i="59"/>
  <c r="A95" i="59"/>
  <c r="BG94" i="59"/>
  <c r="BH94" i="59"/>
  <c r="BB94" i="59"/>
  <c r="O90" i="95" s="1"/>
  <c r="C94" i="59"/>
  <c r="B94" i="59"/>
  <c r="A94" i="59"/>
  <c r="BG93" i="59"/>
  <c r="BH93" i="59"/>
  <c r="BB93" i="59"/>
  <c r="O89" i="95" s="1"/>
  <c r="C93" i="59"/>
  <c r="B93" i="59"/>
  <c r="A93" i="59"/>
  <c r="BG92" i="59"/>
  <c r="BH92" i="59"/>
  <c r="BB92" i="59"/>
  <c r="O88" i="95" s="1"/>
  <c r="C92" i="59"/>
  <c r="B92" i="59"/>
  <c r="A92" i="59"/>
  <c r="BG91" i="59"/>
  <c r="BH91" i="59"/>
  <c r="BB91" i="59"/>
  <c r="O87" i="95" s="1"/>
  <c r="C91" i="59"/>
  <c r="B91" i="59"/>
  <c r="A91" i="59"/>
  <c r="BG90" i="59"/>
  <c r="BH90" i="59"/>
  <c r="BB90" i="59"/>
  <c r="O86" i="95" s="1"/>
  <c r="C90" i="59"/>
  <c r="B90" i="59"/>
  <c r="A90" i="59"/>
  <c r="BG89" i="59"/>
  <c r="BH89" i="59"/>
  <c r="BB89" i="59"/>
  <c r="O85" i="95" s="1"/>
  <c r="C89" i="59"/>
  <c r="B89" i="59"/>
  <c r="A89" i="59"/>
  <c r="BG88" i="59"/>
  <c r="BH88" i="59"/>
  <c r="BB88" i="59"/>
  <c r="O84" i="95" s="1"/>
  <c r="C88" i="59"/>
  <c r="B88" i="59"/>
  <c r="A88" i="59"/>
  <c r="BG87" i="59"/>
  <c r="BH87" i="59"/>
  <c r="BB87" i="59"/>
  <c r="O83" i="95" s="1"/>
  <c r="C87" i="59"/>
  <c r="B87" i="59"/>
  <c r="A87" i="59"/>
  <c r="BG86" i="59"/>
  <c r="BH86" i="59"/>
  <c r="BB86" i="59"/>
  <c r="O82" i="95" s="1"/>
  <c r="C86" i="59"/>
  <c r="B86" i="59"/>
  <c r="A86" i="59"/>
  <c r="BG85" i="59"/>
  <c r="BH85" i="59"/>
  <c r="BB85" i="59"/>
  <c r="O81" i="95" s="1"/>
  <c r="C85" i="59"/>
  <c r="B85" i="59"/>
  <c r="A85" i="59"/>
  <c r="BG84" i="59"/>
  <c r="BH84" i="59"/>
  <c r="BB84" i="59"/>
  <c r="O80" i="95" s="1"/>
  <c r="C84" i="59"/>
  <c r="B84" i="59"/>
  <c r="A84" i="59"/>
  <c r="BG83" i="59"/>
  <c r="BH83" i="59"/>
  <c r="BB83" i="59"/>
  <c r="O79" i="95" s="1"/>
  <c r="C83" i="59"/>
  <c r="B83" i="59"/>
  <c r="A83" i="59"/>
  <c r="BG82" i="59"/>
  <c r="BH82" i="59"/>
  <c r="BB82" i="59"/>
  <c r="O78" i="95" s="1"/>
  <c r="C82" i="59"/>
  <c r="B82" i="59"/>
  <c r="A82" i="59"/>
  <c r="BG81" i="59"/>
  <c r="BH81" i="59"/>
  <c r="BB81" i="59"/>
  <c r="O77" i="95" s="1"/>
  <c r="C81" i="59"/>
  <c r="B81" i="59"/>
  <c r="A81" i="59"/>
  <c r="BG80" i="59"/>
  <c r="BH80" i="59"/>
  <c r="BB80" i="59"/>
  <c r="O76" i="95" s="1"/>
  <c r="C80" i="59"/>
  <c r="B80" i="59"/>
  <c r="A80" i="59"/>
  <c r="BG79" i="59"/>
  <c r="BH79" i="59"/>
  <c r="BB79" i="59"/>
  <c r="O75" i="95" s="1"/>
  <c r="C79" i="59"/>
  <c r="B79" i="59"/>
  <c r="A79" i="59"/>
  <c r="BG78" i="59"/>
  <c r="BH78" i="59"/>
  <c r="BB78" i="59"/>
  <c r="O74" i="95" s="1"/>
  <c r="C78" i="59"/>
  <c r="B78" i="59"/>
  <c r="A78" i="59"/>
  <c r="BG77" i="59"/>
  <c r="BH77" i="59"/>
  <c r="BB77" i="59"/>
  <c r="O73" i="95" s="1"/>
  <c r="C77" i="59"/>
  <c r="B77" i="59"/>
  <c r="A77" i="59"/>
  <c r="BG76" i="59"/>
  <c r="BH76" i="59"/>
  <c r="BB76" i="59"/>
  <c r="O72" i="95" s="1"/>
  <c r="C76" i="59"/>
  <c r="B76" i="59"/>
  <c r="A76" i="59"/>
  <c r="BG75" i="59"/>
  <c r="BH75" i="59"/>
  <c r="BB75" i="59"/>
  <c r="O71" i="95" s="1"/>
  <c r="C75" i="59"/>
  <c r="B75" i="59"/>
  <c r="A75" i="59"/>
  <c r="BG74" i="59"/>
  <c r="BH74" i="59"/>
  <c r="BB74" i="59"/>
  <c r="O70" i="95" s="1"/>
  <c r="C74" i="59"/>
  <c r="B74" i="59"/>
  <c r="A74" i="59"/>
  <c r="BG73" i="59"/>
  <c r="BH73" i="59"/>
  <c r="BB73" i="59"/>
  <c r="O69" i="95" s="1"/>
  <c r="C73" i="59"/>
  <c r="B73" i="59"/>
  <c r="A73" i="59"/>
  <c r="BG72" i="59"/>
  <c r="BH72" i="59"/>
  <c r="BB72" i="59"/>
  <c r="O68" i="95" s="1"/>
  <c r="C72" i="59"/>
  <c r="B72" i="59"/>
  <c r="A72" i="59"/>
  <c r="BG71" i="59"/>
  <c r="BH71" i="59"/>
  <c r="BB71" i="59"/>
  <c r="O67" i="95" s="1"/>
  <c r="C71" i="59"/>
  <c r="B71" i="59"/>
  <c r="A71" i="59"/>
  <c r="BG70" i="59"/>
  <c r="BH70" i="59"/>
  <c r="BB70" i="59"/>
  <c r="O66" i="95" s="1"/>
  <c r="C70" i="59"/>
  <c r="B70" i="59"/>
  <c r="A70" i="59"/>
  <c r="BG69" i="59"/>
  <c r="BH69" i="59"/>
  <c r="BB69" i="59"/>
  <c r="O65" i="95" s="1"/>
  <c r="C69" i="59"/>
  <c r="B69" i="59"/>
  <c r="A69" i="59"/>
  <c r="BG68" i="59"/>
  <c r="BH68" i="59"/>
  <c r="BB68" i="59"/>
  <c r="O64" i="95" s="1"/>
  <c r="C68" i="59"/>
  <c r="B68" i="59"/>
  <c r="A68" i="59"/>
  <c r="BG67" i="59"/>
  <c r="BH67" i="59"/>
  <c r="BB67" i="59"/>
  <c r="O63" i="95" s="1"/>
  <c r="C67" i="59"/>
  <c r="B67" i="59"/>
  <c r="A67" i="59"/>
  <c r="BG66" i="59"/>
  <c r="BH66" i="59"/>
  <c r="BB66" i="59"/>
  <c r="O62" i="95" s="1"/>
  <c r="C66" i="59"/>
  <c r="B66" i="59"/>
  <c r="A66" i="59"/>
  <c r="BG65" i="59"/>
  <c r="BH65" i="59"/>
  <c r="BB65" i="59"/>
  <c r="O61" i="95" s="1"/>
  <c r="C65" i="59"/>
  <c r="B65" i="59"/>
  <c r="A65" i="59"/>
  <c r="BG64" i="59"/>
  <c r="BH64" i="59"/>
  <c r="BB64" i="59"/>
  <c r="O60" i="95" s="1"/>
  <c r="C64" i="59"/>
  <c r="B64" i="59"/>
  <c r="A64" i="59"/>
  <c r="BG63" i="59"/>
  <c r="BH63" i="59"/>
  <c r="BB63" i="59"/>
  <c r="O59" i="95" s="1"/>
  <c r="C63" i="59"/>
  <c r="B63" i="59"/>
  <c r="A63" i="59"/>
  <c r="BG62" i="59"/>
  <c r="BH62" i="59"/>
  <c r="BB62" i="59"/>
  <c r="O58" i="95" s="1"/>
  <c r="C62" i="59"/>
  <c r="B62" i="59"/>
  <c r="A62" i="59"/>
  <c r="BG61" i="59"/>
  <c r="BH61" i="59"/>
  <c r="BB61" i="59"/>
  <c r="O57" i="95" s="1"/>
  <c r="C61" i="59"/>
  <c r="B61" i="59"/>
  <c r="A61" i="59"/>
  <c r="BG60" i="59"/>
  <c r="BH60" i="59"/>
  <c r="BB60" i="59"/>
  <c r="O56" i="95" s="1"/>
  <c r="C60" i="59"/>
  <c r="B60" i="59"/>
  <c r="A60" i="59"/>
  <c r="BG59" i="59"/>
  <c r="BH59" i="59"/>
  <c r="BB59" i="59"/>
  <c r="O55" i="95" s="1"/>
  <c r="C59" i="59"/>
  <c r="B59" i="59"/>
  <c r="A59" i="59"/>
  <c r="BG58" i="59"/>
  <c r="BH58" i="59"/>
  <c r="BB58" i="59"/>
  <c r="O54" i="95" s="1"/>
  <c r="C58" i="59"/>
  <c r="B58" i="59"/>
  <c r="A58" i="59"/>
  <c r="BG57" i="59"/>
  <c r="BH57" i="59"/>
  <c r="BB57" i="59"/>
  <c r="O53" i="95" s="1"/>
  <c r="C57" i="59"/>
  <c r="B57" i="59"/>
  <c r="A57" i="59"/>
  <c r="BG56" i="59"/>
  <c r="BH56" i="59"/>
  <c r="BB56" i="59"/>
  <c r="O52" i="95" s="1"/>
  <c r="C56" i="59"/>
  <c r="B56" i="59"/>
  <c r="A56" i="59"/>
  <c r="BG55" i="59"/>
  <c r="BH55" i="59"/>
  <c r="BB55" i="59"/>
  <c r="O51" i="95" s="1"/>
  <c r="C55" i="59"/>
  <c r="B55" i="59"/>
  <c r="A55" i="59"/>
  <c r="BG54" i="59"/>
  <c r="BH54" i="59"/>
  <c r="BB54" i="59"/>
  <c r="O50" i="95" s="1"/>
  <c r="C54" i="59"/>
  <c r="B54" i="59"/>
  <c r="A54" i="59"/>
  <c r="BG53" i="59"/>
  <c r="BH53" i="59"/>
  <c r="BB53" i="59"/>
  <c r="O49" i="95" s="1"/>
  <c r="C53" i="59"/>
  <c r="B53" i="59"/>
  <c r="A53" i="59"/>
  <c r="BG52" i="59"/>
  <c r="BH52" i="59"/>
  <c r="BB52" i="59"/>
  <c r="O48" i="95" s="1"/>
  <c r="C52" i="59"/>
  <c r="B52" i="59"/>
  <c r="A52" i="59"/>
  <c r="BG51" i="59"/>
  <c r="BH51" i="59"/>
  <c r="BB51" i="59"/>
  <c r="O47" i="95" s="1"/>
  <c r="C51" i="59"/>
  <c r="B51" i="59"/>
  <c r="A51" i="59"/>
  <c r="BG50" i="59"/>
  <c r="BH50" i="59"/>
  <c r="BB50" i="59"/>
  <c r="O46" i="95" s="1"/>
  <c r="C50" i="59"/>
  <c r="B50" i="59"/>
  <c r="A50" i="59"/>
  <c r="BG49" i="59"/>
  <c r="BH49" i="59"/>
  <c r="BB49" i="59"/>
  <c r="O45" i="95" s="1"/>
  <c r="C49" i="59"/>
  <c r="B49" i="59"/>
  <c r="A49" i="59"/>
  <c r="BG48" i="59"/>
  <c r="BH48" i="59"/>
  <c r="BB48" i="59"/>
  <c r="O44" i="95" s="1"/>
  <c r="C48" i="59"/>
  <c r="B48" i="59"/>
  <c r="A48" i="59"/>
  <c r="BG47" i="59"/>
  <c r="BH47" i="59"/>
  <c r="BB47" i="59"/>
  <c r="O43" i="95" s="1"/>
  <c r="C47" i="59"/>
  <c r="B47" i="59"/>
  <c r="A47" i="59"/>
  <c r="BG46" i="59"/>
  <c r="BH46" i="59"/>
  <c r="BB46" i="59"/>
  <c r="O42" i="95" s="1"/>
  <c r="C46" i="59"/>
  <c r="B46" i="59"/>
  <c r="A46" i="59"/>
  <c r="BG45" i="59"/>
  <c r="BH45" i="59"/>
  <c r="BB45" i="59"/>
  <c r="O41" i="95" s="1"/>
  <c r="C45" i="59"/>
  <c r="B45" i="59"/>
  <c r="A45" i="59"/>
  <c r="BG44" i="59"/>
  <c r="BH44" i="59"/>
  <c r="BB44" i="59"/>
  <c r="O40" i="95" s="1"/>
  <c r="C44" i="59"/>
  <c r="B44" i="59"/>
  <c r="A44" i="59"/>
  <c r="BG43" i="59"/>
  <c r="BH43" i="59"/>
  <c r="BB43" i="59"/>
  <c r="O39" i="95" s="1"/>
  <c r="C43" i="59"/>
  <c r="B43" i="59"/>
  <c r="A43" i="59"/>
  <c r="BG42" i="59"/>
  <c r="BH42" i="59"/>
  <c r="BB42" i="59"/>
  <c r="O38" i="95" s="1"/>
  <c r="C42" i="59"/>
  <c r="B42" i="59"/>
  <c r="A42" i="59"/>
  <c r="BG41" i="59"/>
  <c r="BH41" i="59"/>
  <c r="BB41" i="59"/>
  <c r="O37" i="95" s="1"/>
  <c r="C41" i="59"/>
  <c r="B41" i="59"/>
  <c r="A41" i="59"/>
  <c r="BG40" i="59"/>
  <c r="BH40" i="59"/>
  <c r="BB40" i="59"/>
  <c r="O36" i="95" s="1"/>
  <c r="C40" i="59"/>
  <c r="B40" i="59"/>
  <c r="A40" i="59"/>
  <c r="BG39" i="59"/>
  <c r="BH39" i="59"/>
  <c r="BB39" i="59"/>
  <c r="O35" i="95" s="1"/>
  <c r="C39" i="59"/>
  <c r="B39" i="59"/>
  <c r="A39" i="59"/>
  <c r="BG38" i="59"/>
  <c r="BH38" i="59"/>
  <c r="BB38" i="59"/>
  <c r="O34" i="95" s="1"/>
  <c r="C38" i="59"/>
  <c r="B38" i="59"/>
  <c r="A38" i="59"/>
  <c r="BG37" i="59"/>
  <c r="BH37" i="59"/>
  <c r="BB37" i="59"/>
  <c r="O33" i="95" s="1"/>
  <c r="C37" i="59"/>
  <c r="B37" i="59"/>
  <c r="A37" i="59"/>
  <c r="BG36" i="59"/>
  <c r="BH36" i="59"/>
  <c r="BB36" i="59"/>
  <c r="O32" i="95" s="1"/>
  <c r="C36" i="59"/>
  <c r="B36" i="59"/>
  <c r="A36" i="59"/>
  <c r="BG35" i="59"/>
  <c r="BH35" i="59"/>
  <c r="BB35" i="59"/>
  <c r="O31" i="95" s="1"/>
  <c r="C35" i="59"/>
  <c r="B35" i="59"/>
  <c r="A35" i="59"/>
  <c r="BG34" i="59"/>
  <c r="BH34" i="59"/>
  <c r="BB34" i="59"/>
  <c r="O30" i="95" s="1"/>
  <c r="C34" i="59"/>
  <c r="B34" i="59"/>
  <c r="A34" i="59"/>
  <c r="BG33" i="59"/>
  <c r="BH33" i="59"/>
  <c r="BB33" i="59"/>
  <c r="O29" i="95" s="1"/>
  <c r="C33" i="59"/>
  <c r="B33" i="59"/>
  <c r="A33" i="59"/>
  <c r="BG32" i="59"/>
  <c r="BH32" i="59"/>
  <c r="BB32" i="59"/>
  <c r="O28" i="95" s="1"/>
  <c r="C32" i="59"/>
  <c r="B32" i="59"/>
  <c r="A32" i="59"/>
  <c r="BG31" i="59"/>
  <c r="BH31" i="59"/>
  <c r="BB31" i="59"/>
  <c r="O27" i="95" s="1"/>
  <c r="C31" i="59"/>
  <c r="B31" i="59"/>
  <c r="A31" i="59"/>
  <c r="BG30" i="59"/>
  <c r="BH30" i="59"/>
  <c r="BB30" i="59"/>
  <c r="O26" i="95" s="1"/>
  <c r="C30" i="59"/>
  <c r="B30" i="59"/>
  <c r="A30" i="59"/>
  <c r="BG29" i="59"/>
  <c r="BH29" i="59"/>
  <c r="BB29" i="59"/>
  <c r="O25" i="95" s="1"/>
  <c r="C29" i="59"/>
  <c r="B29" i="59"/>
  <c r="A29" i="59"/>
  <c r="BG28" i="59"/>
  <c r="BH28" i="59"/>
  <c r="BB28" i="59"/>
  <c r="O24" i="95" s="1"/>
  <c r="C28" i="59"/>
  <c r="B28" i="59"/>
  <c r="A28" i="59"/>
  <c r="BG27" i="59"/>
  <c r="BH27" i="59"/>
  <c r="BB27" i="59"/>
  <c r="O23" i="95" s="1"/>
  <c r="C27" i="59"/>
  <c r="B27" i="59"/>
  <c r="A27" i="59"/>
  <c r="BG26" i="59"/>
  <c r="BH26" i="59"/>
  <c r="BB26" i="59"/>
  <c r="O22" i="95" s="1"/>
  <c r="C26" i="59"/>
  <c r="B26" i="59"/>
  <c r="A26" i="59"/>
  <c r="BG25" i="59"/>
  <c r="BH25" i="59"/>
  <c r="BB25" i="59"/>
  <c r="O21" i="95" s="1"/>
  <c r="C25" i="59"/>
  <c r="B25" i="59"/>
  <c r="A25" i="59"/>
  <c r="BG24" i="59"/>
  <c r="BH24" i="59"/>
  <c r="BB24" i="59"/>
  <c r="O20" i="95" s="1"/>
  <c r="C24" i="59"/>
  <c r="B24" i="59"/>
  <c r="A24" i="59"/>
  <c r="BG23" i="59"/>
  <c r="BH23" i="59"/>
  <c r="BB23" i="59"/>
  <c r="O19" i="95" s="1"/>
  <c r="C23" i="59"/>
  <c r="B23" i="59"/>
  <c r="A23" i="59"/>
  <c r="BG22" i="59"/>
  <c r="BH22" i="59"/>
  <c r="BB22" i="59"/>
  <c r="O18" i="95" s="1"/>
  <c r="C22" i="59"/>
  <c r="B22" i="59"/>
  <c r="A22" i="59"/>
  <c r="BG21" i="59"/>
  <c r="BH21" i="59"/>
  <c r="BB21" i="59"/>
  <c r="O17" i="95" s="1"/>
  <c r="C21" i="59"/>
  <c r="B21" i="59"/>
  <c r="A21" i="59"/>
  <c r="BG20" i="59"/>
  <c r="BH20" i="59"/>
  <c r="BB20" i="59"/>
  <c r="O16" i="95" s="1"/>
  <c r="C20" i="59"/>
  <c r="B20" i="59"/>
  <c r="A20" i="59"/>
  <c r="BG19" i="59"/>
  <c r="BH19" i="59"/>
  <c r="BB19" i="59"/>
  <c r="O15" i="95" s="1"/>
  <c r="C19" i="59"/>
  <c r="B19" i="59"/>
  <c r="A19" i="59"/>
  <c r="BG18" i="59"/>
  <c r="BH18" i="59"/>
  <c r="BB18" i="59"/>
  <c r="O14" i="95" s="1"/>
  <c r="C18" i="59"/>
  <c r="B18" i="59"/>
  <c r="A18" i="59"/>
  <c r="BG17" i="59"/>
  <c r="BH17" i="59"/>
  <c r="BB17" i="59"/>
  <c r="O13" i="95" s="1"/>
  <c r="C17" i="59"/>
  <c r="B17" i="59"/>
  <c r="A17" i="59"/>
  <c r="BG16" i="59"/>
  <c r="BH16" i="59"/>
  <c r="BB16" i="59"/>
  <c r="O12" i="95" s="1"/>
  <c r="C16" i="59"/>
  <c r="B16" i="59"/>
  <c r="A16" i="59"/>
  <c r="BG15" i="59"/>
  <c r="BH15" i="59"/>
  <c r="BB15" i="59"/>
  <c r="O11" i="95" s="1"/>
  <c r="C15" i="59"/>
  <c r="B15" i="59"/>
  <c r="A15" i="59"/>
  <c r="BG14" i="59"/>
  <c r="BH14" i="59"/>
  <c r="BB14" i="59"/>
  <c r="O10" i="95" s="1"/>
  <c r="C14" i="59"/>
  <c r="B14" i="59"/>
  <c r="A14" i="59"/>
  <c r="BG13" i="59"/>
  <c r="BH13" i="59"/>
  <c r="BB13" i="59"/>
  <c r="O9" i="95" s="1"/>
  <c r="C13" i="59"/>
  <c r="B13" i="59"/>
  <c r="A13" i="59"/>
  <c r="BG12" i="59"/>
  <c r="BH12" i="59"/>
  <c r="BB12" i="59"/>
  <c r="O8" i="95" s="1"/>
  <c r="C12" i="59"/>
  <c r="B12" i="59"/>
  <c r="A12" i="59"/>
  <c r="BG11" i="59"/>
  <c r="BH11" i="59"/>
  <c r="BB11" i="59"/>
  <c r="O7" i="95" s="1"/>
  <c r="C11" i="59"/>
  <c r="B11" i="59"/>
  <c r="A11" i="59"/>
  <c r="BG10" i="59"/>
  <c r="BH10" i="59"/>
  <c r="BB10" i="59"/>
  <c r="O6" i="95" s="1"/>
  <c r="C10" i="59"/>
  <c r="B10" i="59"/>
  <c r="A10" i="59"/>
  <c r="BG9" i="59"/>
  <c r="BH9" i="59"/>
  <c r="BB9" i="59"/>
  <c r="O5" i="95" s="1"/>
  <c r="C9" i="59"/>
  <c r="B9" i="59"/>
  <c r="A9" i="59"/>
  <c r="BG8" i="59"/>
  <c r="BH8" i="59"/>
  <c r="BD8" i="59"/>
  <c r="BB8" i="59"/>
  <c r="O4" i="95" s="1"/>
  <c r="C8" i="59"/>
  <c r="B8" i="59"/>
  <c r="A8" i="59"/>
  <c r="D1" i="59"/>
  <c r="C1" i="59"/>
  <c r="AH105" i="58"/>
  <c r="AG105" i="58"/>
  <c r="AF105" i="58"/>
  <c r="AE105" i="58"/>
  <c r="AD105" i="58"/>
  <c r="AC105" i="58"/>
  <c r="AB105" i="58"/>
  <c r="AA105" i="58"/>
  <c r="Z105" i="58"/>
  <c r="Y105" i="58"/>
  <c r="X105" i="58"/>
  <c r="W105" i="58"/>
  <c r="V105" i="58"/>
  <c r="U105" i="58"/>
  <c r="T105" i="58"/>
  <c r="S105" i="58"/>
  <c r="R105" i="58"/>
  <c r="Q105" i="58"/>
  <c r="P105" i="58"/>
  <c r="O105" i="58"/>
  <c r="N105" i="58"/>
  <c r="M105" i="58"/>
  <c r="L105" i="58"/>
  <c r="K105" i="58"/>
  <c r="J105" i="58"/>
  <c r="I105" i="58"/>
  <c r="H105" i="58"/>
  <c r="G105" i="58"/>
  <c r="F105" i="58"/>
  <c r="E105" i="58"/>
  <c r="BG104" i="58"/>
  <c r="BH104" i="58"/>
  <c r="BB104" i="58"/>
  <c r="M100" i="95" s="1"/>
  <c r="C104" i="58"/>
  <c r="B104" i="58"/>
  <c r="A104" i="58"/>
  <c r="BG103" i="58"/>
  <c r="BH103" i="58"/>
  <c r="BB103" i="58"/>
  <c r="M99" i="95" s="1"/>
  <c r="C103" i="58"/>
  <c r="B103" i="58"/>
  <c r="A103" i="58"/>
  <c r="BG102" i="58"/>
  <c r="BH102" i="58"/>
  <c r="BB102" i="58"/>
  <c r="M98" i="95" s="1"/>
  <c r="C102" i="58"/>
  <c r="B102" i="58"/>
  <c r="A102" i="58"/>
  <c r="BG101" i="58"/>
  <c r="BH101" i="58"/>
  <c r="BB101" i="58"/>
  <c r="M97" i="95" s="1"/>
  <c r="C101" i="58"/>
  <c r="B101" i="58"/>
  <c r="A101" i="58"/>
  <c r="BG100" i="58"/>
  <c r="BH100" i="58"/>
  <c r="BB100" i="58"/>
  <c r="M96" i="95" s="1"/>
  <c r="C100" i="58"/>
  <c r="B100" i="58"/>
  <c r="A100" i="58"/>
  <c r="BG99" i="58"/>
  <c r="BH99" i="58"/>
  <c r="BB99" i="58"/>
  <c r="M95" i="95" s="1"/>
  <c r="C99" i="58"/>
  <c r="B99" i="58"/>
  <c r="A99" i="58"/>
  <c r="BG98" i="58"/>
  <c r="BH98" i="58"/>
  <c r="BB98" i="58"/>
  <c r="M94" i="95" s="1"/>
  <c r="C98" i="58"/>
  <c r="B98" i="58"/>
  <c r="A98" i="58"/>
  <c r="BG97" i="58"/>
  <c r="BH97" i="58"/>
  <c r="BB97" i="58"/>
  <c r="M93" i="95" s="1"/>
  <c r="C97" i="58"/>
  <c r="B97" i="58"/>
  <c r="A97" i="58"/>
  <c r="BG96" i="58"/>
  <c r="BH96" i="58"/>
  <c r="BB96" i="58"/>
  <c r="M92" i="95" s="1"/>
  <c r="C96" i="58"/>
  <c r="B96" i="58"/>
  <c r="A96" i="58"/>
  <c r="BG95" i="58"/>
  <c r="BH95" i="58"/>
  <c r="BB95" i="58"/>
  <c r="M91" i="95" s="1"/>
  <c r="C95" i="58"/>
  <c r="B95" i="58"/>
  <c r="A95" i="58"/>
  <c r="BG94" i="58"/>
  <c r="BH94" i="58"/>
  <c r="BB94" i="58"/>
  <c r="M90" i="95" s="1"/>
  <c r="C94" i="58"/>
  <c r="B94" i="58"/>
  <c r="A94" i="58"/>
  <c r="BG93" i="58"/>
  <c r="BH93" i="58"/>
  <c r="BB93" i="58"/>
  <c r="M89" i="95" s="1"/>
  <c r="C93" i="58"/>
  <c r="B93" i="58"/>
  <c r="A93" i="58"/>
  <c r="BG92" i="58"/>
  <c r="BH92" i="58"/>
  <c r="BB92" i="58"/>
  <c r="M88" i="95" s="1"/>
  <c r="C92" i="58"/>
  <c r="B92" i="58"/>
  <c r="A92" i="58"/>
  <c r="BG91" i="58"/>
  <c r="BH91" i="58"/>
  <c r="BB91" i="58"/>
  <c r="M87" i="95" s="1"/>
  <c r="C91" i="58"/>
  <c r="B91" i="58"/>
  <c r="A91" i="58"/>
  <c r="BG90" i="58"/>
  <c r="BH90" i="58"/>
  <c r="BB90" i="58"/>
  <c r="M86" i="95" s="1"/>
  <c r="C90" i="58"/>
  <c r="B90" i="58"/>
  <c r="A90" i="58"/>
  <c r="BG89" i="58"/>
  <c r="BH89" i="58"/>
  <c r="BB89" i="58"/>
  <c r="M85" i="95" s="1"/>
  <c r="C89" i="58"/>
  <c r="B89" i="58"/>
  <c r="A89" i="58"/>
  <c r="BG88" i="58"/>
  <c r="BH88" i="58"/>
  <c r="BB88" i="58"/>
  <c r="M84" i="95" s="1"/>
  <c r="C88" i="58"/>
  <c r="B88" i="58"/>
  <c r="A88" i="58"/>
  <c r="BG87" i="58"/>
  <c r="BH87" i="58"/>
  <c r="BB87" i="58"/>
  <c r="M83" i="95" s="1"/>
  <c r="C87" i="58"/>
  <c r="B87" i="58"/>
  <c r="A87" i="58"/>
  <c r="BG86" i="58"/>
  <c r="BH86" i="58"/>
  <c r="BB86" i="58"/>
  <c r="M82" i="95" s="1"/>
  <c r="C86" i="58"/>
  <c r="B86" i="58"/>
  <c r="A86" i="58"/>
  <c r="BG85" i="58"/>
  <c r="BH85" i="58"/>
  <c r="BB85" i="58"/>
  <c r="M81" i="95" s="1"/>
  <c r="C85" i="58"/>
  <c r="B85" i="58"/>
  <c r="A85" i="58"/>
  <c r="BG84" i="58"/>
  <c r="BH84" i="58"/>
  <c r="BB84" i="58"/>
  <c r="M80" i="95" s="1"/>
  <c r="C84" i="58"/>
  <c r="B84" i="58"/>
  <c r="A84" i="58"/>
  <c r="BG83" i="58"/>
  <c r="BH83" i="58"/>
  <c r="BB83" i="58"/>
  <c r="M79" i="95" s="1"/>
  <c r="C83" i="58"/>
  <c r="B83" i="58"/>
  <c r="A83" i="58"/>
  <c r="BG82" i="58"/>
  <c r="BH82" i="58"/>
  <c r="BB82" i="58"/>
  <c r="M78" i="95" s="1"/>
  <c r="C82" i="58"/>
  <c r="B82" i="58"/>
  <c r="A82" i="58"/>
  <c r="BG81" i="58"/>
  <c r="BH81" i="58"/>
  <c r="BB81" i="58"/>
  <c r="M77" i="95" s="1"/>
  <c r="C81" i="58"/>
  <c r="B81" i="58"/>
  <c r="A81" i="58"/>
  <c r="BG80" i="58"/>
  <c r="BH80" i="58"/>
  <c r="BB80" i="58"/>
  <c r="M76" i="95" s="1"/>
  <c r="C80" i="58"/>
  <c r="B80" i="58"/>
  <c r="A80" i="58"/>
  <c r="BG79" i="58"/>
  <c r="BH79" i="58"/>
  <c r="BB79" i="58"/>
  <c r="M75" i="95" s="1"/>
  <c r="C79" i="58"/>
  <c r="B79" i="58"/>
  <c r="A79" i="58"/>
  <c r="BG78" i="58"/>
  <c r="BH78" i="58"/>
  <c r="BB78" i="58"/>
  <c r="M74" i="95" s="1"/>
  <c r="C78" i="58"/>
  <c r="B78" i="58"/>
  <c r="A78" i="58"/>
  <c r="BG77" i="58"/>
  <c r="BH77" i="58"/>
  <c r="BB77" i="58"/>
  <c r="M73" i="95" s="1"/>
  <c r="C77" i="58"/>
  <c r="B77" i="58"/>
  <c r="A77" i="58"/>
  <c r="BG76" i="58"/>
  <c r="BH76" i="58"/>
  <c r="BB76" i="58"/>
  <c r="M72" i="95" s="1"/>
  <c r="C76" i="58"/>
  <c r="B76" i="58"/>
  <c r="A76" i="58"/>
  <c r="BG75" i="58"/>
  <c r="BH75" i="58"/>
  <c r="BB75" i="58"/>
  <c r="M71" i="95" s="1"/>
  <c r="C75" i="58"/>
  <c r="B75" i="58"/>
  <c r="A75" i="58"/>
  <c r="BG74" i="58"/>
  <c r="BH74" i="58"/>
  <c r="BB74" i="58"/>
  <c r="M70" i="95" s="1"/>
  <c r="C74" i="58"/>
  <c r="B74" i="58"/>
  <c r="A74" i="58"/>
  <c r="BG73" i="58"/>
  <c r="BH73" i="58"/>
  <c r="BB73" i="58"/>
  <c r="M69" i="95" s="1"/>
  <c r="C73" i="58"/>
  <c r="B73" i="58"/>
  <c r="A73" i="58"/>
  <c r="BG72" i="58"/>
  <c r="BH72" i="58"/>
  <c r="BB72" i="58"/>
  <c r="M68" i="95" s="1"/>
  <c r="C72" i="58"/>
  <c r="B72" i="58"/>
  <c r="A72" i="58"/>
  <c r="BG71" i="58"/>
  <c r="BH71" i="58"/>
  <c r="BB71" i="58"/>
  <c r="M67" i="95" s="1"/>
  <c r="C71" i="58"/>
  <c r="B71" i="58"/>
  <c r="A71" i="58"/>
  <c r="BG70" i="58"/>
  <c r="BH70" i="58"/>
  <c r="BB70" i="58"/>
  <c r="M66" i="95" s="1"/>
  <c r="C70" i="58"/>
  <c r="B70" i="58"/>
  <c r="A70" i="58"/>
  <c r="BG69" i="58"/>
  <c r="BH69" i="58"/>
  <c r="BB69" i="58"/>
  <c r="M65" i="95" s="1"/>
  <c r="C69" i="58"/>
  <c r="B69" i="58"/>
  <c r="A69" i="58"/>
  <c r="BG68" i="58"/>
  <c r="BH68" i="58"/>
  <c r="BB68" i="58"/>
  <c r="M64" i="95" s="1"/>
  <c r="C68" i="58"/>
  <c r="B68" i="58"/>
  <c r="A68" i="58"/>
  <c r="BG67" i="58"/>
  <c r="BH67" i="58"/>
  <c r="BB67" i="58"/>
  <c r="M63" i="95" s="1"/>
  <c r="C67" i="58"/>
  <c r="B67" i="58"/>
  <c r="A67" i="58"/>
  <c r="BG66" i="58"/>
  <c r="BH66" i="58"/>
  <c r="BB66" i="58"/>
  <c r="M62" i="95" s="1"/>
  <c r="C66" i="58"/>
  <c r="B66" i="58"/>
  <c r="A66" i="58"/>
  <c r="BG65" i="58"/>
  <c r="BH65" i="58"/>
  <c r="BB65" i="58"/>
  <c r="M61" i="95" s="1"/>
  <c r="C65" i="58"/>
  <c r="B65" i="58"/>
  <c r="A65" i="58"/>
  <c r="BG64" i="58"/>
  <c r="BH64" i="58"/>
  <c r="BB64" i="58"/>
  <c r="M60" i="95" s="1"/>
  <c r="C64" i="58"/>
  <c r="B64" i="58"/>
  <c r="A64" i="58"/>
  <c r="BG63" i="58"/>
  <c r="BH63" i="58"/>
  <c r="BB63" i="58"/>
  <c r="M59" i="95" s="1"/>
  <c r="C63" i="58"/>
  <c r="B63" i="58"/>
  <c r="A63" i="58"/>
  <c r="BG62" i="58"/>
  <c r="BH62" i="58"/>
  <c r="BB62" i="58"/>
  <c r="M58" i="95" s="1"/>
  <c r="C62" i="58"/>
  <c r="B62" i="58"/>
  <c r="A62" i="58"/>
  <c r="BG61" i="58"/>
  <c r="BH61" i="58"/>
  <c r="BB61" i="58"/>
  <c r="M57" i="95" s="1"/>
  <c r="C61" i="58"/>
  <c r="B61" i="58"/>
  <c r="A61" i="58"/>
  <c r="BG60" i="58"/>
  <c r="BH60" i="58"/>
  <c r="BB60" i="58"/>
  <c r="M56" i="95" s="1"/>
  <c r="C60" i="58"/>
  <c r="B60" i="58"/>
  <c r="A60" i="58"/>
  <c r="BG59" i="58"/>
  <c r="BH59" i="58"/>
  <c r="BB59" i="58"/>
  <c r="M55" i="95" s="1"/>
  <c r="C59" i="58"/>
  <c r="B59" i="58"/>
  <c r="A59" i="58"/>
  <c r="BG58" i="58"/>
  <c r="BH58" i="58"/>
  <c r="BB58" i="58"/>
  <c r="M54" i="95" s="1"/>
  <c r="C58" i="58"/>
  <c r="B58" i="58"/>
  <c r="A58" i="58"/>
  <c r="BG57" i="58"/>
  <c r="BH57" i="58"/>
  <c r="BB57" i="58"/>
  <c r="M53" i="95" s="1"/>
  <c r="C57" i="58"/>
  <c r="B57" i="58"/>
  <c r="A57" i="58"/>
  <c r="BG56" i="58"/>
  <c r="BH56" i="58"/>
  <c r="BB56" i="58"/>
  <c r="M52" i="95" s="1"/>
  <c r="C56" i="58"/>
  <c r="B56" i="58"/>
  <c r="A56" i="58"/>
  <c r="BG55" i="58"/>
  <c r="BH55" i="58"/>
  <c r="BB55" i="58"/>
  <c r="M51" i="95" s="1"/>
  <c r="C55" i="58"/>
  <c r="B55" i="58"/>
  <c r="A55" i="58"/>
  <c r="BG54" i="58"/>
  <c r="BH54" i="58"/>
  <c r="BB54" i="58"/>
  <c r="M50" i="95" s="1"/>
  <c r="C54" i="58"/>
  <c r="B54" i="58"/>
  <c r="A54" i="58"/>
  <c r="BG53" i="58"/>
  <c r="BH53" i="58"/>
  <c r="BB53" i="58"/>
  <c r="M49" i="95" s="1"/>
  <c r="C53" i="58"/>
  <c r="B53" i="58"/>
  <c r="A53" i="58"/>
  <c r="BG52" i="58"/>
  <c r="BH52" i="58"/>
  <c r="BB52" i="58"/>
  <c r="M48" i="95" s="1"/>
  <c r="C52" i="58"/>
  <c r="B52" i="58"/>
  <c r="A52" i="58"/>
  <c r="BG51" i="58"/>
  <c r="BH51" i="58"/>
  <c r="BB51" i="58"/>
  <c r="M47" i="95" s="1"/>
  <c r="C51" i="58"/>
  <c r="B51" i="58"/>
  <c r="A51" i="58"/>
  <c r="BG50" i="58"/>
  <c r="BH50" i="58"/>
  <c r="BB50" i="58"/>
  <c r="M46" i="95" s="1"/>
  <c r="C50" i="58"/>
  <c r="B50" i="58"/>
  <c r="A50" i="58"/>
  <c r="BG49" i="58"/>
  <c r="BH49" i="58"/>
  <c r="BB49" i="58"/>
  <c r="M45" i="95" s="1"/>
  <c r="C49" i="58"/>
  <c r="B49" i="58"/>
  <c r="A49" i="58"/>
  <c r="BG48" i="58"/>
  <c r="BH48" i="58"/>
  <c r="BB48" i="58"/>
  <c r="M44" i="95" s="1"/>
  <c r="C48" i="58"/>
  <c r="B48" i="58"/>
  <c r="A48" i="58"/>
  <c r="BG47" i="58"/>
  <c r="BH47" i="58"/>
  <c r="BB47" i="58"/>
  <c r="M43" i="95" s="1"/>
  <c r="C47" i="58"/>
  <c r="B47" i="58"/>
  <c r="A47" i="58"/>
  <c r="BG46" i="58"/>
  <c r="BH46" i="58"/>
  <c r="BB46" i="58"/>
  <c r="M42" i="95" s="1"/>
  <c r="C46" i="58"/>
  <c r="B46" i="58"/>
  <c r="A46" i="58"/>
  <c r="BG45" i="58"/>
  <c r="BH45" i="58"/>
  <c r="BB45" i="58"/>
  <c r="M41" i="95" s="1"/>
  <c r="C45" i="58"/>
  <c r="B45" i="58"/>
  <c r="A45" i="58"/>
  <c r="BG44" i="58"/>
  <c r="BH44" i="58"/>
  <c r="BB44" i="58"/>
  <c r="M40" i="95" s="1"/>
  <c r="C44" i="58"/>
  <c r="B44" i="58"/>
  <c r="A44" i="58"/>
  <c r="BG43" i="58"/>
  <c r="BH43" i="58"/>
  <c r="BB43" i="58"/>
  <c r="M39" i="95" s="1"/>
  <c r="C43" i="58"/>
  <c r="B43" i="58"/>
  <c r="A43" i="58"/>
  <c r="BG42" i="58"/>
  <c r="BH42" i="58"/>
  <c r="BB42" i="58"/>
  <c r="M38" i="95" s="1"/>
  <c r="C42" i="58"/>
  <c r="B42" i="58"/>
  <c r="A42" i="58"/>
  <c r="BG41" i="58"/>
  <c r="BH41" i="58"/>
  <c r="BB41" i="58"/>
  <c r="M37" i="95" s="1"/>
  <c r="C41" i="58"/>
  <c r="B41" i="58"/>
  <c r="A41" i="58"/>
  <c r="BG40" i="58"/>
  <c r="BH40" i="58"/>
  <c r="BB40" i="58"/>
  <c r="M36" i="95" s="1"/>
  <c r="C40" i="58"/>
  <c r="B40" i="58"/>
  <c r="A40" i="58"/>
  <c r="BG39" i="58"/>
  <c r="BH39" i="58"/>
  <c r="BB39" i="58"/>
  <c r="M35" i="95" s="1"/>
  <c r="C39" i="58"/>
  <c r="B39" i="58"/>
  <c r="A39" i="58"/>
  <c r="BG38" i="58"/>
  <c r="BH38" i="58"/>
  <c r="BB38" i="58"/>
  <c r="M34" i="95" s="1"/>
  <c r="C38" i="58"/>
  <c r="B38" i="58"/>
  <c r="A38" i="58"/>
  <c r="BG37" i="58"/>
  <c r="BH37" i="58"/>
  <c r="BB37" i="58"/>
  <c r="M33" i="95" s="1"/>
  <c r="C37" i="58"/>
  <c r="B37" i="58"/>
  <c r="A37" i="58"/>
  <c r="BG36" i="58"/>
  <c r="BH36" i="58"/>
  <c r="BB36" i="58"/>
  <c r="M32" i="95" s="1"/>
  <c r="C36" i="58"/>
  <c r="B36" i="58"/>
  <c r="A36" i="58"/>
  <c r="BG35" i="58"/>
  <c r="BH35" i="58"/>
  <c r="BB35" i="58"/>
  <c r="M31" i="95" s="1"/>
  <c r="C35" i="58"/>
  <c r="B35" i="58"/>
  <c r="A35" i="58"/>
  <c r="BG34" i="58"/>
  <c r="BH34" i="58"/>
  <c r="BB34" i="58"/>
  <c r="M30" i="95" s="1"/>
  <c r="C34" i="58"/>
  <c r="B34" i="58"/>
  <c r="A34" i="58"/>
  <c r="BG33" i="58"/>
  <c r="BH33" i="58"/>
  <c r="BB33" i="58"/>
  <c r="M29" i="95" s="1"/>
  <c r="C33" i="58"/>
  <c r="B33" i="58"/>
  <c r="A33" i="58"/>
  <c r="BG32" i="58"/>
  <c r="BH32" i="58"/>
  <c r="BB32" i="58"/>
  <c r="M28" i="95" s="1"/>
  <c r="C32" i="58"/>
  <c r="B32" i="58"/>
  <c r="A32" i="58"/>
  <c r="BG31" i="58"/>
  <c r="BH31" i="58"/>
  <c r="BB31" i="58"/>
  <c r="M27" i="95" s="1"/>
  <c r="C31" i="58"/>
  <c r="B31" i="58"/>
  <c r="A31" i="58"/>
  <c r="BG30" i="58"/>
  <c r="BH30" i="58"/>
  <c r="BB30" i="58"/>
  <c r="M26" i="95" s="1"/>
  <c r="C30" i="58"/>
  <c r="B30" i="58"/>
  <c r="A30" i="58"/>
  <c r="BG29" i="58"/>
  <c r="BH29" i="58"/>
  <c r="BB29" i="58"/>
  <c r="M25" i="95" s="1"/>
  <c r="C29" i="58"/>
  <c r="B29" i="58"/>
  <c r="A29" i="58"/>
  <c r="BG28" i="58"/>
  <c r="BH28" i="58"/>
  <c r="BB28" i="58"/>
  <c r="M24" i="95" s="1"/>
  <c r="C28" i="58"/>
  <c r="B28" i="58"/>
  <c r="A28" i="58"/>
  <c r="BG27" i="58"/>
  <c r="BH27" i="58"/>
  <c r="BB27" i="58"/>
  <c r="M23" i="95" s="1"/>
  <c r="C27" i="58"/>
  <c r="B27" i="58"/>
  <c r="A27" i="58"/>
  <c r="BG26" i="58"/>
  <c r="BH26" i="58"/>
  <c r="BB26" i="58"/>
  <c r="M22" i="95" s="1"/>
  <c r="C26" i="58"/>
  <c r="B26" i="58"/>
  <c r="A26" i="58"/>
  <c r="BG25" i="58"/>
  <c r="BH25" i="58"/>
  <c r="BB25" i="58"/>
  <c r="M21" i="95" s="1"/>
  <c r="C25" i="58"/>
  <c r="B25" i="58"/>
  <c r="A25" i="58"/>
  <c r="BG24" i="58"/>
  <c r="BH24" i="58"/>
  <c r="BB24" i="58"/>
  <c r="M20" i="95" s="1"/>
  <c r="C24" i="58"/>
  <c r="B24" i="58"/>
  <c r="A24" i="58"/>
  <c r="BG23" i="58"/>
  <c r="BH23" i="58"/>
  <c r="BB23" i="58"/>
  <c r="M19" i="95" s="1"/>
  <c r="C23" i="58"/>
  <c r="B23" i="58"/>
  <c r="A23" i="58"/>
  <c r="BG22" i="58"/>
  <c r="BH22" i="58"/>
  <c r="BB22" i="58"/>
  <c r="M18" i="95" s="1"/>
  <c r="C22" i="58"/>
  <c r="B22" i="58"/>
  <c r="A22" i="58"/>
  <c r="BG21" i="58"/>
  <c r="BH21" i="58"/>
  <c r="BB21" i="58"/>
  <c r="M17" i="95" s="1"/>
  <c r="C21" i="58"/>
  <c r="B21" i="58"/>
  <c r="A21" i="58"/>
  <c r="BG20" i="58"/>
  <c r="BH20" i="58"/>
  <c r="BB20" i="58"/>
  <c r="M16" i="95" s="1"/>
  <c r="C20" i="58"/>
  <c r="B20" i="58"/>
  <c r="A20" i="58"/>
  <c r="BG19" i="58"/>
  <c r="BH19" i="58"/>
  <c r="BB19" i="58"/>
  <c r="M15" i="95" s="1"/>
  <c r="C19" i="58"/>
  <c r="B19" i="58"/>
  <c r="A19" i="58"/>
  <c r="BG18" i="58"/>
  <c r="BH18" i="58"/>
  <c r="BB18" i="58"/>
  <c r="M14" i="95" s="1"/>
  <c r="C18" i="58"/>
  <c r="B18" i="58"/>
  <c r="A18" i="58"/>
  <c r="BG17" i="58"/>
  <c r="BH17" i="58"/>
  <c r="BB17" i="58"/>
  <c r="M13" i="95" s="1"/>
  <c r="C17" i="58"/>
  <c r="B17" i="58"/>
  <c r="A17" i="58"/>
  <c r="BG16" i="58"/>
  <c r="BH16" i="58"/>
  <c r="BB16" i="58"/>
  <c r="M12" i="95" s="1"/>
  <c r="C16" i="58"/>
  <c r="B16" i="58"/>
  <c r="A16" i="58"/>
  <c r="M11" i="95"/>
  <c r="C15" i="58"/>
  <c r="B15" i="58"/>
  <c r="A15" i="58"/>
  <c r="M10" i="95"/>
  <c r="C14" i="58"/>
  <c r="B14" i="58"/>
  <c r="A14" i="58"/>
  <c r="M9" i="95"/>
  <c r="C13" i="58"/>
  <c r="B13" i="58"/>
  <c r="A13" i="58"/>
  <c r="M8" i="95"/>
  <c r="C12" i="58"/>
  <c r="B12" i="58"/>
  <c r="A12" i="58"/>
  <c r="M7" i="95"/>
  <c r="C11" i="58"/>
  <c r="B11" i="58"/>
  <c r="A11" i="58"/>
  <c r="M6" i="95"/>
  <c r="C10" i="58"/>
  <c r="B10" i="58"/>
  <c r="A10" i="58"/>
  <c r="M5" i="95"/>
  <c r="C9" i="58"/>
  <c r="B9" i="58"/>
  <c r="A9" i="58"/>
  <c r="M4" i="95"/>
  <c r="C8" i="58"/>
  <c r="B8" i="58"/>
  <c r="A8" i="58"/>
  <c r="D1" i="58"/>
  <c r="C1" i="58"/>
  <c r="AI105" i="57"/>
  <c r="AH105" i="57"/>
  <c r="AG105" i="57"/>
  <c r="AF105" i="57"/>
  <c r="AE105" i="57"/>
  <c r="AD105" i="57"/>
  <c r="AC105" i="57"/>
  <c r="AB105" i="57"/>
  <c r="AA105" i="57"/>
  <c r="Z105" i="57"/>
  <c r="Y105" i="57"/>
  <c r="X105" i="57"/>
  <c r="W105" i="57"/>
  <c r="V105" i="57"/>
  <c r="U105" i="57"/>
  <c r="T105" i="57"/>
  <c r="S105" i="57"/>
  <c r="R105" i="57"/>
  <c r="Q105" i="57"/>
  <c r="P105" i="57"/>
  <c r="O105" i="57"/>
  <c r="N105" i="57"/>
  <c r="M105" i="57"/>
  <c r="L105" i="57"/>
  <c r="K105" i="57"/>
  <c r="J105" i="57"/>
  <c r="I105" i="57"/>
  <c r="H105" i="57"/>
  <c r="G105" i="57"/>
  <c r="F105" i="57"/>
  <c r="E105" i="57"/>
  <c r="BG104" i="57"/>
  <c r="BH104" i="57"/>
  <c r="BB104" i="57"/>
  <c r="K100" i="95" s="1"/>
  <c r="C104" i="57"/>
  <c r="B104" i="57"/>
  <c r="A104" i="57"/>
  <c r="BG103" i="57"/>
  <c r="BH103" i="57"/>
  <c r="BB103" i="57"/>
  <c r="K99" i="95" s="1"/>
  <c r="C103" i="57"/>
  <c r="B103" i="57"/>
  <c r="A103" i="57"/>
  <c r="BG102" i="57"/>
  <c r="BH102" i="57"/>
  <c r="BB102" i="57"/>
  <c r="K98" i="95" s="1"/>
  <c r="C102" i="57"/>
  <c r="B102" i="57"/>
  <c r="A102" i="57"/>
  <c r="BG101" i="57"/>
  <c r="BH101" i="57"/>
  <c r="BB101" i="57"/>
  <c r="K97" i="95" s="1"/>
  <c r="C101" i="57"/>
  <c r="B101" i="57"/>
  <c r="A101" i="57"/>
  <c r="BG100" i="57"/>
  <c r="BH100" i="57"/>
  <c r="BB100" i="57"/>
  <c r="K96" i="95" s="1"/>
  <c r="C100" i="57"/>
  <c r="B100" i="57"/>
  <c r="A100" i="57"/>
  <c r="BG99" i="57"/>
  <c r="BH99" i="57"/>
  <c r="BB99" i="57"/>
  <c r="K95" i="95" s="1"/>
  <c r="C99" i="57"/>
  <c r="B99" i="57"/>
  <c r="A99" i="57"/>
  <c r="BG98" i="57"/>
  <c r="BH98" i="57"/>
  <c r="BB98" i="57"/>
  <c r="K94" i="95" s="1"/>
  <c r="C98" i="57"/>
  <c r="B98" i="57"/>
  <c r="A98" i="57"/>
  <c r="BG97" i="57"/>
  <c r="BH97" i="57"/>
  <c r="BB97" i="57"/>
  <c r="K93" i="95" s="1"/>
  <c r="C97" i="57"/>
  <c r="B97" i="57"/>
  <c r="A97" i="57"/>
  <c r="BG96" i="57"/>
  <c r="BH96" i="57"/>
  <c r="BB96" i="57"/>
  <c r="K92" i="95" s="1"/>
  <c r="C96" i="57"/>
  <c r="B96" i="57"/>
  <c r="A96" i="57"/>
  <c r="BG95" i="57"/>
  <c r="BH95" i="57"/>
  <c r="BB95" i="57"/>
  <c r="K91" i="95" s="1"/>
  <c r="C95" i="57"/>
  <c r="B95" i="57"/>
  <c r="A95" i="57"/>
  <c r="BG94" i="57"/>
  <c r="BH94" i="57"/>
  <c r="BB94" i="57"/>
  <c r="K90" i="95" s="1"/>
  <c r="C94" i="57"/>
  <c r="B94" i="57"/>
  <c r="A94" i="57"/>
  <c r="BG93" i="57"/>
  <c r="BH93" i="57"/>
  <c r="BB93" i="57"/>
  <c r="K89" i="95" s="1"/>
  <c r="C93" i="57"/>
  <c r="B93" i="57"/>
  <c r="A93" i="57"/>
  <c r="BG92" i="57"/>
  <c r="BH92" i="57"/>
  <c r="BB92" i="57"/>
  <c r="K88" i="95" s="1"/>
  <c r="C92" i="57"/>
  <c r="B92" i="57"/>
  <c r="A92" i="57"/>
  <c r="BG91" i="57"/>
  <c r="BH91" i="57"/>
  <c r="BB91" i="57"/>
  <c r="K87" i="95" s="1"/>
  <c r="C91" i="57"/>
  <c r="B91" i="57"/>
  <c r="A91" i="57"/>
  <c r="BG90" i="57"/>
  <c r="BH90" i="57"/>
  <c r="BB90" i="57"/>
  <c r="K86" i="95" s="1"/>
  <c r="C90" i="57"/>
  <c r="B90" i="57"/>
  <c r="A90" i="57"/>
  <c r="BG89" i="57"/>
  <c r="BH89" i="57"/>
  <c r="BB89" i="57"/>
  <c r="K85" i="95" s="1"/>
  <c r="C89" i="57"/>
  <c r="B89" i="57"/>
  <c r="A89" i="57"/>
  <c r="BG88" i="57"/>
  <c r="BH88" i="57"/>
  <c r="BB88" i="57"/>
  <c r="K84" i="95" s="1"/>
  <c r="C88" i="57"/>
  <c r="B88" i="57"/>
  <c r="A88" i="57"/>
  <c r="BG87" i="57"/>
  <c r="BH87" i="57"/>
  <c r="BB87" i="57"/>
  <c r="K83" i="95" s="1"/>
  <c r="C87" i="57"/>
  <c r="B87" i="57"/>
  <c r="A87" i="57"/>
  <c r="BG86" i="57"/>
  <c r="BH86" i="57"/>
  <c r="BB86" i="57"/>
  <c r="K82" i="95" s="1"/>
  <c r="C86" i="57"/>
  <c r="B86" i="57"/>
  <c r="A86" i="57"/>
  <c r="BG85" i="57"/>
  <c r="BH85" i="57"/>
  <c r="BB85" i="57"/>
  <c r="K81" i="95" s="1"/>
  <c r="C85" i="57"/>
  <c r="B85" i="57"/>
  <c r="A85" i="57"/>
  <c r="BG84" i="57"/>
  <c r="BH84" i="57"/>
  <c r="BB84" i="57"/>
  <c r="K80" i="95" s="1"/>
  <c r="C84" i="57"/>
  <c r="B84" i="57"/>
  <c r="A84" i="57"/>
  <c r="BG83" i="57"/>
  <c r="BH83" i="57"/>
  <c r="BB83" i="57"/>
  <c r="K79" i="95" s="1"/>
  <c r="C83" i="57"/>
  <c r="B83" i="57"/>
  <c r="A83" i="57"/>
  <c r="BG82" i="57"/>
  <c r="BH82" i="57"/>
  <c r="BB82" i="57"/>
  <c r="K78" i="95" s="1"/>
  <c r="C82" i="57"/>
  <c r="B82" i="57"/>
  <c r="A82" i="57"/>
  <c r="BG81" i="57"/>
  <c r="BH81" i="57"/>
  <c r="BB81" i="57"/>
  <c r="K77" i="95" s="1"/>
  <c r="C81" i="57"/>
  <c r="B81" i="57"/>
  <c r="A81" i="57"/>
  <c r="BG80" i="57"/>
  <c r="BH80" i="57"/>
  <c r="BB80" i="57"/>
  <c r="K76" i="95" s="1"/>
  <c r="C80" i="57"/>
  <c r="B80" i="57"/>
  <c r="A80" i="57"/>
  <c r="BG79" i="57"/>
  <c r="BH79" i="57"/>
  <c r="BB79" i="57"/>
  <c r="K75" i="95" s="1"/>
  <c r="C79" i="57"/>
  <c r="B79" i="57"/>
  <c r="A79" i="57"/>
  <c r="BG78" i="57"/>
  <c r="BH78" i="57"/>
  <c r="BB78" i="57"/>
  <c r="K74" i="95" s="1"/>
  <c r="C78" i="57"/>
  <c r="B78" i="57"/>
  <c r="A78" i="57"/>
  <c r="BG77" i="57"/>
  <c r="BH77" i="57"/>
  <c r="BB77" i="57"/>
  <c r="K73" i="95" s="1"/>
  <c r="C77" i="57"/>
  <c r="B77" i="57"/>
  <c r="A77" i="57"/>
  <c r="BG76" i="57"/>
  <c r="BH76" i="57"/>
  <c r="BB76" i="57"/>
  <c r="K72" i="95" s="1"/>
  <c r="C76" i="57"/>
  <c r="B76" i="57"/>
  <c r="A76" i="57"/>
  <c r="BG75" i="57"/>
  <c r="BH75" i="57"/>
  <c r="BB75" i="57"/>
  <c r="K71" i="95" s="1"/>
  <c r="C75" i="57"/>
  <c r="B75" i="57"/>
  <c r="A75" i="57"/>
  <c r="BG74" i="57"/>
  <c r="BH74" i="57"/>
  <c r="BB74" i="57"/>
  <c r="K70" i="95" s="1"/>
  <c r="C74" i="57"/>
  <c r="B74" i="57"/>
  <c r="A74" i="57"/>
  <c r="BG73" i="57"/>
  <c r="BH73" i="57"/>
  <c r="BB73" i="57"/>
  <c r="K69" i="95" s="1"/>
  <c r="C73" i="57"/>
  <c r="B73" i="57"/>
  <c r="A73" i="57"/>
  <c r="BG72" i="57"/>
  <c r="BH72" i="57"/>
  <c r="BB72" i="57"/>
  <c r="K68" i="95" s="1"/>
  <c r="C72" i="57"/>
  <c r="B72" i="57"/>
  <c r="A72" i="57"/>
  <c r="BG71" i="57"/>
  <c r="BH71" i="57"/>
  <c r="BB71" i="57"/>
  <c r="K67" i="95" s="1"/>
  <c r="C71" i="57"/>
  <c r="B71" i="57"/>
  <c r="A71" i="57"/>
  <c r="BG70" i="57"/>
  <c r="BH70" i="57"/>
  <c r="BB70" i="57"/>
  <c r="K66" i="95" s="1"/>
  <c r="C70" i="57"/>
  <c r="B70" i="57"/>
  <c r="A70" i="57"/>
  <c r="BG69" i="57"/>
  <c r="BH69" i="57"/>
  <c r="BB69" i="57"/>
  <c r="K65" i="95" s="1"/>
  <c r="C69" i="57"/>
  <c r="B69" i="57"/>
  <c r="A69" i="57"/>
  <c r="BG68" i="57"/>
  <c r="BH68" i="57"/>
  <c r="BB68" i="57"/>
  <c r="K64" i="95" s="1"/>
  <c r="C68" i="57"/>
  <c r="B68" i="57"/>
  <c r="A68" i="57"/>
  <c r="BG67" i="57"/>
  <c r="BH67" i="57"/>
  <c r="BB67" i="57"/>
  <c r="K63" i="95" s="1"/>
  <c r="C67" i="57"/>
  <c r="B67" i="57"/>
  <c r="A67" i="57"/>
  <c r="BG66" i="57"/>
  <c r="BH66" i="57"/>
  <c r="BB66" i="57"/>
  <c r="K62" i="95" s="1"/>
  <c r="C66" i="57"/>
  <c r="B66" i="57"/>
  <c r="A66" i="57"/>
  <c r="BG65" i="57"/>
  <c r="BH65" i="57"/>
  <c r="BB65" i="57"/>
  <c r="K61" i="95" s="1"/>
  <c r="C65" i="57"/>
  <c r="B65" i="57"/>
  <c r="A65" i="57"/>
  <c r="BG64" i="57"/>
  <c r="BH64" i="57"/>
  <c r="BB64" i="57"/>
  <c r="K60" i="95" s="1"/>
  <c r="C64" i="57"/>
  <c r="B64" i="57"/>
  <c r="A64" i="57"/>
  <c r="BG63" i="57"/>
  <c r="BH63" i="57"/>
  <c r="BB63" i="57"/>
  <c r="K59" i="95" s="1"/>
  <c r="C63" i="57"/>
  <c r="B63" i="57"/>
  <c r="A63" i="57"/>
  <c r="BG62" i="57"/>
  <c r="BH62" i="57"/>
  <c r="BB62" i="57"/>
  <c r="K58" i="95" s="1"/>
  <c r="C62" i="57"/>
  <c r="B62" i="57"/>
  <c r="A62" i="57"/>
  <c r="BG61" i="57"/>
  <c r="BH61" i="57"/>
  <c r="BB61" i="57"/>
  <c r="K57" i="95" s="1"/>
  <c r="C61" i="57"/>
  <c r="B61" i="57"/>
  <c r="A61" i="57"/>
  <c r="BG60" i="57"/>
  <c r="BH60" i="57"/>
  <c r="BB60" i="57"/>
  <c r="K56" i="95" s="1"/>
  <c r="C60" i="57"/>
  <c r="B60" i="57"/>
  <c r="A60" i="57"/>
  <c r="BG59" i="57"/>
  <c r="BH59" i="57"/>
  <c r="BB59" i="57"/>
  <c r="K55" i="95" s="1"/>
  <c r="C59" i="57"/>
  <c r="B59" i="57"/>
  <c r="A59" i="57"/>
  <c r="BG58" i="57"/>
  <c r="BH58" i="57"/>
  <c r="BB58" i="57"/>
  <c r="K54" i="95" s="1"/>
  <c r="C58" i="57"/>
  <c r="B58" i="57"/>
  <c r="A58" i="57"/>
  <c r="BG57" i="57"/>
  <c r="BH57" i="57"/>
  <c r="BB57" i="57"/>
  <c r="K53" i="95" s="1"/>
  <c r="C57" i="57"/>
  <c r="B57" i="57"/>
  <c r="A57" i="57"/>
  <c r="BG56" i="57"/>
  <c r="BH56" i="57"/>
  <c r="BB56" i="57"/>
  <c r="K52" i="95" s="1"/>
  <c r="C56" i="57"/>
  <c r="B56" i="57"/>
  <c r="A56" i="57"/>
  <c r="BG55" i="57"/>
  <c r="BH55" i="57"/>
  <c r="BB55" i="57"/>
  <c r="K51" i="95" s="1"/>
  <c r="C55" i="57"/>
  <c r="B55" i="57"/>
  <c r="A55" i="57"/>
  <c r="BG54" i="57"/>
  <c r="BH54" i="57"/>
  <c r="BB54" i="57"/>
  <c r="K50" i="95" s="1"/>
  <c r="C54" i="57"/>
  <c r="B54" i="57"/>
  <c r="A54" i="57"/>
  <c r="BG53" i="57"/>
  <c r="BH53" i="57"/>
  <c r="BB53" i="57"/>
  <c r="K49" i="95" s="1"/>
  <c r="C53" i="57"/>
  <c r="B53" i="57"/>
  <c r="A53" i="57"/>
  <c r="BG52" i="57"/>
  <c r="BH52" i="57"/>
  <c r="BB52" i="57"/>
  <c r="K48" i="95" s="1"/>
  <c r="C52" i="57"/>
  <c r="B52" i="57"/>
  <c r="A52" i="57"/>
  <c r="BG51" i="57"/>
  <c r="BH51" i="57"/>
  <c r="BB51" i="57"/>
  <c r="K47" i="95" s="1"/>
  <c r="C51" i="57"/>
  <c r="B51" i="57"/>
  <c r="A51" i="57"/>
  <c r="BG50" i="57"/>
  <c r="BH50" i="57"/>
  <c r="BB50" i="57"/>
  <c r="K46" i="95" s="1"/>
  <c r="C50" i="57"/>
  <c r="B50" i="57"/>
  <c r="A50" i="57"/>
  <c r="BG49" i="57"/>
  <c r="BH49" i="57"/>
  <c r="BB49" i="57"/>
  <c r="K45" i="95" s="1"/>
  <c r="C49" i="57"/>
  <c r="B49" i="57"/>
  <c r="A49" i="57"/>
  <c r="BG48" i="57"/>
  <c r="BH48" i="57"/>
  <c r="BB48" i="57"/>
  <c r="K44" i="95" s="1"/>
  <c r="C48" i="57"/>
  <c r="B48" i="57"/>
  <c r="A48" i="57"/>
  <c r="BG47" i="57"/>
  <c r="BH47" i="57"/>
  <c r="BB47" i="57"/>
  <c r="K43" i="95" s="1"/>
  <c r="C47" i="57"/>
  <c r="B47" i="57"/>
  <c r="A47" i="57"/>
  <c r="BG46" i="57"/>
  <c r="BH46" i="57"/>
  <c r="BB46" i="57"/>
  <c r="K42" i="95" s="1"/>
  <c r="C46" i="57"/>
  <c r="B46" i="57"/>
  <c r="A46" i="57"/>
  <c r="BG45" i="57"/>
  <c r="BH45" i="57"/>
  <c r="BB45" i="57"/>
  <c r="K41" i="95" s="1"/>
  <c r="C45" i="57"/>
  <c r="B45" i="57"/>
  <c r="A45" i="57"/>
  <c r="BG44" i="57"/>
  <c r="BH44" i="57"/>
  <c r="BB44" i="57"/>
  <c r="K40" i="95" s="1"/>
  <c r="C44" i="57"/>
  <c r="B44" i="57"/>
  <c r="A44" i="57"/>
  <c r="BG43" i="57"/>
  <c r="BH43" i="57"/>
  <c r="BB43" i="57"/>
  <c r="K39" i="95" s="1"/>
  <c r="C43" i="57"/>
  <c r="B43" i="57"/>
  <c r="A43" i="57"/>
  <c r="BG42" i="57"/>
  <c r="BH42" i="57"/>
  <c r="BB42" i="57"/>
  <c r="K38" i="95" s="1"/>
  <c r="C42" i="57"/>
  <c r="B42" i="57"/>
  <c r="A42" i="57"/>
  <c r="BG41" i="57"/>
  <c r="BH41" i="57"/>
  <c r="BB41" i="57"/>
  <c r="K37" i="95" s="1"/>
  <c r="C41" i="57"/>
  <c r="B41" i="57"/>
  <c r="A41" i="57"/>
  <c r="BG40" i="57"/>
  <c r="BH40" i="57"/>
  <c r="BB40" i="57"/>
  <c r="K36" i="95" s="1"/>
  <c r="C40" i="57"/>
  <c r="B40" i="57"/>
  <c r="A40" i="57"/>
  <c r="BG39" i="57"/>
  <c r="BH39" i="57"/>
  <c r="BB39" i="57"/>
  <c r="K35" i="95" s="1"/>
  <c r="C39" i="57"/>
  <c r="B39" i="57"/>
  <c r="A39" i="57"/>
  <c r="BG38" i="57"/>
  <c r="BH38" i="57"/>
  <c r="BB38" i="57"/>
  <c r="K34" i="95" s="1"/>
  <c r="C38" i="57"/>
  <c r="B38" i="57"/>
  <c r="A38" i="57"/>
  <c r="BG37" i="57"/>
  <c r="BH37" i="57"/>
  <c r="BB37" i="57"/>
  <c r="K33" i="95" s="1"/>
  <c r="C37" i="57"/>
  <c r="B37" i="57"/>
  <c r="A37" i="57"/>
  <c r="BG36" i="57"/>
  <c r="BH36" i="57"/>
  <c r="BB36" i="57"/>
  <c r="K32" i="95" s="1"/>
  <c r="C36" i="57"/>
  <c r="B36" i="57"/>
  <c r="A36" i="57"/>
  <c r="BG35" i="57"/>
  <c r="BH35" i="57"/>
  <c r="BB35" i="57"/>
  <c r="K31" i="95" s="1"/>
  <c r="C35" i="57"/>
  <c r="B35" i="57"/>
  <c r="A35" i="57"/>
  <c r="BG34" i="57"/>
  <c r="BH34" i="57"/>
  <c r="BB34" i="57"/>
  <c r="K30" i="95" s="1"/>
  <c r="C34" i="57"/>
  <c r="B34" i="57"/>
  <c r="A34" i="57"/>
  <c r="BG33" i="57"/>
  <c r="BH33" i="57"/>
  <c r="BB33" i="57"/>
  <c r="K29" i="95" s="1"/>
  <c r="C33" i="57"/>
  <c r="B33" i="57"/>
  <c r="A33" i="57"/>
  <c r="BG32" i="57"/>
  <c r="BH32" i="57"/>
  <c r="BB32" i="57"/>
  <c r="K28" i="95" s="1"/>
  <c r="C32" i="57"/>
  <c r="B32" i="57"/>
  <c r="A32" i="57"/>
  <c r="BG31" i="57"/>
  <c r="BH31" i="57"/>
  <c r="BB31" i="57"/>
  <c r="K27" i="95" s="1"/>
  <c r="C31" i="57"/>
  <c r="B31" i="57"/>
  <c r="A31" i="57"/>
  <c r="BG30" i="57"/>
  <c r="BH30" i="57"/>
  <c r="BB30" i="57"/>
  <c r="K26" i="95" s="1"/>
  <c r="C30" i="57"/>
  <c r="B30" i="57"/>
  <c r="A30" i="57"/>
  <c r="BG29" i="57"/>
  <c r="BH29" i="57"/>
  <c r="BB29" i="57"/>
  <c r="K25" i="95" s="1"/>
  <c r="C29" i="57"/>
  <c r="B29" i="57"/>
  <c r="A29" i="57"/>
  <c r="BG28" i="57"/>
  <c r="BH28" i="57"/>
  <c r="BB28" i="57"/>
  <c r="K24" i="95" s="1"/>
  <c r="C28" i="57"/>
  <c r="B28" i="57"/>
  <c r="A28" i="57"/>
  <c r="BG27" i="57"/>
  <c r="BH27" i="57"/>
  <c r="BB27" i="57"/>
  <c r="K23" i="95" s="1"/>
  <c r="C27" i="57"/>
  <c r="B27" i="57"/>
  <c r="A27" i="57"/>
  <c r="BG26" i="57"/>
  <c r="BH26" i="57"/>
  <c r="BB26" i="57"/>
  <c r="K22" i="95" s="1"/>
  <c r="C26" i="57"/>
  <c r="B26" i="57"/>
  <c r="A26" i="57"/>
  <c r="BG25" i="57"/>
  <c r="BH25" i="57"/>
  <c r="BB25" i="57"/>
  <c r="K21" i="95" s="1"/>
  <c r="C25" i="57"/>
  <c r="B25" i="57"/>
  <c r="A25" i="57"/>
  <c r="BG24" i="57"/>
  <c r="BH24" i="57"/>
  <c r="BB24" i="57"/>
  <c r="K20" i="95" s="1"/>
  <c r="C24" i="57"/>
  <c r="B24" i="57"/>
  <c r="A24" i="57"/>
  <c r="BG23" i="57"/>
  <c r="BH23" i="57"/>
  <c r="BB23" i="57"/>
  <c r="K19" i="95" s="1"/>
  <c r="C23" i="57"/>
  <c r="B23" i="57"/>
  <c r="A23" i="57"/>
  <c r="BG22" i="57"/>
  <c r="BH22" i="57"/>
  <c r="BB22" i="57"/>
  <c r="K18" i="95" s="1"/>
  <c r="C22" i="57"/>
  <c r="B22" i="57"/>
  <c r="A22" i="57"/>
  <c r="BG21" i="57"/>
  <c r="BH21" i="57"/>
  <c r="BB21" i="57"/>
  <c r="K17" i="95" s="1"/>
  <c r="C21" i="57"/>
  <c r="B21" i="57"/>
  <c r="A21" i="57"/>
  <c r="BG20" i="57"/>
  <c r="BH20" i="57"/>
  <c r="BB20" i="57"/>
  <c r="K16" i="95" s="1"/>
  <c r="C20" i="57"/>
  <c r="B20" i="57"/>
  <c r="A20" i="57"/>
  <c r="BG19" i="57"/>
  <c r="BH19" i="57"/>
  <c r="BB19" i="57"/>
  <c r="K15" i="95" s="1"/>
  <c r="C19" i="57"/>
  <c r="B19" i="57"/>
  <c r="A19" i="57"/>
  <c r="BG18" i="57"/>
  <c r="BH18" i="57"/>
  <c r="BB18" i="57"/>
  <c r="K14" i="95" s="1"/>
  <c r="C18" i="57"/>
  <c r="B18" i="57"/>
  <c r="A18" i="57"/>
  <c r="BG17" i="57"/>
  <c r="BH17" i="57"/>
  <c r="BB17" i="57"/>
  <c r="K13" i="95" s="1"/>
  <c r="C17" i="57"/>
  <c r="B17" i="57"/>
  <c r="A17" i="57"/>
  <c r="BG16" i="57"/>
  <c r="BH16" i="57"/>
  <c r="BB16" i="57"/>
  <c r="K12" i="95" s="1"/>
  <c r="C16" i="57"/>
  <c r="B16" i="57"/>
  <c r="A16" i="57"/>
  <c r="BG15" i="57"/>
  <c r="BH15" i="57"/>
  <c r="BB15" i="57"/>
  <c r="K11" i="95" s="1"/>
  <c r="C15" i="57"/>
  <c r="B15" i="57"/>
  <c r="A15" i="57"/>
  <c r="BG14" i="57"/>
  <c r="BH14" i="57"/>
  <c r="BB14" i="57"/>
  <c r="K10" i="95" s="1"/>
  <c r="C14" i="57"/>
  <c r="B14" i="57"/>
  <c r="A14" i="57"/>
  <c r="BG13" i="57"/>
  <c r="BH13" i="57"/>
  <c r="BB13" i="57"/>
  <c r="K9" i="95" s="1"/>
  <c r="C13" i="57"/>
  <c r="A13" i="57"/>
  <c r="BG12" i="57"/>
  <c r="BH12" i="57"/>
  <c r="BB12" i="57"/>
  <c r="K8" i="95" s="1"/>
  <c r="C12" i="57"/>
  <c r="B12" i="57"/>
  <c r="A12" i="57"/>
  <c r="BG11" i="57"/>
  <c r="BH11" i="57"/>
  <c r="BB11" i="57"/>
  <c r="K7" i="95" s="1"/>
  <c r="C11" i="57"/>
  <c r="B11" i="57"/>
  <c r="A11" i="57"/>
  <c r="BG10" i="57"/>
  <c r="BH10" i="57"/>
  <c r="BB10" i="57"/>
  <c r="K6" i="95" s="1"/>
  <c r="C10" i="57"/>
  <c r="B10" i="57"/>
  <c r="A10" i="57"/>
  <c r="BG9" i="57"/>
  <c r="BH9" i="57"/>
  <c r="BB9" i="57"/>
  <c r="K5" i="95" s="1"/>
  <c r="C9" i="57"/>
  <c r="B9" i="57"/>
  <c r="A9" i="57"/>
  <c r="BG8" i="57"/>
  <c r="BH8" i="57"/>
  <c r="BD8" i="57"/>
  <c r="BB8" i="57"/>
  <c r="K4" i="95" s="1"/>
  <c r="C8" i="57"/>
  <c r="B8" i="57"/>
  <c r="A8" i="57"/>
  <c r="D1" i="57"/>
  <c r="C1" i="57"/>
  <c r="C104" i="107"/>
  <c r="B104" i="107"/>
  <c r="A104" i="107"/>
  <c r="C103" i="107"/>
  <c r="B103" i="107"/>
  <c r="A103" i="107"/>
  <c r="C102" i="107"/>
  <c r="B102" i="107"/>
  <c r="A102" i="107"/>
  <c r="C101" i="107"/>
  <c r="B101" i="107"/>
  <c r="A101" i="107"/>
  <c r="C100" i="107"/>
  <c r="B100" i="107"/>
  <c r="A100" i="107"/>
  <c r="C99" i="107"/>
  <c r="B99" i="107"/>
  <c r="A99" i="107"/>
  <c r="C98" i="107"/>
  <c r="B98" i="107"/>
  <c r="A98" i="107"/>
  <c r="C97" i="107"/>
  <c r="B97" i="107"/>
  <c r="A97" i="107"/>
  <c r="C96" i="107"/>
  <c r="B96" i="107"/>
  <c r="A96" i="107"/>
  <c r="C95" i="107"/>
  <c r="B95" i="107"/>
  <c r="A95" i="107"/>
  <c r="C94" i="107"/>
  <c r="B94" i="107"/>
  <c r="A94" i="107"/>
  <c r="C93" i="107"/>
  <c r="B93" i="107"/>
  <c r="A93" i="107"/>
  <c r="C92" i="107"/>
  <c r="B92" i="107"/>
  <c r="A92" i="107"/>
  <c r="C91" i="107"/>
  <c r="B91" i="107"/>
  <c r="A91" i="107"/>
  <c r="C90" i="107"/>
  <c r="B90" i="107"/>
  <c r="A90" i="107"/>
  <c r="C89" i="107"/>
  <c r="B89" i="107"/>
  <c r="A89" i="107"/>
  <c r="C88" i="107"/>
  <c r="B88" i="107"/>
  <c r="A88" i="107"/>
  <c r="C87" i="107"/>
  <c r="B87" i="107"/>
  <c r="A87" i="107"/>
  <c r="C86" i="107"/>
  <c r="B86" i="107"/>
  <c r="A86" i="107"/>
  <c r="C85" i="107"/>
  <c r="B85" i="107"/>
  <c r="A85" i="107"/>
  <c r="C84" i="107"/>
  <c r="B84" i="107"/>
  <c r="A84" i="107"/>
  <c r="C83" i="107"/>
  <c r="B83" i="107"/>
  <c r="A83" i="107"/>
  <c r="C82" i="107"/>
  <c r="B82" i="107"/>
  <c r="A82" i="107"/>
  <c r="C81" i="107"/>
  <c r="B81" i="107"/>
  <c r="A81" i="107"/>
  <c r="C80" i="107"/>
  <c r="B80" i="107"/>
  <c r="A80" i="107"/>
  <c r="C79" i="107"/>
  <c r="B79" i="107"/>
  <c r="A79" i="107"/>
  <c r="C78" i="107"/>
  <c r="B78" i="107"/>
  <c r="A78" i="107"/>
  <c r="C77" i="107"/>
  <c r="B77" i="107"/>
  <c r="A77" i="107"/>
  <c r="C76" i="107"/>
  <c r="B76" i="107"/>
  <c r="A76" i="107"/>
  <c r="C75" i="107"/>
  <c r="B75" i="107"/>
  <c r="A75" i="107"/>
  <c r="C74" i="107"/>
  <c r="B74" i="107"/>
  <c r="A74" i="107"/>
  <c r="C73" i="107"/>
  <c r="B73" i="107"/>
  <c r="A73" i="107"/>
  <c r="C72" i="107"/>
  <c r="B72" i="107"/>
  <c r="A72" i="107"/>
  <c r="C71" i="107"/>
  <c r="B71" i="107"/>
  <c r="A71" i="107"/>
  <c r="C70" i="107"/>
  <c r="B70" i="107"/>
  <c r="A70" i="107"/>
  <c r="C69" i="107"/>
  <c r="B69" i="107"/>
  <c r="A69" i="107"/>
  <c r="C68" i="107"/>
  <c r="B68" i="107"/>
  <c r="A68" i="107"/>
  <c r="C67" i="107"/>
  <c r="B67" i="107"/>
  <c r="A67" i="107"/>
  <c r="C66" i="107"/>
  <c r="B66" i="107"/>
  <c r="A66" i="107"/>
  <c r="C65" i="107"/>
  <c r="B65" i="107"/>
  <c r="A65" i="107"/>
  <c r="C64" i="107"/>
  <c r="B64" i="107"/>
  <c r="A64" i="107"/>
  <c r="C63" i="107"/>
  <c r="B63" i="107"/>
  <c r="A63" i="107"/>
  <c r="C62" i="107"/>
  <c r="B62" i="107"/>
  <c r="A62" i="107"/>
  <c r="C61" i="107"/>
  <c r="B61" i="107"/>
  <c r="A61" i="107"/>
  <c r="C60" i="107"/>
  <c r="B60" i="107"/>
  <c r="A60" i="107"/>
  <c r="C59" i="107"/>
  <c r="B59" i="107"/>
  <c r="A59" i="107"/>
  <c r="C58" i="107"/>
  <c r="B58" i="107"/>
  <c r="A58" i="107"/>
  <c r="C57" i="107"/>
  <c r="B57" i="107"/>
  <c r="A57" i="107"/>
  <c r="C56" i="107"/>
  <c r="B56" i="107"/>
  <c r="A56" i="107"/>
  <c r="C55" i="107"/>
  <c r="B55" i="107"/>
  <c r="A55" i="107"/>
  <c r="C54" i="107"/>
  <c r="B54" i="107"/>
  <c r="A54" i="107"/>
  <c r="C53" i="107"/>
  <c r="B53" i="107"/>
  <c r="A53" i="107"/>
  <c r="C52" i="107"/>
  <c r="B52" i="107"/>
  <c r="A52" i="107"/>
  <c r="C51" i="107"/>
  <c r="B51" i="107"/>
  <c r="A51" i="107"/>
  <c r="C50" i="107"/>
  <c r="B50" i="107"/>
  <c r="A50" i="107"/>
  <c r="C49" i="107"/>
  <c r="B49" i="107"/>
  <c r="A49" i="107"/>
  <c r="C48" i="107"/>
  <c r="B48" i="107"/>
  <c r="A48" i="107"/>
  <c r="C47" i="107"/>
  <c r="B47" i="107"/>
  <c r="A47" i="107"/>
  <c r="C46" i="107"/>
  <c r="B46" i="107"/>
  <c r="A46" i="107"/>
  <c r="C45" i="107"/>
  <c r="B45" i="107"/>
  <c r="A45" i="107"/>
  <c r="C44" i="107"/>
  <c r="B44" i="107"/>
  <c r="A44" i="107"/>
  <c r="C43" i="107"/>
  <c r="B43" i="107"/>
  <c r="A43" i="107"/>
  <c r="C42" i="107"/>
  <c r="B42" i="107"/>
  <c r="A42" i="107"/>
  <c r="C41" i="107"/>
  <c r="B41" i="107"/>
  <c r="A41" i="107"/>
  <c r="C40" i="107"/>
  <c r="B40" i="107"/>
  <c r="A40" i="107"/>
  <c r="C39" i="107"/>
  <c r="B39" i="107"/>
  <c r="A39" i="107"/>
  <c r="C38" i="107"/>
  <c r="B38" i="107"/>
  <c r="A38" i="107"/>
  <c r="C37" i="107"/>
  <c r="B37" i="107"/>
  <c r="A37" i="107"/>
  <c r="C36" i="107"/>
  <c r="B36" i="107"/>
  <c r="A36" i="107"/>
  <c r="C35" i="107"/>
  <c r="B35" i="107"/>
  <c r="A35" i="107"/>
  <c r="C34" i="107"/>
  <c r="B34" i="107"/>
  <c r="A34" i="107"/>
  <c r="C33" i="107"/>
  <c r="B33" i="107"/>
  <c r="A33" i="107"/>
  <c r="C32" i="107"/>
  <c r="B32" i="107"/>
  <c r="A32" i="107"/>
  <c r="C31" i="107"/>
  <c r="B31" i="107"/>
  <c r="A31" i="107"/>
  <c r="C30" i="107"/>
  <c r="B30" i="107"/>
  <c r="A30" i="107"/>
  <c r="C29" i="107"/>
  <c r="B29" i="107"/>
  <c r="A29" i="107"/>
  <c r="C28" i="107"/>
  <c r="B28" i="107"/>
  <c r="A28" i="107"/>
  <c r="C27" i="107"/>
  <c r="B27" i="107"/>
  <c r="A27" i="107"/>
  <c r="C26" i="107"/>
  <c r="B26" i="107"/>
  <c r="A26" i="107"/>
  <c r="C25" i="107"/>
  <c r="B25" i="107"/>
  <c r="A25" i="107"/>
  <c r="C24" i="107"/>
  <c r="B24" i="107"/>
  <c r="A24" i="107"/>
  <c r="C23" i="107"/>
  <c r="B23" i="107"/>
  <c r="A23" i="107"/>
  <c r="C22" i="107"/>
  <c r="B22" i="107"/>
  <c r="A22" i="107"/>
  <c r="C21" i="107"/>
  <c r="B21" i="107"/>
  <c r="A21" i="107"/>
  <c r="C20" i="107"/>
  <c r="B20" i="107"/>
  <c r="A20" i="107"/>
  <c r="C19" i="107"/>
  <c r="B19" i="107"/>
  <c r="A19" i="107"/>
  <c r="C18" i="107"/>
  <c r="B18" i="107"/>
  <c r="A18" i="107"/>
  <c r="C17" i="107"/>
  <c r="B17" i="107"/>
  <c r="A17" i="107"/>
  <c r="C16" i="107"/>
  <c r="B16" i="107"/>
  <c r="A16" i="107"/>
  <c r="C15" i="107"/>
  <c r="B15" i="107"/>
  <c r="A15" i="107"/>
  <c r="C14" i="107"/>
  <c r="B14" i="107"/>
  <c r="A14" i="107"/>
  <c r="C13" i="107"/>
  <c r="B13" i="107"/>
  <c r="A13" i="107"/>
  <c r="C12" i="107"/>
  <c r="B12" i="107"/>
  <c r="A12" i="107"/>
  <c r="C11" i="107"/>
  <c r="B11" i="107"/>
  <c r="A11" i="107"/>
  <c r="C10" i="107"/>
  <c r="B10" i="107"/>
  <c r="A10" i="107"/>
  <c r="C9" i="107"/>
  <c r="B9" i="107"/>
  <c r="A9" i="107"/>
  <c r="C8" i="107"/>
  <c r="B8" i="107"/>
  <c r="A8" i="107"/>
  <c r="AH105" i="56"/>
  <c r="AG105" i="56"/>
  <c r="AF105" i="56"/>
  <c r="AE105" i="56"/>
  <c r="AD105" i="56"/>
  <c r="AC105" i="56"/>
  <c r="AB105" i="56"/>
  <c r="AA105" i="56"/>
  <c r="Z105" i="56"/>
  <c r="Y105" i="56"/>
  <c r="X105" i="56"/>
  <c r="W105" i="56"/>
  <c r="V105" i="56"/>
  <c r="U105" i="56"/>
  <c r="T105" i="56"/>
  <c r="S105" i="56"/>
  <c r="R105" i="56"/>
  <c r="Q105" i="56"/>
  <c r="P105" i="56"/>
  <c r="O105" i="56"/>
  <c r="N105" i="56"/>
  <c r="M105" i="56"/>
  <c r="L105" i="56"/>
  <c r="K105" i="56"/>
  <c r="J105" i="56"/>
  <c r="I105" i="56"/>
  <c r="H105" i="56"/>
  <c r="G105" i="56"/>
  <c r="F105" i="56"/>
  <c r="E105" i="56"/>
  <c r="BG104" i="56"/>
  <c r="BB104" i="56"/>
  <c r="I100" i="95" s="1"/>
  <c r="C104" i="56"/>
  <c r="B104" i="56"/>
  <c r="A104" i="56"/>
  <c r="BG103" i="56"/>
  <c r="BB103" i="56"/>
  <c r="I99" i="95" s="1"/>
  <c r="C103" i="56"/>
  <c r="B103" i="56"/>
  <c r="A103" i="56"/>
  <c r="BG102" i="56"/>
  <c r="BB102" i="56"/>
  <c r="I98" i="95" s="1"/>
  <c r="C102" i="56"/>
  <c r="B102" i="56"/>
  <c r="A102" i="56"/>
  <c r="BG101" i="56"/>
  <c r="BB101" i="56"/>
  <c r="I97" i="95" s="1"/>
  <c r="C101" i="56"/>
  <c r="B101" i="56"/>
  <c r="A101" i="56"/>
  <c r="BG100" i="56"/>
  <c r="BB100" i="56"/>
  <c r="I96" i="95" s="1"/>
  <c r="C100" i="56"/>
  <c r="B100" i="56"/>
  <c r="A100" i="56"/>
  <c r="BG99" i="56"/>
  <c r="BB99" i="56"/>
  <c r="I95" i="95" s="1"/>
  <c r="C99" i="56"/>
  <c r="B99" i="56"/>
  <c r="A99" i="56"/>
  <c r="BG98" i="56"/>
  <c r="BB98" i="56"/>
  <c r="I94" i="95" s="1"/>
  <c r="C98" i="56"/>
  <c r="B98" i="56"/>
  <c r="A98" i="56"/>
  <c r="BG97" i="56"/>
  <c r="BB97" i="56"/>
  <c r="I93" i="95" s="1"/>
  <c r="C97" i="56"/>
  <c r="B97" i="56"/>
  <c r="A97" i="56"/>
  <c r="BG96" i="56"/>
  <c r="BB96" i="56"/>
  <c r="I92" i="95" s="1"/>
  <c r="C96" i="56"/>
  <c r="B96" i="56"/>
  <c r="A96" i="56"/>
  <c r="BG95" i="56"/>
  <c r="BB95" i="56"/>
  <c r="I91" i="95" s="1"/>
  <c r="C95" i="56"/>
  <c r="B95" i="56"/>
  <c r="A95" i="56"/>
  <c r="BG94" i="56"/>
  <c r="BB94" i="56"/>
  <c r="I90" i="95" s="1"/>
  <c r="C94" i="56"/>
  <c r="B94" i="56"/>
  <c r="A94" i="56"/>
  <c r="BG93" i="56"/>
  <c r="BB93" i="56"/>
  <c r="I89" i="95" s="1"/>
  <c r="C93" i="56"/>
  <c r="B93" i="56"/>
  <c r="A93" i="56"/>
  <c r="BG92" i="56"/>
  <c r="BB92" i="56"/>
  <c r="I88" i="95" s="1"/>
  <c r="C92" i="56"/>
  <c r="B92" i="56"/>
  <c r="A92" i="56"/>
  <c r="BG91" i="56"/>
  <c r="BB91" i="56"/>
  <c r="I87" i="95" s="1"/>
  <c r="C91" i="56"/>
  <c r="B91" i="56"/>
  <c r="A91" i="56"/>
  <c r="BG90" i="56"/>
  <c r="BB90" i="56"/>
  <c r="I86" i="95" s="1"/>
  <c r="C90" i="56"/>
  <c r="B90" i="56"/>
  <c r="A90" i="56"/>
  <c r="BG89" i="56"/>
  <c r="BB89" i="56"/>
  <c r="I85" i="95" s="1"/>
  <c r="C89" i="56"/>
  <c r="B89" i="56"/>
  <c r="A89" i="56"/>
  <c r="BG88" i="56"/>
  <c r="BB88" i="56"/>
  <c r="I84" i="95" s="1"/>
  <c r="C88" i="56"/>
  <c r="B88" i="56"/>
  <c r="A88" i="56"/>
  <c r="BG87" i="56"/>
  <c r="BB87" i="56"/>
  <c r="I83" i="95" s="1"/>
  <c r="C87" i="56"/>
  <c r="B87" i="56"/>
  <c r="A87" i="56"/>
  <c r="BG86" i="56"/>
  <c r="BB86" i="56"/>
  <c r="I82" i="95" s="1"/>
  <c r="C86" i="56"/>
  <c r="B86" i="56"/>
  <c r="A86" i="56"/>
  <c r="BG85" i="56"/>
  <c r="BB85" i="56"/>
  <c r="I81" i="95" s="1"/>
  <c r="C85" i="56"/>
  <c r="B85" i="56"/>
  <c r="A85" i="56"/>
  <c r="BG84" i="56"/>
  <c r="BB84" i="56"/>
  <c r="I80" i="95" s="1"/>
  <c r="C84" i="56"/>
  <c r="B84" i="56"/>
  <c r="A84" i="56"/>
  <c r="BG83" i="56"/>
  <c r="BB83" i="56"/>
  <c r="I79" i="95" s="1"/>
  <c r="C83" i="56"/>
  <c r="B83" i="56"/>
  <c r="A83" i="56"/>
  <c r="BG82" i="56"/>
  <c r="BB82" i="56"/>
  <c r="I78" i="95" s="1"/>
  <c r="C82" i="56"/>
  <c r="B82" i="56"/>
  <c r="A82" i="56"/>
  <c r="BG81" i="56"/>
  <c r="BB81" i="56"/>
  <c r="I77" i="95" s="1"/>
  <c r="C81" i="56"/>
  <c r="B81" i="56"/>
  <c r="A81" i="56"/>
  <c r="BG80" i="56"/>
  <c r="BB80" i="56"/>
  <c r="I76" i="95" s="1"/>
  <c r="C80" i="56"/>
  <c r="B80" i="56"/>
  <c r="A80" i="56"/>
  <c r="BG79" i="56"/>
  <c r="BB79" i="56"/>
  <c r="I75" i="95" s="1"/>
  <c r="C79" i="56"/>
  <c r="B79" i="56"/>
  <c r="A79" i="56"/>
  <c r="BG78" i="56"/>
  <c r="BB78" i="56"/>
  <c r="I74" i="95" s="1"/>
  <c r="C78" i="56"/>
  <c r="B78" i="56"/>
  <c r="A78" i="56"/>
  <c r="BG77" i="56"/>
  <c r="BB77" i="56"/>
  <c r="I73" i="95" s="1"/>
  <c r="C77" i="56"/>
  <c r="B77" i="56"/>
  <c r="A77" i="56"/>
  <c r="BG76" i="56"/>
  <c r="BB76" i="56"/>
  <c r="I72" i="95" s="1"/>
  <c r="C76" i="56"/>
  <c r="B76" i="56"/>
  <c r="A76" i="56"/>
  <c r="BG75" i="56"/>
  <c r="BB75" i="56"/>
  <c r="I71" i="95" s="1"/>
  <c r="C75" i="56"/>
  <c r="B75" i="56"/>
  <c r="A75" i="56"/>
  <c r="BG74" i="56"/>
  <c r="BB74" i="56"/>
  <c r="I70" i="95" s="1"/>
  <c r="C74" i="56"/>
  <c r="B74" i="56"/>
  <c r="A74" i="56"/>
  <c r="BG73" i="56"/>
  <c r="BB73" i="56"/>
  <c r="I69" i="95" s="1"/>
  <c r="C73" i="56"/>
  <c r="B73" i="56"/>
  <c r="A73" i="56"/>
  <c r="BG72" i="56"/>
  <c r="BB72" i="56"/>
  <c r="I68" i="95" s="1"/>
  <c r="C72" i="56"/>
  <c r="B72" i="56"/>
  <c r="A72" i="56"/>
  <c r="BG71" i="56"/>
  <c r="BB71" i="56"/>
  <c r="I67" i="95" s="1"/>
  <c r="C71" i="56"/>
  <c r="B71" i="56"/>
  <c r="A71" i="56"/>
  <c r="BG70" i="56"/>
  <c r="BB70" i="56"/>
  <c r="I66" i="95" s="1"/>
  <c r="C70" i="56"/>
  <c r="B70" i="56"/>
  <c r="A70" i="56"/>
  <c r="BG69" i="56"/>
  <c r="BB69" i="56"/>
  <c r="I65" i="95" s="1"/>
  <c r="C69" i="56"/>
  <c r="B69" i="56"/>
  <c r="A69" i="56"/>
  <c r="BG68" i="56"/>
  <c r="BB68" i="56"/>
  <c r="I64" i="95" s="1"/>
  <c r="C68" i="56"/>
  <c r="B68" i="56"/>
  <c r="A68" i="56"/>
  <c r="BG67" i="56"/>
  <c r="BB67" i="56"/>
  <c r="I63" i="95" s="1"/>
  <c r="C67" i="56"/>
  <c r="B67" i="56"/>
  <c r="A67" i="56"/>
  <c r="BG66" i="56"/>
  <c r="BB66" i="56"/>
  <c r="I62" i="95" s="1"/>
  <c r="C66" i="56"/>
  <c r="B66" i="56"/>
  <c r="A66" i="56"/>
  <c r="BG65" i="56"/>
  <c r="BB65" i="56"/>
  <c r="I61" i="95" s="1"/>
  <c r="C65" i="56"/>
  <c r="B65" i="56"/>
  <c r="A65" i="56"/>
  <c r="BG64" i="56"/>
  <c r="BB64" i="56"/>
  <c r="I60" i="95" s="1"/>
  <c r="C64" i="56"/>
  <c r="B64" i="56"/>
  <c r="A64" i="56"/>
  <c r="BG63" i="56"/>
  <c r="BB63" i="56"/>
  <c r="I59" i="95" s="1"/>
  <c r="C63" i="56"/>
  <c r="B63" i="56"/>
  <c r="A63" i="56"/>
  <c r="BG62" i="56"/>
  <c r="BB62" i="56"/>
  <c r="I58" i="95" s="1"/>
  <c r="C62" i="56"/>
  <c r="B62" i="56"/>
  <c r="A62" i="56"/>
  <c r="BG61" i="56"/>
  <c r="BB61" i="56"/>
  <c r="I57" i="95" s="1"/>
  <c r="C61" i="56"/>
  <c r="B61" i="56"/>
  <c r="A61" i="56"/>
  <c r="BG60" i="56"/>
  <c r="BB60" i="56"/>
  <c r="I56" i="95" s="1"/>
  <c r="C60" i="56"/>
  <c r="B60" i="56"/>
  <c r="A60" i="56"/>
  <c r="BG59" i="56"/>
  <c r="BB59" i="56"/>
  <c r="I55" i="95" s="1"/>
  <c r="C59" i="56"/>
  <c r="B59" i="56"/>
  <c r="A59" i="56"/>
  <c r="BG58" i="56"/>
  <c r="BB58" i="56"/>
  <c r="I54" i="95" s="1"/>
  <c r="C58" i="56"/>
  <c r="B58" i="56"/>
  <c r="A58" i="56"/>
  <c r="BG57" i="56"/>
  <c r="BB57" i="56"/>
  <c r="I53" i="95" s="1"/>
  <c r="C57" i="56"/>
  <c r="B57" i="56"/>
  <c r="A57" i="56"/>
  <c r="BG56" i="56"/>
  <c r="BB56" i="56"/>
  <c r="I52" i="95" s="1"/>
  <c r="C56" i="56"/>
  <c r="B56" i="56"/>
  <c r="A56" i="56"/>
  <c r="BG55" i="56"/>
  <c r="BB55" i="56"/>
  <c r="I51" i="95" s="1"/>
  <c r="C55" i="56"/>
  <c r="B55" i="56"/>
  <c r="A55" i="56"/>
  <c r="BG54" i="56"/>
  <c r="BB54" i="56"/>
  <c r="I50" i="95" s="1"/>
  <c r="C54" i="56"/>
  <c r="B54" i="56"/>
  <c r="A54" i="56"/>
  <c r="BG53" i="56"/>
  <c r="BB53" i="56"/>
  <c r="I49" i="95" s="1"/>
  <c r="C53" i="56"/>
  <c r="B53" i="56"/>
  <c r="A53" i="56"/>
  <c r="BG52" i="56"/>
  <c r="BB52" i="56"/>
  <c r="I48" i="95" s="1"/>
  <c r="C52" i="56"/>
  <c r="B52" i="56"/>
  <c r="A52" i="56"/>
  <c r="BG51" i="56"/>
  <c r="BB51" i="56"/>
  <c r="I47" i="95" s="1"/>
  <c r="C51" i="56"/>
  <c r="B51" i="56"/>
  <c r="A51" i="56"/>
  <c r="BG50" i="56"/>
  <c r="BB50" i="56"/>
  <c r="I46" i="95" s="1"/>
  <c r="C50" i="56"/>
  <c r="B50" i="56"/>
  <c r="A50" i="56"/>
  <c r="BG49" i="56"/>
  <c r="BB49" i="56"/>
  <c r="I45" i="95" s="1"/>
  <c r="C49" i="56"/>
  <c r="B49" i="56"/>
  <c r="A49" i="56"/>
  <c r="BG48" i="56"/>
  <c r="BB48" i="56"/>
  <c r="I44" i="95" s="1"/>
  <c r="C48" i="56"/>
  <c r="B48" i="56"/>
  <c r="A48" i="56"/>
  <c r="BG47" i="56"/>
  <c r="BB47" i="56"/>
  <c r="I43" i="95" s="1"/>
  <c r="C47" i="56"/>
  <c r="B47" i="56"/>
  <c r="A47" i="56"/>
  <c r="BG46" i="56"/>
  <c r="BB46" i="56"/>
  <c r="I42" i="95" s="1"/>
  <c r="C46" i="56"/>
  <c r="B46" i="56"/>
  <c r="A46" i="56"/>
  <c r="BG45" i="56"/>
  <c r="BB45" i="56"/>
  <c r="I41" i="95" s="1"/>
  <c r="C45" i="56"/>
  <c r="B45" i="56"/>
  <c r="A45" i="56"/>
  <c r="BG44" i="56"/>
  <c r="BB44" i="56"/>
  <c r="I40" i="95" s="1"/>
  <c r="C44" i="56"/>
  <c r="B44" i="56"/>
  <c r="A44" i="56"/>
  <c r="BG43" i="56"/>
  <c r="BB43" i="56"/>
  <c r="I39" i="95" s="1"/>
  <c r="C43" i="56"/>
  <c r="B43" i="56"/>
  <c r="A43" i="56"/>
  <c r="BG42" i="56"/>
  <c r="BB42" i="56"/>
  <c r="I38" i="95" s="1"/>
  <c r="C42" i="56"/>
  <c r="B42" i="56"/>
  <c r="A42" i="56"/>
  <c r="BG41" i="56"/>
  <c r="BB41" i="56"/>
  <c r="I37" i="95" s="1"/>
  <c r="C41" i="56"/>
  <c r="B41" i="56"/>
  <c r="A41" i="56"/>
  <c r="BG40" i="56"/>
  <c r="BB40" i="56"/>
  <c r="I36" i="95" s="1"/>
  <c r="C40" i="56"/>
  <c r="B40" i="56"/>
  <c r="A40" i="56"/>
  <c r="BG39" i="56"/>
  <c r="BB39" i="56"/>
  <c r="I35" i="95" s="1"/>
  <c r="C39" i="56"/>
  <c r="B39" i="56"/>
  <c r="A39" i="56"/>
  <c r="BG38" i="56"/>
  <c r="BB38" i="56"/>
  <c r="I34" i="95" s="1"/>
  <c r="C38" i="56"/>
  <c r="B38" i="56"/>
  <c r="A38" i="56"/>
  <c r="BG37" i="56"/>
  <c r="BB37" i="56"/>
  <c r="I33" i="95" s="1"/>
  <c r="C37" i="56"/>
  <c r="B37" i="56"/>
  <c r="A37" i="56"/>
  <c r="BG36" i="56"/>
  <c r="BB36" i="56"/>
  <c r="I32" i="95" s="1"/>
  <c r="C36" i="56"/>
  <c r="B36" i="56"/>
  <c r="A36" i="56"/>
  <c r="BG35" i="56"/>
  <c r="BB35" i="56"/>
  <c r="I31" i="95" s="1"/>
  <c r="C35" i="56"/>
  <c r="B35" i="56"/>
  <c r="A35" i="56"/>
  <c r="BG34" i="56"/>
  <c r="BB34" i="56"/>
  <c r="I30" i="95" s="1"/>
  <c r="C34" i="56"/>
  <c r="B34" i="56"/>
  <c r="A34" i="56"/>
  <c r="BG33" i="56"/>
  <c r="BB33" i="56"/>
  <c r="I29" i="95" s="1"/>
  <c r="C33" i="56"/>
  <c r="B33" i="56"/>
  <c r="A33" i="56"/>
  <c r="BG32" i="56"/>
  <c r="BB32" i="56"/>
  <c r="I28" i="95" s="1"/>
  <c r="C32" i="56"/>
  <c r="B32" i="56"/>
  <c r="A32" i="56"/>
  <c r="BG31" i="56"/>
  <c r="BB31" i="56"/>
  <c r="I27" i="95" s="1"/>
  <c r="C31" i="56"/>
  <c r="B31" i="56"/>
  <c r="A31" i="56"/>
  <c r="BG30" i="56"/>
  <c r="BB30" i="56"/>
  <c r="I26" i="95" s="1"/>
  <c r="C30" i="56"/>
  <c r="B30" i="56"/>
  <c r="A30" i="56"/>
  <c r="BG29" i="56"/>
  <c r="BB29" i="56"/>
  <c r="I25" i="95" s="1"/>
  <c r="C29" i="56"/>
  <c r="B29" i="56"/>
  <c r="A29" i="56"/>
  <c r="BG28" i="56"/>
  <c r="BB28" i="56"/>
  <c r="I24" i="95" s="1"/>
  <c r="C28" i="56"/>
  <c r="B28" i="56"/>
  <c r="A28" i="56"/>
  <c r="BG27" i="56"/>
  <c r="BB27" i="56"/>
  <c r="I23" i="95" s="1"/>
  <c r="C27" i="56"/>
  <c r="B27" i="56"/>
  <c r="A27" i="56"/>
  <c r="BG26" i="56"/>
  <c r="BB26" i="56"/>
  <c r="I22" i="95" s="1"/>
  <c r="C26" i="56"/>
  <c r="B26" i="56"/>
  <c r="A26" i="56"/>
  <c r="BG25" i="56"/>
  <c r="BB25" i="56"/>
  <c r="I21" i="95" s="1"/>
  <c r="C25" i="56"/>
  <c r="B25" i="56"/>
  <c r="A25" i="56"/>
  <c r="BG24" i="56"/>
  <c r="BB24" i="56"/>
  <c r="I20" i="95" s="1"/>
  <c r="C24" i="56"/>
  <c r="B24" i="56"/>
  <c r="A24" i="56"/>
  <c r="BG23" i="56"/>
  <c r="BB23" i="56"/>
  <c r="I19" i="95" s="1"/>
  <c r="C23" i="56"/>
  <c r="B23" i="56"/>
  <c r="A23" i="56"/>
  <c r="BG22" i="56"/>
  <c r="BB22" i="56"/>
  <c r="I18" i="95" s="1"/>
  <c r="C22" i="56"/>
  <c r="B22" i="56"/>
  <c r="A22" i="56"/>
  <c r="BG21" i="56"/>
  <c r="BB21" i="56"/>
  <c r="I17" i="95" s="1"/>
  <c r="C21" i="56"/>
  <c r="B21" i="56"/>
  <c r="A21" i="56"/>
  <c r="BG20" i="56"/>
  <c r="BB20" i="56"/>
  <c r="I16" i="95" s="1"/>
  <c r="C20" i="56"/>
  <c r="B20" i="56"/>
  <c r="A20" i="56"/>
  <c r="BG19" i="56"/>
  <c r="BB19" i="56"/>
  <c r="I15" i="95" s="1"/>
  <c r="C19" i="56"/>
  <c r="B19" i="56"/>
  <c r="A19" i="56"/>
  <c r="BG18" i="56"/>
  <c r="BB18" i="56"/>
  <c r="I14" i="95" s="1"/>
  <c r="C18" i="56"/>
  <c r="B18" i="56"/>
  <c r="A18" i="56"/>
  <c r="BG17" i="56"/>
  <c r="BB17" i="56"/>
  <c r="I13" i="95" s="1"/>
  <c r="C17" i="56"/>
  <c r="B17" i="56"/>
  <c r="A17" i="56"/>
  <c r="BG16" i="56"/>
  <c r="BB16" i="56"/>
  <c r="I12" i="95" s="1"/>
  <c r="C16" i="56"/>
  <c r="B16" i="56"/>
  <c r="A16" i="56"/>
  <c r="BG15" i="56"/>
  <c r="BB15" i="56"/>
  <c r="I11" i="95" s="1"/>
  <c r="C15" i="56"/>
  <c r="B15" i="56"/>
  <c r="A15" i="56"/>
  <c r="BG14" i="56"/>
  <c r="BB14" i="56"/>
  <c r="I10" i="95" s="1"/>
  <c r="C14" i="56"/>
  <c r="B14" i="56"/>
  <c r="A14" i="56"/>
  <c r="BG13" i="56"/>
  <c r="BB13" i="56"/>
  <c r="I9" i="95" s="1"/>
  <c r="C13" i="56"/>
  <c r="B13" i="56"/>
  <c r="A13" i="56"/>
  <c r="BG12" i="56"/>
  <c r="BB12" i="56"/>
  <c r="I8" i="95" s="1"/>
  <c r="C12" i="56"/>
  <c r="B12" i="56"/>
  <c r="A12" i="56"/>
  <c r="BG11" i="56"/>
  <c r="BB11" i="56"/>
  <c r="I7" i="95" s="1"/>
  <c r="C11" i="56"/>
  <c r="B11" i="56"/>
  <c r="A11" i="56"/>
  <c r="BG10" i="56"/>
  <c r="BB10" i="56"/>
  <c r="I6" i="95" s="1"/>
  <c r="C10" i="56"/>
  <c r="B10" i="56"/>
  <c r="A10" i="56"/>
  <c r="BG9" i="56"/>
  <c r="BB9" i="56"/>
  <c r="I5" i="95" s="1"/>
  <c r="C9" i="56"/>
  <c r="B9" i="56"/>
  <c r="A9" i="56"/>
  <c r="BG8" i="56"/>
  <c r="BD8" i="56"/>
  <c r="BB8" i="56"/>
  <c r="I4" i="95" s="1"/>
  <c r="C8" i="56"/>
  <c r="B8" i="56"/>
  <c r="A8" i="56"/>
  <c r="D1" i="56"/>
  <c r="C1" i="56"/>
  <c r="AI105" i="55"/>
  <c r="AH105" i="55"/>
  <c r="AG105" i="55"/>
  <c r="AF105" i="55"/>
  <c r="AE105" i="55"/>
  <c r="AD105" i="55"/>
  <c r="AC105" i="55"/>
  <c r="AB105" i="55"/>
  <c r="AA105" i="55"/>
  <c r="Z105" i="55"/>
  <c r="Y105" i="55"/>
  <c r="X105" i="55"/>
  <c r="W105" i="55"/>
  <c r="V105" i="55"/>
  <c r="U105" i="55"/>
  <c r="T105" i="55"/>
  <c r="S105" i="55"/>
  <c r="R105" i="55"/>
  <c r="Q105" i="55"/>
  <c r="P105" i="55"/>
  <c r="O105" i="55"/>
  <c r="N105" i="55"/>
  <c r="M105" i="55"/>
  <c r="L105" i="55"/>
  <c r="K105" i="55"/>
  <c r="J105" i="55"/>
  <c r="I105" i="55"/>
  <c r="H105" i="55"/>
  <c r="G105" i="55"/>
  <c r="F105" i="55"/>
  <c r="E105" i="55"/>
  <c r="BH104" i="55"/>
  <c r="BG104" i="55"/>
  <c r="BF104" i="56" s="1"/>
  <c r="BF104" i="57" s="1"/>
  <c r="BF104" i="58" s="1"/>
  <c r="BF104" i="59" s="1"/>
  <c r="BF104" i="60" s="1"/>
  <c r="BF104" i="61" s="1"/>
  <c r="BF104" i="62" s="1"/>
  <c r="BF104" i="63" s="1"/>
  <c r="BF104" i="64" s="1"/>
  <c r="BF104" i="65" s="1"/>
  <c r="BC104" i="55"/>
  <c r="G100" i="95" s="1"/>
  <c r="C104" i="55"/>
  <c r="B104" i="55"/>
  <c r="A104" i="55"/>
  <c r="BH103" i="55"/>
  <c r="BG103" i="55"/>
  <c r="BF103" i="56" s="1"/>
  <c r="BF103" i="57" s="1"/>
  <c r="BF103" i="58" s="1"/>
  <c r="BF103" i="59" s="1"/>
  <c r="BF103" i="60" s="1"/>
  <c r="BF103" i="61" s="1"/>
  <c r="BF103" i="62" s="1"/>
  <c r="BF103" i="63" s="1"/>
  <c r="BF103" i="64" s="1"/>
  <c r="BF103" i="65" s="1"/>
  <c r="BC103" i="55"/>
  <c r="G99" i="95" s="1"/>
  <c r="C103" i="55"/>
  <c r="B103" i="55"/>
  <c r="A103" i="55"/>
  <c r="BH102" i="55"/>
  <c r="BG102" i="55"/>
  <c r="BF102" i="56" s="1"/>
  <c r="BF102" i="57" s="1"/>
  <c r="BF102" i="58" s="1"/>
  <c r="BF102" i="59" s="1"/>
  <c r="BF102" i="60" s="1"/>
  <c r="BF102" i="61" s="1"/>
  <c r="BF102" i="62" s="1"/>
  <c r="BF102" i="63" s="1"/>
  <c r="BF102" i="64" s="1"/>
  <c r="BF102" i="65" s="1"/>
  <c r="BC102" i="55"/>
  <c r="G98" i="95" s="1"/>
  <c r="C102" i="55"/>
  <c r="B102" i="55"/>
  <c r="A102" i="55"/>
  <c r="BH101" i="55"/>
  <c r="BG101" i="55"/>
  <c r="BF101" i="56" s="1"/>
  <c r="BF101" i="57" s="1"/>
  <c r="BF101" i="58" s="1"/>
  <c r="BF101" i="59" s="1"/>
  <c r="BF101" i="60" s="1"/>
  <c r="BF101" i="61" s="1"/>
  <c r="BF101" i="62" s="1"/>
  <c r="BF101" i="63" s="1"/>
  <c r="BF101" i="64" s="1"/>
  <c r="BF101" i="65" s="1"/>
  <c r="BC101" i="55"/>
  <c r="G97" i="95" s="1"/>
  <c r="C101" i="55"/>
  <c r="B101" i="55"/>
  <c r="A101" i="55"/>
  <c r="BH100" i="55"/>
  <c r="BG100" i="55"/>
  <c r="BF100" i="56" s="1"/>
  <c r="BF100" i="57" s="1"/>
  <c r="BF100" i="58" s="1"/>
  <c r="BF100" i="59" s="1"/>
  <c r="BF100" i="60" s="1"/>
  <c r="BF100" i="61" s="1"/>
  <c r="BF100" i="62" s="1"/>
  <c r="BF100" i="63" s="1"/>
  <c r="BF100" i="64" s="1"/>
  <c r="BF100" i="65" s="1"/>
  <c r="BC100" i="55"/>
  <c r="G96" i="95" s="1"/>
  <c r="C100" i="55"/>
  <c r="B100" i="55"/>
  <c r="A100" i="55"/>
  <c r="BH99" i="55"/>
  <c r="BG99" i="55"/>
  <c r="BF99" i="56" s="1"/>
  <c r="BF99" i="57" s="1"/>
  <c r="BF99" i="58" s="1"/>
  <c r="BF99" i="59" s="1"/>
  <c r="BF99" i="60" s="1"/>
  <c r="BF99" i="61" s="1"/>
  <c r="BF99" i="62" s="1"/>
  <c r="BF99" i="63" s="1"/>
  <c r="BF99" i="64" s="1"/>
  <c r="BF99" i="65" s="1"/>
  <c r="BC99" i="55"/>
  <c r="G95" i="95" s="1"/>
  <c r="C99" i="55"/>
  <c r="B99" i="55"/>
  <c r="A99" i="55"/>
  <c r="BH98" i="55"/>
  <c r="BG98" i="55"/>
  <c r="BF98" i="56" s="1"/>
  <c r="BF98" i="57" s="1"/>
  <c r="BF98" i="58" s="1"/>
  <c r="BF98" i="59" s="1"/>
  <c r="BF98" i="60" s="1"/>
  <c r="BF98" i="61" s="1"/>
  <c r="BF98" i="62" s="1"/>
  <c r="BF98" i="63" s="1"/>
  <c r="BF98" i="64" s="1"/>
  <c r="BF98" i="65" s="1"/>
  <c r="BC98" i="55"/>
  <c r="G94" i="95" s="1"/>
  <c r="C98" i="55"/>
  <c r="B98" i="55"/>
  <c r="A98" i="55"/>
  <c r="BH97" i="55"/>
  <c r="BG97" i="55"/>
  <c r="BF97" i="56" s="1"/>
  <c r="BF97" i="57" s="1"/>
  <c r="BF97" i="58" s="1"/>
  <c r="BF97" i="59" s="1"/>
  <c r="BF97" i="60" s="1"/>
  <c r="BF97" i="61" s="1"/>
  <c r="BF97" i="62" s="1"/>
  <c r="BF97" i="63" s="1"/>
  <c r="BF97" i="64" s="1"/>
  <c r="BF97" i="65" s="1"/>
  <c r="BC97" i="55"/>
  <c r="G93" i="95" s="1"/>
  <c r="C97" i="55"/>
  <c r="B97" i="55"/>
  <c r="A97" i="55"/>
  <c r="BH96" i="55"/>
  <c r="BG96" i="55"/>
  <c r="BF96" i="56" s="1"/>
  <c r="BF96" i="57" s="1"/>
  <c r="BF96" i="58" s="1"/>
  <c r="BF96" i="59" s="1"/>
  <c r="BF96" i="60" s="1"/>
  <c r="BF96" i="61" s="1"/>
  <c r="BF96" i="62" s="1"/>
  <c r="BF96" i="63" s="1"/>
  <c r="BF96" i="64" s="1"/>
  <c r="BF96" i="65" s="1"/>
  <c r="BC96" i="55"/>
  <c r="G92" i="95" s="1"/>
  <c r="C96" i="55"/>
  <c r="B96" i="55"/>
  <c r="A96" i="55"/>
  <c r="BH95" i="55"/>
  <c r="BG95" i="55"/>
  <c r="BF95" i="56" s="1"/>
  <c r="BF95" i="57" s="1"/>
  <c r="BF95" i="58" s="1"/>
  <c r="BF95" i="59" s="1"/>
  <c r="BF95" i="60" s="1"/>
  <c r="BF95" i="61" s="1"/>
  <c r="BF95" i="62" s="1"/>
  <c r="BF95" i="63" s="1"/>
  <c r="BF95" i="64" s="1"/>
  <c r="BF95" i="65" s="1"/>
  <c r="BC95" i="55"/>
  <c r="G91" i="95" s="1"/>
  <c r="C95" i="55"/>
  <c r="B95" i="55"/>
  <c r="A95" i="55"/>
  <c r="BH94" i="55"/>
  <c r="BG94" i="55"/>
  <c r="BF94" i="56" s="1"/>
  <c r="BF94" i="57" s="1"/>
  <c r="BF94" i="58" s="1"/>
  <c r="BF94" i="59" s="1"/>
  <c r="BF94" i="60" s="1"/>
  <c r="BF94" i="61" s="1"/>
  <c r="BF94" i="62" s="1"/>
  <c r="BF94" i="63" s="1"/>
  <c r="BF94" i="64" s="1"/>
  <c r="BF94" i="65" s="1"/>
  <c r="BC94" i="55"/>
  <c r="G90" i="95" s="1"/>
  <c r="C94" i="55"/>
  <c r="B94" i="55"/>
  <c r="A94" i="55"/>
  <c r="BH93" i="55"/>
  <c r="BG93" i="55"/>
  <c r="BF93" i="56" s="1"/>
  <c r="BF93" i="57" s="1"/>
  <c r="BF93" i="58" s="1"/>
  <c r="BF93" i="59" s="1"/>
  <c r="BF93" i="60" s="1"/>
  <c r="BF93" i="61" s="1"/>
  <c r="BF93" i="62" s="1"/>
  <c r="BF93" i="63" s="1"/>
  <c r="BF93" i="64" s="1"/>
  <c r="BF93" i="65" s="1"/>
  <c r="BC93" i="55"/>
  <c r="G89" i="95" s="1"/>
  <c r="C93" i="55"/>
  <c r="B93" i="55"/>
  <c r="A93" i="55"/>
  <c r="BH92" i="55"/>
  <c r="BG92" i="55"/>
  <c r="BF92" i="56" s="1"/>
  <c r="BF92" i="57" s="1"/>
  <c r="BF92" i="58" s="1"/>
  <c r="BF92" i="59" s="1"/>
  <c r="BF92" i="60" s="1"/>
  <c r="BF92" i="61" s="1"/>
  <c r="BF92" i="62" s="1"/>
  <c r="BF92" i="63" s="1"/>
  <c r="BF92" i="64" s="1"/>
  <c r="BF92" i="65" s="1"/>
  <c r="BC92" i="55"/>
  <c r="G88" i="95" s="1"/>
  <c r="C92" i="55"/>
  <c r="B92" i="55"/>
  <c r="A92" i="55"/>
  <c r="BH91" i="55"/>
  <c r="BG91" i="55"/>
  <c r="BF91" i="56" s="1"/>
  <c r="BF91" i="57" s="1"/>
  <c r="BF91" i="58" s="1"/>
  <c r="BF91" i="59" s="1"/>
  <c r="BF91" i="60" s="1"/>
  <c r="BF91" i="61" s="1"/>
  <c r="BF91" i="62" s="1"/>
  <c r="BF91" i="63" s="1"/>
  <c r="BF91" i="64" s="1"/>
  <c r="BF91" i="65" s="1"/>
  <c r="BC91" i="55"/>
  <c r="G87" i="95" s="1"/>
  <c r="C91" i="55"/>
  <c r="B91" i="55"/>
  <c r="A91" i="55"/>
  <c r="BH90" i="55"/>
  <c r="BG90" i="55"/>
  <c r="BF90" i="56" s="1"/>
  <c r="BF90" i="57" s="1"/>
  <c r="BF90" i="58" s="1"/>
  <c r="BF90" i="59" s="1"/>
  <c r="BF90" i="60" s="1"/>
  <c r="BF90" i="61" s="1"/>
  <c r="BF90" i="62" s="1"/>
  <c r="BF90" i="63" s="1"/>
  <c r="BF90" i="64" s="1"/>
  <c r="BF90" i="65" s="1"/>
  <c r="BC90" i="55"/>
  <c r="G86" i="95" s="1"/>
  <c r="C90" i="55"/>
  <c r="B90" i="55"/>
  <c r="A90" i="55"/>
  <c r="BH89" i="55"/>
  <c r="BG89" i="55"/>
  <c r="BF89" i="56" s="1"/>
  <c r="BF89" i="57" s="1"/>
  <c r="BF89" i="58" s="1"/>
  <c r="BF89" i="59" s="1"/>
  <c r="BF89" i="60" s="1"/>
  <c r="BF89" i="61" s="1"/>
  <c r="BF89" i="62" s="1"/>
  <c r="BF89" i="63" s="1"/>
  <c r="BF89" i="64" s="1"/>
  <c r="BF89" i="65" s="1"/>
  <c r="BC89" i="55"/>
  <c r="G85" i="95" s="1"/>
  <c r="C89" i="55"/>
  <c r="B89" i="55"/>
  <c r="A89" i="55"/>
  <c r="BH88" i="55"/>
  <c r="BG88" i="55"/>
  <c r="BF88" i="56" s="1"/>
  <c r="BF88" i="57" s="1"/>
  <c r="BF88" i="58" s="1"/>
  <c r="BF88" i="59" s="1"/>
  <c r="BF88" i="60" s="1"/>
  <c r="BF88" i="61" s="1"/>
  <c r="BF88" i="62" s="1"/>
  <c r="BF88" i="63" s="1"/>
  <c r="BF88" i="64" s="1"/>
  <c r="BF88" i="65" s="1"/>
  <c r="BC88" i="55"/>
  <c r="G84" i="95" s="1"/>
  <c r="C88" i="55"/>
  <c r="B88" i="55"/>
  <c r="A88" i="55"/>
  <c r="BH87" i="55"/>
  <c r="BG87" i="55"/>
  <c r="BF87" i="56" s="1"/>
  <c r="BF87" i="57" s="1"/>
  <c r="BF87" i="58" s="1"/>
  <c r="BF87" i="59" s="1"/>
  <c r="BF87" i="60" s="1"/>
  <c r="BF87" i="61" s="1"/>
  <c r="BF87" i="62" s="1"/>
  <c r="BF87" i="63" s="1"/>
  <c r="BF87" i="64" s="1"/>
  <c r="BF87" i="65" s="1"/>
  <c r="BC87" i="55"/>
  <c r="G83" i="95" s="1"/>
  <c r="C87" i="55"/>
  <c r="B87" i="55"/>
  <c r="A87" i="55"/>
  <c r="BH86" i="55"/>
  <c r="BG86" i="55"/>
  <c r="BF86" i="56" s="1"/>
  <c r="BF86" i="57" s="1"/>
  <c r="BF86" i="58" s="1"/>
  <c r="BF86" i="59" s="1"/>
  <c r="BF86" i="60" s="1"/>
  <c r="BF86" i="61" s="1"/>
  <c r="BF86" i="62" s="1"/>
  <c r="BF86" i="63" s="1"/>
  <c r="BF86" i="64" s="1"/>
  <c r="BF86" i="65" s="1"/>
  <c r="BC86" i="55"/>
  <c r="G82" i="95" s="1"/>
  <c r="C86" i="55"/>
  <c r="B86" i="55"/>
  <c r="A86" i="55"/>
  <c r="BH85" i="55"/>
  <c r="BG85" i="55"/>
  <c r="BF85" i="56" s="1"/>
  <c r="BF85" i="57" s="1"/>
  <c r="BF85" i="58" s="1"/>
  <c r="BF85" i="59" s="1"/>
  <c r="BF85" i="60" s="1"/>
  <c r="BF85" i="61" s="1"/>
  <c r="BF85" i="62" s="1"/>
  <c r="BF85" i="63" s="1"/>
  <c r="BF85" i="64" s="1"/>
  <c r="BF85" i="65" s="1"/>
  <c r="BC85" i="55"/>
  <c r="G81" i="95" s="1"/>
  <c r="C85" i="55"/>
  <c r="B85" i="55"/>
  <c r="A85" i="55"/>
  <c r="BH84" i="55"/>
  <c r="BG84" i="55"/>
  <c r="BF84" i="56" s="1"/>
  <c r="BF84" i="57" s="1"/>
  <c r="BF84" i="58" s="1"/>
  <c r="BF84" i="59" s="1"/>
  <c r="BF84" i="60" s="1"/>
  <c r="BF84" i="61" s="1"/>
  <c r="BF84" i="62" s="1"/>
  <c r="BF84" i="63" s="1"/>
  <c r="BF84" i="64" s="1"/>
  <c r="BF84" i="65" s="1"/>
  <c r="BC84" i="55"/>
  <c r="G80" i="95" s="1"/>
  <c r="C84" i="55"/>
  <c r="B84" i="55"/>
  <c r="A84" i="55"/>
  <c r="BH83" i="55"/>
  <c r="BG83" i="55"/>
  <c r="BF83" i="56" s="1"/>
  <c r="BF83" i="57" s="1"/>
  <c r="BF83" i="58" s="1"/>
  <c r="BF83" i="59" s="1"/>
  <c r="BF83" i="60" s="1"/>
  <c r="BF83" i="61" s="1"/>
  <c r="BF83" i="62" s="1"/>
  <c r="BF83" i="63" s="1"/>
  <c r="BF83" i="64" s="1"/>
  <c r="BF83" i="65" s="1"/>
  <c r="BC83" i="55"/>
  <c r="G79" i="95" s="1"/>
  <c r="C83" i="55"/>
  <c r="B83" i="55"/>
  <c r="A83" i="55"/>
  <c r="BH82" i="55"/>
  <c r="BG82" i="55"/>
  <c r="BF82" i="56" s="1"/>
  <c r="BF82" i="57" s="1"/>
  <c r="BF82" i="58" s="1"/>
  <c r="BF82" i="59" s="1"/>
  <c r="BF82" i="60" s="1"/>
  <c r="BF82" i="61" s="1"/>
  <c r="BF82" i="62" s="1"/>
  <c r="BF82" i="63" s="1"/>
  <c r="BF82" i="64" s="1"/>
  <c r="BF82" i="65" s="1"/>
  <c r="BC82" i="55"/>
  <c r="G78" i="95" s="1"/>
  <c r="C82" i="55"/>
  <c r="B82" i="55"/>
  <c r="A82" i="55"/>
  <c r="BH81" i="55"/>
  <c r="BG81" i="55"/>
  <c r="BF81" i="56" s="1"/>
  <c r="BF81" i="57" s="1"/>
  <c r="BF81" i="58" s="1"/>
  <c r="BF81" i="59" s="1"/>
  <c r="BF81" i="60" s="1"/>
  <c r="BF81" i="61" s="1"/>
  <c r="BF81" i="62" s="1"/>
  <c r="BF81" i="63" s="1"/>
  <c r="BF81" i="64" s="1"/>
  <c r="BF81" i="65" s="1"/>
  <c r="BC81" i="55"/>
  <c r="G77" i="95" s="1"/>
  <c r="C81" i="55"/>
  <c r="B81" i="55"/>
  <c r="A81" i="55"/>
  <c r="BH80" i="55"/>
  <c r="BG80" i="55"/>
  <c r="BF80" i="56" s="1"/>
  <c r="BF80" i="57" s="1"/>
  <c r="BF80" i="58" s="1"/>
  <c r="BF80" i="59" s="1"/>
  <c r="BF80" i="60" s="1"/>
  <c r="BF80" i="61" s="1"/>
  <c r="BF80" i="62" s="1"/>
  <c r="BF80" i="63" s="1"/>
  <c r="BF80" i="64" s="1"/>
  <c r="BF80" i="65" s="1"/>
  <c r="BC80" i="55"/>
  <c r="G76" i="95" s="1"/>
  <c r="C80" i="55"/>
  <c r="B80" i="55"/>
  <c r="A80" i="55"/>
  <c r="BH79" i="55"/>
  <c r="BG79" i="55"/>
  <c r="BF79" i="56" s="1"/>
  <c r="BF79" i="57" s="1"/>
  <c r="BF79" i="58" s="1"/>
  <c r="BF79" i="59" s="1"/>
  <c r="BF79" i="60" s="1"/>
  <c r="BF79" i="61" s="1"/>
  <c r="BF79" i="62" s="1"/>
  <c r="BF79" i="63" s="1"/>
  <c r="BF79" i="64" s="1"/>
  <c r="BF79" i="65" s="1"/>
  <c r="BC79" i="55"/>
  <c r="G75" i="95" s="1"/>
  <c r="C79" i="55"/>
  <c r="B79" i="55"/>
  <c r="A79" i="55"/>
  <c r="BH78" i="55"/>
  <c r="BG78" i="55"/>
  <c r="BF78" i="56" s="1"/>
  <c r="BF78" i="57" s="1"/>
  <c r="BF78" i="58" s="1"/>
  <c r="BF78" i="59" s="1"/>
  <c r="BF78" i="60" s="1"/>
  <c r="BF78" i="61" s="1"/>
  <c r="BF78" i="62" s="1"/>
  <c r="BF78" i="63" s="1"/>
  <c r="BF78" i="64" s="1"/>
  <c r="BF78" i="65" s="1"/>
  <c r="BC78" i="55"/>
  <c r="G74" i="95" s="1"/>
  <c r="C78" i="55"/>
  <c r="B78" i="55"/>
  <c r="A78" i="55"/>
  <c r="BH77" i="55"/>
  <c r="BG77" i="55"/>
  <c r="BF77" i="56" s="1"/>
  <c r="BF77" i="57" s="1"/>
  <c r="BF77" i="58" s="1"/>
  <c r="BF77" i="59" s="1"/>
  <c r="BF77" i="60" s="1"/>
  <c r="BF77" i="61" s="1"/>
  <c r="BF77" i="62" s="1"/>
  <c r="BF77" i="63" s="1"/>
  <c r="BF77" i="64" s="1"/>
  <c r="BF77" i="65" s="1"/>
  <c r="BC77" i="55"/>
  <c r="G73" i="95" s="1"/>
  <c r="BA77" i="55"/>
  <c r="C77" i="55"/>
  <c r="B77" i="55"/>
  <c r="A77" i="55"/>
  <c r="BH76" i="55"/>
  <c r="BG76" i="55"/>
  <c r="BF76" i="56" s="1"/>
  <c r="BF76" i="57" s="1"/>
  <c r="BF76" i="58" s="1"/>
  <c r="BF76" i="59" s="1"/>
  <c r="BF76" i="60" s="1"/>
  <c r="BF76" i="61" s="1"/>
  <c r="BF76" i="62" s="1"/>
  <c r="BF76" i="63" s="1"/>
  <c r="BF76" i="64" s="1"/>
  <c r="BF76" i="65" s="1"/>
  <c r="BC76" i="55"/>
  <c r="G72" i="95" s="1"/>
  <c r="BA76" i="55"/>
  <c r="C76" i="55"/>
  <c r="B76" i="55"/>
  <c r="A76" i="55"/>
  <c r="BH75" i="55"/>
  <c r="BG75" i="55"/>
  <c r="BF75" i="56" s="1"/>
  <c r="BF75" i="57" s="1"/>
  <c r="BF75" i="58" s="1"/>
  <c r="BF75" i="59" s="1"/>
  <c r="BF75" i="60" s="1"/>
  <c r="BF75" i="61" s="1"/>
  <c r="BF75" i="62" s="1"/>
  <c r="BF75" i="63" s="1"/>
  <c r="BF75" i="64" s="1"/>
  <c r="BF75" i="65" s="1"/>
  <c r="BC75" i="55"/>
  <c r="G71" i="95" s="1"/>
  <c r="BA75" i="55"/>
  <c r="C75" i="55"/>
  <c r="B75" i="55"/>
  <c r="A75" i="55"/>
  <c r="BH74" i="55"/>
  <c r="BG74" i="55"/>
  <c r="BF74" i="56" s="1"/>
  <c r="BF74" i="57" s="1"/>
  <c r="BF74" i="58" s="1"/>
  <c r="BF74" i="59" s="1"/>
  <c r="BF74" i="60" s="1"/>
  <c r="BF74" i="61" s="1"/>
  <c r="BF74" i="62" s="1"/>
  <c r="BF74" i="63" s="1"/>
  <c r="BF74" i="64" s="1"/>
  <c r="BF74" i="65" s="1"/>
  <c r="BC74" i="55"/>
  <c r="G70" i="95" s="1"/>
  <c r="BA74" i="55"/>
  <c r="C74" i="55"/>
  <c r="B74" i="55"/>
  <c r="A74" i="55"/>
  <c r="BH73" i="55"/>
  <c r="BG73" i="55"/>
  <c r="BF73" i="56" s="1"/>
  <c r="BF73" i="57" s="1"/>
  <c r="BF73" i="58" s="1"/>
  <c r="BF73" i="59" s="1"/>
  <c r="BF73" i="60" s="1"/>
  <c r="BF73" i="61" s="1"/>
  <c r="BF73" i="62" s="1"/>
  <c r="BF73" i="63" s="1"/>
  <c r="BF73" i="64" s="1"/>
  <c r="BF73" i="65" s="1"/>
  <c r="BC73" i="55"/>
  <c r="G69" i="95" s="1"/>
  <c r="BA73" i="55"/>
  <c r="C73" i="55"/>
  <c r="B73" i="55"/>
  <c r="A73" i="55"/>
  <c r="BH72" i="55"/>
  <c r="BG72" i="55"/>
  <c r="BF72" i="56" s="1"/>
  <c r="BF72" i="57" s="1"/>
  <c r="BF72" i="58" s="1"/>
  <c r="BF72" i="59" s="1"/>
  <c r="BF72" i="60" s="1"/>
  <c r="BF72" i="61" s="1"/>
  <c r="BF72" i="62" s="1"/>
  <c r="BF72" i="63" s="1"/>
  <c r="BF72" i="64" s="1"/>
  <c r="BF72" i="65" s="1"/>
  <c r="BC72" i="55"/>
  <c r="G68" i="95" s="1"/>
  <c r="BA72" i="55"/>
  <c r="C72" i="55"/>
  <c r="B72" i="55"/>
  <c r="A72" i="55"/>
  <c r="BH71" i="55"/>
  <c r="BG71" i="55"/>
  <c r="BF71" i="56" s="1"/>
  <c r="BF71" i="57" s="1"/>
  <c r="BF71" i="58" s="1"/>
  <c r="BF71" i="59" s="1"/>
  <c r="BF71" i="60" s="1"/>
  <c r="BF71" i="61" s="1"/>
  <c r="BF71" i="62" s="1"/>
  <c r="BF71" i="63" s="1"/>
  <c r="BF71" i="64" s="1"/>
  <c r="BF71" i="65" s="1"/>
  <c r="BC71" i="55"/>
  <c r="G67" i="95" s="1"/>
  <c r="BA71" i="55"/>
  <c r="C71" i="55"/>
  <c r="B71" i="55"/>
  <c r="A71" i="55"/>
  <c r="BH70" i="55"/>
  <c r="BG70" i="55"/>
  <c r="BF70" i="56" s="1"/>
  <c r="BF70" i="57" s="1"/>
  <c r="BF70" i="58" s="1"/>
  <c r="BF70" i="59" s="1"/>
  <c r="BF70" i="60" s="1"/>
  <c r="BF70" i="61" s="1"/>
  <c r="BF70" i="62" s="1"/>
  <c r="BF70" i="63" s="1"/>
  <c r="BF70" i="64" s="1"/>
  <c r="BF70" i="65" s="1"/>
  <c r="BC70" i="55"/>
  <c r="G66" i="95" s="1"/>
  <c r="BA70" i="55"/>
  <c r="C70" i="55"/>
  <c r="B70" i="55"/>
  <c r="A70" i="55"/>
  <c r="BH69" i="55"/>
  <c r="BG69" i="55"/>
  <c r="BF69" i="56" s="1"/>
  <c r="BF69" i="57" s="1"/>
  <c r="BF69" i="58" s="1"/>
  <c r="BF69" i="59" s="1"/>
  <c r="BF69" i="60" s="1"/>
  <c r="BF69" i="61" s="1"/>
  <c r="BF69" i="62" s="1"/>
  <c r="BF69" i="63" s="1"/>
  <c r="BF69" i="64" s="1"/>
  <c r="BF69" i="65" s="1"/>
  <c r="BC69" i="55"/>
  <c r="G65" i="95" s="1"/>
  <c r="BA69" i="55"/>
  <c r="C69" i="55"/>
  <c r="B69" i="55"/>
  <c r="A69" i="55"/>
  <c r="BH68" i="55"/>
  <c r="BG68" i="55"/>
  <c r="BF68" i="56" s="1"/>
  <c r="BF68" i="57" s="1"/>
  <c r="BF68" i="58" s="1"/>
  <c r="BF68" i="59" s="1"/>
  <c r="BF68" i="60" s="1"/>
  <c r="BF68" i="61" s="1"/>
  <c r="BF68" i="62" s="1"/>
  <c r="BF68" i="63" s="1"/>
  <c r="BF68" i="64" s="1"/>
  <c r="BF68" i="65" s="1"/>
  <c r="BC68" i="55"/>
  <c r="G64" i="95" s="1"/>
  <c r="BA68" i="55"/>
  <c r="C68" i="55"/>
  <c r="B68" i="55"/>
  <c r="A68" i="55"/>
  <c r="BH67" i="55"/>
  <c r="BG67" i="55"/>
  <c r="BF67" i="56" s="1"/>
  <c r="BF67" i="57" s="1"/>
  <c r="BF67" i="58" s="1"/>
  <c r="BF67" i="59" s="1"/>
  <c r="BF67" i="60" s="1"/>
  <c r="BF67" i="61" s="1"/>
  <c r="BF67" i="62" s="1"/>
  <c r="BF67" i="63" s="1"/>
  <c r="BF67" i="64" s="1"/>
  <c r="BF67" i="65" s="1"/>
  <c r="BC67" i="55"/>
  <c r="G63" i="95" s="1"/>
  <c r="BA67" i="55"/>
  <c r="C67" i="55"/>
  <c r="B67" i="55"/>
  <c r="A67" i="55"/>
  <c r="BH66" i="55"/>
  <c r="BG66" i="55"/>
  <c r="BF66" i="56" s="1"/>
  <c r="BF66" i="57" s="1"/>
  <c r="BF66" i="58" s="1"/>
  <c r="BF66" i="59" s="1"/>
  <c r="BF66" i="60" s="1"/>
  <c r="BF66" i="61" s="1"/>
  <c r="BF66" i="62" s="1"/>
  <c r="BF66" i="63" s="1"/>
  <c r="BF66" i="64" s="1"/>
  <c r="BF66" i="65" s="1"/>
  <c r="BC66" i="55"/>
  <c r="G62" i="95" s="1"/>
  <c r="BA66" i="55"/>
  <c r="C66" i="55"/>
  <c r="B66" i="55"/>
  <c r="A66" i="55"/>
  <c r="BH65" i="55"/>
  <c r="BG65" i="55"/>
  <c r="BF65" i="56" s="1"/>
  <c r="BF65" i="57" s="1"/>
  <c r="BF65" i="58" s="1"/>
  <c r="BF65" i="59" s="1"/>
  <c r="BF65" i="60" s="1"/>
  <c r="BF65" i="61" s="1"/>
  <c r="BF65" i="62" s="1"/>
  <c r="BF65" i="63" s="1"/>
  <c r="BF65" i="64" s="1"/>
  <c r="BF65" i="65" s="1"/>
  <c r="BC65" i="55"/>
  <c r="G61" i="95" s="1"/>
  <c r="BA65" i="55"/>
  <c r="C65" i="55"/>
  <c r="B65" i="55"/>
  <c r="A65" i="55"/>
  <c r="BH64" i="55"/>
  <c r="BG64" i="55"/>
  <c r="BF64" i="56" s="1"/>
  <c r="BF64" i="57" s="1"/>
  <c r="BF64" i="58" s="1"/>
  <c r="BF64" i="59" s="1"/>
  <c r="BF64" i="60" s="1"/>
  <c r="BF64" i="61" s="1"/>
  <c r="BF64" i="62" s="1"/>
  <c r="BF64" i="63" s="1"/>
  <c r="BF64" i="64" s="1"/>
  <c r="BF64" i="65" s="1"/>
  <c r="BC64" i="55"/>
  <c r="G60" i="95" s="1"/>
  <c r="BA64" i="55"/>
  <c r="C64" i="55"/>
  <c r="B64" i="55"/>
  <c r="A64" i="55"/>
  <c r="BH63" i="55"/>
  <c r="BG63" i="55"/>
  <c r="BF63" i="56" s="1"/>
  <c r="BF63" i="57" s="1"/>
  <c r="BF63" i="58" s="1"/>
  <c r="BF63" i="59" s="1"/>
  <c r="BF63" i="60" s="1"/>
  <c r="BF63" i="61" s="1"/>
  <c r="BF63" i="62" s="1"/>
  <c r="BF63" i="63" s="1"/>
  <c r="BF63" i="64" s="1"/>
  <c r="BF63" i="65" s="1"/>
  <c r="BC63" i="55"/>
  <c r="G59" i="95" s="1"/>
  <c r="BA63" i="55"/>
  <c r="C63" i="55"/>
  <c r="B63" i="55"/>
  <c r="A63" i="55"/>
  <c r="BH62" i="55"/>
  <c r="BG62" i="55"/>
  <c r="BF62" i="56" s="1"/>
  <c r="BF62" i="57" s="1"/>
  <c r="BF62" i="58" s="1"/>
  <c r="BF62" i="59" s="1"/>
  <c r="BF62" i="60" s="1"/>
  <c r="BF62" i="61" s="1"/>
  <c r="BF62" i="62" s="1"/>
  <c r="BF62" i="63" s="1"/>
  <c r="BF62" i="64" s="1"/>
  <c r="BF62" i="65" s="1"/>
  <c r="BC62" i="55"/>
  <c r="G58" i="95" s="1"/>
  <c r="BA62" i="55"/>
  <c r="C62" i="55"/>
  <c r="B62" i="55"/>
  <c r="A62" i="55"/>
  <c r="BH61" i="55"/>
  <c r="BG61" i="55"/>
  <c r="BF61" i="56" s="1"/>
  <c r="BF61" i="57" s="1"/>
  <c r="BF61" i="58" s="1"/>
  <c r="BF61" i="59" s="1"/>
  <c r="BF61" i="60" s="1"/>
  <c r="BF61" i="61" s="1"/>
  <c r="BF61" i="62" s="1"/>
  <c r="BF61" i="63" s="1"/>
  <c r="BF61" i="64" s="1"/>
  <c r="BF61" i="65" s="1"/>
  <c r="BC61" i="55"/>
  <c r="G57" i="95" s="1"/>
  <c r="BA61" i="55"/>
  <c r="C61" i="55"/>
  <c r="B61" i="55"/>
  <c r="A61" i="55"/>
  <c r="BH60" i="55"/>
  <c r="BG60" i="55"/>
  <c r="BF60" i="56" s="1"/>
  <c r="BF60" i="57" s="1"/>
  <c r="BF60" i="58" s="1"/>
  <c r="BF60" i="59" s="1"/>
  <c r="BF60" i="60" s="1"/>
  <c r="BF60" i="61" s="1"/>
  <c r="BF60" i="62" s="1"/>
  <c r="BF60" i="63" s="1"/>
  <c r="BF60" i="64" s="1"/>
  <c r="BF60" i="65" s="1"/>
  <c r="BC60" i="55"/>
  <c r="G56" i="95" s="1"/>
  <c r="BA60" i="55"/>
  <c r="C60" i="55"/>
  <c r="B60" i="55"/>
  <c r="A60" i="55"/>
  <c r="BH59" i="55"/>
  <c r="BG59" i="55"/>
  <c r="BF59" i="56" s="1"/>
  <c r="BF59" i="57" s="1"/>
  <c r="BF59" i="58" s="1"/>
  <c r="BF59" i="59" s="1"/>
  <c r="BF59" i="60" s="1"/>
  <c r="BF59" i="61" s="1"/>
  <c r="BF59" i="62" s="1"/>
  <c r="BF59" i="63" s="1"/>
  <c r="BF59" i="64" s="1"/>
  <c r="BF59" i="65" s="1"/>
  <c r="BC59" i="55"/>
  <c r="G55" i="95" s="1"/>
  <c r="BA59" i="55"/>
  <c r="C59" i="55"/>
  <c r="B59" i="55"/>
  <c r="A59" i="55"/>
  <c r="BH58" i="55"/>
  <c r="BG58" i="55"/>
  <c r="BF58" i="56" s="1"/>
  <c r="BF58" i="57" s="1"/>
  <c r="BF58" i="58" s="1"/>
  <c r="BF58" i="59" s="1"/>
  <c r="BF58" i="60" s="1"/>
  <c r="BF58" i="61" s="1"/>
  <c r="BF58" i="62" s="1"/>
  <c r="BF58" i="63" s="1"/>
  <c r="BF58" i="64" s="1"/>
  <c r="BF58" i="65" s="1"/>
  <c r="BC58" i="55"/>
  <c r="G54" i="95" s="1"/>
  <c r="BA58" i="55"/>
  <c r="C58" i="55"/>
  <c r="B58" i="55"/>
  <c r="A58" i="55"/>
  <c r="BH57" i="55"/>
  <c r="BG57" i="55"/>
  <c r="BF57" i="56" s="1"/>
  <c r="BF57" i="57" s="1"/>
  <c r="BF57" i="58" s="1"/>
  <c r="BF57" i="59" s="1"/>
  <c r="BF57" i="60" s="1"/>
  <c r="BF57" i="61" s="1"/>
  <c r="BF57" i="62" s="1"/>
  <c r="BF57" i="63" s="1"/>
  <c r="BF57" i="64" s="1"/>
  <c r="BF57" i="65" s="1"/>
  <c r="BC57" i="55"/>
  <c r="G53" i="95" s="1"/>
  <c r="BA57" i="55"/>
  <c r="C57" i="55"/>
  <c r="B57" i="55"/>
  <c r="A57" i="55"/>
  <c r="BH56" i="55"/>
  <c r="BG56" i="55"/>
  <c r="BF56" i="56" s="1"/>
  <c r="BF56" i="57" s="1"/>
  <c r="BF56" i="58" s="1"/>
  <c r="BF56" i="59" s="1"/>
  <c r="BF56" i="60" s="1"/>
  <c r="BF56" i="61" s="1"/>
  <c r="BF56" i="62" s="1"/>
  <c r="BF56" i="63" s="1"/>
  <c r="BF56" i="64" s="1"/>
  <c r="BF56" i="65" s="1"/>
  <c r="BC56" i="55"/>
  <c r="G52" i="95" s="1"/>
  <c r="BA56" i="55"/>
  <c r="C56" i="55"/>
  <c r="B56" i="55"/>
  <c r="A56" i="55"/>
  <c r="BH55" i="55"/>
  <c r="BG55" i="55"/>
  <c r="BF55" i="56" s="1"/>
  <c r="BF55" i="57" s="1"/>
  <c r="BF55" i="58" s="1"/>
  <c r="BF55" i="59" s="1"/>
  <c r="BF55" i="60" s="1"/>
  <c r="BF55" i="61" s="1"/>
  <c r="BF55" i="62" s="1"/>
  <c r="BF55" i="63" s="1"/>
  <c r="BF55" i="64" s="1"/>
  <c r="BF55" i="65" s="1"/>
  <c r="BC55" i="55"/>
  <c r="G51" i="95" s="1"/>
  <c r="BA55" i="55"/>
  <c r="C55" i="55"/>
  <c r="B55" i="55"/>
  <c r="A55" i="55"/>
  <c r="BH54" i="55"/>
  <c r="BG54" i="55"/>
  <c r="BF54" i="56" s="1"/>
  <c r="BF54" i="57" s="1"/>
  <c r="BF54" i="58" s="1"/>
  <c r="BF54" i="59" s="1"/>
  <c r="BF54" i="60" s="1"/>
  <c r="BF54" i="61" s="1"/>
  <c r="BF54" i="62" s="1"/>
  <c r="BF54" i="63" s="1"/>
  <c r="BF54" i="64" s="1"/>
  <c r="BF54" i="65" s="1"/>
  <c r="BC54" i="55"/>
  <c r="G50" i="95" s="1"/>
  <c r="BA54" i="55"/>
  <c r="C54" i="55"/>
  <c r="B54" i="55"/>
  <c r="A54" i="55"/>
  <c r="BH53" i="55"/>
  <c r="BG53" i="55"/>
  <c r="BF53" i="56" s="1"/>
  <c r="BF53" i="57" s="1"/>
  <c r="BF53" i="58" s="1"/>
  <c r="BF53" i="59" s="1"/>
  <c r="BF53" i="60" s="1"/>
  <c r="BF53" i="61" s="1"/>
  <c r="BF53" i="62" s="1"/>
  <c r="BF53" i="63" s="1"/>
  <c r="BF53" i="64" s="1"/>
  <c r="BF53" i="65" s="1"/>
  <c r="BC53" i="55"/>
  <c r="G49" i="95" s="1"/>
  <c r="BA53" i="55"/>
  <c r="C53" i="55"/>
  <c r="B53" i="55"/>
  <c r="A53" i="55"/>
  <c r="BH52" i="55"/>
  <c r="BG52" i="55"/>
  <c r="BF52" i="56" s="1"/>
  <c r="BF52" i="57" s="1"/>
  <c r="BF52" i="58" s="1"/>
  <c r="BF52" i="59" s="1"/>
  <c r="BF52" i="60" s="1"/>
  <c r="BF52" i="61" s="1"/>
  <c r="BF52" i="62" s="1"/>
  <c r="BF52" i="63" s="1"/>
  <c r="BF52" i="64" s="1"/>
  <c r="BF52" i="65" s="1"/>
  <c r="BC52" i="55"/>
  <c r="G48" i="95" s="1"/>
  <c r="BA52" i="55"/>
  <c r="C52" i="55"/>
  <c r="B52" i="55"/>
  <c r="A52" i="55"/>
  <c r="BH51" i="55"/>
  <c r="BG51" i="55"/>
  <c r="BF51" i="56" s="1"/>
  <c r="BF51" i="57" s="1"/>
  <c r="BF51" i="58" s="1"/>
  <c r="BF51" i="59" s="1"/>
  <c r="BF51" i="60" s="1"/>
  <c r="BF51" i="61" s="1"/>
  <c r="BF51" i="62" s="1"/>
  <c r="BF51" i="63" s="1"/>
  <c r="BF51" i="64" s="1"/>
  <c r="BF51" i="65" s="1"/>
  <c r="BC51" i="55"/>
  <c r="G47" i="95" s="1"/>
  <c r="BA51" i="55"/>
  <c r="C51" i="55"/>
  <c r="B51" i="55"/>
  <c r="A51" i="55"/>
  <c r="BH50" i="55"/>
  <c r="BG50" i="55"/>
  <c r="BF50" i="56" s="1"/>
  <c r="BF50" i="57" s="1"/>
  <c r="BF50" i="58" s="1"/>
  <c r="BF50" i="59" s="1"/>
  <c r="BF50" i="60" s="1"/>
  <c r="BF50" i="61" s="1"/>
  <c r="BF50" i="62" s="1"/>
  <c r="BF50" i="63" s="1"/>
  <c r="BF50" i="64" s="1"/>
  <c r="BF50" i="65" s="1"/>
  <c r="BC50" i="55"/>
  <c r="G46" i="95" s="1"/>
  <c r="BA50" i="55"/>
  <c r="C50" i="55"/>
  <c r="B50" i="55"/>
  <c r="A50" i="55"/>
  <c r="BH49" i="55"/>
  <c r="BG49" i="55"/>
  <c r="BF49" i="56" s="1"/>
  <c r="BF49" i="57" s="1"/>
  <c r="BF49" i="58" s="1"/>
  <c r="BF49" i="59" s="1"/>
  <c r="BF49" i="60" s="1"/>
  <c r="BF49" i="61" s="1"/>
  <c r="BF49" i="62" s="1"/>
  <c r="BF49" i="63" s="1"/>
  <c r="BF49" i="64" s="1"/>
  <c r="BF49" i="65" s="1"/>
  <c r="BC49" i="55"/>
  <c r="G45" i="95" s="1"/>
  <c r="BA49" i="55"/>
  <c r="C49" i="55"/>
  <c r="B49" i="55"/>
  <c r="A49" i="55"/>
  <c r="BH48" i="55"/>
  <c r="BG48" i="55"/>
  <c r="BF48" i="56" s="1"/>
  <c r="BF48" i="57" s="1"/>
  <c r="BF48" i="58" s="1"/>
  <c r="BF48" i="59" s="1"/>
  <c r="BF48" i="60" s="1"/>
  <c r="BF48" i="61" s="1"/>
  <c r="BF48" i="62" s="1"/>
  <c r="BF48" i="63" s="1"/>
  <c r="BF48" i="64" s="1"/>
  <c r="BF48" i="65" s="1"/>
  <c r="BC48" i="55"/>
  <c r="G44" i="95" s="1"/>
  <c r="BA48" i="55"/>
  <c r="C48" i="55"/>
  <c r="B48" i="55"/>
  <c r="A48" i="55"/>
  <c r="BH47" i="55"/>
  <c r="BG47" i="55"/>
  <c r="BF47" i="56" s="1"/>
  <c r="BF47" i="57" s="1"/>
  <c r="BF47" i="58" s="1"/>
  <c r="BF47" i="59" s="1"/>
  <c r="BF47" i="60" s="1"/>
  <c r="BF47" i="61" s="1"/>
  <c r="BF47" i="62" s="1"/>
  <c r="BF47" i="63" s="1"/>
  <c r="BF47" i="64" s="1"/>
  <c r="BF47" i="65" s="1"/>
  <c r="BC47" i="55"/>
  <c r="G43" i="95" s="1"/>
  <c r="BA47" i="55"/>
  <c r="C47" i="55"/>
  <c r="B47" i="55"/>
  <c r="A47" i="55"/>
  <c r="BH46" i="55"/>
  <c r="BG46" i="55"/>
  <c r="BF46" i="56" s="1"/>
  <c r="BF46" i="57" s="1"/>
  <c r="BF46" i="58" s="1"/>
  <c r="BF46" i="59" s="1"/>
  <c r="BF46" i="60" s="1"/>
  <c r="BF46" i="61" s="1"/>
  <c r="BF46" i="62" s="1"/>
  <c r="BF46" i="63" s="1"/>
  <c r="BF46" i="64" s="1"/>
  <c r="BF46" i="65" s="1"/>
  <c r="BC46" i="55"/>
  <c r="G42" i="95" s="1"/>
  <c r="BA46" i="55"/>
  <c r="C46" i="55"/>
  <c r="B46" i="55"/>
  <c r="A46" i="55"/>
  <c r="BH45" i="55"/>
  <c r="BG45" i="55"/>
  <c r="BF45" i="56" s="1"/>
  <c r="BF45" i="57" s="1"/>
  <c r="BF45" i="58" s="1"/>
  <c r="BF45" i="59" s="1"/>
  <c r="BF45" i="60" s="1"/>
  <c r="BF45" i="61" s="1"/>
  <c r="BF45" i="62" s="1"/>
  <c r="BF45" i="63" s="1"/>
  <c r="BF45" i="64" s="1"/>
  <c r="BF45" i="65" s="1"/>
  <c r="BC45" i="55"/>
  <c r="G41" i="95" s="1"/>
  <c r="BA45" i="55"/>
  <c r="C45" i="55"/>
  <c r="B45" i="55"/>
  <c r="A45" i="55"/>
  <c r="BH44" i="55"/>
  <c r="BG44" i="55"/>
  <c r="BF44" i="56" s="1"/>
  <c r="BF44" i="57" s="1"/>
  <c r="BF44" i="58" s="1"/>
  <c r="BF44" i="59" s="1"/>
  <c r="BF44" i="60" s="1"/>
  <c r="BF44" i="61" s="1"/>
  <c r="BF44" i="62" s="1"/>
  <c r="BF44" i="63" s="1"/>
  <c r="BF44" i="64" s="1"/>
  <c r="BF44" i="65" s="1"/>
  <c r="BC44" i="55"/>
  <c r="G40" i="95" s="1"/>
  <c r="BA44" i="55"/>
  <c r="C44" i="55"/>
  <c r="B44" i="55"/>
  <c r="A44" i="55"/>
  <c r="BH43" i="55"/>
  <c r="BG43" i="55"/>
  <c r="BF43" i="56" s="1"/>
  <c r="BF43" i="57" s="1"/>
  <c r="BF43" i="58" s="1"/>
  <c r="BF43" i="59" s="1"/>
  <c r="BF43" i="60" s="1"/>
  <c r="BF43" i="61" s="1"/>
  <c r="BF43" i="62" s="1"/>
  <c r="BF43" i="63" s="1"/>
  <c r="BF43" i="64" s="1"/>
  <c r="BF43" i="65" s="1"/>
  <c r="BC43" i="55"/>
  <c r="G39" i="95" s="1"/>
  <c r="BA43" i="55"/>
  <c r="C43" i="55"/>
  <c r="B43" i="55"/>
  <c r="A43" i="55"/>
  <c r="BH42" i="55"/>
  <c r="BG42" i="55"/>
  <c r="BF42" i="56" s="1"/>
  <c r="BF42" i="57" s="1"/>
  <c r="BF42" i="58" s="1"/>
  <c r="BF42" i="59" s="1"/>
  <c r="BF42" i="60" s="1"/>
  <c r="BF42" i="61" s="1"/>
  <c r="BF42" i="62" s="1"/>
  <c r="BF42" i="63" s="1"/>
  <c r="BF42" i="64" s="1"/>
  <c r="BF42" i="65" s="1"/>
  <c r="BC42" i="55"/>
  <c r="G38" i="95" s="1"/>
  <c r="BA42" i="55"/>
  <c r="C42" i="55"/>
  <c r="B42" i="55"/>
  <c r="A42" i="55"/>
  <c r="BH41" i="55"/>
  <c r="BG41" i="55"/>
  <c r="BF41" i="56" s="1"/>
  <c r="BF41" i="57" s="1"/>
  <c r="BF41" i="58" s="1"/>
  <c r="BF41" i="59" s="1"/>
  <c r="BF41" i="60" s="1"/>
  <c r="BF41" i="61" s="1"/>
  <c r="BF41" i="62" s="1"/>
  <c r="BF41" i="63" s="1"/>
  <c r="BF41" i="64" s="1"/>
  <c r="BF41" i="65" s="1"/>
  <c r="BC41" i="55"/>
  <c r="G37" i="95" s="1"/>
  <c r="BA41" i="55"/>
  <c r="C41" i="55"/>
  <c r="B41" i="55"/>
  <c r="A41" i="55"/>
  <c r="BH40" i="55"/>
  <c r="BG40" i="55"/>
  <c r="BF40" i="56" s="1"/>
  <c r="BF40" i="57" s="1"/>
  <c r="BF40" i="58" s="1"/>
  <c r="BF40" i="59" s="1"/>
  <c r="BF40" i="60" s="1"/>
  <c r="BF40" i="61" s="1"/>
  <c r="BF40" i="62" s="1"/>
  <c r="BF40" i="63" s="1"/>
  <c r="BF40" i="64" s="1"/>
  <c r="BF40" i="65" s="1"/>
  <c r="BC40" i="55"/>
  <c r="G36" i="95" s="1"/>
  <c r="BA40" i="55"/>
  <c r="C40" i="55"/>
  <c r="B40" i="55"/>
  <c r="A40" i="55"/>
  <c r="BH39" i="55"/>
  <c r="BG39" i="55"/>
  <c r="BF39" i="56" s="1"/>
  <c r="BF39" i="57" s="1"/>
  <c r="BF39" i="58" s="1"/>
  <c r="BF39" i="59" s="1"/>
  <c r="BF39" i="60" s="1"/>
  <c r="BF39" i="61" s="1"/>
  <c r="BF39" i="62" s="1"/>
  <c r="BF39" i="63" s="1"/>
  <c r="BF39" i="64" s="1"/>
  <c r="BF39" i="65" s="1"/>
  <c r="BC39" i="55"/>
  <c r="G35" i="95" s="1"/>
  <c r="BA39" i="55"/>
  <c r="C39" i="55"/>
  <c r="B39" i="55"/>
  <c r="A39" i="55"/>
  <c r="BH38" i="55"/>
  <c r="BG38" i="55"/>
  <c r="BF38" i="56" s="1"/>
  <c r="BF38" i="57" s="1"/>
  <c r="BF38" i="58" s="1"/>
  <c r="BF38" i="59" s="1"/>
  <c r="BF38" i="60" s="1"/>
  <c r="BF38" i="61" s="1"/>
  <c r="BF38" i="62" s="1"/>
  <c r="BF38" i="63" s="1"/>
  <c r="BF38" i="64" s="1"/>
  <c r="BF38" i="65" s="1"/>
  <c r="BC38" i="55"/>
  <c r="G34" i="95" s="1"/>
  <c r="BA38" i="55"/>
  <c r="C38" i="55"/>
  <c r="B38" i="55"/>
  <c r="A38" i="55"/>
  <c r="BH37" i="55"/>
  <c r="BG37" i="55"/>
  <c r="BF37" i="56" s="1"/>
  <c r="BF37" i="57" s="1"/>
  <c r="BF37" i="58" s="1"/>
  <c r="BF37" i="59" s="1"/>
  <c r="BF37" i="60" s="1"/>
  <c r="BF37" i="61" s="1"/>
  <c r="BF37" i="62" s="1"/>
  <c r="BF37" i="63" s="1"/>
  <c r="BF37" i="64" s="1"/>
  <c r="BF37" i="65" s="1"/>
  <c r="BC37" i="55"/>
  <c r="G33" i="95" s="1"/>
  <c r="BA37" i="55"/>
  <c r="C37" i="55"/>
  <c r="B37" i="55"/>
  <c r="A37" i="55"/>
  <c r="BH36" i="55"/>
  <c r="BG36" i="55"/>
  <c r="BF36" i="56" s="1"/>
  <c r="BF36" i="57" s="1"/>
  <c r="BF36" i="58" s="1"/>
  <c r="BF36" i="59" s="1"/>
  <c r="BF36" i="60" s="1"/>
  <c r="BF36" i="61" s="1"/>
  <c r="BF36" i="62" s="1"/>
  <c r="BF36" i="63" s="1"/>
  <c r="BF36" i="64" s="1"/>
  <c r="BF36" i="65" s="1"/>
  <c r="BC36" i="55"/>
  <c r="G32" i="95" s="1"/>
  <c r="BA36" i="55"/>
  <c r="C36" i="55"/>
  <c r="B36" i="55"/>
  <c r="A36" i="55"/>
  <c r="BH35" i="55"/>
  <c r="BG35" i="55"/>
  <c r="BF35" i="56" s="1"/>
  <c r="BF35" i="57" s="1"/>
  <c r="BF35" i="58" s="1"/>
  <c r="BF35" i="59" s="1"/>
  <c r="BF35" i="60" s="1"/>
  <c r="BF35" i="61" s="1"/>
  <c r="BF35" i="62" s="1"/>
  <c r="BF35" i="63" s="1"/>
  <c r="BF35" i="64" s="1"/>
  <c r="BF35" i="65" s="1"/>
  <c r="BC35" i="55"/>
  <c r="G31" i="95" s="1"/>
  <c r="BA35" i="55"/>
  <c r="C35" i="55"/>
  <c r="B35" i="55"/>
  <c r="A35" i="55"/>
  <c r="BH34" i="55"/>
  <c r="BG34" i="55"/>
  <c r="BF34" i="56" s="1"/>
  <c r="BF34" i="57" s="1"/>
  <c r="BF34" i="58" s="1"/>
  <c r="BF34" i="59" s="1"/>
  <c r="BF34" i="60" s="1"/>
  <c r="BF34" i="61" s="1"/>
  <c r="BF34" i="62" s="1"/>
  <c r="BF34" i="63" s="1"/>
  <c r="BF34" i="64" s="1"/>
  <c r="BF34" i="65" s="1"/>
  <c r="BC34" i="55"/>
  <c r="G30" i="95" s="1"/>
  <c r="BA34" i="55"/>
  <c r="C34" i="55"/>
  <c r="B34" i="55"/>
  <c r="A34" i="55"/>
  <c r="BH33" i="55"/>
  <c r="BG33" i="55"/>
  <c r="BF33" i="56" s="1"/>
  <c r="BF33" i="57" s="1"/>
  <c r="BF33" i="58" s="1"/>
  <c r="BF33" i="59" s="1"/>
  <c r="BF33" i="60" s="1"/>
  <c r="BF33" i="61" s="1"/>
  <c r="BF33" i="62" s="1"/>
  <c r="BF33" i="63" s="1"/>
  <c r="BF33" i="64" s="1"/>
  <c r="BF33" i="65" s="1"/>
  <c r="BC33" i="55"/>
  <c r="G29" i="95" s="1"/>
  <c r="BA33" i="55"/>
  <c r="C33" i="55"/>
  <c r="B33" i="55"/>
  <c r="A33" i="55"/>
  <c r="BH32" i="55"/>
  <c r="BG32" i="55"/>
  <c r="BF32" i="56" s="1"/>
  <c r="BF32" i="57" s="1"/>
  <c r="BF32" i="58" s="1"/>
  <c r="BF32" i="59" s="1"/>
  <c r="BF32" i="60" s="1"/>
  <c r="BF32" i="61" s="1"/>
  <c r="BF32" i="62" s="1"/>
  <c r="BF32" i="63" s="1"/>
  <c r="BF32" i="64" s="1"/>
  <c r="BF32" i="65" s="1"/>
  <c r="BC32" i="55"/>
  <c r="G28" i="95" s="1"/>
  <c r="BA32" i="55"/>
  <c r="C32" i="55"/>
  <c r="B32" i="55"/>
  <c r="A32" i="55"/>
  <c r="BH31" i="55"/>
  <c r="BG31" i="55"/>
  <c r="BF31" i="56" s="1"/>
  <c r="BF31" i="57" s="1"/>
  <c r="BF31" i="58" s="1"/>
  <c r="BF31" i="59" s="1"/>
  <c r="BF31" i="60" s="1"/>
  <c r="BF31" i="61" s="1"/>
  <c r="BF31" i="62" s="1"/>
  <c r="BF31" i="63" s="1"/>
  <c r="BF31" i="64" s="1"/>
  <c r="BF31" i="65" s="1"/>
  <c r="BC31" i="55"/>
  <c r="G27" i="95" s="1"/>
  <c r="BA31" i="55"/>
  <c r="C31" i="55"/>
  <c r="B31" i="55"/>
  <c r="A31" i="55"/>
  <c r="BH30" i="55"/>
  <c r="BG30" i="55"/>
  <c r="BF30" i="56" s="1"/>
  <c r="BF30" i="57" s="1"/>
  <c r="BF30" i="58" s="1"/>
  <c r="BF30" i="59" s="1"/>
  <c r="BF30" i="60" s="1"/>
  <c r="BF30" i="61" s="1"/>
  <c r="BF30" i="62" s="1"/>
  <c r="BF30" i="63" s="1"/>
  <c r="BF30" i="64" s="1"/>
  <c r="BF30" i="65" s="1"/>
  <c r="BC30" i="55"/>
  <c r="G26" i="95" s="1"/>
  <c r="BA30" i="55"/>
  <c r="C30" i="55"/>
  <c r="B30" i="55"/>
  <c r="A30" i="55"/>
  <c r="BH29" i="55"/>
  <c r="BG29" i="55"/>
  <c r="BF29" i="56" s="1"/>
  <c r="BF29" i="57" s="1"/>
  <c r="BF29" i="58" s="1"/>
  <c r="BF29" i="59" s="1"/>
  <c r="BF29" i="60" s="1"/>
  <c r="BF29" i="61" s="1"/>
  <c r="BF29" i="62" s="1"/>
  <c r="BF29" i="63" s="1"/>
  <c r="BF29" i="64" s="1"/>
  <c r="BF29" i="65" s="1"/>
  <c r="BC29" i="55"/>
  <c r="G25" i="95" s="1"/>
  <c r="BA29" i="55"/>
  <c r="C29" i="55"/>
  <c r="B29" i="55"/>
  <c r="A29" i="55"/>
  <c r="BH28" i="55"/>
  <c r="BG28" i="55"/>
  <c r="BF28" i="56" s="1"/>
  <c r="BF28" i="57" s="1"/>
  <c r="BF28" i="58" s="1"/>
  <c r="BF28" i="59" s="1"/>
  <c r="BF28" i="60" s="1"/>
  <c r="BF28" i="61" s="1"/>
  <c r="BF28" i="62" s="1"/>
  <c r="BF28" i="63" s="1"/>
  <c r="BF28" i="64" s="1"/>
  <c r="BF28" i="65" s="1"/>
  <c r="BC28" i="55"/>
  <c r="G24" i="95" s="1"/>
  <c r="BA28" i="55"/>
  <c r="C28" i="55"/>
  <c r="B28" i="55"/>
  <c r="A28" i="55"/>
  <c r="BH27" i="55"/>
  <c r="BG27" i="55"/>
  <c r="BF27" i="56" s="1"/>
  <c r="BF27" i="57" s="1"/>
  <c r="BF27" i="58" s="1"/>
  <c r="BF27" i="59" s="1"/>
  <c r="BF27" i="60" s="1"/>
  <c r="BF27" i="61" s="1"/>
  <c r="BF27" i="62" s="1"/>
  <c r="BF27" i="63" s="1"/>
  <c r="BF27" i="64" s="1"/>
  <c r="BF27" i="65" s="1"/>
  <c r="BC27" i="55"/>
  <c r="G23" i="95" s="1"/>
  <c r="BA27" i="55"/>
  <c r="C27" i="55"/>
  <c r="B27" i="55"/>
  <c r="A27" i="55"/>
  <c r="BH26" i="55"/>
  <c r="BG26" i="55"/>
  <c r="BF26" i="56" s="1"/>
  <c r="BF26" i="57" s="1"/>
  <c r="BF26" i="58" s="1"/>
  <c r="BF26" i="59" s="1"/>
  <c r="BF26" i="60" s="1"/>
  <c r="BF26" i="61" s="1"/>
  <c r="BF26" i="62" s="1"/>
  <c r="BF26" i="63" s="1"/>
  <c r="BF26" i="64" s="1"/>
  <c r="BF26" i="65" s="1"/>
  <c r="BC26" i="55"/>
  <c r="G22" i="95" s="1"/>
  <c r="BA26" i="55"/>
  <c r="C26" i="55"/>
  <c r="B26" i="55"/>
  <c r="A26" i="55"/>
  <c r="BH25" i="55"/>
  <c r="BG25" i="55"/>
  <c r="BF25" i="56" s="1"/>
  <c r="BF25" i="57" s="1"/>
  <c r="BF25" i="58" s="1"/>
  <c r="BF25" i="59" s="1"/>
  <c r="BF25" i="60" s="1"/>
  <c r="BF25" i="61" s="1"/>
  <c r="BF25" i="62" s="1"/>
  <c r="BF25" i="63" s="1"/>
  <c r="BF25" i="64" s="1"/>
  <c r="BF25" i="65" s="1"/>
  <c r="BC25" i="55"/>
  <c r="G21" i="95" s="1"/>
  <c r="BA25" i="55"/>
  <c r="C25" i="55"/>
  <c r="B25" i="55"/>
  <c r="A25" i="55"/>
  <c r="BH24" i="55"/>
  <c r="BG24" i="55"/>
  <c r="BF24" i="56" s="1"/>
  <c r="BF24" i="57" s="1"/>
  <c r="BF24" i="58" s="1"/>
  <c r="BF24" i="59" s="1"/>
  <c r="BF24" i="60" s="1"/>
  <c r="BF24" i="61" s="1"/>
  <c r="BF24" i="62" s="1"/>
  <c r="BF24" i="63" s="1"/>
  <c r="BF24" i="64" s="1"/>
  <c r="BF24" i="65" s="1"/>
  <c r="BC24" i="55"/>
  <c r="G20" i="95" s="1"/>
  <c r="BA24" i="55"/>
  <c r="C24" i="55"/>
  <c r="B24" i="55"/>
  <c r="A24" i="55"/>
  <c r="BH23" i="55"/>
  <c r="BG23" i="55"/>
  <c r="BF23" i="56" s="1"/>
  <c r="BF23" i="57" s="1"/>
  <c r="BF23" i="58" s="1"/>
  <c r="BF23" i="59" s="1"/>
  <c r="BF23" i="60" s="1"/>
  <c r="BF23" i="61" s="1"/>
  <c r="BF23" i="62" s="1"/>
  <c r="BF23" i="63" s="1"/>
  <c r="BF23" i="64" s="1"/>
  <c r="BF23" i="65" s="1"/>
  <c r="BC23" i="55"/>
  <c r="G19" i="95" s="1"/>
  <c r="BA23" i="55"/>
  <c r="C23" i="55"/>
  <c r="B23" i="55"/>
  <c r="A23" i="55"/>
  <c r="BH22" i="55"/>
  <c r="BG22" i="55"/>
  <c r="BF22" i="56" s="1"/>
  <c r="BF22" i="57" s="1"/>
  <c r="BF22" i="58" s="1"/>
  <c r="BF22" i="59" s="1"/>
  <c r="BF22" i="60" s="1"/>
  <c r="BF22" i="61" s="1"/>
  <c r="BF22" i="62" s="1"/>
  <c r="BF22" i="63" s="1"/>
  <c r="BF22" i="64" s="1"/>
  <c r="BF22" i="65" s="1"/>
  <c r="BC22" i="55"/>
  <c r="G18" i="95" s="1"/>
  <c r="BA22" i="55"/>
  <c r="C22" i="55"/>
  <c r="B22" i="55"/>
  <c r="A22" i="55"/>
  <c r="BH21" i="55"/>
  <c r="BG21" i="55"/>
  <c r="BF21" i="56" s="1"/>
  <c r="BF21" i="57" s="1"/>
  <c r="BF21" i="58" s="1"/>
  <c r="BF21" i="59" s="1"/>
  <c r="BF21" i="60" s="1"/>
  <c r="BF21" i="61" s="1"/>
  <c r="BF21" i="62" s="1"/>
  <c r="BF21" i="63" s="1"/>
  <c r="BF21" i="64" s="1"/>
  <c r="BF21" i="65" s="1"/>
  <c r="BC21" i="55"/>
  <c r="G17" i="95" s="1"/>
  <c r="BA21" i="55"/>
  <c r="C21" i="55"/>
  <c r="B21" i="55"/>
  <c r="A21" i="55"/>
  <c r="BH20" i="55"/>
  <c r="BG20" i="55"/>
  <c r="BF20" i="56" s="1"/>
  <c r="BF20" i="57" s="1"/>
  <c r="BF20" i="58" s="1"/>
  <c r="BF20" i="59" s="1"/>
  <c r="BF20" i="60" s="1"/>
  <c r="BF20" i="61" s="1"/>
  <c r="BF20" i="62" s="1"/>
  <c r="BF20" i="63" s="1"/>
  <c r="BF20" i="64" s="1"/>
  <c r="BF20" i="65" s="1"/>
  <c r="BC20" i="55"/>
  <c r="G16" i="95" s="1"/>
  <c r="BA20" i="55"/>
  <c r="C20" i="55"/>
  <c r="B20" i="55"/>
  <c r="A20" i="55"/>
  <c r="BH19" i="55"/>
  <c r="BG19" i="55"/>
  <c r="BF19" i="56" s="1"/>
  <c r="BF19" i="57" s="1"/>
  <c r="BF19" i="58" s="1"/>
  <c r="BF19" i="59" s="1"/>
  <c r="BF19" i="60" s="1"/>
  <c r="BF19" i="61" s="1"/>
  <c r="BF19" i="62" s="1"/>
  <c r="BF19" i="63" s="1"/>
  <c r="BF19" i="64" s="1"/>
  <c r="BF19" i="65" s="1"/>
  <c r="BC19" i="55"/>
  <c r="G15" i="95" s="1"/>
  <c r="BA19" i="55"/>
  <c r="C19" i="55"/>
  <c r="B19" i="55"/>
  <c r="A19" i="55"/>
  <c r="BH18" i="55"/>
  <c r="BG18" i="55"/>
  <c r="BF18" i="56" s="1"/>
  <c r="BF18" i="57" s="1"/>
  <c r="BF18" i="58" s="1"/>
  <c r="BF18" i="59" s="1"/>
  <c r="BF18" i="60" s="1"/>
  <c r="BF18" i="61" s="1"/>
  <c r="BF18" i="62" s="1"/>
  <c r="BF18" i="63" s="1"/>
  <c r="BF18" i="64" s="1"/>
  <c r="BF18" i="65" s="1"/>
  <c r="BC18" i="55"/>
  <c r="G14" i="95" s="1"/>
  <c r="BA18" i="55"/>
  <c r="C18" i="55"/>
  <c r="B18" i="55"/>
  <c r="A18" i="55"/>
  <c r="BH17" i="55"/>
  <c r="BG17" i="55"/>
  <c r="BF17" i="56" s="1"/>
  <c r="BF17" i="57" s="1"/>
  <c r="BF17" i="58" s="1"/>
  <c r="BF17" i="59" s="1"/>
  <c r="BF17" i="60" s="1"/>
  <c r="BF17" i="61" s="1"/>
  <c r="BF17" i="62" s="1"/>
  <c r="BF17" i="63" s="1"/>
  <c r="BF17" i="64" s="1"/>
  <c r="BF17" i="65" s="1"/>
  <c r="BC17" i="55"/>
  <c r="G13" i="95" s="1"/>
  <c r="BA17" i="55"/>
  <c r="C17" i="55"/>
  <c r="B17" i="55"/>
  <c r="A17" i="55"/>
  <c r="BH16" i="55"/>
  <c r="BG16" i="55"/>
  <c r="BF16" i="56" s="1"/>
  <c r="BF16" i="57" s="1"/>
  <c r="BF16" i="58" s="1"/>
  <c r="BF16" i="59" s="1"/>
  <c r="BF16" i="60" s="1"/>
  <c r="BF16" i="61" s="1"/>
  <c r="BF16" i="62" s="1"/>
  <c r="BF16" i="63" s="1"/>
  <c r="BF16" i="64" s="1"/>
  <c r="BF16" i="65" s="1"/>
  <c r="BA16" i="55"/>
  <c r="C16" i="55"/>
  <c r="B16" i="55"/>
  <c r="A16" i="55"/>
  <c r="BH15" i="55"/>
  <c r="BG15" i="55"/>
  <c r="BF15" i="56" s="1"/>
  <c r="BF15" i="57" s="1"/>
  <c r="BC15" i="55"/>
  <c r="G11" i="95" s="1"/>
  <c r="BA15" i="55"/>
  <c r="C15" i="55"/>
  <c r="B15" i="55"/>
  <c r="A15" i="55"/>
  <c r="BH14" i="55"/>
  <c r="BG14" i="55"/>
  <c r="BF14" i="56" s="1"/>
  <c r="BF14" i="57" s="1"/>
  <c r="BC14" i="55"/>
  <c r="G10" i="95" s="1"/>
  <c r="BA14" i="55"/>
  <c r="C14" i="55"/>
  <c r="B14" i="55"/>
  <c r="A14" i="55"/>
  <c r="BH13" i="55"/>
  <c r="BG13" i="55"/>
  <c r="BF13" i="56" s="1"/>
  <c r="BF13" i="57" s="1"/>
  <c r="BC13" i="55"/>
  <c r="G9" i="95" s="1"/>
  <c r="BA13" i="55"/>
  <c r="C13" i="55"/>
  <c r="B13" i="55"/>
  <c r="A13" i="55"/>
  <c r="BH12" i="55"/>
  <c r="BG12" i="55"/>
  <c r="BF12" i="56" s="1"/>
  <c r="BF12" i="57" s="1"/>
  <c r="BC12" i="55"/>
  <c r="G8" i="95" s="1"/>
  <c r="BA12" i="55"/>
  <c r="C12" i="55"/>
  <c r="B12" i="55"/>
  <c r="A12" i="55"/>
  <c r="BH11" i="55"/>
  <c r="BG11" i="55"/>
  <c r="BF11" i="56" s="1"/>
  <c r="BF11" i="57" s="1"/>
  <c r="BC11" i="55"/>
  <c r="G7" i="95" s="1"/>
  <c r="BA11" i="55"/>
  <c r="C11" i="55"/>
  <c r="B11" i="55"/>
  <c r="A11" i="55"/>
  <c r="BH10" i="55"/>
  <c r="BG10" i="55"/>
  <c r="BF10" i="56" s="1"/>
  <c r="BF10" i="57" s="1"/>
  <c r="BC10" i="55"/>
  <c r="G6" i="95" s="1"/>
  <c r="BA10" i="55"/>
  <c r="C10" i="55"/>
  <c r="B10" i="55"/>
  <c r="A10" i="55"/>
  <c r="BH9" i="55"/>
  <c r="BG9" i="55"/>
  <c r="BF9" i="56" s="1"/>
  <c r="BF9" i="57" s="1"/>
  <c r="BC9" i="55"/>
  <c r="G5" i="95" s="1"/>
  <c r="BA9" i="55"/>
  <c r="C9" i="55"/>
  <c r="B9" i="55"/>
  <c r="A9" i="55"/>
  <c r="BH8" i="55"/>
  <c r="BG8" i="55"/>
  <c r="BF8" i="56" s="1"/>
  <c r="BF8" i="57" s="1"/>
  <c r="BE8" i="55"/>
  <c r="BC8" i="55"/>
  <c r="G4" i="95" s="1"/>
  <c r="BA8" i="55"/>
  <c r="C8" i="55"/>
  <c r="B8" i="55"/>
  <c r="A8" i="55"/>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BF104" i="2"/>
  <c r="F100" i="95" s="1"/>
  <c r="BE104" i="2"/>
  <c r="E100" i="95" s="1"/>
  <c r="BD104" i="2"/>
  <c r="BA104" i="2"/>
  <c r="AJ104" i="2"/>
  <c r="AK104" i="2" s="1"/>
  <c r="C104" i="2"/>
  <c r="B104" i="2"/>
  <c r="A104" i="2"/>
  <c r="BF103" i="2"/>
  <c r="F99" i="95" s="1"/>
  <c r="BE103" i="2"/>
  <c r="E99" i="95" s="1"/>
  <c r="BD103" i="2"/>
  <c r="BA103" i="2"/>
  <c r="AJ103" i="2"/>
  <c r="C103" i="2"/>
  <c r="B103" i="2"/>
  <c r="A103" i="2"/>
  <c r="BF102" i="2"/>
  <c r="BE102" i="2"/>
  <c r="E98" i="95" s="1"/>
  <c r="BD102" i="2"/>
  <c r="BA102" i="2"/>
  <c r="AJ102" i="2"/>
  <c r="AK102" i="2" s="1"/>
  <c r="C102" i="2"/>
  <c r="B102" i="2"/>
  <c r="A102" i="2"/>
  <c r="BF101" i="2"/>
  <c r="F97" i="95" s="1"/>
  <c r="BE101" i="2"/>
  <c r="E97" i="95" s="1"/>
  <c r="BD101" i="2"/>
  <c r="BA101" i="2"/>
  <c r="AJ101" i="2"/>
  <c r="AK101" i="2" s="1"/>
  <c r="C101" i="2"/>
  <c r="B101" i="2"/>
  <c r="A101" i="2"/>
  <c r="BF100" i="2"/>
  <c r="F96" i="95" s="1"/>
  <c r="BE100" i="2"/>
  <c r="E96" i="95" s="1"/>
  <c r="BD100" i="2"/>
  <c r="BA100" i="2"/>
  <c r="AJ100" i="2"/>
  <c r="C100" i="2"/>
  <c r="B100" i="2"/>
  <c r="A100" i="2"/>
  <c r="BF99" i="2"/>
  <c r="BE99" i="2"/>
  <c r="E95" i="95" s="1"/>
  <c r="BD99" i="2"/>
  <c r="BA99" i="2"/>
  <c r="AJ99" i="2"/>
  <c r="AK99" i="2" s="1"/>
  <c r="C99" i="2"/>
  <c r="B99" i="2"/>
  <c r="A99" i="2"/>
  <c r="BF98" i="2"/>
  <c r="F94" i="95" s="1"/>
  <c r="BE98" i="2"/>
  <c r="E94" i="95" s="1"/>
  <c r="BD98" i="2"/>
  <c r="BA98" i="2"/>
  <c r="AJ98" i="2"/>
  <c r="AK98" i="2" s="1"/>
  <c r="C98" i="2"/>
  <c r="B98" i="2"/>
  <c r="A98" i="2"/>
  <c r="BF97" i="2"/>
  <c r="F93" i="95" s="1"/>
  <c r="BE97" i="2"/>
  <c r="E93" i="95" s="1"/>
  <c r="BD97" i="2"/>
  <c r="BA97" i="2"/>
  <c r="AJ97" i="2"/>
  <c r="AK97" i="2" s="1"/>
  <c r="C97" i="2"/>
  <c r="B97" i="2"/>
  <c r="A97" i="2"/>
  <c r="BF96" i="2"/>
  <c r="BE96" i="2"/>
  <c r="E92" i="95" s="1"/>
  <c r="BD96" i="2"/>
  <c r="BA96" i="2"/>
  <c r="AJ96" i="2"/>
  <c r="AK96" i="2" s="1"/>
  <c r="C96" i="2"/>
  <c r="B96" i="2"/>
  <c r="A96" i="2"/>
  <c r="BF95" i="2"/>
  <c r="F91" i="95" s="1"/>
  <c r="BE95" i="2"/>
  <c r="E91" i="95" s="1"/>
  <c r="BD95" i="2"/>
  <c r="BA95" i="2"/>
  <c r="AJ95" i="2"/>
  <c r="AK95" i="2" s="1"/>
  <c r="C95" i="2"/>
  <c r="B95" i="2"/>
  <c r="A95" i="2"/>
  <c r="BF94" i="2"/>
  <c r="BE94" i="2"/>
  <c r="E90" i="95" s="1"/>
  <c r="BD94" i="2"/>
  <c r="BA94" i="2"/>
  <c r="AJ94" i="2"/>
  <c r="AK94" i="2" s="1"/>
  <c r="C94" i="2"/>
  <c r="B94" i="2"/>
  <c r="A94" i="2"/>
  <c r="BF93" i="2"/>
  <c r="BE93" i="2"/>
  <c r="E89" i="95" s="1"/>
  <c r="BD93" i="2"/>
  <c r="BA93" i="2"/>
  <c r="AJ93" i="2"/>
  <c r="AK93" i="2" s="1"/>
  <c r="C93" i="2"/>
  <c r="B93" i="2"/>
  <c r="A93" i="2"/>
  <c r="BF92" i="2"/>
  <c r="F88" i="95" s="1"/>
  <c r="BE92" i="2"/>
  <c r="E88" i="95" s="1"/>
  <c r="BD92" i="2"/>
  <c r="BA92" i="2"/>
  <c r="AJ92" i="2"/>
  <c r="AK92" i="2" s="1"/>
  <c r="C92" i="2"/>
  <c r="B92" i="2"/>
  <c r="A92" i="2"/>
  <c r="BF91" i="2"/>
  <c r="BE91" i="2"/>
  <c r="E87" i="95" s="1"/>
  <c r="BD91" i="2"/>
  <c r="BA91" i="2"/>
  <c r="AJ91" i="2"/>
  <c r="AK91" i="2" s="1"/>
  <c r="C91" i="2"/>
  <c r="B91" i="2"/>
  <c r="A91" i="2"/>
  <c r="BF90" i="2"/>
  <c r="BE90" i="2"/>
  <c r="E86" i="95" s="1"/>
  <c r="BD90" i="2"/>
  <c r="BA90" i="2"/>
  <c r="AJ90" i="2"/>
  <c r="AK90" i="2" s="1"/>
  <c r="C90" i="2"/>
  <c r="B90" i="2"/>
  <c r="A90" i="2"/>
  <c r="BF89" i="2"/>
  <c r="BE89" i="2"/>
  <c r="E85" i="95" s="1"/>
  <c r="BD89" i="2"/>
  <c r="BA89" i="2"/>
  <c r="AJ89" i="2"/>
  <c r="AK89" i="2" s="1"/>
  <c r="C89" i="2"/>
  <c r="B89" i="2"/>
  <c r="A89" i="2"/>
  <c r="BF88" i="2"/>
  <c r="BE88" i="2"/>
  <c r="E84" i="95" s="1"/>
  <c r="BD88" i="2"/>
  <c r="BA88" i="2"/>
  <c r="AJ88" i="2"/>
  <c r="AK88" i="2" s="1"/>
  <c r="C88" i="2"/>
  <c r="B88" i="2"/>
  <c r="A88" i="2"/>
  <c r="BF87" i="2"/>
  <c r="BE87" i="2"/>
  <c r="E83" i="95" s="1"/>
  <c r="BD87" i="2"/>
  <c r="BA87" i="2"/>
  <c r="AJ87" i="2"/>
  <c r="AK87" i="2" s="1"/>
  <c r="C87" i="2"/>
  <c r="B87" i="2"/>
  <c r="A87" i="2"/>
  <c r="BF86" i="2"/>
  <c r="F82" i="95" s="1"/>
  <c r="BE86" i="2"/>
  <c r="E82" i="95" s="1"/>
  <c r="BD86" i="2"/>
  <c r="BA86" i="2"/>
  <c r="AJ86" i="2"/>
  <c r="AK86" i="2" s="1"/>
  <c r="C86" i="2"/>
  <c r="B86" i="2"/>
  <c r="A86" i="2"/>
  <c r="BF85" i="2"/>
  <c r="F81" i="95" s="1"/>
  <c r="BE85" i="2"/>
  <c r="E81" i="95" s="1"/>
  <c r="BD85" i="2"/>
  <c r="BA85" i="2"/>
  <c r="AJ85" i="2"/>
  <c r="AK85" i="2" s="1"/>
  <c r="C85" i="2"/>
  <c r="B85" i="2"/>
  <c r="A85" i="2"/>
  <c r="BF84" i="2"/>
  <c r="BE84" i="2"/>
  <c r="E80" i="95" s="1"/>
  <c r="BD84" i="2"/>
  <c r="BA84" i="2"/>
  <c r="AJ84" i="2"/>
  <c r="AK84" i="2" s="1"/>
  <c r="C84" i="2"/>
  <c r="B84" i="2"/>
  <c r="A84" i="2"/>
  <c r="BF83" i="2"/>
  <c r="F79" i="95" s="1"/>
  <c r="BE83" i="2"/>
  <c r="E79" i="95" s="1"/>
  <c r="BD83" i="2"/>
  <c r="BA83" i="2"/>
  <c r="AJ83" i="2"/>
  <c r="AK83" i="2" s="1"/>
  <c r="C83" i="2"/>
  <c r="B83" i="2"/>
  <c r="A83" i="2"/>
  <c r="BF82" i="2"/>
  <c r="F78" i="95" s="1"/>
  <c r="BE82" i="2"/>
  <c r="E78" i="95" s="1"/>
  <c r="BD82" i="2"/>
  <c r="BA82" i="2"/>
  <c r="AJ82" i="2"/>
  <c r="AK82" i="2" s="1"/>
  <c r="C82" i="2"/>
  <c r="B82" i="2"/>
  <c r="A82" i="2"/>
  <c r="BF81" i="2"/>
  <c r="BE81" i="2"/>
  <c r="E77" i="95" s="1"/>
  <c r="BD81" i="2"/>
  <c r="BA81" i="2"/>
  <c r="AJ81" i="2"/>
  <c r="AK81" i="2" s="1"/>
  <c r="C81" i="2"/>
  <c r="B81" i="2"/>
  <c r="A81" i="2"/>
  <c r="BF80" i="2"/>
  <c r="F76" i="95" s="1"/>
  <c r="BE80" i="2"/>
  <c r="E76" i="95" s="1"/>
  <c r="BD80" i="2"/>
  <c r="BA80" i="2"/>
  <c r="AJ80" i="2"/>
  <c r="AK80" i="2" s="1"/>
  <c r="C80" i="2"/>
  <c r="B80" i="2"/>
  <c r="A80" i="2"/>
  <c r="BF79" i="2"/>
  <c r="F75" i="95" s="1"/>
  <c r="BE79" i="2"/>
  <c r="E75" i="95" s="1"/>
  <c r="BD79" i="2"/>
  <c r="BA79" i="2"/>
  <c r="AJ79" i="2"/>
  <c r="AK79" i="2" s="1"/>
  <c r="C79" i="2"/>
  <c r="B79" i="2"/>
  <c r="A79" i="2"/>
  <c r="BF78" i="2"/>
  <c r="F74" i="95" s="1"/>
  <c r="BE78" i="2"/>
  <c r="E74" i="95" s="1"/>
  <c r="BD78" i="2"/>
  <c r="BA78" i="2"/>
  <c r="AJ78" i="2"/>
  <c r="AK78" i="2" s="1"/>
  <c r="C78" i="2"/>
  <c r="B78" i="2"/>
  <c r="A78" i="2"/>
  <c r="BF77" i="2"/>
  <c r="BE77" i="2"/>
  <c r="E73" i="95" s="1"/>
  <c r="BD77" i="2"/>
  <c r="BC77" i="2"/>
  <c r="BA77" i="2"/>
  <c r="AJ77" i="2"/>
  <c r="AK77" i="2" s="1"/>
  <c r="C77" i="2"/>
  <c r="B77" i="2"/>
  <c r="A77" i="2"/>
  <c r="BF76" i="2"/>
  <c r="F72" i="95" s="1"/>
  <c r="BE76" i="2"/>
  <c r="E72" i="95" s="1"/>
  <c r="BD76" i="2"/>
  <c r="BC76" i="2"/>
  <c r="BA76" i="2"/>
  <c r="AJ76" i="2"/>
  <c r="AK76" i="2" s="1"/>
  <c r="C76" i="2"/>
  <c r="B76" i="2"/>
  <c r="A76" i="2"/>
  <c r="BF75" i="2"/>
  <c r="BE75" i="2"/>
  <c r="E71" i="95" s="1"/>
  <c r="BD75" i="2"/>
  <c r="BC75" i="2"/>
  <c r="BA75" i="2"/>
  <c r="AJ75" i="2"/>
  <c r="AK75" i="2" s="1"/>
  <c r="C75" i="2"/>
  <c r="B75" i="2"/>
  <c r="A75" i="2"/>
  <c r="BF74" i="2"/>
  <c r="F70" i="95" s="1"/>
  <c r="BE74" i="2"/>
  <c r="E70" i="95" s="1"/>
  <c r="BD74" i="2"/>
  <c r="BC74" i="2"/>
  <c r="BA74" i="2"/>
  <c r="AJ74" i="2"/>
  <c r="AK74" i="2" s="1"/>
  <c r="C74" i="2"/>
  <c r="B74" i="2"/>
  <c r="A74" i="2"/>
  <c r="BF73" i="2"/>
  <c r="F69" i="95" s="1"/>
  <c r="BE73" i="2"/>
  <c r="E69" i="95" s="1"/>
  <c r="BD73" i="2"/>
  <c r="BC73" i="2"/>
  <c r="BA73" i="2"/>
  <c r="AJ73" i="2"/>
  <c r="AK73" i="2" s="1"/>
  <c r="C73" i="2"/>
  <c r="B73" i="2"/>
  <c r="A73" i="2"/>
  <c r="BF72" i="2"/>
  <c r="F68" i="95" s="1"/>
  <c r="BE72" i="2"/>
  <c r="E68" i="95" s="1"/>
  <c r="BD72" i="2"/>
  <c r="BC72" i="2"/>
  <c r="BA72" i="2"/>
  <c r="AJ72" i="2"/>
  <c r="AK72" i="2" s="1"/>
  <c r="C72" i="2"/>
  <c r="B72" i="2"/>
  <c r="A72" i="2"/>
  <c r="BF71" i="2"/>
  <c r="F67" i="95" s="1"/>
  <c r="BE71" i="2"/>
  <c r="E67" i="95" s="1"/>
  <c r="BD71" i="2"/>
  <c r="BC71" i="2"/>
  <c r="BA71" i="2"/>
  <c r="AJ71" i="2"/>
  <c r="AK71" i="2" s="1"/>
  <c r="C71" i="2"/>
  <c r="B71" i="2"/>
  <c r="A71" i="2"/>
  <c r="BF70" i="2"/>
  <c r="F66" i="95" s="1"/>
  <c r="BE70" i="2"/>
  <c r="E66" i="95" s="1"/>
  <c r="BD70" i="2"/>
  <c r="BC70" i="2"/>
  <c r="BA70" i="2"/>
  <c r="AJ70" i="2"/>
  <c r="AK70" i="2" s="1"/>
  <c r="C70" i="2"/>
  <c r="B70" i="2"/>
  <c r="A70" i="2"/>
  <c r="BF69" i="2"/>
  <c r="F65" i="95" s="1"/>
  <c r="BE69" i="2"/>
  <c r="E65" i="95" s="1"/>
  <c r="BD69" i="2"/>
  <c r="BC69" i="2"/>
  <c r="BA69" i="2"/>
  <c r="AJ69" i="2"/>
  <c r="AK69" i="2" s="1"/>
  <c r="C69" i="2"/>
  <c r="B69" i="2"/>
  <c r="A69" i="2"/>
  <c r="BF68" i="2"/>
  <c r="F64" i="95" s="1"/>
  <c r="BE68" i="2"/>
  <c r="E64" i="95" s="1"/>
  <c r="BD68" i="2"/>
  <c r="BC68" i="2"/>
  <c r="BA68" i="2"/>
  <c r="AJ68" i="2"/>
  <c r="AK68" i="2" s="1"/>
  <c r="C68" i="2"/>
  <c r="B68" i="2"/>
  <c r="A68" i="2"/>
  <c r="BF67" i="2"/>
  <c r="BE67" i="2"/>
  <c r="E63" i="95" s="1"/>
  <c r="BD67" i="2"/>
  <c r="BC67" i="2"/>
  <c r="BA67" i="2"/>
  <c r="AJ67" i="2"/>
  <c r="AK67" i="2" s="1"/>
  <c r="C67" i="2"/>
  <c r="B67" i="2"/>
  <c r="A67" i="2"/>
  <c r="BF66" i="2"/>
  <c r="BE66" i="2"/>
  <c r="E62" i="95" s="1"/>
  <c r="BD66" i="2"/>
  <c r="BC66" i="2"/>
  <c r="BA66" i="2"/>
  <c r="AJ66" i="2"/>
  <c r="AK66" i="2" s="1"/>
  <c r="C66" i="2"/>
  <c r="B66" i="2"/>
  <c r="A66" i="2"/>
  <c r="BF65" i="2"/>
  <c r="F61" i="95" s="1"/>
  <c r="BE65" i="2"/>
  <c r="E61" i="95" s="1"/>
  <c r="BD65" i="2"/>
  <c r="BC65" i="2"/>
  <c r="BA65" i="2"/>
  <c r="AJ65" i="2"/>
  <c r="AK65" i="2" s="1"/>
  <c r="C65" i="2"/>
  <c r="B65" i="2"/>
  <c r="A65" i="2"/>
  <c r="BF64" i="2"/>
  <c r="BE64" i="2"/>
  <c r="E60" i="95" s="1"/>
  <c r="BD64" i="2"/>
  <c r="BC64" i="2"/>
  <c r="BA64" i="2"/>
  <c r="AJ64" i="2"/>
  <c r="AK64" i="2" s="1"/>
  <c r="C64" i="2"/>
  <c r="B64" i="2"/>
  <c r="A64" i="2"/>
  <c r="BF63" i="2"/>
  <c r="F59" i="95" s="1"/>
  <c r="BE63" i="2"/>
  <c r="E59" i="95" s="1"/>
  <c r="BD63" i="2"/>
  <c r="BC63" i="2"/>
  <c r="BA63" i="2"/>
  <c r="AJ63" i="2"/>
  <c r="AK63" i="2" s="1"/>
  <c r="C63" i="2"/>
  <c r="B63" i="2"/>
  <c r="A63" i="2"/>
  <c r="BF62" i="2"/>
  <c r="F58" i="95" s="1"/>
  <c r="BE62" i="2"/>
  <c r="E58" i="95" s="1"/>
  <c r="BD62" i="2"/>
  <c r="BC62" i="2"/>
  <c r="BA62" i="2"/>
  <c r="AJ62" i="2"/>
  <c r="AK62" i="2" s="1"/>
  <c r="C62" i="2"/>
  <c r="B62" i="2"/>
  <c r="A62" i="2"/>
  <c r="BF61" i="2"/>
  <c r="F57" i="95" s="1"/>
  <c r="BE61" i="2"/>
  <c r="E57" i="95" s="1"/>
  <c r="BD61" i="2"/>
  <c r="BC61" i="2"/>
  <c r="BA61" i="2"/>
  <c r="AJ61" i="2"/>
  <c r="AK61" i="2" s="1"/>
  <c r="C61" i="2"/>
  <c r="B61" i="2"/>
  <c r="A61" i="2"/>
  <c r="BF60" i="2"/>
  <c r="F56" i="95" s="1"/>
  <c r="BE60" i="2"/>
  <c r="E56" i="95" s="1"/>
  <c r="BD60" i="2"/>
  <c r="BC60" i="2"/>
  <c r="BA60" i="2"/>
  <c r="AJ60" i="2"/>
  <c r="AK60" i="2" s="1"/>
  <c r="C60" i="2"/>
  <c r="B60" i="2"/>
  <c r="A60" i="2"/>
  <c r="BF59" i="2"/>
  <c r="BE59" i="2"/>
  <c r="E55" i="95" s="1"/>
  <c r="BD59" i="2"/>
  <c r="BC59" i="2"/>
  <c r="BA59" i="2"/>
  <c r="AJ59" i="2"/>
  <c r="AK59" i="2" s="1"/>
  <c r="C59" i="2"/>
  <c r="B59" i="2"/>
  <c r="A59" i="2"/>
  <c r="BF58" i="2"/>
  <c r="F54" i="95" s="1"/>
  <c r="BE58" i="2"/>
  <c r="E54" i="95" s="1"/>
  <c r="BD58" i="2"/>
  <c r="BC58" i="2"/>
  <c r="BA58" i="2"/>
  <c r="AJ58" i="2"/>
  <c r="AK58" i="2" s="1"/>
  <c r="C58" i="2"/>
  <c r="B58" i="2"/>
  <c r="A58" i="2"/>
  <c r="BF57" i="2"/>
  <c r="BE57" i="2"/>
  <c r="E53" i="95" s="1"/>
  <c r="BD57" i="2"/>
  <c r="BC57" i="2"/>
  <c r="BA57" i="2"/>
  <c r="AJ57" i="2"/>
  <c r="AK57" i="2" s="1"/>
  <c r="C57" i="2"/>
  <c r="B57" i="2"/>
  <c r="A57" i="2"/>
  <c r="BF56" i="2"/>
  <c r="F52" i="95" s="1"/>
  <c r="BE56" i="2"/>
  <c r="E52" i="95" s="1"/>
  <c r="BD56" i="2"/>
  <c r="BC56" i="2"/>
  <c r="BA56" i="2"/>
  <c r="AJ56" i="2"/>
  <c r="AK56" i="2" s="1"/>
  <c r="C56" i="2"/>
  <c r="B56" i="2"/>
  <c r="A56" i="2"/>
  <c r="BF55" i="2"/>
  <c r="F51" i="95" s="1"/>
  <c r="BE55" i="2"/>
  <c r="E51" i="95" s="1"/>
  <c r="BD55" i="2"/>
  <c r="BC55" i="2"/>
  <c r="BA55" i="2"/>
  <c r="AJ55" i="2"/>
  <c r="AK55" i="2" s="1"/>
  <c r="C55" i="2"/>
  <c r="B55" i="2"/>
  <c r="A55" i="2"/>
  <c r="BF54" i="2"/>
  <c r="F50" i="95" s="1"/>
  <c r="BE54" i="2"/>
  <c r="E50" i="95" s="1"/>
  <c r="BD54" i="2"/>
  <c r="BC54" i="2"/>
  <c r="BA54" i="2"/>
  <c r="AJ54" i="2"/>
  <c r="AK54" i="2" s="1"/>
  <c r="C54" i="2"/>
  <c r="B54" i="2"/>
  <c r="A54" i="2"/>
  <c r="BF53" i="2"/>
  <c r="F49" i="95" s="1"/>
  <c r="BE53" i="2"/>
  <c r="E49" i="95" s="1"/>
  <c r="BD53" i="2"/>
  <c r="BC53" i="2"/>
  <c r="BA53" i="2"/>
  <c r="AJ53" i="2"/>
  <c r="AK53" i="2" s="1"/>
  <c r="C53" i="2"/>
  <c r="B53" i="2"/>
  <c r="A53" i="2"/>
  <c r="BF52" i="2"/>
  <c r="F48" i="95" s="1"/>
  <c r="BE52" i="2"/>
  <c r="E48" i="95" s="1"/>
  <c r="BD52" i="2"/>
  <c r="BC52" i="2"/>
  <c r="BA52" i="2"/>
  <c r="AJ52" i="2"/>
  <c r="AK52" i="2" s="1"/>
  <c r="C52" i="2"/>
  <c r="B52" i="2"/>
  <c r="A52" i="2"/>
  <c r="BF51" i="2"/>
  <c r="BE51" i="2"/>
  <c r="E47" i="95" s="1"/>
  <c r="BD51" i="2"/>
  <c r="BC51" i="2"/>
  <c r="BA51" i="2"/>
  <c r="AJ51" i="2"/>
  <c r="AK51" i="2" s="1"/>
  <c r="C51" i="2"/>
  <c r="B51" i="2"/>
  <c r="A51" i="2"/>
  <c r="BF50" i="2"/>
  <c r="F46" i="95" s="1"/>
  <c r="BE50" i="2"/>
  <c r="E46" i="95" s="1"/>
  <c r="BD50" i="2"/>
  <c r="BC50" i="2"/>
  <c r="BA50" i="2"/>
  <c r="AJ50" i="2"/>
  <c r="AK50" i="2" s="1"/>
  <c r="C50" i="2"/>
  <c r="B50" i="2"/>
  <c r="A50" i="2"/>
  <c r="BF49" i="2"/>
  <c r="BE49" i="2"/>
  <c r="E45" i="95" s="1"/>
  <c r="BD49" i="2"/>
  <c r="BC49" i="2"/>
  <c r="BA49" i="2"/>
  <c r="AJ49" i="2"/>
  <c r="AK49" i="2" s="1"/>
  <c r="C49" i="2"/>
  <c r="B49" i="2"/>
  <c r="A49" i="2"/>
  <c r="BF48" i="2"/>
  <c r="F44" i="95" s="1"/>
  <c r="BE48" i="2"/>
  <c r="E44" i="95" s="1"/>
  <c r="BD48" i="2"/>
  <c r="BC48" i="2"/>
  <c r="BA48" i="2"/>
  <c r="AJ48" i="2"/>
  <c r="AK48" i="2" s="1"/>
  <c r="C48" i="2"/>
  <c r="B48" i="2"/>
  <c r="A48" i="2"/>
  <c r="BF47" i="2"/>
  <c r="F43" i="95" s="1"/>
  <c r="BE47" i="2"/>
  <c r="E43" i="95" s="1"/>
  <c r="BD47" i="2"/>
  <c r="BC47" i="2"/>
  <c r="BA47" i="2"/>
  <c r="AJ47" i="2"/>
  <c r="AK47" i="2" s="1"/>
  <c r="C47" i="2"/>
  <c r="B47" i="2"/>
  <c r="A47" i="2"/>
  <c r="BF46" i="2"/>
  <c r="F42" i="95" s="1"/>
  <c r="BE46" i="2"/>
  <c r="E42" i="95" s="1"/>
  <c r="BD46" i="2"/>
  <c r="BC46" i="2"/>
  <c r="BA46" i="2"/>
  <c r="AJ46" i="2"/>
  <c r="AK46" i="2" s="1"/>
  <c r="C46" i="2"/>
  <c r="B46" i="2"/>
  <c r="A46" i="2"/>
  <c r="BF45" i="2"/>
  <c r="F41" i="95" s="1"/>
  <c r="BE45" i="2"/>
  <c r="E41" i="95" s="1"/>
  <c r="BD45" i="2"/>
  <c r="BC45" i="2"/>
  <c r="BA45" i="2"/>
  <c r="AJ45" i="2"/>
  <c r="AK45" i="2" s="1"/>
  <c r="C45" i="2"/>
  <c r="B45" i="2"/>
  <c r="A45" i="2"/>
  <c r="BF44" i="2"/>
  <c r="F40" i="95" s="1"/>
  <c r="BE44" i="2"/>
  <c r="E40" i="95" s="1"/>
  <c r="BD44" i="2"/>
  <c r="BC44" i="2"/>
  <c r="BA44" i="2"/>
  <c r="AJ44" i="2"/>
  <c r="AK44" i="2" s="1"/>
  <c r="C44" i="2"/>
  <c r="B44" i="2"/>
  <c r="A44" i="2"/>
  <c r="BF43" i="2"/>
  <c r="BE43" i="2"/>
  <c r="E39" i="95" s="1"/>
  <c r="BD43" i="2"/>
  <c r="BC43" i="2"/>
  <c r="BA43" i="2"/>
  <c r="AJ43" i="2"/>
  <c r="AK43" i="2" s="1"/>
  <c r="C43" i="2"/>
  <c r="B43" i="2"/>
  <c r="A43" i="2"/>
  <c r="BF42" i="2"/>
  <c r="F38" i="95" s="1"/>
  <c r="BE42" i="2"/>
  <c r="E38" i="95" s="1"/>
  <c r="BD42" i="2"/>
  <c r="BC42" i="2"/>
  <c r="BA42" i="2"/>
  <c r="AJ42" i="2"/>
  <c r="AK42" i="2" s="1"/>
  <c r="C42" i="2"/>
  <c r="B42" i="2"/>
  <c r="A42" i="2"/>
  <c r="BF41" i="2"/>
  <c r="F37" i="95" s="1"/>
  <c r="BE41" i="2"/>
  <c r="E37" i="95" s="1"/>
  <c r="BD41" i="2"/>
  <c r="BC41" i="2"/>
  <c r="BA41" i="2"/>
  <c r="AJ41" i="2"/>
  <c r="AK41" i="2" s="1"/>
  <c r="C41" i="2"/>
  <c r="B41" i="2"/>
  <c r="A41" i="2"/>
  <c r="BF40" i="2"/>
  <c r="F36" i="95" s="1"/>
  <c r="BE40" i="2"/>
  <c r="E36" i="95" s="1"/>
  <c r="BD40" i="2"/>
  <c r="BC40" i="2"/>
  <c r="BA40" i="2"/>
  <c r="AJ40" i="2"/>
  <c r="AK40" i="2" s="1"/>
  <c r="C40" i="2"/>
  <c r="B40" i="2"/>
  <c r="A40" i="2"/>
  <c r="BF39" i="2"/>
  <c r="F35" i="95" s="1"/>
  <c r="BE39" i="2"/>
  <c r="E35" i="95" s="1"/>
  <c r="BD39" i="2"/>
  <c r="BC39" i="2"/>
  <c r="BA39" i="2"/>
  <c r="AJ39" i="2"/>
  <c r="AK39" i="2" s="1"/>
  <c r="C39" i="2"/>
  <c r="B39" i="2"/>
  <c r="A39" i="2"/>
  <c r="BF38" i="2"/>
  <c r="F34" i="95" s="1"/>
  <c r="BE38" i="2"/>
  <c r="E34" i="95" s="1"/>
  <c r="BD38" i="2"/>
  <c r="BC38" i="2"/>
  <c r="BA38" i="2"/>
  <c r="AJ38" i="2"/>
  <c r="AK38" i="2" s="1"/>
  <c r="C38" i="2"/>
  <c r="B38" i="2"/>
  <c r="A38" i="2"/>
  <c r="BF37" i="2"/>
  <c r="F33" i="95" s="1"/>
  <c r="BE37" i="2"/>
  <c r="E33" i="95" s="1"/>
  <c r="BD37" i="2"/>
  <c r="BC37" i="2"/>
  <c r="BA37" i="2"/>
  <c r="AJ37" i="2"/>
  <c r="AK37" i="2" s="1"/>
  <c r="C37" i="2"/>
  <c r="B37" i="2"/>
  <c r="A37" i="2"/>
  <c r="BF36" i="2"/>
  <c r="F32" i="95" s="1"/>
  <c r="BE36" i="2"/>
  <c r="E32" i="95" s="1"/>
  <c r="BD36" i="2"/>
  <c r="BC36" i="2"/>
  <c r="BA36" i="2"/>
  <c r="AJ36" i="2"/>
  <c r="AK36" i="2" s="1"/>
  <c r="C36" i="2"/>
  <c r="B36" i="2"/>
  <c r="A36" i="2"/>
  <c r="BF35" i="2"/>
  <c r="BE35" i="2"/>
  <c r="E31" i="95" s="1"/>
  <c r="BD35" i="2"/>
  <c r="BC35" i="2"/>
  <c r="BA35" i="2"/>
  <c r="AJ35" i="2"/>
  <c r="AK35" i="2" s="1"/>
  <c r="C35" i="2"/>
  <c r="B35" i="2"/>
  <c r="A35" i="2"/>
  <c r="BF34" i="2"/>
  <c r="F30" i="95" s="1"/>
  <c r="BE34" i="2"/>
  <c r="E30" i="95" s="1"/>
  <c r="BD34" i="2"/>
  <c r="BC34" i="2"/>
  <c r="BA34" i="2"/>
  <c r="AJ34" i="2"/>
  <c r="AK34" i="2" s="1"/>
  <c r="C34" i="2"/>
  <c r="B34" i="2"/>
  <c r="A34" i="2"/>
  <c r="BF33" i="2"/>
  <c r="F29" i="95" s="1"/>
  <c r="BE33" i="2"/>
  <c r="E29" i="95" s="1"/>
  <c r="BD33" i="2"/>
  <c r="BC33" i="2"/>
  <c r="BA33" i="2"/>
  <c r="AJ33" i="2"/>
  <c r="AK33" i="2" s="1"/>
  <c r="C33" i="2"/>
  <c r="B33" i="2"/>
  <c r="A33" i="2"/>
  <c r="BF32" i="2"/>
  <c r="F28" i="95" s="1"/>
  <c r="BE32" i="2"/>
  <c r="E28" i="95" s="1"/>
  <c r="BD32" i="2"/>
  <c r="BC32" i="2"/>
  <c r="BA32" i="2"/>
  <c r="AJ32" i="2"/>
  <c r="AK32" i="2" s="1"/>
  <c r="C32" i="2"/>
  <c r="B32" i="2"/>
  <c r="A32" i="2"/>
  <c r="BF31" i="2"/>
  <c r="F27" i="95" s="1"/>
  <c r="BE31" i="2"/>
  <c r="E27" i="95" s="1"/>
  <c r="BD31" i="2"/>
  <c r="BC31" i="2"/>
  <c r="BA31" i="2"/>
  <c r="AJ31" i="2"/>
  <c r="AK31" i="2" s="1"/>
  <c r="C31" i="2"/>
  <c r="B31" i="2"/>
  <c r="A31" i="2"/>
  <c r="BF30" i="2"/>
  <c r="F26" i="95" s="1"/>
  <c r="BE30" i="2"/>
  <c r="E26" i="95" s="1"/>
  <c r="BD30" i="2"/>
  <c r="BC30" i="2"/>
  <c r="BA30" i="2"/>
  <c r="AJ30" i="2"/>
  <c r="AK30" i="2" s="1"/>
  <c r="C30" i="2"/>
  <c r="B30" i="2"/>
  <c r="A30" i="2"/>
  <c r="BF29" i="2"/>
  <c r="F25" i="95" s="1"/>
  <c r="BE29" i="2"/>
  <c r="E25" i="95" s="1"/>
  <c r="BD29" i="2"/>
  <c r="BC29" i="2"/>
  <c r="BA29" i="2"/>
  <c r="AJ29" i="2"/>
  <c r="AK29" i="2" s="1"/>
  <c r="C29" i="2"/>
  <c r="B29" i="2"/>
  <c r="A29" i="2"/>
  <c r="BF28" i="2"/>
  <c r="F24" i="95" s="1"/>
  <c r="BE28" i="2"/>
  <c r="E24" i="95" s="1"/>
  <c r="BD28" i="2"/>
  <c r="BC28" i="2"/>
  <c r="BA28" i="2"/>
  <c r="AJ28" i="2"/>
  <c r="AK28" i="2" s="1"/>
  <c r="C28" i="2"/>
  <c r="B28" i="2"/>
  <c r="A28" i="2"/>
  <c r="BF27" i="2"/>
  <c r="BE27" i="2"/>
  <c r="E23" i="95" s="1"/>
  <c r="BD27" i="2"/>
  <c r="BC27" i="2"/>
  <c r="BA27" i="2"/>
  <c r="AJ27" i="2"/>
  <c r="AK27" i="2" s="1"/>
  <c r="C27" i="2"/>
  <c r="B27" i="2"/>
  <c r="A27" i="2"/>
  <c r="BF26" i="2"/>
  <c r="F22" i="95" s="1"/>
  <c r="BE26" i="2"/>
  <c r="E22" i="95" s="1"/>
  <c r="BD26" i="2"/>
  <c r="BC26" i="2"/>
  <c r="BA26" i="2"/>
  <c r="AJ26" i="2"/>
  <c r="AK26" i="2" s="1"/>
  <c r="C26" i="2"/>
  <c r="B26" i="2"/>
  <c r="A26" i="2"/>
  <c r="BF25" i="2"/>
  <c r="F21" i="95" s="1"/>
  <c r="BE25" i="2"/>
  <c r="E21" i="95" s="1"/>
  <c r="BD25" i="2"/>
  <c r="BC25" i="2"/>
  <c r="BA25" i="2"/>
  <c r="AJ25" i="2"/>
  <c r="AK25" i="2" s="1"/>
  <c r="C25" i="2"/>
  <c r="B25" i="2"/>
  <c r="A25" i="2"/>
  <c r="BF24" i="2"/>
  <c r="F20" i="95" s="1"/>
  <c r="BE24" i="2"/>
  <c r="E20" i="95" s="1"/>
  <c r="BD24" i="2"/>
  <c r="BC24" i="2"/>
  <c r="BA24" i="2"/>
  <c r="AJ24" i="2"/>
  <c r="AK24" i="2" s="1"/>
  <c r="C24" i="2"/>
  <c r="B24" i="2"/>
  <c r="A24" i="2"/>
  <c r="BF23" i="2"/>
  <c r="F19" i="95" s="1"/>
  <c r="BE23" i="2"/>
  <c r="E19" i="95" s="1"/>
  <c r="BD23" i="2"/>
  <c r="BC23" i="2"/>
  <c r="BA23" i="2"/>
  <c r="AJ23" i="2"/>
  <c r="AK23" i="2" s="1"/>
  <c r="C23" i="2"/>
  <c r="B23" i="2"/>
  <c r="A23" i="2"/>
  <c r="BF22" i="2"/>
  <c r="F18" i="95" s="1"/>
  <c r="BE22" i="2"/>
  <c r="E18" i="95" s="1"/>
  <c r="BD22" i="2"/>
  <c r="BC22" i="2"/>
  <c r="BA22" i="2"/>
  <c r="AJ22" i="2"/>
  <c r="AK22" i="2" s="1"/>
  <c r="C22" i="2"/>
  <c r="B22" i="2"/>
  <c r="A22" i="2"/>
  <c r="BF21" i="2"/>
  <c r="F17" i="95" s="1"/>
  <c r="BE21" i="2"/>
  <c r="E17" i="95" s="1"/>
  <c r="BD21" i="2"/>
  <c r="BC21" i="2"/>
  <c r="BA21" i="2"/>
  <c r="AJ21" i="2"/>
  <c r="AK21" i="2" s="1"/>
  <c r="C21" i="2"/>
  <c r="B21" i="2"/>
  <c r="A21" i="2"/>
  <c r="BF20" i="2"/>
  <c r="F16" i="95" s="1"/>
  <c r="BE20" i="2"/>
  <c r="E16" i="95" s="1"/>
  <c r="BD20" i="2"/>
  <c r="BC20" i="2"/>
  <c r="BA20" i="2"/>
  <c r="AJ20" i="2"/>
  <c r="AK20" i="2" s="1"/>
  <c r="C20" i="2"/>
  <c r="B20" i="2"/>
  <c r="A20" i="2"/>
  <c r="BF19" i="2"/>
  <c r="BE19" i="2"/>
  <c r="E15" i="95" s="1"/>
  <c r="BD19" i="2"/>
  <c r="BC19" i="2"/>
  <c r="BA19" i="2"/>
  <c r="AJ19" i="2"/>
  <c r="AK19" i="2" s="1"/>
  <c r="C19" i="2"/>
  <c r="B19" i="2"/>
  <c r="A19" i="2"/>
  <c r="BF18" i="2"/>
  <c r="F14" i="95" s="1"/>
  <c r="BE18" i="2"/>
  <c r="E14" i="95" s="1"/>
  <c r="BD18" i="2"/>
  <c r="BC18" i="2"/>
  <c r="BA18" i="2"/>
  <c r="AJ18" i="2"/>
  <c r="AK18" i="2" s="1"/>
  <c r="C18" i="2"/>
  <c r="B18" i="2"/>
  <c r="A18" i="2"/>
  <c r="BF17" i="2"/>
  <c r="F13" i="95" s="1"/>
  <c r="BE17" i="2"/>
  <c r="E13" i="95" s="1"/>
  <c r="BD17" i="2"/>
  <c r="BC17" i="2"/>
  <c r="BA17" i="2"/>
  <c r="AJ17" i="2"/>
  <c r="AK17" i="2" s="1"/>
  <c r="C17" i="2"/>
  <c r="B17" i="2"/>
  <c r="A17" i="2"/>
  <c r="BD16" i="2"/>
  <c r="BC16" i="2"/>
  <c r="BA16" i="2"/>
  <c r="C16" i="2"/>
  <c r="B16" i="2"/>
  <c r="A16" i="2"/>
  <c r="BF15" i="2"/>
  <c r="F11" i="95" s="1"/>
  <c r="BE15" i="2"/>
  <c r="E11" i="95" s="1"/>
  <c r="BD15" i="2"/>
  <c r="BC15" i="2"/>
  <c r="BA15" i="2"/>
  <c r="AJ15" i="2"/>
  <c r="AK15" i="2" s="1"/>
  <c r="C15" i="2"/>
  <c r="B15" i="2"/>
  <c r="A15" i="2"/>
  <c r="BF14" i="2"/>
  <c r="F10" i="95" s="1"/>
  <c r="BE14" i="2"/>
  <c r="E10" i="95" s="1"/>
  <c r="BD14" i="2"/>
  <c r="BC14" i="2"/>
  <c r="BA14" i="2"/>
  <c r="AJ14" i="2"/>
  <c r="AK14" i="2" s="1"/>
  <c r="C14" i="2"/>
  <c r="B14" i="2"/>
  <c r="A14" i="2"/>
  <c r="BF13" i="2"/>
  <c r="F9" i="95" s="1"/>
  <c r="BE13" i="2"/>
  <c r="E9" i="95" s="1"/>
  <c r="BD13" i="2"/>
  <c r="BC13" i="2"/>
  <c r="BA13" i="2"/>
  <c r="AJ13" i="2"/>
  <c r="AK13" i="2" s="1"/>
  <c r="C13" i="2"/>
  <c r="B13" i="2"/>
  <c r="A13" i="2"/>
  <c r="BD12" i="2"/>
  <c r="BC12" i="2"/>
  <c r="BA12" i="2"/>
  <c r="C12" i="2"/>
  <c r="B12" i="2"/>
  <c r="A12" i="2"/>
  <c r="BF11" i="2"/>
  <c r="F7" i="95" s="1"/>
  <c r="BE11" i="2"/>
  <c r="E7" i="95" s="1"/>
  <c r="BD11" i="2"/>
  <c r="BC11" i="2"/>
  <c r="BA11" i="2"/>
  <c r="AJ11" i="2"/>
  <c r="AK11" i="2" s="1"/>
  <c r="C11" i="2"/>
  <c r="B11" i="2"/>
  <c r="A11" i="2"/>
  <c r="BF10" i="2"/>
  <c r="F6" i="95" s="1"/>
  <c r="BE10" i="2"/>
  <c r="E6" i="95" s="1"/>
  <c r="BD10" i="2"/>
  <c r="BC10" i="2"/>
  <c r="BA10" i="2"/>
  <c r="AJ10" i="2"/>
  <c r="AK10" i="2" s="1"/>
  <c r="C10" i="2"/>
  <c r="B10" i="2"/>
  <c r="A10" i="2"/>
  <c r="BF9" i="2"/>
  <c r="F5" i="95" s="1"/>
  <c r="BE9" i="2"/>
  <c r="E5" i="95" s="1"/>
  <c r="BD9" i="2"/>
  <c r="BC9" i="2"/>
  <c r="BA9" i="2"/>
  <c r="AJ9" i="2"/>
  <c r="AK9" i="2" s="1"/>
  <c r="C9" i="2"/>
  <c r="B9" i="2"/>
  <c r="A9" i="2"/>
  <c r="BG8" i="2"/>
  <c r="BF8" i="2"/>
  <c r="F4" i="95" s="1"/>
  <c r="BE8" i="2"/>
  <c r="E4" i="95" s="1"/>
  <c r="BD8" i="2"/>
  <c r="BC8" i="2"/>
  <c r="BA8" i="2"/>
  <c r="AK8" i="2"/>
  <c r="C8" i="2"/>
  <c r="B8" i="2"/>
  <c r="A8" i="2"/>
  <c r="D1" i="2"/>
  <c r="C1" i="2"/>
  <c r="C104" i="108"/>
  <c r="B104" i="108"/>
  <c r="A104" i="108"/>
  <c r="C103" i="108"/>
  <c r="B103" i="108"/>
  <c r="A103" i="108"/>
  <c r="C102" i="108"/>
  <c r="B102" i="108"/>
  <c r="A102" i="108"/>
  <c r="C101" i="108"/>
  <c r="B101" i="108"/>
  <c r="A101" i="108"/>
  <c r="C100" i="108"/>
  <c r="B100" i="108"/>
  <c r="A100" i="108"/>
  <c r="C99" i="108"/>
  <c r="B99" i="108"/>
  <c r="A99" i="108"/>
  <c r="C98" i="108"/>
  <c r="B98" i="108"/>
  <c r="A98" i="108"/>
  <c r="C97" i="108"/>
  <c r="B97" i="108"/>
  <c r="A97" i="108"/>
  <c r="C96" i="108"/>
  <c r="B96" i="108"/>
  <c r="A96" i="108"/>
  <c r="C95" i="108"/>
  <c r="B95" i="108"/>
  <c r="A95" i="108"/>
  <c r="C94" i="108"/>
  <c r="B94" i="108"/>
  <c r="A94" i="108"/>
  <c r="C93" i="108"/>
  <c r="B93" i="108"/>
  <c r="A93" i="108"/>
  <c r="C92" i="108"/>
  <c r="B92" i="108"/>
  <c r="A92" i="108"/>
  <c r="C91" i="108"/>
  <c r="B91" i="108"/>
  <c r="A91" i="108"/>
  <c r="C90" i="108"/>
  <c r="B90" i="108"/>
  <c r="A90" i="108"/>
  <c r="C89" i="108"/>
  <c r="B89" i="108"/>
  <c r="A89" i="108"/>
  <c r="C88" i="108"/>
  <c r="B88" i="108"/>
  <c r="A88" i="108"/>
  <c r="C87" i="108"/>
  <c r="B87" i="108"/>
  <c r="A87" i="108"/>
  <c r="C86" i="108"/>
  <c r="B86" i="108"/>
  <c r="A86" i="108"/>
  <c r="C85" i="108"/>
  <c r="B85" i="108"/>
  <c r="A85" i="108"/>
  <c r="C84" i="108"/>
  <c r="B84" i="108"/>
  <c r="A84" i="108"/>
  <c r="C83" i="108"/>
  <c r="B83" i="108"/>
  <c r="A83" i="108"/>
  <c r="C82" i="108"/>
  <c r="B82" i="108"/>
  <c r="A82" i="108"/>
  <c r="C81" i="108"/>
  <c r="B81" i="108"/>
  <c r="A81" i="108"/>
  <c r="C80" i="108"/>
  <c r="B80" i="108"/>
  <c r="A80" i="108"/>
  <c r="C79" i="108"/>
  <c r="B79" i="108"/>
  <c r="A79" i="108"/>
  <c r="C78" i="108"/>
  <c r="B78" i="108"/>
  <c r="A78" i="108"/>
  <c r="C77" i="108"/>
  <c r="B77" i="108"/>
  <c r="A77" i="108"/>
  <c r="C76" i="108"/>
  <c r="B76" i="108"/>
  <c r="A76" i="108"/>
  <c r="C75" i="108"/>
  <c r="B75" i="108"/>
  <c r="A75" i="108"/>
  <c r="C74" i="108"/>
  <c r="B74" i="108"/>
  <c r="A74" i="108"/>
  <c r="C73" i="108"/>
  <c r="B73" i="108"/>
  <c r="A73" i="108"/>
  <c r="C72" i="108"/>
  <c r="B72" i="108"/>
  <c r="A72" i="108"/>
  <c r="C71" i="108"/>
  <c r="B71" i="108"/>
  <c r="A71" i="108"/>
  <c r="C70" i="108"/>
  <c r="B70" i="108"/>
  <c r="A70" i="108"/>
  <c r="C69" i="108"/>
  <c r="B69" i="108"/>
  <c r="A69" i="108"/>
  <c r="C68" i="108"/>
  <c r="B68" i="108"/>
  <c r="A68" i="108"/>
  <c r="C67" i="108"/>
  <c r="B67" i="108"/>
  <c r="A67" i="108"/>
  <c r="C66" i="108"/>
  <c r="B66" i="108"/>
  <c r="A66" i="108"/>
  <c r="C65" i="108"/>
  <c r="B65" i="108"/>
  <c r="A65" i="108"/>
  <c r="C64" i="108"/>
  <c r="B64" i="108"/>
  <c r="A64" i="108"/>
  <c r="C63" i="108"/>
  <c r="B63" i="108"/>
  <c r="A63" i="108"/>
  <c r="C62" i="108"/>
  <c r="B62" i="108"/>
  <c r="A62" i="108"/>
  <c r="C61" i="108"/>
  <c r="B61" i="108"/>
  <c r="A61" i="108"/>
  <c r="C60" i="108"/>
  <c r="B60" i="108"/>
  <c r="A60" i="108"/>
  <c r="C59" i="108"/>
  <c r="B59" i="108"/>
  <c r="A59" i="108"/>
  <c r="C58" i="108"/>
  <c r="B58" i="108"/>
  <c r="A58" i="108"/>
  <c r="C57" i="108"/>
  <c r="B57" i="108"/>
  <c r="A57" i="108"/>
  <c r="C56" i="108"/>
  <c r="B56" i="108"/>
  <c r="A56" i="108"/>
  <c r="C55" i="108"/>
  <c r="B55" i="108"/>
  <c r="A55" i="108"/>
  <c r="C54" i="108"/>
  <c r="B54" i="108"/>
  <c r="A54" i="108"/>
  <c r="C53" i="108"/>
  <c r="B53" i="108"/>
  <c r="A53" i="108"/>
  <c r="C52" i="108"/>
  <c r="B52" i="108"/>
  <c r="A52" i="108"/>
  <c r="C51" i="108"/>
  <c r="B51" i="108"/>
  <c r="A51" i="108"/>
  <c r="C50" i="108"/>
  <c r="B50" i="108"/>
  <c r="A50" i="108"/>
  <c r="C49" i="108"/>
  <c r="B49" i="108"/>
  <c r="A49" i="108"/>
  <c r="C48" i="108"/>
  <c r="B48" i="108"/>
  <c r="A48" i="108"/>
  <c r="C47" i="108"/>
  <c r="B47" i="108"/>
  <c r="A47" i="108"/>
  <c r="C46" i="108"/>
  <c r="B46" i="108"/>
  <c r="A46" i="108"/>
  <c r="C45" i="108"/>
  <c r="B45" i="108"/>
  <c r="A45" i="108"/>
  <c r="C44" i="108"/>
  <c r="B44" i="108"/>
  <c r="A44" i="108"/>
  <c r="C43" i="108"/>
  <c r="B43" i="108"/>
  <c r="A43" i="108"/>
  <c r="C42" i="108"/>
  <c r="B42" i="108"/>
  <c r="A42" i="108"/>
  <c r="C41" i="108"/>
  <c r="B41" i="108"/>
  <c r="A41" i="108"/>
  <c r="C40" i="108"/>
  <c r="B40" i="108"/>
  <c r="A40" i="108"/>
  <c r="C39" i="108"/>
  <c r="B39" i="108"/>
  <c r="A39" i="108"/>
  <c r="C38" i="108"/>
  <c r="B38" i="108"/>
  <c r="A38" i="108"/>
  <c r="C37" i="108"/>
  <c r="B37" i="108"/>
  <c r="A37" i="108"/>
  <c r="C36" i="108"/>
  <c r="B36" i="108"/>
  <c r="A36" i="108"/>
  <c r="C35" i="108"/>
  <c r="B35" i="108"/>
  <c r="A35" i="108"/>
  <c r="C34" i="108"/>
  <c r="B34" i="108"/>
  <c r="A34" i="108"/>
  <c r="C33" i="108"/>
  <c r="B33" i="108"/>
  <c r="A33" i="108"/>
  <c r="C32" i="108"/>
  <c r="B32" i="108"/>
  <c r="A32" i="108"/>
  <c r="C31" i="108"/>
  <c r="B31" i="108"/>
  <c r="A31" i="108"/>
  <c r="C30" i="108"/>
  <c r="B30" i="108"/>
  <c r="A30" i="108"/>
  <c r="C29" i="108"/>
  <c r="B29" i="108"/>
  <c r="A29" i="108"/>
  <c r="C28" i="108"/>
  <c r="B28" i="108"/>
  <c r="A28" i="108"/>
  <c r="C27" i="108"/>
  <c r="B27" i="108"/>
  <c r="A27" i="108"/>
  <c r="C26" i="108"/>
  <c r="B26" i="108"/>
  <c r="A26" i="108"/>
  <c r="C25" i="108"/>
  <c r="B25" i="108"/>
  <c r="A25" i="108"/>
  <c r="C24" i="108"/>
  <c r="B24" i="108"/>
  <c r="A24" i="108"/>
  <c r="C23" i="108"/>
  <c r="B23" i="108"/>
  <c r="A23" i="108"/>
  <c r="C22" i="108"/>
  <c r="B22" i="108"/>
  <c r="A22" i="108"/>
  <c r="C21" i="108"/>
  <c r="B21" i="108"/>
  <c r="A21" i="108"/>
  <c r="C20" i="108"/>
  <c r="B20" i="108"/>
  <c r="A20" i="108"/>
  <c r="C19" i="108"/>
  <c r="B19" i="108"/>
  <c r="A19" i="108"/>
  <c r="C18" i="108"/>
  <c r="B18" i="108"/>
  <c r="A18" i="108"/>
  <c r="C17" i="108"/>
  <c r="B17" i="108"/>
  <c r="A17" i="108"/>
  <c r="C16" i="108"/>
  <c r="B16" i="108"/>
  <c r="A16" i="108"/>
  <c r="C15" i="108"/>
  <c r="B15" i="108"/>
  <c r="A15" i="108"/>
  <c r="C14" i="108"/>
  <c r="B14" i="108"/>
  <c r="A14" i="108"/>
  <c r="C13" i="108"/>
  <c r="B13" i="108"/>
  <c r="A13" i="108"/>
  <c r="C12" i="108"/>
  <c r="B12" i="108"/>
  <c r="A12" i="108"/>
  <c r="C11" i="108"/>
  <c r="B11" i="108"/>
  <c r="A11" i="108"/>
  <c r="C10" i="108"/>
  <c r="B10" i="108"/>
  <c r="A10" i="108"/>
  <c r="C9" i="108"/>
  <c r="B9" i="108"/>
  <c r="A9" i="108"/>
  <c r="C8" i="108"/>
  <c r="B8" i="108"/>
  <c r="A8" i="108"/>
  <c r="AP10" i="1"/>
  <c r="AM16" i="2" l="1"/>
  <c r="AM16" i="55" s="1"/>
  <c r="AM12" i="55"/>
  <c r="BF9" i="58"/>
  <c r="BF9" i="59" s="1"/>
  <c r="BF9" i="60" s="1"/>
  <c r="BF9" i="61" s="1"/>
  <c r="BF9" i="62" s="1"/>
  <c r="BF9" i="63" s="1"/>
  <c r="BF9" i="64" s="1"/>
  <c r="BF9" i="65" s="1"/>
  <c r="BF8" i="58"/>
  <c r="BF8" i="59" s="1"/>
  <c r="BF8" i="60" s="1"/>
  <c r="BF8" i="61" s="1"/>
  <c r="BF8" i="62" s="1"/>
  <c r="BF8" i="63" s="1"/>
  <c r="BF8" i="64" s="1"/>
  <c r="BF8" i="65" s="1"/>
  <c r="BF15" i="58"/>
  <c r="BF15" i="59" s="1"/>
  <c r="BF15" i="60" s="1"/>
  <c r="BF15" i="61" s="1"/>
  <c r="BF15" i="62" s="1"/>
  <c r="BF15" i="63" s="1"/>
  <c r="BF15" i="64" s="1"/>
  <c r="BF15" i="65" s="1"/>
  <c r="BF14" i="58"/>
  <c r="BF14" i="59" s="1"/>
  <c r="BF14" i="60" s="1"/>
  <c r="BF14" i="61" s="1"/>
  <c r="BF14" i="62" s="1"/>
  <c r="BF14" i="63" s="1"/>
  <c r="BF14" i="64" s="1"/>
  <c r="BF14" i="65" s="1"/>
  <c r="BF13" i="58"/>
  <c r="BF13" i="59" s="1"/>
  <c r="BF13" i="60" s="1"/>
  <c r="BF13" i="61" s="1"/>
  <c r="BF13" i="62" s="1"/>
  <c r="BF13" i="63" s="1"/>
  <c r="BF13" i="64" s="1"/>
  <c r="BF13" i="65" s="1"/>
  <c r="BF11" i="58"/>
  <c r="BF11" i="59" s="1"/>
  <c r="BF11" i="60" s="1"/>
  <c r="BF11" i="61" s="1"/>
  <c r="BF11" i="62" s="1"/>
  <c r="BF11" i="63" s="1"/>
  <c r="BF11" i="64" s="1"/>
  <c r="BF11" i="65" s="1"/>
  <c r="BF12" i="58"/>
  <c r="BF12" i="59" s="1"/>
  <c r="BF12" i="60" s="1"/>
  <c r="BF12" i="61" s="1"/>
  <c r="BF12" i="62" s="1"/>
  <c r="BF12" i="63" s="1"/>
  <c r="BF12" i="64" s="1"/>
  <c r="BF12" i="65" s="1"/>
  <c r="BF10" i="58"/>
  <c r="BF10" i="59" s="1"/>
  <c r="BF10" i="60" s="1"/>
  <c r="BF10" i="61" s="1"/>
  <c r="BF10" i="62" s="1"/>
  <c r="BF10" i="63" s="1"/>
  <c r="BF10" i="64" s="1"/>
  <c r="BF10" i="65" s="1"/>
  <c r="AM14" i="2"/>
  <c r="AM70" i="2"/>
  <c r="AM81" i="2"/>
  <c r="AM28" i="2"/>
  <c r="AL94" i="2"/>
  <c r="D94" i="55" s="1"/>
  <c r="AJ94" i="55" s="1"/>
  <c r="AM94" i="2"/>
  <c r="AM52" i="2"/>
  <c r="AM15" i="2"/>
  <c r="AL96" i="2"/>
  <c r="D96" i="55" s="1"/>
  <c r="AM96" i="2"/>
  <c r="AM20" i="2"/>
  <c r="AM78" i="2"/>
  <c r="AM80" i="2"/>
  <c r="AM44" i="2"/>
  <c r="AM58" i="2"/>
  <c r="AM13" i="2"/>
  <c r="AM36" i="2"/>
  <c r="AM62" i="2"/>
  <c r="AM85" i="2"/>
  <c r="AM9" i="2"/>
  <c r="AM24" i="2"/>
  <c r="AM40" i="2"/>
  <c r="AM56" i="2"/>
  <c r="AL66" i="2"/>
  <c r="D66" i="55" s="1"/>
  <c r="AJ66" i="55" s="1"/>
  <c r="AL74" i="2"/>
  <c r="D74" i="55" s="1"/>
  <c r="AJ74" i="55" s="1"/>
  <c r="AM83" i="2"/>
  <c r="AM97" i="2"/>
  <c r="AM66" i="2"/>
  <c r="AM74" i="2"/>
  <c r="AL16" i="2"/>
  <c r="D16" i="55" s="1"/>
  <c r="BD16" i="55"/>
  <c r="H12" i="95" s="1"/>
  <c r="AL13" i="2"/>
  <c r="D13" i="55" s="1"/>
  <c r="AJ13" i="55" s="1"/>
  <c r="AL14" i="2"/>
  <c r="D14" i="55" s="1"/>
  <c r="AJ14" i="55" s="1"/>
  <c r="AL15" i="2"/>
  <c r="D15" i="55" s="1"/>
  <c r="AJ15" i="55" s="1"/>
  <c r="AM32" i="2"/>
  <c r="AM48" i="2"/>
  <c r="AL62" i="2"/>
  <c r="D62" i="55" s="1"/>
  <c r="AJ62" i="55" s="1"/>
  <c r="AL70" i="2"/>
  <c r="D70" i="55" s="1"/>
  <c r="AJ70" i="55" s="1"/>
  <c r="AL78" i="2"/>
  <c r="D78" i="55" s="1"/>
  <c r="AJ78" i="55" s="1"/>
  <c r="AL80" i="2"/>
  <c r="D80" i="55" s="1"/>
  <c r="AJ80" i="55" s="1"/>
  <c r="AM60" i="2"/>
  <c r="AM64" i="2"/>
  <c r="AM68" i="2"/>
  <c r="AM72" i="2"/>
  <c r="AM76" i="2"/>
  <c r="AL81" i="2"/>
  <c r="D81" i="55" s="1"/>
  <c r="AJ81" i="55" s="1"/>
  <c r="AL83" i="2"/>
  <c r="D83" i="55" s="1"/>
  <c r="AJ83" i="55" s="1"/>
  <c r="AL85" i="2"/>
  <c r="D85" i="55" s="1"/>
  <c r="AJ85" i="55" s="1"/>
  <c r="AM86" i="2"/>
  <c r="AM88" i="2"/>
  <c r="AL97" i="2"/>
  <c r="D97" i="55" s="1"/>
  <c r="AJ97" i="55" s="1"/>
  <c r="AM98" i="2"/>
  <c r="AM102" i="2"/>
  <c r="BD21" i="55"/>
  <c r="H17" i="95" s="1"/>
  <c r="BD42" i="55"/>
  <c r="BD74" i="55"/>
  <c r="H70" i="95" s="1"/>
  <c r="BD80" i="55"/>
  <c r="H76" i="95" s="1"/>
  <c r="AK12" i="2"/>
  <c r="AM18" i="2"/>
  <c r="AM26" i="2"/>
  <c r="AM34" i="2"/>
  <c r="AM42" i="2"/>
  <c r="AM50" i="2"/>
  <c r="AL58" i="2"/>
  <c r="D58" i="55" s="1"/>
  <c r="AJ58" i="55" s="1"/>
  <c r="BD33" i="55"/>
  <c r="H29" i="95" s="1"/>
  <c r="BD53" i="55"/>
  <c r="H49" i="95" s="1"/>
  <c r="BD78" i="55"/>
  <c r="H74" i="95" s="1"/>
  <c r="BD85" i="55"/>
  <c r="H81" i="95" s="1"/>
  <c r="BD86" i="55"/>
  <c r="H82" i="95" s="1"/>
  <c r="BD103" i="55"/>
  <c r="H99" i="95" s="1"/>
  <c r="AL12" i="2"/>
  <c r="D12" i="55" s="1"/>
  <c r="AL11" i="2"/>
  <c r="D11" i="55" s="1"/>
  <c r="AL89" i="2"/>
  <c r="D89" i="55" s="1"/>
  <c r="AJ89" i="55" s="1"/>
  <c r="AL91" i="2"/>
  <c r="D91" i="55" s="1"/>
  <c r="AL93" i="2"/>
  <c r="D93" i="55" s="1"/>
  <c r="AJ93" i="55" s="1"/>
  <c r="AL99" i="2"/>
  <c r="D99" i="55" s="1"/>
  <c r="AJ99" i="55" s="1"/>
  <c r="BD14" i="55"/>
  <c r="H10" i="95" s="1"/>
  <c r="BD36" i="55"/>
  <c r="H32" i="95" s="1"/>
  <c r="BD56" i="55"/>
  <c r="BD68" i="55"/>
  <c r="H64" i="95" s="1"/>
  <c r="BD100" i="55"/>
  <c r="H96" i="95" s="1"/>
  <c r="BD101" i="55"/>
  <c r="H97" i="95" s="1"/>
  <c r="AM11" i="2"/>
  <c r="AL9" i="2"/>
  <c r="D9" i="55" s="1"/>
  <c r="AJ9" i="55" s="1"/>
  <c r="AM22" i="2"/>
  <c r="AM30" i="2"/>
  <c r="AM38" i="2"/>
  <c r="AM46" i="2"/>
  <c r="AM54" i="2"/>
  <c r="AL60" i="2"/>
  <c r="D60" i="55" s="1"/>
  <c r="AJ60" i="55" s="1"/>
  <c r="AL64" i="2"/>
  <c r="D64" i="55" s="1"/>
  <c r="AJ64" i="55" s="1"/>
  <c r="AL68" i="2"/>
  <c r="D68" i="55" s="1"/>
  <c r="AJ68" i="55" s="1"/>
  <c r="AL72" i="2"/>
  <c r="D72" i="55" s="1"/>
  <c r="AJ72" i="55" s="1"/>
  <c r="AL76" i="2"/>
  <c r="D76" i="55" s="1"/>
  <c r="AJ76" i="55" s="1"/>
  <c r="AL86" i="2"/>
  <c r="D86" i="55" s="1"/>
  <c r="AJ86" i="55" s="1"/>
  <c r="AL88" i="2"/>
  <c r="D88" i="55" s="1"/>
  <c r="AJ88" i="55" s="1"/>
  <c r="AM89" i="2"/>
  <c r="AM91" i="2"/>
  <c r="AM93" i="2"/>
  <c r="AL98" i="2"/>
  <c r="D98" i="55" s="1"/>
  <c r="AJ98" i="55" s="1"/>
  <c r="AM99" i="2"/>
  <c r="AL102" i="2"/>
  <c r="D102" i="55" s="1"/>
  <c r="BD39" i="55"/>
  <c r="BD60" i="55"/>
  <c r="H56" i="95" s="1"/>
  <c r="BD71" i="55"/>
  <c r="H67" i="95" s="1"/>
  <c r="BD12" i="55"/>
  <c r="H8" i="95" s="1"/>
  <c r="AL10" i="2"/>
  <c r="D10" i="55" s="1"/>
  <c r="AL84" i="2"/>
  <c r="D84" i="55" s="1"/>
  <c r="AJ84" i="55" s="1"/>
  <c r="F86" i="95"/>
  <c r="BD90" i="55"/>
  <c r="H86" i="95" s="1"/>
  <c r="BD24" i="55"/>
  <c r="BC24" i="56" s="1"/>
  <c r="BD30" i="55"/>
  <c r="H26" i="95" s="1"/>
  <c r="F83" i="95"/>
  <c r="BD87" i="55"/>
  <c r="H83" i="95" s="1"/>
  <c r="AK103" i="2"/>
  <c r="AL103" i="2"/>
  <c r="D103" i="55" s="1"/>
  <c r="AJ103" i="55" s="1"/>
  <c r="BD10" i="55"/>
  <c r="H6" i="95" s="1"/>
  <c r="BD18" i="55"/>
  <c r="H14" i="95" s="1"/>
  <c r="AM10" i="2"/>
  <c r="AM10" i="55" s="1"/>
  <c r="AM10" i="56" s="1"/>
  <c r="F47" i="95"/>
  <c r="BD51" i="55"/>
  <c r="H47" i="95" s="1"/>
  <c r="F55" i="95"/>
  <c r="BD59" i="55"/>
  <c r="H55" i="95" s="1"/>
  <c r="F73" i="95"/>
  <c r="BD77" i="55"/>
  <c r="BC77" i="56" s="1"/>
  <c r="BD61" i="55"/>
  <c r="H57" i="95" s="1"/>
  <c r="AL17" i="2"/>
  <c r="D17" i="55" s="1"/>
  <c r="AJ17" i="55" s="1"/>
  <c r="AL19" i="2"/>
  <c r="D19" i="55" s="1"/>
  <c r="AJ19" i="55" s="1"/>
  <c r="AL21" i="2"/>
  <c r="D21" i="55" s="1"/>
  <c r="AJ21" i="55" s="1"/>
  <c r="AL23" i="2"/>
  <c r="D23" i="55" s="1"/>
  <c r="AJ23" i="55" s="1"/>
  <c r="AL25" i="2"/>
  <c r="D25" i="55" s="1"/>
  <c r="AJ25" i="55" s="1"/>
  <c r="AL27" i="2"/>
  <c r="D27" i="55" s="1"/>
  <c r="AJ27" i="55" s="1"/>
  <c r="AL29" i="2"/>
  <c r="D29" i="55" s="1"/>
  <c r="AJ29" i="55" s="1"/>
  <c r="AL31" i="2"/>
  <c r="D31" i="55" s="1"/>
  <c r="AJ31" i="55" s="1"/>
  <c r="AL33" i="2"/>
  <c r="D33" i="55" s="1"/>
  <c r="AJ33" i="55" s="1"/>
  <c r="AL35" i="2"/>
  <c r="D35" i="55" s="1"/>
  <c r="AJ35" i="55" s="1"/>
  <c r="AL37" i="2"/>
  <c r="D37" i="55" s="1"/>
  <c r="AJ37" i="55" s="1"/>
  <c r="AL39" i="2"/>
  <c r="D39" i="55" s="1"/>
  <c r="AJ39" i="55" s="1"/>
  <c r="AL41" i="2"/>
  <c r="D41" i="55" s="1"/>
  <c r="AJ41" i="55" s="1"/>
  <c r="AL43" i="2"/>
  <c r="D43" i="55" s="1"/>
  <c r="AJ43" i="55" s="1"/>
  <c r="AL45" i="2"/>
  <c r="D45" i="55" s="1"/>
  <c r="AJ45" i="55" s="1"/>
  <c r="AL47" i="2"/>
  <c r="D47" i="55" s="1"/>
  <c r="AJ47" i="55" s="1"/>
  <c r="AL49" i="2"/>
  <c r="D49" i="55" s="1"/>
  <c r="AJ49" i="55" s="1"/>
  <c r="AL51" i="2"/>
  <c r="D51" i="55" s="1"/>
  <c r="AJ51" i="55" s="1"/>
  <c r="AL53" i="2"/>
  <c r="D53" i="55" s="1"/>
  <c r="AJ53" i="55" s="1"/>
  <c r="AL55" i="2"/>
  <c r="D55" i="55" s="1"/>
  <c r="AJ55" i="55" s="1"/>
  <c r="AL57" i="2"/>
  <c r="D57" i="55" s="1"/>
  <c r="AJ57" i="55" s="1"/>
  <c r="AL59" i="2"/>
  <c r="D59" i="55" s="1"/>
  <c r="AJ59" i="55" s="1"/>
  <c r="AL61" i="2"/>
  <c r="D61" i="55" s="1"/>
  <c r="AJ61" i="55" s="1"/>
  <c r="AL63" i="2"/>
  <c r="D63" i="55" s="1"/>
  <c r="AJ63" i="55" s="1"/>
  <c r="AL65" i="2"/>
  <c r="D65" i="55" s="1"/>
  <c r="AJ65" i="55" s="1"/>
  <c r="AL67" i="2"/>
  <c r="D67" i="55" s="1"/>
  <c r="AJ67" i="55" s="1"/>
  <c r="AL69" i="2"/>
  <c r="D69" i="55" s="1"/>
  <c r="AJ69" i="55" s="1"/>
  <c r="AL71" i="2"/>
  <c r="D71" i="55" s="1"/>
  <c r="AJ71" i="55" s="1"/>
  <c r="AL73" i="2"/>
  <c r="D73" i="55" s="1"/>
  <c r="AJ73" i="55" s="1"/>
  <c r="AL75" i="2"/>
  <c r="D75" i="55" s="1"/>
  <c r="AJ75" i="55" s="1"/>
  <c r="AL77" i="2"/>
  <c r="D77" i="55" s="1"/>
  <c r="AJ77" i="55" s="1"/>
  <c r="AM79" i="2"/>
  <c r="AL82" i="2"/>
  <c r="D82" i="55" s="1"/>
  <c r="AJ82" i="55" s="1"/>
  <c r="AM87" i="2"/>
  <c r="F84" i="95"/>
  <c r="BD88" i="55"/>
  <c r="H84" i="95" s="1"/>
  <c r="AL90" i="2"/>
  <c r="D90" i="55" s="1"/>
  <c r="AJ90" i="55" s="1"/>
  <c r="AM95" i="2"/>
  <c r="F92" i="95"/>
  <c r="BD96" i="55"/>
  <c r="H92" i="95" s="1"/>
  <c r="AL101" i="2"/>
  <c r="D101" i="55" s="1"/>
  <c r="AJ101" i="55" s="1"/>
  <c r="AL104" i="2"/>
  <c r="D104" i="55" s="1"/>
  <c r="BD11" i="55"/>
  <c r="H7" i="95" s="1"/>
  <c r="BD28" i="55"/>
  <c r="BC28" i="56" s="1"/>
  <c r="BD31" i="55"/>
  <c r="H27" i="95" s="1"/>
  <c r="BD34" i="55"/>
  <c r="H30" i="95" s="1"/>
  <c r="BD37" i="55"/>
  <c r="BC37" i="56" s="1"/>
  <c r="BD40" i="55"/>
  <c r="BC40" i="56" s="1"/>
  <c r="BD65" i="55"/>
  <c r="H61" i="95" s="1"/>
  <c r="BD72" i="55"/>
  <c r="BC72" i="56" s="1"/>
  <c r="BD97" i="55"/>
  <c r="H93" i="95" s="1"/>
  <c r="AK100" i="2"/>
  <c r="AM100" i="2"/>
  <c r="AM100" i="55" s="1"/>
  <c r="AM100" i="56" s="1"/>
  <c r="BD79" i="55"/>
  <c r="BC79" i="56" s="1"/>
  <c r="AL92" i="2"/>
  <c r="D92" i="55" s="1"/>
  <c r="AJ92" i="55" s="1"/>
  <c r="AL100" i="2"/>
  <c r="D100" i="55" s="1"/>
  <c r="AJ100" i="55" s="1"/>
  <c r="AM103" i="2"/>
  <c r="F15" i="95"/>
  <c r="BD19" i="55"/>
  <c r="H15" i="95" s="1"/>
  <c r="F39" i="95"/>
  <c r="BD43" i="55"/>
  <c r="H39" i="95" s="1"/>
  <c r="BD49" i="55"/>
  <c r="H45" i="95" s="1"/>
  <c r="F45" i="95"/>
  <c r="F53" i="95"/>
  <c r="BD57" i="55"/>
  <c r="H53" i="95" s="1"/>
  <c r="F71" i="95"/>
  <c r="BD75" i="55"/>
  <c r="H71" i="95" s="1"/>
  <c r="AL87" i="2"/>
  <c r="D87" i="55" s="1"/>
  <c r="AM92" i="2"/>
  <c r="AM92" i="55" s="1"/>
  <c r="AM92" i="56" s="1"/>
  <c r="F89" i="95"/>
  <c r="BD93" i="55"/>
  <c r="H89" i="95" s="1"/>
  <c r="BD50" i="55"/>
  <c r="BC50" i="56" s="1"/>
  <c r="BD104" i="55"/>
  <c r="H100" i="95" s="1"/>
  <c r="AM17" i="2"/>
  <c r="AM19" i="2"/>
  <c r="AM21" i="2"/>
  <c r="AM23" i="2"/>
  <c r="AM25" i="2"/>
  <c r="AM27" i="2"/>
  <c r="AM29" i="2"/>
  <c r="AM31" i="2"/>
  <c r="AM33" i="2"/>
  <c r="AM35" i="2"/>
  <c r="AM37" i="2"/>
  <c r="AM39" i="2"/>
  <c r="AM41" i="2"/>
  <c r="AM43" i="2"/>
  <c r="AM45" i="2"/>
  <c r="AM47" i="2"/>
  <c r="AM49" i="2"/>
  <c r="AM51" i="2"/>
  <c r="AM53" i="2"/>
  <c r="AM55" i="2"/>
  <c r="AM57" i="2"/>
  <c r="AM59" i="2"/>
  <c r="AM61" i="2"/>
  <c r="AM63" i="2"/>
  <c r="AM65" i="2"/>
  <c r="AM65" i="55" s="1"/>
  <c r="AM65" i="56" s="1"/>
  <c r="AM67" i="2"/>
  <c r="AM69" i="2"/>
  <c r="AM71" i="2"/>
  <c r="AM71" i="55" s="1"/>
  <c r="AM71" i="56" s="1"/>
  <c r="AM73" i="2"/>
  <c r="AM73" i="55" s="1"/>
  <c r="AM73" i="56" s="1"/>
  <c r="AM75" i="2"/>
  <c r="AM77" i="2"/>
  <c r="AM82" i="2"/>
  <c r="AM90" i="2"/>
  <c r="F87" i="95"/>
  <c r="BD91" i="55"/>
  <c r="H87" i="95" s="1"/>
  <c r="F95" i="95"/>
  <c r="BD99" i="55"/>
  <c r="H95" i="95" s="1"/>
  <c r="AM101" i="2"/>
  <c r="AM101" i="55" s="1"/>
  <c r="AM101" i="56" s="1"/>
  <c r="F98" i="95"/>
  <c r="BD102" i="55"/>
  <c r="H98" i="95" s="1"/>
  <c r="AM104" i="2"/>
  <c r="AM104" i="55" s="1"/>
  <c r="AM104" i="56" s="1"/>
  <c r="BD9" i="55"/>
  <c r="H5" i="95" s="1"/>
  <c r="BD15" i="55"/>
  <c r="BC15" i="56" s="1"/>
  <c r="BD22" i="55"/>
  <c r="BC22" i="56" s="1"/>
  <c r="BD25" i="55"/>
  <c r="H21" i="95" s="1"/>
  <c r="BD47" i="55"/>
  <c r="BC47" i="56" s="1"/>
  <c r="BD54" i="55"/>
  <c r="H50" i="95" s="1"/>
  <c r="BD58" i="55"/>
  <c r="H54" i="95" s="1"/>
  <c r="BD76" i="55"/>
  <c r="H72" i="95" s="1"/>
  <c r="BD82" i="55"/>
  <c r="H78" i="95" s="1"/>
  <c r="BD83" i="55"/>
  <c r="BC83" i="56" s="1"/>
  <c r="BD98" i="55"/>
  <c r="H94" i="95" s="1"/>
  <c r="BD95" i="55"/>
  <c r="H91" i="95" s="1"/>
  <c r="BD27" i="55"/>
  <c r="BC27" i="56" s="1"/>
  <c r="F23" i="95"/>
  <c r="BD35" i="55"/>
  <c r="BC35" i="56" s="1"/>
  <c r="F31" i="95"/>
  <c r="F63" i="95"/>
  <c r="BD67" i="55"/>
  <c r="H63" i="95" s="1"/>
  <c r="AL79" i="2"/>
  <c r="D79" i="55" s="1"/>
  <c r="AJ79" i="55" s="1"/>
  <c r="AM84" i="2"/>
  <c r="AM84" i="55" s="1"/>
  <c r="AM84" i="56" s="1"/>
  <c r="AL95" i="2"/>
  <c r="D95" i="55" s="1"/>
  <c r="AJ95" i="55" s="1"/>
  <c r="BD46" i="55"/>
  <c r="H42" i="95" s="1"/>
  <c r="F90" i="95"/>
  <c r="BD94" i="55"/>
  <c r="H90" i="95" s="1"/>
  <c r="BD44" i="55"/>
  <c r="H40" i="95" s="1"/>
  <c r="BD62" i="55"/>
  <c r="BC62" i="56" s="1"/>
  <c r="BD69" i="55"/>
  <c r="BC69" i="56" s="1"/>
  <c r="F60" i="95"/>
  <c r="BD64" i="55"/>
  <c r="BC64" i="56" s="1"/>
  <c r="F62" i="95"/>
  <c r="BD66" i="55"/>
  <c r="BC66" i="56" s="1"/>
  <c r="F77" i="95"/>
  <c r="BD81" i="55"/>
  <c r="BC81" i="56" s="1"/>
  <c r="F85" i="95"/>
  <c r="BD89" i="55"/>
  <c r="H85" i="95" s="1"/>
  <c r="BD20" i="55"/>
  <c r="H16" i="95" s="1"/>
  <c r="BD23" i="55"/>
  <c r="BC23" i="56" s="1"/>
  <c r="BD26" i="55"/>
  <c r="H22" i="95" s="1"/>
  <c r="BD29" i="55"/>
  <c r="H25" i="95" s="1"/>
  <c r="BD32" i="55"/>
  <c r="H28" i="95" s="1"/>
  <c r="BD38" i="55"/>
  <c r="BC38" i="56" s="1"/>
  <c r="BD41" i="55"/>
  <c r="H37" i="95" s="1"/>
  <c r="BD48" i="55"/>
  <c r="BC48" i="56" s="1"/>
  <c r="BD55" i="55"/>
  <c r="H51" i="95" s="1"/>
  <c r="BD63" i="55"/>
  <c r="BC63" i="56" s="1"/>
  <c r="BD70" i="55"/>
  <c r="H66" i="95" s="1"/>
  <c r="BD73" i="55"/>
  <c r="H69" i="95" s="1"/>
  <c r="BD92" i="55"/>
  <c r="H88" i="95" s="1"/>
  <c r="AL18" i="2"/>
  <c r="D18" i="55" s="1"/>
  <c r="AJ18" i="55" s="1"/>
  <c r="AL20" i="2"/>
  <c r="D20" i="55" s="1"/>
  <c r="AJ20" i="55" s="1"/>
  <c r="AL22" i="2"/>
  <c r="D22" i="55" s="1"/>
  <c r="AJ22" i="55" s="1"/>
  <c r="AL24" i="2"/>
  <c r="D24" i="55" s="1"/>
  <c r="AJ24" i="55" s="1"/>
  <c r="AL26" i="2"/>
  <c r="D26" i="55" s="1"/>
  <c r="AJ26" i="55" s="1"/>
  <c r="AL28" i="2"/>
  <c r="D28" i="55" s="1"/>
  <c r="AJ28" i="55" s="1"/>
  <c r="AL30" i="2"/>
  <c r="D30" i="55" s="1"/>
  <c r="AJ30" i="55" s="1"/>
  <c r="AL32" i="2"/>
  <c r="D32" i="55" s="1"/>
  <c r="AJ32" i="55" s="1"/>
  <c r="AL34" i="2"/>
  <c r="D34" i="55" s="1"/>
  <c r="AJ34" i="55" s="1"/>
  <c r="AL36" i="2"/>
  <c r="D36" i="55" s="1"/>
  <c r="AJ36" i="55" s="1"/>
  <c r="AL38" i="2"/>
  <c r="D38" i="55" s="1"/>
  <c r="AJ38" i="55" s="1"/>
  <c r="AL40" i="2"/>
  <c r="D40" i="55" s="1"/>
  <c r="AJ40" i="55" s="1"/>
  <c r="AL42" i="2"/>
  <c r="D42" i="55" s="1"/>
  <c r="AJ42" i="55" s="1"/>
  <c r="AL44" i="2"/>
  <c r="D44" i="55" s="1"/>
  <c r="AJ44" i="55" s="1"/>
  <c r="AL46" i="2"/>
  <c r="D46" i="55" s="1"/>
  <c r="AJ46" i="55" s="1"/>
  <c r="AL48" i="2"/>
  <c r="D48" i="55" s="1"/>
  <c r="AJ48" i="55" s="1"/>
  <c r="AL50" i="2"/>
  <c r="D50" i="55" s="1"/>
  <c r="AJ50" i="55" s="1"/>
  <c r="AL52" i="2"/>
  <c r="D52" i="55" s="1"/>
  <c r="AJ52" i="55" s="1"/>
  <c r="AL54" i="2"/>
  <c r="D54" i="55" s="1"/>
  <c r="AJ54" i="55" s="1"/>
  <c r="AL56" i="2"/>
  <c r="D56" i="55" s="1"/>
  <c r="AJ56" i="55" s="1"/>
  <c r="F80" i="95"/>
  <c r="BD84" i="55"/>
  <c r="H80" i="95" s="1"/>
  <c r="BD13" i="55"/>
  <c r="BC13" i="56" s="1"/>
  <c r="BD17" i="55"/>
  <c r="H13" i="95" s="1"/>
  <c r="BD45" i="55"/>
  <c r="H41" i="95" s="1"/>
  <c r="BD52" i="55"/>
  <c r="BC52" i="56" s="1"/>
  <c r="AL8" i="2"/>
  <c r="D8" i="55" s="1"/>
  <c r="AJ8" i="55" s="1"/>
  <c r="AM8" i="2"/>
  <c r="AM8" i="55" s="1"/>
  <c r="AM8" i="56" s="1"/>
  <c r="BD8" i="55"/>
  <c r="BC8" i="56" s="1"/>
  <c r="H35" i="95"/>
  <c r="BC39" i="56"/>
  <c r="H38" i="95"/>
  <c r="BC42" i="56"/>
  <c r="H52" i="95"/>
  <c r="BC56" i="56"/>
  <c r="H36" i="95" l="1"/>
  <c r="AK54" i="55"/>
  <c r="AL54" i="55"/>
  <c r="AK38" i="55"/>
  <c r="AL38" i="55"/>
  <c r="D38" i="56" s="1"/>
  <c r="AK22" i="55"/>
  <c r="AL22" i="55"/>
  <c r="AM57" i="55"/>
  <c r="AM57" i="56" s="1"/>
  <c r="BA57" i="56" s="1"/>
  <c r="AM41" i="55"/>
  <c r="AM41" i="56" s="1"/>
  <c r="BA41" i="56" s="1"/>
  <c r="AM25" i="55"/>
  <c r="AM25" i="56" s="1"/>
  <c r="AM25" i="57" s="1"/>
  <c r="AM79" i="55"/>
  <c r="AM79" i="56" s="1"/>
  <c r="AM79" i="57" s="1"/>
  <c r="AK63" i="55"/>
  <c r="AL63" i="55"/>
  <c r="D63" i="56" s="1"/>
  <c r="AJ63" i="56" s="1"/>
  <c r="AK47" i="55"/>
  <c r="AL47" i="55"/>
  <c r="AK31" i="55"/>
  <c r="AL31" i="55"/>
  <c r="AJ102" i="55"/>
  <c r="AK76" i="55"/>
  <c r="AL76" i="55"/>
  <c r="D76" i="56" s="1"/>
  <c r="AM30" i="55"/>
  <c r="AM30" i="56" s="1"/>
  <c r="AM30" i="57" s="1"/>
  <c r="AM42" i="55"/>
  <c r="AM42" i="56" s="1"/>
  <c r="AM42" i="57" s="1"/>
  <c r="AK81" i="55"/>
  <c r="AL81" i="55"/>
  <c r="D81" i="56" s="1"/>
  <c r="AK78" i="55"/>
  <c r="AL78" i="55"/>
  <c r="AM56" i="55"/>
  <c r="AM56" i="56" s="1"/>
  <c r="BA56" i="56" s="1"/>
  <c r="AM58" i="55"/>
  <c r="AM58" i="56" s="1"/>
  <c r="AM58" i="57" s="1"/>
  <c r="AM52" i="55"/>
  <c r="AK42" i="55"/>
  <c r="AL42" i="55"/>
  <c r="AK52" i="55"/>
  <c r="AL52" i="55"/>
  <c r="AK20" i="55"/>
  <c r="AL20" i="55"/>
  <c r="AK79" i="55"/>
  <c r="AL79" i="55"/>
  <c r="D79" i="56" s="1"/>
  <c r="AJ79" i="56" s="1"/>
  <c r="AM55" i="55"/>
  <c r="AM55" i="56" s="1"/>
  <c r="AM55" i="57" s="1"/>
  <c r="AM39" i="55"/>
  <c r="AM39" i="56" s="1"/>
  <c r="BA39" i="56" s="1"/>
  <c r="AM23" i="55"/>
  <c r="AM23" i="56" s="1"/>
  <c r="AM23" i="57" s="1"/>
  <c r="AK77" i="55"/>
  <c r="AL77" i="55"/>
  <c r="AK61" i="55"/>
  <c r="AL61" i="55"/>
  <c r="D61" i="56" s="1"/>
  <c r="AK45" i="55"/>
  <c r="AL45" i="55"/>
  <c r="AK29" i="55"/>
  <c r="AL29" i="55"/>
  <c r="D29" i="56" s="1"/>
  <c r="AM99" i="55"/>
  <c r="AM99" i="56" s="1"/>
  <c r="AM99" i="57" s="1"/>
  <c r="AK72" i="55"/>
  <c r="AL72" i="55"/>
  <c r="AM22" i="55"/>
  <c r="AM22" i="56" s="1"/>
  <c r="AM22" i="57" s="1"/>
  <c r="AM34" i="55"/>
  <c r="AM34" i="56" s="1"/>
  <c r="AM34" i="57" s="1"/>
  <c r="AM102" i="55"/>
  <c r="AM102" i="56" s="1"/>
  <c r="AM102" i="57" s="1"/>
  <c r="AM76" i="55"/>
  <c r="AM76" i="56" s="1"/>
  <c r="AM76" i="57" s="1"/>
  <c r="AK70" i="55"/>
  <c r="AL70" i="55"/>
  <c r="AJ16" i="55"/>
  <c r="AM40" i="55"/>
  <c r="AM40" i="56" s="1"/>
  <c r="AM40" i="57" s="1"/>
  <c r="AM44" i="55"/>
  <c r="AM44" i="56" s="1"/>
  <c r="AM44" i="57" s="1"/>
  <c r="AM94" i="55"/>
  <c r="AK36" i="55"/>
  <c r="AL36" i="55"/>
  <c r="AK50" i="55"/>
  <c r="AL50" i="55"/>
  <c r="AK34" i="55"/>
  <c r="AL34" i="55"/>
  <c r="AK18" i="55"/>
  <c r="AL18" i="55"/>
  <c r="D18" i="56" s="1"/>
  <c r="AJ18" i="56" s="1"/>
  <c r="AM69" i="55"/>
  <c r="AM69" i="56" s="1"/>
  <c r="AM69" i="57" s="1"/>
  <c r="AM53" i="55"/>
  <c r="AM53" i="56" s="1"/>
  <c r="AM53" i="57" s="1"/>
  <c r="AM37" i="55"/>
  <c r="AM37" i="56" s="1"/>
  <c r="AM37" i="57" s="1"/>
  <c r="AM21" i="55"/>
  <c r="AM21" i="56" s="1"/>
  <c r="BA21" i="56" s="1"/>
  <c r="AJ87" i="55"/>
  <c r="AM95" i="55"/>
  <c r="AM95" i="56" s="1"/>
  <c r="AM95" i="57" s="1"/>
  <c r="AK75" i="55"/>
  <c r="AL75" i="55"/>
  <c r="D75" i="56" s="1"/>
  <c r="AJ75" i="56" s="1"/>
  <c r="AK59" i="55"/>
  <c r="AL59" i="55"/>
  <c r="AK43" i="55"/>
  <c r="AL43" i="55"/>
  <c r="AK27" i="55"/>
  <c r="AL27" i="55"/>
  <c r="AK103" i="55"/>
  <c r="AL103" i="55"/>
  <c r="D103" i="56" s="1"/>
  <c r="AJ103" i="56" s="1"/>
  <c r="AK84" i="55"/>
  <c r="AL84" i="55"/>
  <c r="AK98" i="55"/>
  <c r="AL98" i="55"/>
  <c r="D98" i="56" s="1"/>
  <c r="AK68" i="55"/>
  <c r="AL68" i="55"/>
  <c r="AK9" i="55"/>
  <c r="AL9" i="55"/>
  <c r="AK99" i="55"/>
  <c r="AL99" i="55"/>
  <c r="AM26" i="55"/>
  <c r="AM26" i="56" s="1"/>
  <c r="AM26" i="57" s="1"/>
  <c r="AM98" i="55"/>
  <c r="AM98" i="56" s="1"/>
  <c r="AM98" i="57" s="1"/>
  <c r="AM72" i="55"/>
  <c r="AM72" i="56" s="1"/>
  <c r="AM72" i="57" s="1"/>
  <c r="AK62" i="55"/>
  <c r="AL62" i="55"/>
  <c r="D62" i="56" s="1"/>
  <c r="AJ62" i="56" s="1"/>
  <c r="AM74" i="55"/>
  <c r="AM74" i="56" s="1"/>
  <c r="AM74" i="57" s="1"/>
  <c r="AM24" i="55"/>
  <c r="AM24" i="56" s="1"/>
  <c r="AM24" i="57" s="1"/>
  <c r="AM80" i="55"/>
  <c r="AM80" i="56" s="1"/>
  <c r="AM80" i="57" s="1"/>
  <c r="AK94" i="55"/>
  <c r="AL94" i="55"/>
  <c r="AM14" i="55"/>
  <c r="AK90" i="55"/>
  <c r="AL90" i="55"/>
  <c r="D90" i="56" s="1"/>
  <c r="AJ90" i="56" s="1"/>
  <c r="AK57" i="55"/>
  <c r="AL57" i="55"/>
  <c r="AK25" i="55"/>
  <c r="AL25" i="55"/>
  <c r="D25" i="56" s="1"/>
  <c r="AJ10" i="55"/>
  <c r="AM93" i="55"/>
  <c r="AM93" i="56" s="1"/>
  <c r="AM93" i="57" s="1"/>
  <c r="AK64" i="55"/>
  <c r="AL64" i="55"/>
  <c r="D64" i="56" s="1"/>
  <c r="AM11" i="55"/>
  <c r="AM11" i="56" s="1"/>
  <c r="AM11" i="57" s="1"/>
  <c r="AM18" i="55"/>
  <c r="AM18" i="56" s="1"/>
  <c r="AM18" i="57" s="1"/>
  <c r="AK97" i="55"/>
  <c r="AL97" i="55"/>
  <c r="D97" i="56" s="1"/>
  <c r="AJ97" i="56" s="1"/>
  <c r="AM68" i="55"/>
  <c r="AM68" i="56" s="1"/>
  <c r="AM68" i="57" s="1"/>
  <c r="AM48" i="55"/>
  <c r="AM48" i="56" s="1"/>
  <c r="BA48" i="56" s="1"/>
  <c r="AM66" i="55"/>
  <c r="AM66" i="56" s="1"/>
  <c r="BA66" i="56" s="1"/>
  <c r="AM9" i="55"/>
  <c r="AM9" i="56" s="1"/>
  <c r="AM9" i="57" s="1"/>
  <c r="AM78" i="55"/>
  <c r="AM78" i="56" s="1"/>
  <c r="AM78" i="57" s="1"/>
  <c r="AM28" i="55"/>
  <c r="AM28" i="56" s="1"/>
  <c r="AM28" i="57" s="1"/>
  <c r="AK48" i="55"/>
  <c r="AL48" i="55"/>
  <c r="D48" i="56" s="1"/>
  <c r="AM67" i="55"/>
  <c r="AM67" i="56" s="1"/>
  <c r="AM67" i="57" s="1"/>
  <c r="AM35" i="55"/>
  <c r="AM35" i="56" s="1"/>
  <c r="BA35" i="56" s="1"/>
  <c r="AM19" i="55"/>
  <c r="AM19" i="56" s="1"/>
  <c r="AM19" i="57" s="1"/>
  <c r="AK73" i="55"/>
  <c r="AL73" i="55"/>
  <c r="D73" i="56" s="1"/>
  <c r="AJ73" i="56" s="1"/>
  <c r="AK41" i="55"/>
  <c r="AL41" i="55"/>
  <c r="AK93" i="55"/>
  <c r="AL93" i="55"/>
  <c r="D93" i="56" s="1"/>
  <c r="AJ93" i="56" s="1"/>
  <c r="AK46" i="55"/>
  <c r="AL46" i="55"/>
  <c r="AK30" i="55"/>
  <c r="AL30" i="55"/>
  <c r="AM90" i="55"/>
  <c r="AM90" i="56" s="1"/>
  <c r="AM90" i="57" s="1"/>
  <c r="AM49" i="55"/>
  <c r="AM49" i="56" s="1"/>
  <c r="AM49" i="57" s="1"/>
  <c r="AM33" i="55"/>
  <c r="AM33" i="56" s="1"/>
  <c r="BA33" i="56" s="1"/>
  <c r="AM17" i="55"/>
  <c r="AM17" i="56" s="1"/>
  <c r="AM17" i="57" s="1"/>
  <c r="AM17" i="58" s="1"/>
  <c r="AK71" i="55"/>
  <c r="AL71" i="55"/>
  <c r="AK55" i="55"/>
  <c r="AL55" i="55"/>
  <c r="D55" i="56" s="1"/>
  <c r="AJ55" i="56" s="1"/>
  <c r="AK39" i="55"/>
  <c r="AL39" i="55"/>
  <c r="AK23" i="55"/>
  <c r="AL23" i="55"/>
  <c r="AM91" i="55"/>
  <c r="AM91" i="56" s="1"/>
  <c r="BA91" i="56" s="1"/>
  <c r="AK60" i="55"/>
  <c r="AL60" i="55"/>
  <c r="D60" i="56" s="1"/>
  <c r="AJ60" i="56" s="1"/>
  <c r="AJ91" i="55"/>
  <c r="AM88" i="55"/>
  <c r="AM88" i="56" s="1"/>
  <c r="AM64" i="55"/>
  <c r="AM64" i="56" s="1"/>
  <c r="BA64" i="56" s="1"/>
  <c r="AM32" i="55"/>
  <c r="AM32" i="56" s="1"/>
  <c r="BA32" i="56" s="1"/>
  <c r="AM97" i="55"/>
  <c r="AM97" i="56" s="1"/>
  <c r="AM97" i="57" s="1"/>
  <c r="AM85" i="55"/>
  <c r="AM20" i="55"/>
  <c r="AM20" i="56" s="1"/>
  <c r="BA20" i="56" s="1"/>
  <c r="AM81" i="55"/>
  <c r="AM81" i="56" s="1"/>
  <c r="BA81" i="56" s="1"/>
  <c r="AM12" i="56"/>
  <c r="BB12" i="55"/>
  <c r="AK32" i="55"/>
  <c r="AL32" i="55"/>
  <c r="D32" i="56" s="1"/>
  <c r="AJ32" i="56" s="1"/>
  <c r="AM51" i="55"/>
  <c r="AM51" i="56" s="1"/>
  <c r="BA51" i="56" s="1"/>
  <c r="AK44" i="55"/>
  <c r="AL44" i="55"/>
  <c r="AK28" i="55"/>
  <c r="AL28" i="55"/>
  <c r="AM82" i="55"/>
  <c r="AM82" i="56" s="1"/>
  <c r="AM82" i="57" s="1"/>
  <c r="AM63" i="55"/>
  <c r="AM63" i="56" s="1"/>
  <c r="AM63" i="57" s="1"/>
  <c r="AM47" i="55"/>
  <c r="AM47" i="56" s="1"/>
  <c r="AM47" i="57" s="1"/>
  <c r="AM31" i="55"/>
  <c r="AM31" i="56" s="1"/>
  <c r="AM31" i="57" s="1"/>
  <c r="AM103" i="55"/>
  <c r="AM103" i="56" s="1"/>
  <c r="BA103" i="56" s="1"/>
  <c r="AK69" i="55"/>
  <c r="AL69" i="55"/>
  <c r="D69" i="56" s="1"/>
  <c r="AJ69" i="56" s="1"/>
  <c r="AK53" i="55"/>
  <c r="AL53" i="55"/>
  <c r="AK37" i="55"/>
  <c r="AL37" i="55"/>
  <c r="D37" i="56" s="1"/>
  <c r="AJ37" i="56" s="1"/>
  <c r="AK21" i="55"/>
  <c r="AL21" i="55"/>
  <c r="AM89" i="55"/>
  <c r="AM89" i="56" s="1"/>
  <c r="AM89" i="57" s="1"/>
  <c r="AM54" i="55"/>
  <c r="AM54" i="56" s="1"/>
  <c r="BA54" i="56" s="1"/>
  <c r="AK89" i="55"/>
  <c r="AL89" i="55"/>
  <c r="AM86" i="55"/>
  <c r="AM86" i="56" s="1"/>
  <c r="AM86" i="57" s="1"/>
  <c r="AM60" i="55"/>
  <c r="AM60" i="56" s="1"/>
  <c r="AM60" i="57" s="1"/>
  <c r="AK15" i="55"/>
  <c r="AL15" i="55"/>
  <c r="AM83" i="55"/>
  <c r="AM83" i="56" s="1"/>
  <c r="BA83" i="56" s="1"/>
  <c r="AM62" i="55"/>
  <c r="AM62" i="56" s="1"/>
  <c r="BA62" i="56" s="1"/>
  <c r="AM96" i="55"/>
  <c r="AM96" i="56" s="1"/>
  <c r="BA96" i="56" s="1"/>
  <c r="AM70" i="55"/>
  <c r="AM70" i="56" s="1"/>
  <c r="BA70" i="56" s="1"/>
  <c r="AK26" i="55"/>
  <c r="AL26" i="55"/>
  <c r="D26" i="56" s="1"/>
  <c r="AJ26" i="56" s="1"/>
  <c r="AM61" i="55"/>
  <c r="AM61" i="56" s="1"/>
  <c r="BA61" i="56" s="1"/>
  <c r="AM45" i="55"/>
  <c r="AM45" i="56" s="1"/>
  <c r="BA45" i="56" s="1"/>
  <c r="AM29" i="55"/>
  <c r="AM29" i="56" s="1"/>
  <c r="BA29" i="56" s="1"/>
  <c r="AK100" i="55"/>
  <c r="AL100" i="55"/>
  <c r="D100" i="56" s="1"/>
  <c r="AJ100" i="56" s="1"/>
  <c r="AK67" i="55"/>
  <c r="AL67" i="55"/>
  <c r="D67" i="56" s="1"/>
  <c r="AJ67" i="56" s="1"/>
  <c r="AK35" i="55"/>
  <c r="AL35" i="55"/>
  <c r="AK88" i="55"/>
  <c r="AL88" i="55"/>
  <c r="AM46" i="55"/>
  <c r="AM46" i="56" s="1"/>
  <c r="AM46" i="57" s="1"/>
  <c r="AK58" i="55"/>
  <c r="AL58" i="55"/>
  <c r="D58" i="56" s="1"/>
  <c r="AJ58" i="56" s="1"/>
  <c r="AK85" i="55"/>
  <c r="AL85" i="55"/>
  <c r="D85" i="56" s="1"/>
  <c r="AJ85" i="56" s="1"/>
  <c r="AK14" i="55"/>
  <c r="AL14" i="55"/>
  <c r="AK74" i="55"/>
  <c r="AL74" i="55"/>
  <c r="D74" i="56" s="1"/>
  <c r="AJ74" i="56" s="1"/>
  <c r="AM36" i="55"/>
  <c r="AM36" i="56" s="1"/>
  <c r="AM36" i="57" s="1"/>
  <c r="AM36" i="58" s="1"/>
  <c r="AJ96" i="55"/>
  <c r="AM16" i="56"/>
  <c r="BB16" i="55"/>
  <c r="AM77" i="55"/>
  <c r="AM77" i="56" s="1"/>
  <c r="AM77" i="57" s="1"/>
  <c r="AJ104" i="55"/>
  <c r="AM87" i="55"/>
  <c r="AM87" i="56" s="1"/>
  <c r="AM87" i="57" s="1"/>
  <c r="AK51" i="55"/>
  <c r="AL51" i="55"/>
  <c r="D51" i="56" s="1"/>
  <c r="AJ51" i="56" s="1"/>
  <c r="AK19" i="55"/>
  <c r="AL19" i="55"/>
  <c r="D19" i="56" s="1"/>
  <c r="AJ19" i="56" s="1"/>
  <c r="AJ11" i="55"/>
  <c r="AK56" i="55"/>
  <c r="AL56" i="55"/>
  <c r="AK40" i="55"/>
  <c r="AL40" i="55"/>
  <c r="D40" i="56" s="1"/>
  <c r="AK24" i="55"/>
  <c r="AL24" i="55"/>
  <c r="AK95" i="55"/>
  <c r="AL95" i="55"/>
  <c r="D95" i="56" s="1"/>
  <c r="AJ95" i="56" s="1"/>
  <c r="AM75" i="55"/>
  <c r="AM75" i="56" s="1"/>
  <c r="AM75" i="57" s="1"/>
  <c r="AM59" i="55"/>
  <c r="AM59" i="56" s="1"/>
  <c r="BA59" i="56" s="1"/>
  <c r="AM43" i="55"/>
  <c r="AM43" i="56" s="1"/>
  <c r="AM43" i="57" s="1"/>
  <c r="AM27" i="55"/>
  <c r="AM27" i="56" s="1"/>
  <c r="AM27" i="57" s="1"/>
  <c r="AK92" i="55"/>
  <c r="AL92" i="55"/>
  <c r="AK101" i="55"/>
  <c r="AL101" i="55"/>
  <c r="D101" i="56" s="1"/>
  <c r="AJ101" i="56" s="1"/>
  <c r="AK82" i="55"/>
  <c r="AL82" i="55"/>
  <c r="AK65" i="55"/>
  <c r="AL65" i="55"/>
  <c r="D65" i="56" s="1"/>
  <c r="AJ65" i="56" s="1"/>
  <c r="AK49" i="55"/>
  <c r="AL49" i="55"/>
  <c r="AK33" i="55"/>
  <c r="AL33" i="55"/>
  <c r="D33" i="56" s="1"/>
  <c r="AK17" i="55"/>
  <c r="AL17" i="55"/>
  <c r="AK86" i="55"/>
  <c r="AL86" i="55"/>
  <c r="D86" i="56" s="1"/>
  <c r="AJ86" i="56" s="1"/>
  <c r="AK86" i="56" s="1"/>
  <c r="AM38" i="55"/>
  <c r="AJ12" i="55"/>
  <c r="AM50" i="55"/>
  <c r="AK83" i="55"/>
  <c r="AL83" i="55"/>
  <c r="D83" i="56" s="1"/>
  <c r="AJ83" i="56" s="1"/>
  <c r="AK83" i="56" s="1"/>
  <c r="AK80" i="55"/>
  <c r="AL80" i="55"/>
  <c r="D80" i="56" s="1"/>
  <c r="AJ80" i="56" s="1"/>
  <c r="AK13" i="55"/>
  <c r="AL13" i="55"/>
  <c r="D13" i="56" s="1"/>
  <c r="AJ13" i="56" s="1"/>
  <c r="AK13" i="56" s="1"/>
  <c r="AK66" i="55"/>
  <c r="AL66" i="55"/>
  <c r="D66" i="56" s="1"/>
  <c r="AJ66" i="56" s="1"/>
  <c r="AK66" i="56" s="1"/>
  <c r="AM13" i="55"/>
  <c r="AM15" i="55"/>
  <c r="AK8" i="55"/>
  <c r="AL8" i="55"/>
  <c r="AL83" i="56"/>
  <c r="D83" i="57" s="1"/>
  <c r="AJ83" i="57" s="1"/>
  <c r="BA76" i="56"/>
  <c r="BC95" i="56"/>
  <c r="BC95" i="57" s="1"/>
  <c r="BC80" i="56"/>
  <c r="BC60" i="56"/>
  <c r="J56" i="95" s="1"/>
  <c r="BC30" i="56"/>
  <c r="J26" i="95" s="1"/>
  <c r="AM59" i="57"/>
  <c r="BA59" i="57" s="1"/>
  <c r="BI59" i="57" s="1"/>
  <c r="BC12" i="56"/>
  <c r="J8" i="95" s="1"/>
  <c r="AM20" i="57"/>
  <c r="AM20" i="58" s="1"/>
  <c r="BA75" i="56"/>
  <c r="BC53" i="56"/>
  <c r="J49" i="95" s="1"/>
  <c r="AM39" i="57"/>
  <c r="AM39" i="58" s="1"/>
  <c r="H18" i="95"/>
  <c r="H79" i="95"/>
  <c r="AM91" i="57"/>
  <c r="AM91" i="58" s="1"/>
  <c r="H44" i="95"/>
  <c r="BB39" i="55"/>
  <c r="BB68" i="55"/>
  <c r="AM48" i="57"/>
  <c r="BA48" i="57" s="1"/>
  <c r="BI48" i="57" s="1"/>
  <c r="AM88" i="57"/>
  <c r="AM88" i="58" s="1"/>
  <c r="AM88" i="59" s="1"/>
  <c r="BA88" i="59" s="1"/>
  <c r="BI88" i="59" s="1"/>
  <c r="BB18" i="55"/>
  <c r="BA78" i="56"/>
  <c r="BA28" i="56"/>
  <c r="BB28" i="55"/>
  <c r="H68" i="95"/>
  <c r="BB83" i="55"/>
  <c r="BC104" i="56"/>
  <c r="J100" i="95" s="1"/>
  <c r="H48" i="95"/>
  <c r="BA95" i="56"/>
  <c r="BB48" i="55"/>
  <c r="D27" i="56"/>
  <c r="AJ27" i="56" s="1"/>
  <c r="BC78" i="56"/>
  <c r="J74" i="95" s="1"/>
  <c r="BA93" i="56"/>
  <c r="BA18" i="56"/>
  <c r="BC34" i="56"/>
  <c r="BC34" i="57" s="1"/>
  <c r="D94" i="56"/>
  <c r="BA89" i="56"/>
  <c r="BA86" i="56"/>
  <c r="D53" i="56"/>
  <c r="AJ53" i="56" s="1"/>
  <c r="BC71" i="56"/>
  <c r="J67" i="95" s="1"/>
  <c r="BA80" i="56"/>
  <c r="BC84" i="56"/>
  <c r="BC84" i="57" s="1"/>
  <c r="D21" i="56"/>
  <c r="AJ21" i="56" s="1"/>
  <c r="BC19" i="56"/>
  <c r="J15" i="95" s="1"/>
  <c r="BC51" i="56"/>
  <c r="J47" i="95" s="1"/>
  <c r="BB45" i="55"/>
  <c r="BC85" i="56"/>
  <c r="J81" i="95" s="1"/>
  <c r="BC33" i="56"/>
  <c r="J29" i="95" s="1"/>
  <c r="D15" i="56"/>
  <c r="AJ15" i="56" s="1"/>
  <c r="BC11" i="56"/>
  <c r="J7" i="95" s="1"/>
  <c r="BB70" i="55"/>
  <c r="D99" i="56"/>
  <c r="BB95" i="55"/>
  <c r="BC97" i="56"/>
  <c r="J93" i="95" s="1"/>
  <c r="D89" i="56"/>
  <c r="BC100" i="56"/>
  <c r="J96" i="95" s="1"/>
  <c r="BB89" i="55"/>
  <c r="BC16" i="56"/>
  <c r="BC16" i="57" s="1"/>
  <c r="BC75" i="56"/>
  <c r="J71" i="95" s="1"/>
  <c r="AM56" i="57"/>
  <c r="BA56" i="57" s="1"/>
  <c r="BI56" i="57" s="1"/>
  <c r="BB59" i="55"/>
  <c r="BC67" i="56"/>
  <c r="J63" i="95" s="1"/>
  <c r="BB90" i="55"/>
  <c r="BC74" i="56"/>
  <c r="J70" i="95" s="1"/>
  <c r="BA25" i="56"/>
  <c r="BC49" i="56"/>
  <c r="BC49" i="57" s="1"/>
  <c r="D88" i="56"/>
  <c r="AJ88" i="56" s="1"/>
  <c r="BC68" i="56"/>
  <c r="J64" i="95" s="1"/>
  <c r="D14" i="56"/>
  <c r="AJ14" i="56" s="1"/>
  <c r="BB41" i="55"/>
  <c r="H58" i="95"/>
  <c r="BC87" i="56"/>
  <c r="BC87" i="57" s="1"/>
  <c r="H24" i="95"/>
  <c r="BC20" i="56"/>
  <c r="BC20" i="57" s="1"/>
  <c r="BB93" i="55"/>
  <c r="D44" i="56"/>
  <c r="AJ44" i="56" s="1"/>
  <c r="BC25" i="56"/>
  <c r="BC25" i="57" s="1"/>
  <c r="BB19" i="55"/>
  <c r="BA19" i="56"/>
  <c r="AM51" i="57"/>
  <c r="AM51" i="58" s="1"/>
  <c r="BC9" i="56"/>
  <c r="J5" i="95" s="1"/>
  <c r="BA42" i="56"/>
  <c r="D45" i="56"/>
  <c r="AJ45" i="56" s="1"/>
  <c r="BC36" i="56"/>
  <c r="J32" i="95" s="1"/>
  <c r="AM83" i="57"/>
  <c r="AM83" i="58" s="1"/>
  <c r="BC29" i="56"/>
  <c r="BC29" i="57" s="1"/>
  <c r="BB35" i="55"/>
  <c r="BB56" i="55"/>
  <c r="H33" i="95"/>
  <c r="BC10" i="56"/>
  <c r="J6" i="95" s="1"/>
  <c r="BC76" i="56"/>
  <c r="J72" i="95" s="1"/>
  <c r="H62" i="95"/>
  <c r="H31" i="95"/>
  <c r="BC21" i="56"/>
  <c r="BC21" i="57" s="1"/>
  <c r="AM35" i="57"/>
  <c r="AM35" i="58" s="1"/>
  <c r="BC103" i="56"/>
  <c r="BC103" i="57" s="1"/>
  <c r="BA67" i="56"/>
  <c r="H73" i="95"/>
  <c r="H65" i="95"/>
  <c r="D49" i="56"/>
  <c r="AJ49" i="56" s="1"/>
  <c r="BA55" i="56"/>
  <c r="BB80" i="55"/>
  <c r="BC92" i="56"/>
  <c r="J88" i="95" s="1"/>
  <c r="H77" i="95"/>
  <c r="BB55" i="55"/>
  <c r="H34" i="95"/>
  <c r="BC44" i="56"/>
  <c r="J40" i="95" s="1"/>
  <c r="BC65" i="56"/>
  <c r="J61" i="95" s="1"/>
  <c r="D92" i="56"/>
  <c r="AJ92" i="56" s="1"/>
  <c r="D17" i="56"/>
  <c r="H43" i="95"/>
  <c r="BA82" i="56"/>
  <c r="BC58" i="56"/>
  <c r="J54" i="95" s="1"/>
  <c r="BC88" i="56"/>
  <c r="J84" i="95" s="1"/>
  <c r="H9" i="95"/>
  <c r="BA24" i="56"/>
  <c r="BA99" i="56"/>
  <c r="D41" i="56"/>
  <c r="AJ41" i="56" s="1"/>
  <c r="H23" i="95"/>
  <c r="BB76" i="55"/>
  <c r="BB82" i="55"/>
  <c r="BB63" i="55"/>
  <c r="D39" i="56"/>
  <c r="BC32" i="56"/>
  <c r="J28" i="95" s="1"/>
  <c r="BA40" i="56"/>
  <c r="BC59" i="56"/>
  <c r="J55" i="95" s="1"/>
  <c r="BC31" i="56"/>
  <c r="J27" i="95" s="1"/>
  <c r="BB24" i="55"/>
  <c r="BC73" i="56"/>
  <c r="J69" i="95" s="1"/>
  <c r="D9" i="56"/>
  <c r="AJ9" i="56" s="1"/>
  <c r="BA72" i="56"/>
  <c r="BA98" i="56"/>
  <c r="BB98" i="55"/>
  <c r="D72" i="56"/>
  <c r="H19" i="95"/>
  <c r="BC14" i="56"/>
  <c r="J10" i="95" s="1"/>
  <c r="BB72" i="55"/>
  <c r="D57" i="56"/>
  <c r="AJ57" i="56" s="1"/>
  <c r="H46" i="95"/>
  <c r="BB31" i="55"/>
  <c r="D68" i="56"/>
  <c r="AJ68" i="56" s="1"/>
  <c r="AM45" i="57"/>
  <c r="BA45" i="57" s="1"/>
  <c r="BI45" i="57" s="1"/>
  <c r="H60" i="95"/>
  <c r="D84" i="56"/>
  <c r="AJ84" i="56" s="1"/>
  <c r="BB102" i="55"/>
  <c r="BB74" i="55"/>
  <c r="BA102" i="56"/>
  <c r="BB99" i="55"/>
  <c r="D70" i="56"/>
  <c r="BB40" i="55"/>
  <c r="BC86" i="56"/>
  <c r="AM61" i="57"/>
  <c r="AM61" i="58" s="1"/>
  <c r="BC54" i="56"/>
  <c r="BC54" i="57" s="1"/>
  <c r="AM29" i="57"/>
  <c r="AM29" i="58" s="1"/>
  <c r="BC57" i="56"/>
  <c r="J53" i="95" s="1"/>
  <c r="D46" i="56"/>
  <c r="AM41" i="57"/>
  <c r="AM41" i="58" s="1"/>
  <c r="BC55" i="56"/>
  <c r="BC55" i="57" s="1"/>
  <c r="BB77" i="55"/>
  <c r="BC41" i="56"/>
  <c r="J37" i="95" s="1"/>
  <c r="D30" i="56"/>
  <c r="AM8" i="57"/>
  <c r="AM8" i="58" s="1"/>
  <c r="BA8" i="58" s="1"/>
  <c r="BI8" i="58" s="1"/>
  <c r="BB8" i="55"/>
  <c r="D8" i="56"/>
  <c r="AJ8" i="56" s="1"/>
  <c r="D36" i="56"/>
  <c r="AJ36" i="56" s="1"/>
  <c r="BC99" i="56"/>
  <c r="J95" i="95" s="1"/>
  <c r="BA77" i="56"/>
  <c r="D78" i="56"/>
  <c r="D59" i="56"/>
  <c r="AJ59" i="56" s="1"/>
  <c r="D43" i="56"/>
  <c r="AJ43" i="56" s="1"/>
  <c r="BB29" i="55"/>
  <c r="H20" i="95"/>
  <c r="H11" i="95"/>
  <c r="BB91" i="55"/>
  <c r="BC89" i="56"/>
  <c r="J85" i="95" s="1"/>
  <c r="BB64" i="55"/>
  <c r="D52" i="56"/>
  <c r="AJ52" i="56" s="1"/>
  <c r="D28" i="56"/>
  <c r="D20" i="56"/>
  <c r="AJ20" i="56" s="1"/>
  <c r="BA49" i="56"/>
  <c r="BB97" i="55"/>
  <c r="BA90" i="56"/>
  <c r="BC101" i="56"/>
  <c r="J97" i="95" s="1"/>
  <c r="BC93" i="56"/>
  <c r="J89" i="95" s="1"/>
  <c r="BB49" i="55"/>
  <c r="D35" i="56"/>
  <c r="AJ35" i="56" s="1"/>
  <c r="BB25" i="55"/>
  <c r="D23" i="56"/>
  <c r="AJ23" i="56" s="1"/>
  <c r="BB17" i="55"/>
  <c r="H59" i="95"/>
  <c r="D56" i="56"/>
  <c r="BB42" i="55"/>
  <c r="D24" i="56"/>
  <c r="AJ24" i="56" s="1"/>
  <c r="AJ4" i="2"/>
  <c r="AL4" i="2" s="1"/>
  <c r="D34" i="56"/>
  <c r="AJ34" i="56" s="1"/>
  <c r="BA63" i="56"/>
  <c r="D50" i="56"/>
  <c r="AJ50" i="56" s="1"/>
  <c r="D82" i="56"/>
  <c r="AJ82" i="56" s="1"/>
  <c r="AM21" i="57"/>
  <c r="AM21" i="58" s="1"/>
  <c r="BC61" i="56"/>
  <c r="J57" i="95" s="1"/>
  <c r="BC45" i="56"/>
  <c r="J41" i="95" s="1"/>
  <c r="BC17" i="56"/>
  <c r="BC17" i="57" s="1"/>
  <c r="BC82" i="56"/>
  <c r="BB73" i="55"/>
  <c r="BB71" i="55"/>
  <c r="BB10" i="55"/>
  <c r="BA69" i="56"/>
  <c r="BB100" i="55"/>
  <c r="D77" i="56"/>
  <c r="AJ77" i="56" s="1"/>
  <c r="BC96" i="56"/>
  <c r="J92" i="95" s="1"/>
  <c r="H75" i="95"/>
  <c r="D47" i="56"/>
  <c r="D31" i="56"/>
  <c r="AJ31" i="56" s="1"/>
  <c r="BC43" i="56"/>
  <c r="J39" i="95" s="1"/>
  <c r="BC91" i="56"/>
  <c r="J87" i="95" s="1"/>
  <c r="BC102" i="56"/>
  <c r="BC98" i="56"/>
  <c r="BB69" i="55"/>
  <c r="BB67" i="55"/>
  <c r="BB84" i="55"/>
  <c r="BB104" i="55"/>
  <c r="BB65" i="55"/>
  <c r="BB92" i="55"/>
  <c r="BA79" i="56"/>
  <c r="BC26" i="56"/>
  <c r="J22" i="95" s="1"/>
  <c r="BC18" i="56"/>
  <c r="BC18" i="57" s="1"/>
  <c r="BC70" i="56"/>
  <c r="J66" i="95" s="1"/>
  <c r="BC46" i="56"/>
  <c r="J42" i="95" s="1"/>
  <c r="BA31" i="56"/>
  <c r="BA53" i="56"/>
  <c r="BC94" i="56"/>
  <c r="BB79" i="55"/>
  <c r="BC90" i="56"/>
  <c r="D71" i="56"/>
  <c r="AJ71" i="56" s="1"/>
  <c r="BB53" i="55"/>
  <c r="BB21" i="55"/>
  <c r="D54" i="56"/>
  <c r="AJ54" i="56" s="1"/>
  <c r="D42" i="56"/>
  <c r="D22" i="56"/>
  <c r="AJ22" i="56" s="1"/>
  <c r="BB101" i="55"/>
  <c r="H4" i="95"/>
  <c r="J77" i="95"/>
  <c r="BC81" i="57"/>
  <c r="J75" i="95"/>
  <c r="BC79" i="57"/>
  <c r="J68" i="95"/>
  <c r="BC72" i="57"/>
  <c r="J4" i="95"/>
  <c r="BC8" i="57"/>
  <c r="BC8" i="58" s="1"/>
  <c r="J73" i="95"/>
  <c r="BC77" i="57"/>
  <c r="J65" i="95"/>
  <c r="BC69" i="57"/>
  <c r="AM59" i="58"/>
  <c r="J79" i="95"/>
  <c r="BC83" i="57"/>
  <c r="BC12" i="57"/>
  <c r="BC12" i="58" s="1"/>
  <c r="J76" i="95"/>
  <c r="BC80" i="57"/>
  <c r="J60" i="95"/>
  <c r="BC64" i="57"/>
  <c r="J58" i="95"/>
  <c r="BC62" i="57"/>
  <c r="BC60" i="57"/>
  <c r="J52" i="95"/>
  <c r="BC56" i="57"/>
  <c r="J48" i="95"/>
  <c r="BC52" i="57"/>
  <c r="J46" i="95"/>
  <c r="BC50" i="57"/>
  <c r="J44" i="95"/>
  <c r="BC48" i="57"/>
  <c r="J38" i="95"/>
  <c r="BC42" i="57"/>
  <c r="J36" i="95"/>
  <c r="BC40" i="57"/>
  <c r="J34" i="95"/>
  <c r="BC38" i="57"/>
  <c r="J24" i="95"/>
  <c r="BC28" i="57"/>
  <c r="J20" i="95"/>
  <c r="BC24" i="57"/>
  <c r="J18" i="95"/>
  <c r="BC22" i="57"/>
  <c r="J11" i="95"/>
  <c r="BC15" i="57"/>
  <c r="BC15" i="58" s="1"/>
  <c r="J9" i="95"/>
  <c r="BC13" i="57"/>
  <c r="BC13" i="58" s="1"/>
  <c r="J62" i="95"/>
  <c r="BC66" i="57"/>
  <c r="J59" i="95"/>
  <c r="BC63" i="57"/>
  <c r="J43" i="95"/>
  <c r="BC47" i="57"/>
  <c r="J35" i="95"/>
  <c r="BC39" i="57"/>
  <c r="J33" i="95"/>
  <c r="BC37" i="57"/>
  <c r="J31" i="95"/>
  <c r="BC35" i="57"/>
  <c r="J23" i="95"/>
  <c r="BC27" i="57"/>
  <c r="J19" i="95"/>
  <c r="BC23" i="57"/>
  <c r="BB30" i="55" l="1"/>
  <c r="BA34" i="56"/>
  <c r="BA68" i="56"/>
  <c r="BB78" i="55"/>
  <c r="AL13" i="56"/>
  <c r="D13" i="57" s="1"/>
  <c r="AJ13" i="57" s="1"/>
  <c r="BA74" i="56"/>
  <c r="BA30" i="56"/>
  <c r="BA11" i="56"/>
  <c r="BB34" i="55"/>
  <c r="BB51" i="55"/>
  <c r="BB11" i="55"/>
  <c r="BB96" i="55"/>
  <c r="AM64" i="57"/>
  <c r="AM64" i="58" s="1"/>
  <c r="AM64" i="59" s="1"/>
  <c r="BB87" i="55"/>
  <c r="BB60" i="55"/>
  <c r="BA22" i="56"/>
  <c r="BA37" i="56"/>
  <c r="BA26" i="56"/>
  <c r="BB58" i="55"/>
  <c r="BA46" i="56"/>
  <c r="BB47" i="55"/>
  <c r="BB26" i="55"/>
  <c r="BB62" i="55"/>
  <c r="BA60" i="56"/>
  <c r="AM62" i="57"/>
  <c r="AM62" i="58" s="1"/>
  <c r="BB33" i="55"/>
  <c r="BB27" i="55"/>
  <c r="BB44" i="55"/>
  <c r="BC14" i="57"/>
  <c r="BC14" i="58" s="1"/>
  <c r="BB37" i="55"/>
  <c r="BB22" i="55"/>
  <c r="BB23" i="55"/>
  <c r="BA58" i="56"/>
  <c r="BB54" i="55"/>
  <c r="BA44" i="56"/>
  <c r="J91" i="95"/>
  <c r="BA47" i="56"/>
  <c r="AM57" i="57"/>
  <c r="AM57" i="58" s="1"/>
  <c r="AM57" i="59" s="1"/>
  <c r="BB9" i="55"/>
  <c r="BB57" i="55"/>
  <c r="AM54" i="57"/>
  <c r="AM54" i="58" s="1"/>
  <c r="AM33" i="57"/>
  <c r="AM33" i="58" s="1"/>
  <c r="AM33" i="59" s="1"/>
  <c r="BA9" i="56"/>
  <c r="BB81" i="55"/>
  <c r="AM97" i="58"/>
  <c r="BA97" i="57"/>
  <c r="BI97" i="57" s="1"/>
  <c r="AM67" i="58"/>
  <c r="BA67" i="57"/>
  <c r="BI67" i="57" s="1"/>
  <c r="AM98" i="58"/>
  <c r="BA98" i="57"/>
  <c r="BI98" i="57" s="1"/>
  <c r="AM99" i="58"/>
  <c r="BA99" i="57"/>
  <c r="BI99" i="57" s="1"/>
  <c r="AM60" i="58"/>
  <c r="AM60" i="59" s="1"/>
  <c r="BA60" i="57"/>
  <c r="BI60" i="57" s="1"/>
  <c r="AM47" i="58"/>
  <c r="BA47" i="57"/>
  <c r="BI47" i="57" s="1"/>
  <c r="BA26" i="57"/>
  <c r="BI26" i="57" s="1"/>
  <c r="AM26" i="58"/>
  <c r="AM26" i="59" s="1"/>
  <c r="AM37" i="58"/>
  <c r="BA37" i="57"/>
  <c r="BI37" i="57" s="1"/>
  <c r="AM23" i="58"/>
  <c r="BA23" i="58" s="1"/>
  <c r="BI23" i="58" s="1"/>
  <c r="BA23" i="57"/>
  <c r="BI23" i="57" s="1"/>
  <c r="AM77" i="58"/>
  <c r="BA77" i="57"/>
  <c r="BI77" i="57" s="1"/>
  <c r="AM31" i="58"/>
  <c r="BA31" i="57"/>
  <c r="BI31" i="57" s="1"/>
  <c r="AM86" i="58"/>
  <c r="BA86" i="57"/>
  <c r="BI86" i="57" s="1"/>
  <c r="AM63" i="58"/>
  <c r="BA63" i="58" s="1"/>
  <c r="BI63" i="58" s="1"/>
  <c r="BA63" i="57"/>
  <c r="BI63" i="57" s="1"/>
  <c r="BA49" i="57"/>
  <c r="BI49" i="57" s="1"/>
  <c r="AM49" i="58"/>
  <c r="AM49" i="59" s="1"/>
  <c r="AM80" i="58"/>
  <c r="BA80" i="57"/>
  <c r="BI80" i="57" s="1"/>
  <c r="BA53" i="57"/>
  <c r="BI53" i="57" s="1"/>
  <c r="AM53" i="58"/>
  <c r="AM53" i="59" s="1"/>
  <c r="AM76" i="58"/>
  <c r="BA76" i="57"/>
  <c r="BI76" i="57" s="1"/>
  <c r="AM75" i="58"/>
  <c r="BA75" i="57"/>
  <c r="BI75" i="57" s="1"/>
  <c r="AM68" i="58"/>
  <c r="BA68" i="57"/>
  <c r="BI68" i="57" s="1"/>
  <c r="AM82" i="58"/>
  <c r="BA82" i="57"/>
  <c r="BI82" i="57" s="1"/>
  <c r="AM90" i="58"/>
  <c r="BA90" i="57"/>
  <c r="BI90" i="57" s="1"/>
  <c r="AM28" i="58"/>
  <c r="BA28" i="57"/>
  <c r="BI28" i="57" s="1"/>
  <c r="AM18" i="58"/>
  <c r="BA18" i="57"/>
  <c r="BI18" i="57" s="1"/>
  <c r="AM24" i="58"/>
  <c r="BA24" i="57"/>
  <c r="BI24" i="57" s="1"/>
  <c r="AM69" i="58"/>
  <c r="BA69" i="57"/>
  <c r="BI69" i="57" s="1"/>
  <c r="AM102" i="58"/>
  <c r="BA102" i="57"/>
  <c r="BI102" i="57" s="1"/>
  <c r="AM55" i="58"/>
  <c r="BA55" i="57"/>
  <c r="BI55" i="57" s="1"/>
  <c r="AM42" i="58"/>
  <c r="BA42" i="57"/>
  <c r="BI42" i="57" s="1"/>
  <c r="AM78" i="58"/>
  <c r="BA78" i="57"/>
  <c r="BI78" i="57" s="1"/>
  <c r="AM11" i="58"/>
  <c r="BA11" i="58" s="1"/>
  <c r="BI11" i="58" s="1"/>
  <c r="BA11" i="57"/>
  <c r="BI11" i="57" s="1"/>
  <c r="AM74" i="58"/>
  <c r="BA74" i="57"/>
  <c r="BI74" i="57" s="1"/>
  <c r="AM34" i="58"/>
  <c r="BA34" i="57"/>
  <c r="BI34" i="57" s="1"/>
  <c r="AM30" i="58"/>
  <c r="AM30" i="59" s="1"/>
  <c r="BA30" i="57"/>
  <c r="BI30" i="57" s="1"/>
  <c r="AM46" i="58"/>
  <c r="BA46" i="57"/>
  <c r="BI46" i="57" s="1"/>
  <c r="AM9" i="58"/>
  <c r="BA9" i="58" s="1"/>
  <c r="BI9" i="58" s="1"/>
  <c r="BA9" i="57"/>
  <c r="BI9" i="57" s="1"/>
  <c r="AM44" i="58"/>
  <c r="BA44" i="57"/>
  <c r="BI44" i="57" s="1"/>
  <c r="AM22" i="58"/>
  <c r="AM22" i="59" s="1"/>
  <c r="BA22" i="57"/>
  <c r="BI22" i="57" s="1"/>
  <c r="AM58" i="58"/>
  <c r="BA58" i="57"/>
  <c r="BI58" i="57" s="1"/>
  <c r="BA87" i="57"/>
  <c r="BI87" i="57" s="1"/>
  <c r="AM87" i="58"/>
  <c r="AM87" i="59" s="1"/>
  <c r="AM89" i="58"/>
  <c r="BA89" i="57"/>
  <c r="BI89" i="57" s="1"/>
  <c r="BA95" i="57"/>
  <c r="BI95" i="57" s="1"/>
  <c r="AM95" i="58"/>
  <c r="AM95" i="59" s="1"/>
  <c r="AM95" i="60" s="1"/>
  <c r="AM40" i="58"/>
  <c r="BA40" i="57"/>
  <c r="BI40" i="57" s="1"/>
  <c r="AM79" i="58"/>
  <c r="BA79" i="57"/>
  <c r="BI79" i="57" s="1"/>
  <c r="AM27" i="58"/>
  <c r="BA27" i="57"/>
  <c r="BI27" i="57" s="1"/>
  <c r="AM43" i="58"/>
  <c r="AM43" i="59" s="1"/>
  <c r="BA43" i="57"/>
  <c r="BI43" i="57" s="1"/>
  <c r="AM19" i="58"/>
  <c r="BA19" i="57"/>
  <c r="BI19" i="57" s="1"/>
  <c r="AM93" i="58"/>
  <c r="BA93" i="57"/>
  <c r="BI93" i="57" s="1"/>
  <c r="AM72" i="58"/>
  <c r="BA72" i="57"/>
  <c r="BI72" i="57" s="1"/>
  <c r="AM25" i="58"/>
  <c r="AM25" i="59" s="1"/>
  <c r="BA25" i="57"/>
  <c r="BI25" i="57" s="1"/>
  <c r="BB36" i="55"/>
  <c r="BB103" i="55"/>
  <c r="AL66" i="56"/>
  <c r="D66" i="57" s="1"/>
  <c r="AJ66" i="57" s="1"/>
  <c r="AK12" i="55"/>
  <c r="AL12" i="55"/>
  <c r="D12" i="56" s="1"/>
  <c r="AJ12" i="56" s="1"/>
  <c r="BB75" i="55"/>
  <c r="BA87" i="56"/>
  <c r="BA23" i="56"/>
  <c r="AM16" i="57"/>
  <c r="BA16" i="56"/>
  <c r="AM70" i="57"/>
  <c r="AM81" i="57"/>
  <c r="AM32" i="57"/>
  <c r="AL86" i="56"/>
  <c r="D86" i="57" s="1"/>
  <c r="AJ86" i="57" s="1"/>
  <c r="AL86" i="57" s="1"/>
  <c r="D86" i="58" s="1"/>
  <c r="AJ86" i="58" s="1"/>
  <c r="AM15" i="56"/>
  <c r="BB15" i="55"/>
  <c r="AM38" i="56"/>
  <c r="BB38" i="55"/>
  <c r="AK96" i="55"/>
  <c r="AL96" i="55"/>
  <c r="D96" i="56" s="1"/>
  <c r="AJ96" i="56" s="1"/>
  <c r="AM52" i="56"/>
  <c r="BB52" i="55"/>
  <c r="AK102" i="55"/>
  <c r="AL102" i="55"/>
  <c r="D102" i="56" s="1"/>
  <c r="AJ102" i="56" s="1"/>
  <c r="BB43" i="55"/>
  <c r="BA97" i="56"/>
  <c r="BB20" i="55"/>
  <c r="BA27" i="56"/>
  <c r="AM96" i="57"/>
  <c r="AM13" i="56"/>
  <c r="BB13" i="55"/>
  <c r="AK11" i="55"/>
  <c r="AL11" i="55"/>
  <c r="D11" i="56" s="1"/>
  <c r="AJ11" i="56" s="1"/>
  <c r="AK104" i="55"/>
  <c r="AL104" i="55"/>
  <c r="D104" i="56" s="1"/>
  <c r="AJ104" i="56" s="1"/>
  <c r="AM85" i="56"/>
  <c r="BB85" i="55"/>
  <c r="AK10" i="55"/>
  <c r="AL10" i="55"/>
  <c r="D10" i="56" s="1"/>
  <c r="AJ10" i="56" s="1"/>
  <c r="AM14" i="56"/>
  <c r="BB14" i="55"/>
  <c r="AK87" i="55"/>
  <c r="AL87" i="55"/>
  <c r="D87" i="56" s="1"/>
  <c r="AJ87" i="56" s="1"/>
  <c r="AK16" i="55"/>
  <c r="AL16" i="55"/>
  <c r="D16" i="56" s="1"/>
  <c r="AJ16" i="56" s="1"/>
  <c r="BA36" i="56"/>
  <c r="AM103" i="57"/>
  <c r="BB88" i="55"/>
  <c r="BA17" i="56"/>
  <c r="AM66" i="57"/>
  <c r="AM50" i="56"/>
  <c r="BB50" i="55"/>
  <c r="AK91" i="55"/>
  <c r="AL91" i="55"/>
  <c r="D91" i="56" s="1"/>
  <c r="AJ91" i="56" s="1"/>
  <c r="AM94" i="56"/>
  <c r="BB94" i="55"/>
  <c r="BB61" i="55"/>
  <c r="BB46" i="55"/>
  <c r="BB86" i="55"/>
  <c r="BB66" i="55"/>
  <c r="BB32" i="55"/>
  <c r="BA43" i="56"/>
  <c r="BA12" i="56"/>
  <c r="AM12" i="57"/>
  <c r="AK77" i="56"/>
  <c r="AL77" i="56"/>
  <c r="D77" i="57" s="1"/>
  <c r="AJ77" i="57" s="1"/>
  <c r="AJ42" i="56"/>
  <c r="AK71" i="56"/>
  <c r="AL71" i="56"/>
  <c r="AK95" i="56"/>
  <c r="AL95" i="56"/>
  <c r="D95" i="57" s="1"/>
  <c r="AJ95" i="57" s="1"/>
  <c r="AL95" i="57" s="1"/>
  <c r="D95" i="58" s="1"/>
  <c r="AJ95" i="58" s="1"/>
  <c r="AK24" i="56"/>
  <c r="AL24" i="56"/>
  <c r="AK68" i="56"/>
  <c r="AL68" i="56"/>
  <c r="D68" i="57" s="1"/>
  <c r="AJ68" i="57" s="1"/>
  <c r="AL68" i="57" s="1"/>
  <c r="D68" i="58" s="1"/>
  <c r="AJ68" i="58" s="1"/>
  <c r="AJ81" i="56"/>
  <c r="AK15" i="56"/>
  <c r="AL15" i="56"/>
  <c r="D15" i="57" s="1"/>
  <c r="AJ15" i="57" s="1"/>
  <c r="AL15" i="57" s="1"/>
  <c r="D15" i="58" s="1"/>
  <c r="AJ15" i="58" s="1"/>
  <c r="AK51" i="56"/>
  <c r="AL51" i="56"/>
  <c r="D51" i="57" s="1"/>
  <c r="AJ51" i="57" s="1"/>
  <c r="AL51" i="57" s="1"/>
  <c r="D51" i="58" s="1"/>
  <c r="AJ51" i="58" s="1"/>
  <c r="AJ38" i="56"/>
  <c r="AK23" i="56"/>
  <c r="AL23" i="56"/>
  <c r="AJ30" i="56"/>
  <c r="AJ70" i="56"/>
  <c r="AJ76" i="56"/>
  <c r="AK54" i="56"/>
  <c r="AL54" i="56"/>
  <c r="D54" i="57" s="1"/>
  <c r="AJ54" i="57" s="1"/>
  <c r="AL54" i="57" s="1"/>
  <c r="D54" i="58" s="1"/>
  <c r="AJ54" i="58" s="1"/>
  <c r="AJ40" i="56"/>
  <c r="AK35" i="56"/>
  <c r="AL35" i="56"/>
  <c r="D35" i="57" s="1"/>
  <c r="AJ35" i="57" s="1"/>
  <c r="AL35" i="57" s="1"/>
  <c r="D35" i="58" s="1"/>
  <c r="AJ35" i="58" s="1"/>
  <c r="AK20" i="56"/>
  <c r="AL20" i="56"/>
  <c r="AK67" i="56"/>
  <c r="AL67" i="56"/>
  <c r="D67" i="57" s="1"/>
  <c r="AJ67" i="57" s="1"/>
  <c r="AK67" i="57" s="1"/>
  <c r="AJ98" i="56"/>
  <c r="AJ61" i="56"/>
  <c r="AK58" i="56"/>
  <c r="AL58" i="56"/>
  <c r="D58" i="57" s="1"/>
  <c r="AJ58" i="57" s="1"/>
  <c r="AL58" i="57" s="1"/>
  <c r="D58" i="58" s="1"/>
  <c r="AJ58" i="58" s="1"/>
  <c r="AJ33" i="56"/>
  <c r="AJ94" i="56"/>
  <c r="AK27" i="56"/>
  <c r="AL27" i="56"/>
  <c r="D27" i="57" s="1"/>
  <c r="AJ27" i="57" s="1"/>
  <c r="AK27" i="57" s="1"/>
  <c r="AK19" i="56"/>
  <c r="AL19" i="56"/>
  <c r="AJ64" i="56"/>
  <c r="AK69" i="56"/>
  <c r="AL69" i="56"/>
  <c r="D69" i="57" s="1"/>
  <c r="AJ69" i="57" s="1"/>
  <c r="AK31" i="56"/>
  <c r="AL31" i="56"/>
  <c r="D31" i="57" s="1"/>
  <c r="AJ31" i="57" s="1"/>
  <c r="AL31" i="57" s="1"/>
  <c r="D31" i="58" s="1"/>
  <c r="AJ31" i="58" s="1"/>
  <c r="AK82" i="56"/>
  <c r="AL82" i="56"/>
  <c r="D82" i="57" s="1"/>
  <c r="AJ82" i="57" s="1"/>
  <c r="AJ28" i="56"/>
  <c r="AJ39" i="56"/>
  <c r="AK62" i="56"/>
  <c r="AL62" i="56"/>
  <c r="D62" i="57" s="1"/>
  <c r="AJ62" i="57" s="1"/>
  <c r="AK62" i="57" s="1"/>
  <c r="AK85" i="56"/>
  <c r="AL85" i="56"/>
  <c r="D85" i="57" s="1"/>
  <c r="AJ85" i="57" s="1"/>
  <c r="AL85" i="57" s="1"/>
  <c r="D85" i="58" s="1"/>
  <c r="AJ85" i="58" s="1"/>
  <c r="AK101" i="56"/>
  <c r="AL101" i="56"/>
  <c r="D101" i="57" s="1"/>
  <c r="AJ101" i="57" s="1"/>
  <c r="AK101" i="57" s="1"/>
  <c r="AJ99" i="56"/>
  <c r="AK53" i="56"/>
  <c r="AL53" i="56"/>
  <c r="D53" i="57" s="1"/>
  <c r="AJ53" i="57" s="1"/>
  <c r="AL53" i="57" s="1"/>
  <c r="D53" i="58" s="1"/>
  <c r="AJ53" i="58" s="1"/>
  <c r="AK93" i="56"/>
  <c r="AL93" i="56"/>
  <c r="AK97" i="56"/>
  <c r="AL97" i="56"/>
  <c r="D97" i="57" s="1"/>
  <c r="AJ97" i="57" s="1"/>
  <c r="AL97" i="57" s="1"/>
  <c r="D97" i="58" s="1"/>
  <c r="AJ97" i="58" s="1"/>
  <c r="AK90" i="56"/>
  <c r="AL90" i="56"/>
  <c r="AJ47" i="56"/>
  <c r="AK50" i="56"/>
  <c r="AL50" i="56"/>
  <c r="D50" i="57" s="1"/>
  <c r="AJ50" i="57" s="1"/>
  <c r="AK50" i="57" s="1"/>
  <c r="AJ56" i="56"/>
  <c r="AK32" i="56"/>
  <c r="AL32" i="56"/>
  <c r="AJ72" i="56"/>
  <c r="AK9" i="56"/>
  <c r="AL9" i="56"/>
  <c r="D9" i="57" s="1"/>
  <c r="AJ9" i="57" s="1"/>
  <c r="AK9" i="57" s="1"/>
  <c r="AK41" i="56"/>
  <c r="AL41" i="56"/>
  <c r="D41" i="57" s="1"/>
  <c r="AJ41" i="57" s="1"/>
  <c r="AK41" i="57" s="1"/>
  <c r="AK14" i="56"/>
  <c r="AL14" i="56"/>
  <c r="D14" i="57" s="1"/>
  <c r="AJ14" i="57" s="1"/>
  <c r="AK14" i="57" s="1"/>
  <c r="AK21" i="56"/>
  <c r="AL21" i="56"/>
  <c r="D21" i="57" s="1"/>
  <c r="AJ21" i="57" s="1"/>
  <c r="AK21" i="57" s="1"/>
  <c r="AK75" i="56"/>
  <c r="AL75" i="56"/>
  <c r="D75" i="57" s="1"/>
  <c r="AJ75" i="57" s="1"/>
  <c r="AK75" i="57" s="1"/>
  <c r="AK8" i="56"/>
  <c r="AL8" i="56"/>
  <c r="D8" i="57" s="1"/>
  <c r="AJ8" i="57" s="1"/>
  <c r="AL8" i="57" s="1"/>
  <c r="D8" i="58" s="1"/>
  <c r="AJ8" i="58" s="1"/>
  <c r="AK92" i="56"/>
  <c r="AL92" i="56"/>
  <c r="D92" i="57" s="1"/>
  <c r="AJ92" i="57" s="1"/>
  <c r="AK92" i="57" s="1"/>
  <c r="AK73" i="56"/>
  <c r="AL73" i="56"/>
  <c r="D73" i="57" s="1"/>
  <c r="AJ73" i="57" s="1"/>
  <c r="AK63" i="56"/>
  <c r="AL63" i="56"/>
  <c r="D63" i="57" s="1"/>
  <c r="AJ63" i="57" s="1"/>
  <c r="AK63" i="57" s="1"/>
  <c r="AK60" i="56"/>
  <c r="AL60" i="56"/>
  <c r="D60" i="57" s="1"/>
  <c r="AJ60" i="57" s="1"/>
  <c r="AL60" i="57" s="1"/>
  <c r="D60" i="58" s="1"/>
  <c r="AJ60" i="58" s="1"/>
  <c r="AK52" i="56"/>
  <c r="AL52" i="56"/>
  <c r="D52" i="57" s="1"/>
  <c r="AJ52" i="57" s="1"/>
  <c r="AL52" i="57" s="1"/>
  <c r="D52" i="58" s="1"/>
  <c r="AJ52" i="58" s="1"/>
  <c r="AK43" i="56"/>
  <c r="AL43" i="56"/>
  <c r="D43" i="57" s="1"/>
  <c r="AJ43" i="57" s="1"/>
  <c r="AL43" i="57" s="1"/>
  <c r="D43" i="58" s="1"/>
  <c r="AJ43" i="58" s="1"/>
  <c r="AK84" i="56"/>
  <c r="AL84" i="56"/>
  <c r="D84" i="57" s="1"/>
  <c r="AJ84" i="57" s="1"/>
  <c r="AK84" i="57" s="1"/>
  <c r="AK57" i="56"/>
  <c r="AL57" i="56"/>
  <c r="D57" i="57" s="1"/>
  <c r="AJ57" i="57" s="1"/>
  <c r="AK57" i="57" s="1"/>
  <c r="AJ25" i="56"/>
  <c r="AK49" i="56"/>
  <c r="AL49" i="56"/>
  <c r="AJ29" i="56"/>
  <c r="AK37" i="56"/>
  <c r="AL37" i="56"/>
  <c r="D37" i="57" s="1"/>
  <c r="AJ37" i="57" s="1"/>
  <c r="AK37" i="57" s="1"/>
  <c r="AK100" i="56"/>
  <c r="AL100" i="56"/>
  <c r="D100" i="57" s="1"/>
  <c r="AJ100" i="57" s="1"/>
  <c r="AK100" i="57" s="1"/>
  <c r="AK74" i="56"/>
  <c r="AL74" i="56"/>
  <c r="D74" i="57" s="1"/>
  <c r="AJ74" i="57" s="1"/>
  <c r="AK74" i="57" s="1"/>
  <c r="AK79" i="56"/>
  <c r="AL79" i="56"/>
  <c r="D79" i="57" s="1"/>
  <c r="AJ79" i="57" s="1"/>
  <c r="AK79" i="57" s="1"/>
  <c r="AK22" i="56"/>
  <c r="AL22" i="56"/>
  <c r="D22" i="57" s="1"/>
  <c r="AJ22" i="57" s="1"/>
  <c r="AK22" i="57" s="1"/>
  <c r="AK18" i="56"/>
  <c r="AL18" i="56"/>
  <c r="D18" i="57" s="1"/>
  <c r="AJ18" i="57" s="1"/>
  <c r="AL18" i="57" s="1"/>
  <c r="D18" i="58" s="1"/>
  <c r="AJ18" i="58" s="1"/>
  <c r="AK55" i="56"/>
  <c r="AL55" i="56"/>
  <c r="D55" i="57" s="1"/>
  <c r="AJ55" i="57" s="1"/>
  <c r="AK55" i="57" s="1"/>
  <c r="AJ46" i="56"/>
  <c r="AK65" i="56"/>
  <c r="AL65" i="56"/>
  <c r="AK45" i="56"/>
  <c r="AL45" i="56"/>
  <c r="D45" i="57" s="1"/>
  <c r="AJ45" i="57" s="1"/>
  <c r="AL45" i="57" s="1"/>
  <c r="D45" i="58" s="1"/>
  <c r="AJ45" i="58" s="1"/>
  <c r="AK88" i="56"/>
  <c r="AL88" i="56"/>
  <c r="AK103" i="56"/>
  <c r="AL103" i="56"/>
  <c r="D103" i="57" s="1"/>
  <c r="AJ103" i="57" s="1"/>
  <c r="AK103" i="57" s="1"/>
  <c r="AK80" i="56"/>
  <c r="AL80" i="56"/>
  <c r="D80" i="57" s="1"/>
  <c r="AJ80" i="57" s="1"/>
  <c r="AJ78" i="56"/>
  <c r="AK26" i="56"/>
  <c r="AL26" i="56"/>
  <c r="D26" i="57" s="1"/>
  <c r="AJ26" i="57" s="1"/>
  <c r="AL26" i="57" s="1"/>
  <c r="D26" i="58" s="1"/>
  <c r="AJ26" i="58" s="1"/>
  <c r="AK34" i="56"/>
  <c r="AL34" i="56"/>
  <c r="D34" i="57" s="1"/>
  <c r="AJ34" i="57" s="1"/>
  <c r="AK34" i="57" s="1"/>
  <c r="AK59" i="56"/>
  <c r="AL59" i="56"/>
  <c r="D59" i="57" s="1"/>
  <c r="AJ59" i="57" s="1"/>
  <c r="AK59" i="57" s="1"/>
  <c r="AK36" i="56"/>
  <c r="AL36" i="56"/>
  <c r="D36" i="57" s="1"/>
  <c r="AJ36" i="57" s="1"/>
  <c r="AK36" i="57" s="1"/>
  <c r="AJ17" i="56"/>
  <c r="AK44" i="56"/>
  <c r="AL44" i="56"/>
  <c r="D44" i="57" s="1"/>
  <c r="AJ44" i="57" s="1"/>
  <c r="AL44" i="57" s="1"/>
  <c r="D44" i="58" s="1"/>
  <c r="AJ44" i="58" s="1"/>
  <c r="AJ89" i="56"/>
  <c r="AJ48" i="56"/>
  <c r="J25" i="95"/>
  <c r="BC33" i="57"/>
  <c r="L29" i="95" s="1"/>
  <c r="BA62" i="57"/>
  <c r="BI62" i="57" s="1"/>
  <c r="BC30" i="57"/>
  <c r="L26" i="95" s="1"/>
  <c r="BC104" i="57"/>
  <c r="L100" i="95" s="1"/>
  <c r="J83" i="95"/>
  <c r="BC65" i="57"/>
  <c r="BC65" i="58" s="1"/>
  <c r="BA88" i="56"/>
  <c r="BC31" i="57"/>
  <c r="L27" i="95" s="1"/>
  <c r="BC51" i="57"/>
  <c r="L47" i="95" s="1"/>
  <c r="J12" i="95"/>
  <c r="BC71" i="57"/>
  <c r="L67" i="95" s="1"/>
  <c r="BA88" i="57"/>
  <c r="BI88" i="57" s="1"/>
  <c r="BA61" i="57"/>
  <c r="BI61" i="57" s="1"/>
  <c r="BC78" i="57"/>
  <c r="L74" i="95" s="1"/>
  <c r="BC53" i="57"/>
  <c r="L49" i="95" s="1"/>
  <c r="BC96" i="57"/>
  <c r="L92" i="95" s="1"/>
  <c r="BA88" i="58"/>
  <c r="BI88" i="58" s="1"/>
  <c r="BA20" i="57"/>
  <c r="BI20" i="57" s="1"/>
  <c r="BC67" i="57"/>
  <c r="L63" i="95" s="1"/>
  <c r="BA36" i="57"/>
  <c r="BI36" i="57" s="1"/>
  <c r="BC57" i="57"/>
  <c r="BC57" i="58" s="1"/>
  <c r="BC45" i="57"/>
  <c r="L41" i="95" s="1"/>
  <c r="J16" i="95"/>
  <c r="BC73" i="57"/>
  <c r="BC73" i="58" s="1"/>
  <c r="BC9" i="57"/>
  <c r="BC9" i="58" s="1"/>
  <c r="AM48" i="58"/>
  <c r="BA48" i="58" s="1"/>
  <c r="BI48" i="58" s="1"/>
  <c r="BC88" i="57"/>
  <c r="BC88" i="58" s="1"/>
  <c r="BA17" i="57"/>
  <c r="BI17" i="57" s="1"/>
  <c r="BA39" i="57"/>
  <c r="BI39" i="57" s="1"/>
  <c r="J30" i="95"/>
  <c r="BC19" i="57"/>
  <c r="BC19" i="58" s="1"/>
  <c r="D19" i="57"/>
  <c r="AJ19" i="57" s="1"/>
  <c r="AK19" i="57" s="1"/>
  <c r="BA91" i="57"/>
  <c r="BI91" i="57" s="1"/>
  <c r="BA35" i="57"/>
  <c r="BI35" i="57" s="1"/>
  <c r="J14" i="95"/>
  <c r="BC75" i="57"/>
  <c r="L71" i="95" s="1"/>
  <c r="J17" i="95"/>
  <c r="BC36" i="57"/>
  <c r="L32" i="95" s="1"/>
  <c r="D93" i="57"/>
  <c r="AJ93" i="57" s="1"/>
  <c r="AK93" i="57" s="1"/>
  <c r="BC68" i="57"/>
  <c r="BC68" i="58" s="1"/>
  <c r="BC58" i="57"/>
  <c r="L54" i="95" s="1"/>
  <c r="AM88" i="60"/>
  <c r="AM88" i="61" s="1"/>
  <c r="BA88" i="61" s="1"/>
  <c r="BI88" i="61" s="1"/>
  <c r="J45" i="95"/>
  <c r="BA33" i="57"/>
  <c r="BI33" i="57" s="1"/>
  <c r="BA41" i="57"/>
  <c r="BI41" i="57" s="1"/>
  <c r="BC97" i="57"/>
  <c r="BC97" i="58" s="1"/>
  <c r="BA54" i="57"/>
  <c r="BI54" i="57" s="1"/>
  <c r="BC61" i="57"/>
  <c r="L57" i="95" s="1"/>
  <c r="J80" i="95"/>
  <c r="AM45" i="58"/>
  <c r="AM45" i="59" s="1"/>
  <c r="J21" i="95"/>
  <c r="BC100" i="57"/>
  <c r="L96" i="95" s="1"/>
  <c r="BC11" i="57"/>
  <c r="J13" i="95"/>
  <c r="BC74" i="57"/>
  <c r="L70" i="95" s="1"/>
  <c r="AM56" i="58"/>
  <c r="AM56" i="59" s="1"/>
  <c r="BA51" i="57"/>
  <c r="BI51" i="57" s="1"/>
  <c r="D24" i="57"/>
  <c r="AJ24" i="57" s="1"/>
  <c r="AK24" i="57" s="1"/>
  <c r="BA21" i="57"/>
  <c r="BI21" i="57" s="1"/>
  <c r="BC70" i="57"/>
  <c r="BC70" i="58" s="1"/>
  <c r="BC99" i="57"/>
  <c r="L95" i="95" s="1"/>
  <c r="BC85" i="57"/>
  <c r="BC85" i="58" s="1"/>
  <c r="BC10" i="57"/>
  <c r="BC10" i="58" s="1"/>
  <c r="BC59" i="57"/>
  <c r="L55" i="95" s="1"/>
  <c r="J50" i="95"/>
  <c r="BA83" i="57"/>
  <c r="BI83" i="57" s="1"/>
  <c r="BC76" i="57"/>
  <c r="L72" i="95" s="1"/>
  <c r="D88" i="57"/>
  <c r="AJ88" i="57" s="1"/>
  <c r="BC101" i="57"/>
  <c r="L97" i="95" s="1"/>
  <c r="J99" i="95"/>
  <c r="D20" i="57"/>
  <c r="AJ20" i="57" s="1"/>
  <c r="AK20" i="57" s="1"/>
  <c r="D49" i="57"/>
  <c r="AJ49" i="57" s="1"/>
  <c r="AK49" i="57" s="1"/>
  <c r="BC91" i="57"/>
  <c r="L87" i="95" s="1"/>
  <c r="BC41" i="57"/>
  <c r="L37" i="95" s="1"/>
  <c r="D32" i="57"/>
  <c r="AJ32" i="57" s="1"/>
  <c r="AL32" i="57" s="1"/>
  <c r="D32" i="58" s="1"/>
  <c r="AJ32" i="58" s="1"/>
  <c r="BC32" i="57"/>
  <c r="BC32" i="58" s="1"/>
  <c r="J51" i="95"/>
  <c r="BC44" i="57"/>
  <c r="L40" i="95" s="1"/>
  <c r="BC92" i="57"/>
  <c r="L88" i="95" s="1"/>
  <c r="D65" i="57"/>
  <c r="AJ65" i="57" s="1"/>
  <c r="J82" i="95"/>
  <c r="BC86" i="57"/>
  <c r="BA29" i="57"/>
  <c r="BI29" i="57" s="1"/>
  <c r="BA8" i="57"/>
  <c r="BI8" i="57" s="1"/>
  <c r="BA8" i="56"/>
  <c r="BC43" i="57"/>
  <c r="BC43" i="58" s="1"/>
  <c r="BC26" i="57"/>
  <c r="L22" i="95" s="1"/>
  <c r="BC89" i="57"/>
  <c r="BC89" i="58" s="1"/>
  <c r="D23" i="57"/>
  <c r="AJ23" i="57" s="1"/>
  <c r="AL23" i="57" s="1"/>
  <c r="D23" i="58" s="1"/>
  <c r="AJ23" i="58" s="1"/>
  <c r="BC93" i="57"/>
  <c r="L89" i="95" s="1"/>
  <c r="AM101" i="57"/>
  <c r="BA101" i="56"/>
  <c r="J86" i="95"/>
  <c r="BC90" i="57"/>
  <c r="AM71" i="57"/>
  <c r="BA71" i="56"/>
  <c r="BC46" i="57"/>
  <c r="L42" i="95" s="1"/>
  <c r="AM84" i="57"/>
  <c r="BA84" i="56"/>
  <c r="AM92" i="57"/>
  <c r="BA92" i="56"/>
  <c r="AM100" i="57"/>
  <c r="BA100" i="56"/>
  <c r="J78" i="95"/>
  <c r="BC82" i="57"/>
  <c r="J90" i="95"/>
  <c r="BC94" i="57"/>
  <c r="D90" i="57"/>
  <c r="AJ90" i="57" s="1"/>
  <c r="AM65" i="57"/>
  <c r="BA65" i="56"/>
  <c r="J94" i="95"/>
  <c r="BC98" i="57"/>
  <c r="D71" i="57"/>
  <c r="AJ71" i="57" s="1"/>
  <c r="J98" i="95"/>
  <c r="BC102" i="57"/>
  <c r="AM10" i="57"/>
  <c r="AM10" i="58" s="1"/>
  <c r="BA10" i="58" s="1"/>
  <c r="BI10" i="58" s="1"/>
  <c r="BA10" i="56"/>
  <c r="AM73" i="57"/>
  <c r="BA73" i="56"/>
  <c r="AM104" i="57"/>
  <c r="BA104" i="56"/>
  <c r="AK83" i="57"/>
  <c r="AL83" i="57"/>
  <c r="D83" i="58" s="1"/>
  <c r="AJ83" i="58" s="1"/>
  <c r="L83" i="95"/>
  <c r="BC87" i="58"/>
  <c r="L4" i="95"/>
  <c r="L77" i="95"/>
  <c r="BC81" i="58"/>
  <c r="L80" i="95"/>
  <c r="BC84" i="58"/>
  <c r="L99" i="95"/>
  <c r="BC103" i="58"/>
  <c r="L23" i="95"/>
  <c r="BC27" i="58"/>
  <c r="L31" i="95"/>
  <c r="BC35" i="58"/>
  <c r="L35" i="95"/>
  <c r="BC39" i="58"/>
  <c r="L43" i="95"/>
  <c r="BC47" i="58"/>
  <c r="L51" i="95"/>
  <c r="BC55" i="58"/>
  <c r="L59" i="95"/>
  <c r="BC63" i="58"/>
  <c r="L9" i="95"/>
  <c r="L14" i="95"/>
  <c r="BC18" i="58"/>
  <c r="L18" i="95"/>
  <c r="BC22" i="58"/>
  <c r="L30" i="95"/>
  <c r="BC34" i="58"/>
  <c r="L34" i="95"/>
  <c r="BC38" i="58"/>
  <c r="L38" i="95"/>
  <c r="BC42" i="58"/>
  <c r="L46" i="95"/>
  <c r="BC50" i="58"/>
  <c r="L50" i="95"/>
  <c r="BC54" i="58"/>
  <c r="L58" i="95"/>
  <c r="BC62" i="58"/>
  <c r="L76" i="95"/>
  <c r="BC80" i="58"/>
  <c r="L8" i="95"/>
  <c r="L79" i="95"/>
  <c r="BC83" i="58"/>
  <c r="AM18" i="59"/>
  <c r="BA18" i="58"/>
  <c r="BI18" i="58" s="1"/>
  <c r="AM40" i="59"/>
  <c r="BA40" i="58"/>
  <c r="BI40" i="58" s="1"/>
  <c r="AM83" i="59"/>
  <c r="BA83" i="58"/>
  <c r="BI83" i="58" s="1"/>
  <c r="AM19" i="59"/>
  <c r="BA19" i="58"/>
  <c r="BI19" i="58" s="1"/>
  <c r="AM17" i="59"/>
  <c r="BA17" i="58"/>
  <c r="BI17" i="58" s="1"/>
  <c r="AM41" i="59"/>
  <c r="BA41" i="58"/>
  <c r="BI41" i="58" s="1"/>
  <c r="AM29" i="59"/>
  <c r="BA29" i="58"/>
  <c r="BI29" i="58" s="1"/>
  <c r="AM59" i="59"/>
  <c r="BA59" i="58"/>
  <c r="BI59" i="58" s="1"/>
  <c r="AM21" i="59"/>
  <c r="BA21" i="58"/>
  <c r="BI21" i="58" s="1"/>
  <c r="BA30" i="58"/>
  <c r="BI30" i="58" s="1"/>
  <c r="AM42" i="59"/>
  <c r="BA42" i="58"/>
  <c r="BI42" i="58" s="1"/>
  <c r="AM11" i="59"/>
  <c r="AM89" i="59"/>
  <c r="BA89" i="58"/>
  <c r="BI89" i="58" s="1"/>
  <c r="AM20" i="59"/>
  <c r="BA20" i="58"/>
  <c r="BI20" i="58" s="1"/>
  <c r="AM44" i="59"/>
  <c r="BA44" i="58"/>
  <c r="BI44" i="58" s="1"/>
  <c r="AM54" i="59"/>
  <c r="BA54" i="58"/>
  <c r="BI54" i="58" s="1"/>
  <c r="AM62" i="59"/>
  <c r="BA62" i="58"/>
  <c r="BI62" i="58" s="1"/>
  <c r="AM27" i="59"/>
  <c r="BA27" i="58"/>
  <c r="BI27" i="58" s="1"/>
  <c r="AM91" i="59"/>
  <c r="BA91" i="58"/>
  <c r="BI91" i="58" s="1"/>
  <c r="AM39" i="59"/>
  <c r="BA39" i="58"/>
  <c r="BI39" i="58" s="1"/>
  <c r="AM55" i="59"/>
  <c r="BA55" i="58"/>
  <c r="BI55" i="58" s="1"/>
  <c r="L13" i="95"/>
  <c r="BC17" i="58"/>
  <c r="L17" i="95"/>
  <c r="BC21" i="58"/>
  <c r="L21" i="95"/>
  <c r="BC25" i="58"/>
  <c r="L25" i="95"/>
  <c r="BC29" i="58"/>
  <c r="L33" i="95"/>
  <c r="BC37" i="58"/>
  <c r="L45" i="95"/>
  <c r="BC49" i="58"/>
  <c r="L62" i="95"/>
  <c r="BC66" i="58"/>
  <c r="L11" i="95"/>
  <c r="L16" i="95"/>
  <c r="BC20" i="58"/>
  <c r="L20" i="95"/>
  <c r="BC24" i="58"/>
  <c r="L24" i="95"/>
  <c r="BC28" i="58"/>
  <c r="L36" i="95"/>
  <c r="BC40" i="58"/>
  <c r="L44" i="95"/>
  <c r="BC48" i="58"/>
  <c r="L48" i="95"/>
  <c r="BC52" i="58"/>
  <c r="L52" i="95"/>
  <c r="BC56" i="58"/>
  <c r="L56" i="95"/>
  <c r="BC60" i="58"/>
  <c r="L60" i="95"/>
  <c r="BC64" i="58"/>
  <c r="BC16" i="58"/>
  <c r="L12" i="95"/>
  <c r="AK13" i="57"/>
  <c r="AL13" i="57"/>
  <c r="D13" i="58" s="1"/>
  <c r="AJ13" i="58" s="1"/>
  <c r="AK66" i="57"/>
  <c r="AL66" i="57"/>
  <c r="D66" i="58" s="1"/>
  <c r="AJ66" i="58" s="1"/>
  <c r="L65" i="95"/>
  <c r="BC69" i="58"/>
  <c r="L73" i="95"/>
  <c r="BC77" i="58"/>
  <c r="L68" i="95"/>
  <c r="BC72" i="58"/>
  <c r="L75" i="95"/>
  <c r="BC79" i="58"/>
  <c r="L91" i="95"/>
  <c r="BC95" i="58"/>
  <c r="L19" i="95"/>
  <c r="BC23" i="58"/>
  <c r="AM24" i="59"/>
  <c r="BA24" i="58"/>
  <c r="BI24" i="58" s="1"/>
  <c r="BA22" i="58"/>
  <c r="BI22" i="58" s="1"/>
  <c r="AM46" i="59"/>
  <c r="BA46" i="58"/>
  <c r="BI46" i="58" s="1"/>
  <c r="BA33" i="58"/>
  <c r="BI33" i="58" s="1"/>
  <c r="AM63" i="59"/>
  <c r="AM35" i="59"/>
  <c r="BA35" i="58"/>
  <c r="BI35" i="58" s="1"/>
  <c r="AM51" i="59"/>
  <c r="BA51" i="58"/>
  <c r="BI51" i="58" s="1"/>
  <c r="BA25" i="58"/>
  <c r="BI25" i="58" s="1"/>
  <c r="BA26" i="58"/>
  <c r="BI26" i="58" s="1"/>
  <c r="AM34" i="59"/>
  <c r="BA34" i="58"/>
  <c r="BI34" i="58" s="1"/>
  <c r="BA87" i="58"/>
  <c r="BI87" i="58" s="1"/>
  <c r="AM36" i="59"/>
  <c r="BA36" i="58"/>
  <c r="BI36" i="58" s="1"/>
  <c r="AM58" i="59"/>
  <c r="BA58" i="58"/>
  <c r="BI58" i="58" s="1"/>
  <c r="AM37" i="59"/>
  <c r="BA37" i="58"/>
  <c r="BI37" i="58" s="1"/>
  <c r="AM61" i="59"/>
  <c r="BA61" i="58"/>
  <c r="BI61" i="58" s="1"/>
  <c r="AM31" i="59"/>
  <c r="BA31" i="58"/>
  <c r="BI31" i="58" s="1"/>
  <c r="AM47" i="59"/>
  <c r="BA47" i="58"/>
  <c r="BI47" i="58" s="1"/>
  <c r="AM28" i="59"/>
  <c r="BA28" i="58"/>
  <c r="BI28" i="58" s="1"/>
  <c r="AM79" i="59"/>
  <c r="BA79" i="58"/>
  <c r="BI79" i="58" s="1"/>
  <c r="BA43" i="58" l="1"/>
  <c r="BI43" i="58" s="1"/>
  <c r="BA64" i="58"/>
  <c r="BI64" i="58" s="1"/>
  <c r="AM23" i="59"/>
  <c r="BA60" i="58"/>
  <c r="BI60" i="58" s="1"/>
  <c r="BA64" i="57"/>
  <c r="BI64" i="57" s="1"/>
  <c r="L10" i="95"/>
  <c r="AM9" i="59"/>
  <c r="AM9" i="60" s="1"/>
  <c r="BA49" i="58"/>
  <c r="BI49" i="58" s="1"/>
  <c r="AK86" i="57"/>
  <c r="BA53" i="58"/>
  <c r="BI53" i="58" s="1"/>
  <c r="BA95" i="59"/>
  <c r="BI95" i="59" s="1"/>
  <c r="BA57" i="58"/>
  <c r="BI57" i="58" s="1"/>
  <c r="BA57" i="57"/>
  <c r="BI57" i="57" s="1"/>
  <c r="BA95" i="58"/>
  <c r="BI95" i="58" s="1"/>
  <c r="AJ4" i="55"/>
  <c r="AL4" i="55" s="1"/>
  <c r="AM32" i="58"/>
  <c r="BA32" i="57"/>
  <c r="BI32" i="57" s="1"/>
  <c r="AK16" i="56"/>
  <c r="AL16" i="56"/>
  <c r="D16" i="57" s="1"/>
  <c r="AJ16" i="57" s="1"/>
  <c r="AM96" i="58"/>
  <c r="BA96" i="57"/>
  <c r="BI96" i="57" s="1"/>
  <c r="BA52" i="56"/>
  <c r="AM52" i="57"/>
  <c r="AM85" i="57"/>
  <c r="BA85" i="56"/>
  <c r="AK96" i="56"/>
  <c r="AL96" i="56"/>
  <c r="D96" i="57" s="1"/>
  <c r="AJ96" i="57" s="1"/>
  <c r="AM81" i="58"/>
  <c r="BA81" i="57"/>
  <c r="BI81" i="57" s="1"/>
  <c r="AK12" i="56"/>
  <c r="AL12" i="56"/>
  <c r="D12" i="57" s="1"/>
  <c r="AJ12" i="57" s="1"/>
  <c r="AM72" i="59"/>
  <c r="BA72" i="58"/>
  <c r="BI72" i="58" s="1"/>
  <c r="AM82" i="59"/>
  <c r="BA82" i="58"/>
  <c r="BI82" i="58" s="1"/>
  <c r="AM86" i="59"/>
  <c r="BA86" i="58"/>
  <c r="BI86" i="58" s="1"/>
  <c r="AM99" i="59"/>
  <c r="BA99" i="58"/>
  <c r="BI99" i="58" s="1"/>
  <c r="BA50" i="56"/>
  <c r="AM50" i="57"/>
  <c r="AK87" i="56"/>
  <c r="AL87" i="56"/>
  <c r="D87" i="57" s="1"/>
  <c r="AJ87" i="57" s="1"/>
  <c r="AK104" i="56"/>
  <c r="AL104" i="56"/>
  <c r="D104" i="57" s="1"/>
  <c r="AJ104" i="57" s="1"/>
  <c r="AM70" i="58"/>
  <c r="BA70" i="57"/>
  <c r="BI70" i="57" s="1"/>
  <c r="AM66" i="58"/>
  <c r="BA66" i="57"/>
  <c r="BI66" i="57" s="1"/>
  <c r="AM93" i="59"/>
  <c r="BA93" i="58"/>
  <c r="BI93" i="58" s="1"/>
  <c r="AM74" i="59"/>
  <c r="BA74" i="58"/>
  <c r="BI74" i="58" s="1"/>
  <c r="AM68" i="59"/>
  <c r="BA68" i="58"/>
  <c r="BI68" i="58" s="1"/>
  <c r="AM80" i="59"/>
  <c r="BA80" i="58"/>
  <c r="BI80" i="58" s="1"/>
  <c r="AM98" i="59"/>
  <c r="BA98" i="58"/>
  <c r="BI98" i="58" s="1"/>
  <c r="AK11" i="56"/>
  <c r="AL11" i="56"/>
  <c r="D11" i="57" s="1"/>
  <c r="AJ11" i="57" s="1"/>
  <c r="AM38" i="57"/>
  <c r="BA38" i="56"/>
  <c r="AM16" i="58"/>
  <c r="BA16" i="57"/>
  <c r="BI16" i="57" s="1"/>
  <c r="AM12" i="58"/>
  <c r="BA12" i="57"/>
  <c r="BI12" i="57" s="1"/>
  <c r="BA14" i="56"/>
  <c r="AM14" i="57"/>
  <c r="AK102" i="56"/>
  <c r="AL102" i="56"/>
  <c r="D102" i="57" s="1"/>
  <c r="AJ102" i="57" s="1"/>
  <c r="AM102" i="59"/>
  <c r="BA102" i="58"/>
  <c r="BI102" i="58" s="1"/>
  <c r="AM75" i="59"/>
  <c r="BA75" i="58"/>
  <c r="BI75" i="58" s="1"/>
  <c r="AM77" i="59"/>
  <c r="BA77" i="58"/>
  <c r="BI77" i="58" s="1"/>
  <c r="AM67" i="59"/>
  <c r="BA67" i="58"/>
  <c r="BI67" i="58" s="1"/>
  <c r="AL75" i="57"/>
  <c r="D75" i="58" s="1"/>
  <c r="AJ75" i="58" s="1"/>
  <c r="AK75" i="58" s="1"/>
  <c r="AM94" i="57"/>
  <c r="BA94" i="56"/>
  <c r="AM103" i="58"/>
  <c r="BA103" i="57"/>
  <c r="BI103" i="57" s="1"/>
  <c r="AK10" i="56"/>
  <c r="AL10" i="56"/>
  <c r="D10" i="57" s="1"/>
  <c r="AJ10" i="57" s="1"/>
  <c r="BA15" i="56"/>
  <c r="AM15" i="57"/>
  <c r="AK91" i="56"/>
  <c r="AL91" i="56"/>
  <c r="D91" i="57" s="1"/>
  <c r="AJ91" i="57" s="1"/>
  <c r="BA13" i="56"/>
  <c r="AM13" i="57"/>
  <c r="AM78" i="59"/>
  <c r="BA78" i="58"/>
  <c r="BI78" i="58" s="1"/>
  <c r="AM69" i="59"/>
  <c r="BA69" i="58"/>
  <c r="BI69" i="58" s="1"/>
  <c r="AM90" i="59"/>
  <c r="BA90" i="58"/>
  <c r="BI90" i="58" s="1"/>
  <c r="AM76" i="59"/>
  <c r="BA76" i="58"/>
  <c r="BI76" i="58" s="1"/>
  <c r="AM97" i="59"/>
  <c r="BA97" i="58"/>
  <c r="BI97" i="58" s="1"/>
  <c r="AK48" i="56"/>
  <c r="AL48" i="56"/>
  <c r="D48" i="57" s="1"/>
  <c r="AJ48" i="57" s="1"/>
  <c r="AK78" i="56"/>
  <c r="AL78" i="56"/>
  <c r="D78" i="57" s="1"/>
  <c r="AJ78" i="57" s="1"/>
  <c r="AK25" i="56"/>
  <c r="AL25" i="56"/>
  <c r="D25" i="57" s="1"/>
  <c r="AJ25" i="57" s="1"/>
  <c r="AK99" i="56"/>
  <c r="AL99" i="56"/>
  <c r="D99" i="57" s="1"/>
  <c r="AJ99" i="57" s="1"/>
  <c r="AK39" i="56"/>
  <c r="AL39" i="56"/>
  <c r="D39" i="57" s="1"/>
  <c r="AJ39" i="57" s="1"/>
  <c r="AK94" i="56"/>
  <c r="AL94" i="56"/>
  <c r="D94" i="57" s="1"/>
  <c r="AJ94" i="57" s="1"/>
  <c r="AK98" i="56"/>
  <c r="AL98" i="56"/>
  <c r="D98" i="57" s="1"/>
  <c r="AJ98" i="57" s="1"/>
  <c r="AK40" i="56"/>
  <c r="AL40" i="56"/>
  <c r="D40" i="57" s="1"/>
  <c r="AJ40" i="57" s="1"/>
  <c r="AK30" i="56"/>
  <c r="AL30" i="56"/>
  <c r="D30" i="57" s="1"/>
  <c r="AJ30" i="57" s="1"/>
  <c r="AK89" i="56"/>
  <c r="AL89" i="56"/>
  <c r="D89" i="57" s="1"/>
  <c r="AJ89" i="57" s="1"/>
  <c r="AK80" i="57"/>
  <c r="AL80" i="57"/>
  <c r="D80" i="58" s="1"/>
  <c r="AJ80" i="58" s="1"/>
  <c r="AK56" i="56"/>
  <c r="AL56" i="56"/>
  <c r="D56" i="57" s="1"/>
  <c r="AJ56" i="57" s="1"/>
  <c r="AK28" i="56"/>
  <c r="AL28" i="56"/>
  <c r="D28" i="57" s="1"/>
  <c r="AJ28" i="57" s="1"/>
  <c r="AK64" i="56"/>
  <c r="AL64" i="56"/>
  <c r="D64" i="57" s="1"/>
  <c r="AJ64" i="57" s="1"/>
  <c r="AK33" i="56"/>
  <c r="AL33" i="56"/>
  <c r="D33" i="57" s="1"/>
  <c r="AJ33" i="57" s="1"/>
  <c r="AK81" i="56"/>
  <c r="AL81" i="56"/>
  <c r="D81" i="57" s="1"/>
  <c r="AJ81" i="57" s="1"/>
  <c r="AK46" i="56"/>
  <c r="AL46" i="56"/>
  <c r="D46" i="57" s="1"/>
  <c r="AJ46" i="57" s="1"/>
  <c r="AK29" i="56"/>
  <c r="AL29" i="56"/>
  <c r="D29" i="57" s="1"/>
  <c r="AJ29" i="57" s="1"/>
  <c r="AK76" i="56"/>
  <c r="AL76" i="56"/>
  <c r="D76" i="57" s="1"/>
  <c r="AJ76" i="57" s="1"/>
  <c r="AK38" i="56"/>
  <c r="AL38" i="56"/>
  <c r="D38" i="57" s="1"/>
  <c r="AJ38" i="57" s="1"/>
  <c r="AK42" i="56"/>
  <c r="AL42" i="56"/>
  <c r="D42" i="57" s="1"/>
  <c r="AJ42" i="57" s="1"/>
  <c r="AK17" i="56"/>
  <c r="AL17" i="56"/>
  <c r="D17" i="57" s="1"/>
  <c r="AJ17" i="57" s="1"/>
  <c r="AK72" i="56"/>
  <c r="AL72" i="56"/>
  <c r="D72" i="57" s="1"/>
  <c r="AJ72" i="57" s="1"/>
  <c r="AK47" i="56"/>
  <c r="AL47" i="56"/>
  <c r="D47" i="57" s="1"/>
  <c r="AJ47" i="57" s="1"/>
  <c r="AK61" i="56"/>
  <c r="AL61" i="56"/>
  <c r="D61" i="57" s="1"/>
  <c r="AJ61" i="57" s="1"/>
  <c r="AK70" i="56"/>
  <c r="AL70" i="56"/>
  <c r="D70" i="57" s="1"/>
  <c r="AJ70" i="57" s="1"/>
  <c r="AL37" i="57"/>
  <c r="D37" i="58" s="1"/>
  <c r="AJ37" i="58" s="1"/>
  <c r="AK37" i="58" s="1"/>
  <c r="AK15" i="58"/>
  <c r="AL15" i="58"/>
  <c r="D15" i="59" s="1"/>
  <c r="AJ15" i="59" s="1"/>
  <c r="AL13" i="58"/>
  <c r="D13" i="59" s="1"/>
  <c r="AJ13" i="59" s="1"/>
  <c r="AK13" i="58"/>
  <c r="AK97" i="57"/>
  <c r="L7" i="95"/>
  <c r="BC11" i="58"/>
  <c r="N7" i="95" s="1"/>
  <c r="AL8" i="58"/>
  <c r="D8" i="59" s="1"/>
  <c r="AJ8" i="59" s="1"/>
  <c r="AK8" i="58"/>
  <c r="AL59" i="57"/>
  <c r="D59" i="58" s="1"/>
  <c r="AJ59" i="58" s="1"/>
  <c r="AK59" i="58" s="1"/>
  <c r="AM48" i="59"/>
  <c r="AM48" i="60" s="1"/>
  <c r="BC33" i="58"/>
  <c r="BC33" i="59" s="1"/>
  <c r="BC30" i="58"/>
  <c r="N26" i="95" s="1"/>
  <c r="AL93" i="57"/>
  <c r="D93" i="58" s="1"/>
  <c r="AJ93" i="58" s="1"/>
  <c r="AK93" i="58" s="1"/>
  <c r="BC53" i="58"/>
  <c r="N49" i="95" s="1"/>
  <c r="BC104" i="58"/>
  <c r="N100" i="95" s="1"/>
  <c r="AL27" i="57"/>
  <c r="D27" i="58" s="1"/>
  <c r="AJ27" i="58" s="1"/>
  <c r="AK27" i="58" s="1"/>
  <c r="AL100" i="57"/>
  <c r="D100" i="58" s="1"/>
  <c r="AJ100" i="58" s="1"/>
  <c r="AK100" i="58" s="1"/>
  <c r="L61" i="95"/>
  <c r="L69" i="95"/>
  <c r="L84" i="95"/>
  <c r="L15" i="95"/>
  <c r="AK85" i="57"/>
  <c r="AL79" i="57"/>
  <c r="D79" i="58" s="1"/>
  <c r="AJ79" i="58" s="1"/>
  <c r="AL79" i="58" s="1"/>
  <c r="D79" i="59" s="1"/>
  <c r="AJ79" i="59" s="1"/>
  <c r="AL74" i="57"/>
  <c r="D74" i="58" s="1"/>
  <c r="AJ74" i="58" s="1"/>
  <c r="AL74" i="58" s="1"/>
  <c r="D74" i="59" s="1"/>
  <c r="AJ74" i="59" s="1"/>
  <c r="BC51" i="58"/>
  <c r="BC51" i="59" s="1"/>
  <c r="BC31" i="58"/>
  <c r="BC31" i="59" s="1"/>
  <c r="AK43" i="57"/>
  <c r="L53" i="95"/>
  <c r="AK58" i="57"/>
  <c r="BC71" i="58"/>
  <c r="N67" i="95" s="1"/>
  <c r="AK44" i="57"/>
  <c r="AM88" i="62"/>
  <c r="AM88" i="63" s="1"/>
  <c r="L81" i="95"/>
  <c r="BC96" i="58"/>
  <c r="BC96" i="59" s="1"/>
  <c r="BC78" i="58"/>
  <c r="N74" i="95" s="1"/>
  <c r="AK51" i="57"/>
  <c r="AK54" i="57"/>
  <c r="BC74" i="58"/>
  <c r="N70" i="95" s="1"/>
  <c r="L5" i="95"/>
  <c r="AK60" i="57"/>
  <c r="AL62" i="57"/>
  <c r="D62" i="58" s="1"/>
  <c r="AJ62" i="58" s="1"/>
  <c r="AK62" i="58" s="1"/>
  <c r="BC67" i="58"/>
  <c r="N63" i="95" s="1"/>
  <c r="L64" i="95"/>
  <c r="BA56" i="58"/>
  <c r="BI56" i="58" s="1"/>
  <c r="AL19" i="57"/>
  <c r="D19" i="58" s="1"/>
  <c r="AJ19" i="58" s="1"/>
  <c r="AL19" i="58" s="1"/>
  <c r="D19" i="59" s="1"/>
  <c r="AJ19" i="59" s="1"/>
  <c r="BC45" i="58"/>
  <c r="N41" i="95" s="1"/>
  <c r="BA88" i="60"/>
  <c r="BI88" i="60" s="1"/>
  <c r="L93" i="95"/>
  <c r="AK31" i="57"/>
  <c r="AL101" i="57"/>
  <c r="D101" i="58" s="1"/>
  <c r="AJ101" i="58" s="1"/>
  <c r="AK101" i="58" s="1"/>
  <c r="AL41" i="57"/>
  <c r="D41" i="58" s="1"/>
  <c r="AJ41" i="58" s="1"/>
  <c r="AL41" i="58" s="1"/>
  <c r="D41" i="59" s="1"/>
  <c r="AJ41" i="59" s="1"/>
  <c r="AL9" i="57"/>
  <c r="D9" i="58" s="1"/>
  <c r="BA45" i="58"/>
  <c r="BI45" i="58" s="1"/>
  <c r="AL24" i="57"/>
  <c r="D24" i="58" s="1"/>
  <c r="AJ24" i="58" s="1"/>
  <c r="AK24" i="58" s="1"/>
  <c r="L6" i="95"/>
  <c r="AL84" i="57"/>
  <c r="D84" i="58" s="1"/>
  <c r="AJ84" i="58" s="1"/>
  <c r="AK84" i="58" s="1"/>
  <c r="BC75" i="58"/>
  <c r="N71" i="95" s="1"/>
  <c r="AL20" i="57"/>
  <c r="D20" i="58" s="1"/>
  <c r="AJ20" i="58" s="1"/>
  <c r="AL20" i="58" s="1"/>
  <c r="D20" i="59" s="1"/>
  <c r="AJ20" i="59" s="1"/>
  <c r="AK15" i="57"/>
  <c r="AL103" i="57"/>
  <c r="D103" i="58" s="1"/>
  <c r="AJ103" i="58" s="1"/>
  <c r="AK103" i="58" s="1"/>
  <c r="BC99" i="58"/>
  <c r="BC99" i="59" s="1"/>
  <c r="BC58" i="58"/>
  <c r="N54" i="95" s="1"/>
  <c r="AK53" i="57"/>
  <c r="BC61" i="58"/>
  <c r="BC61" i="59" s="1"/>
  <c r="BC36" i="58"/>
  <c r="N32" i="95" s="1"/>
  <c r="L85" i="95"/>
  <c r="BC100" i="58"/>
  <c r="N96" i="95" s="1"/>
  <c r="AL36" i="57"/>
  <c r="D36" i="58" s="1"/>
  <c r="AJ36" i="58" s="1"/>
  <c r="AL36" i="58" s="1"/>
  <c r="D36" i="59" s="1"/>
  <c r="AJ36" i="59" s="1"/>
  <c r="L28" i="95"/>
  <c r="BC41" i="58"/>
  <c r="N37" i="95" s="1"/>
  <c r="AL14" i="57"/>
  <c r="D14" i="58" s="1"/>
  <c r="AJ14" i="58" s="1"/>
  <c r="AK35" i="57"/>
  <c r="AL63" i="57"/>
  <c r="D63" i="58" s="1"/>
  <c r="AJ63" i="58" s="1"/>
  <c r="AK63" i="58" s="1"/>
  <c r="L66" i="95"/>
  <c r="BC92" i="58"/>
  <c r="N88" i="95" s="1"/>
  <c r="AL57" i="57"/>
  <c r="D57" i="58" s="1"/>
  <c r="AJ57" i="58" s="1"/>
  <c r="AK57" i="58" s="1"/>
  <c r="L39" i="95"/>
  <c r="AK95" i="57"/>
  <c r="AK32" i="57"/>
  <c r="AL21" i="57"/>
  <c r="D21" i="58" s="1"/>
  <c r="AJ21" i="58" s="1"/>
  <c r="AL21" i="58" s="1"/>
  <c r="D21" i="59" s="1"/>
  <c r="AJ21" i="59" s="1"/>
  <c r="AK52" i="57"/>
  <c r="BC91" i="58"/>
  <c r="N87" i="95" s="1"/>
  <c r="BC44" i="58"/>
  <c r="N40" i="95" s="1"/>
  <c r="AL75" i="58"/>
  <c r="D75" i="59" s="1"/>
  <c r="AJ75" i="59" s="1"/>
  <c r="AL75" i="59" s="1"/>
  <c r="D75" i="60" s="1"/>
  <c r="AJ75" i="60" s="1"/>
  <c r="BC59" i="58"/>
  <c r="N55" i="95" s="1"/>
  <c r="AL92" i="57"/>
  <c r="D92" i="58" s="1"/>
  <c r="AJ92" i="58" s="1"/>
  <c r="AL92" i="58" s="1"/>
  <c r="D92" i="59" s="1"/>
  <c r="AJ92" i="59" s="1"/>
  <c r="BC76" i="58"/>
  <c r="BC76" i="59" s="1"/>
  <c r="AL55" i="57"/>
  <c r="D55" i="58" s="1"/>
  <c r="AJ55" i="58" s="1"/>
  <c r="AK55" i="58" s="1"/>
  <c r="AK88" i="57"/>
  <c r="AL88" i="57"/>
  <c r="D88" i="58" s="1"/>
  <c r="AJ88" i="58" s="1"/>
  <c r="BC101" i="58"/>
  <c r="N97" i="95" s="1"/>
  <c r="AL67" i="57"/>
  <c r="D67" i="58" s="1"/>
  <c r="AJ67" i="58" s="1"/>
  <c r="AK67" i="58" s="1"/>
  <c r="AL49" i="57"/>
  <c r="D49" i="58" s="1"/>
  <c r="AJ49" i="58" s="1"/>
  <c r="AK49" i="58" s="1"/>
  <c r="AK26" i="57"/>
  <c r="AL22" i="57"/>
  <c r="D22" i="58" s="1"/>
  <c r="AJ22" i="58" s="1"/>
  <c r="AK22" i="58" s="1"/>
  <c r="AL34" i="57"/>
  <c r="D34" i="58" s="1"/>
  <c r="AJ34" i="58" s="1"/>
  <c r="AK34" i="58" s="1"/>
  <c r="AK45" i="57"/>
  <c r="AK18" i="57"/>
  <c r="AK68" i="57"/>
  <c r="AK23" i="57"/>
  <c r="AL50" i="57"/>
  <c r="D50" i="58" s="1"/>
  <c r="AJ50" i="58" s="1"/>
  <c r="AK50" i="58" s="1"/>
  <c r="AK65" i="57"/>
  <c r="AL65" i="57"/>
  <c r="D65" i="58" s="1"/>
  <c r="AJ65" i="58" s="1"/>
  <c r="AK8" i="57"/>
  <c r="L82" i="95"/>
  <c r="BC86" i="58"/>
  <c r="BC26" i="58"/>
  <c r="N22" i="95" s="1"/>
  <c r="AM8" i="59"/>
  <c r="AM8" i="60" s="1"/>
  <c r="BC46" i="58"/>
  <c r="N42" i="95" s="1"/>
  <c r="BC93" i="58"/>
  <c r="N89" i="95" s="1"/>
  <c r="AK82" i="57"/>
  <c r="AL82" i="57"/>
  <c r="D82" i="58" s="1"/>
  <c r="AJ82" i="58" s="1"/>
  <c r="AM100" i="58"/>
  <c r="BA100" i="57"/>
  <c r="BI100" i="57" s="1"/>
  <c r="AM104" i="58"/>
  <c r="BA104" i="57"/>
  <c r="BI104" i="57" s="1"/>
  <c r="AK71" i="57"/>
  <c r="AL71" i="57"/>
  <c r="D71" i="58" s="1"/>
  <c r="AJ71" i="58" s="1"/>
  <c r="AL90" i="57"/>
  <c r="D90" i="58" s="1"/>
  <c r="AJ90" i="58" s="1"/>
  <c r="AK90" i="57"/>
  <c r="AM71" i="58"/>
  <c r="BA71" i="57"/>
  <c r="BI71" i="57" s="1"/>
  <c r="AM92" i="58"/>
  <c r="BA92" i="57"/>
  <c r="BI92" i="57" s="1"/>
  <c r="AL77" i="57"/>
  <c r="D77" i="58" s="1"/>
  <c r="AJ77" i="58" s="1"/>
  <c r="AK77" i="57"/>
  <c r="L94" i="95"/>
  <c r="BC98" i="58"/>
  <c r="L90" i="95"/>
  <c r="BC94" i="58"/>
  <c r="AM73" i="58"/>
  <c r="BA73" i="57"/>
  <c r="BI73" i="57" s="1"/>
  <c r="AM84" i="58"/>
  <c r="BA84" i="57"/>
  <c r="BI84" i="57" s="1"/>
  <c r="L86" i="95"/>
  <c r="BC90" i="58"/>
  <c r="BC82" i="58"/>
  <c r="L78" i="95"/>
  <c r="AK73" i="57"/>
  <c r="AL73" i="57"/>
  <c r="D73" i="58" s="1"/>
  <c r="AJ73" i="58" s="1"/>
  <c r="BA10" i="57"/>
  <c r="BI10" i="57" s="1"/>
  <c r="AM65" i="58"/>
  <c r="BA65" i="57"/>
  <c r="BI65" i="57" s="1"/>
  <c r="L98" i="95"/>
  <c r="BC102" i="58"/>
  <c r="AK69" i="57"/>
  <c r="AL69" i="57"/>
  <c r="D69" i="58" s="1"/>
  <c r="AJ69" i="58" s="1"/>
  <c r="AM101" i="58"/>
  <c r="BA101" i="57"/>
  <c r="BI101" i="57" s="1"/>
  <c r="AM31" i="60"/>
  <c r="BA31" i="59"/>
  <c r="BI31" i="59" s="1"/>
  <c r="AM79" i="60"/>
  <c r="BA79" i="59"/>
  <c r="BI79" i="59" s="1"/>
  <c r="AM95" i="61"/>
  <c r="BA95" i="60"/>
  <c r="BI95" i="60" s="1"/>
  <c r="AM61" i="60"/>
  <c r="BA61" i="59"/>
  <c r="BI61" i="59" s="1"/>
  <c r="N91" i="95"/>
  <c r="BC95" i="59"/>
  <c r="N68" i="95"/>
  <c r="BC72" i="59"/>
  <c r="AK23" i="58"/>
  <c r="AL23" i="58"/>
  <c r="D23" i="59" s="1"/>
  <c r="AJ23" i="59" s="1"/>
  <c r="AK68" i="58"/>
  <c r="AL68" i="58"/>
  <c r="D68" i="59" s="1"/>
  <c r="AJ68" i="59" s="1"/>
  <c r="AK18" i="58"/>
  <c r="AL18" i="58"/>
  <c r="D18" i="59" s="1"/>
  <c r="AJ18" i="59" s="1"/>
  <c r="AK95" i="58"/>
  <c r="AL95" i="58"/>
  <c r="D95" i="59" s="1"/>
  <c r="AJ95" i="59" s="1"/>
  <c r="N56" i="95"/>
  <c r="BC60" i="59"/>
  <c r="N48" i="95"/>
  <c r="BC52" i="59"/>
  <c r="N24" i="95"/>
  <c r="BC28" i="59"/>
  <c r="N16" i="95"/>
  <c r="BC20" i="59"/>
  <c r="N6" i="95"/>
  <c r="BC10" i="59"/>
  <c r="N53" i="95"/>
  <c r="BC57" i="59"/>
  <c r="N45" i="95"/>
  <c r="BC49" i="59"/>
  <c r="N21" i="95"/>
  <c r="BC25" i="59"/>
  <c r="N13" i="95"/>
  <c r="BC17" i="59"/>
  <c r="N61" i="95"/>
  <c r="BC65" i="59"/>
  <c r="N15" i="95"/>
  <c r="BC19" i="59"/>
  <c r="N5" i="95"/>
  <c r="BC9" i="59"/>
  <c r="N79" i="95"/>
  <c r="BC83" i="59"/>
  <c r="N8" i="95"/>
  <c r="BC12" i="59"/>
  <c r="N76" i="95"/>
  <c r="BC80" i="59"/>
  <c r="N58" i="95"/>
  <c r="BC62" i="59"/>
  <c r="N50" i="95"/>
  <c r="BC54" i="59"/>
  <c r="N34" i="95"/>
  <c r="BC38" i="59"/>
  <c r="N18" i="95"/>
  <c r="BC22" i="59"/>
  <c r="N9" i="95"/>
  <c r="BC13" i="59"/>
  <c r="N39" i="95"/>
  <c r="BC43" i="59"/>
  <c r="N31" i="95"/>
  <c r="BC35" i="59"/>
  <c r="N23" i="95"/>
  <c r="BC27" i="59"/>
  <c r="N99" i="95"/>
  <c r="BC103" i="59"/>
  <c r="N80" i="95"/>
  <c r="BC84" i="59"/>
  <c r="N69" i="95"/>
  <c r="BC73" i="59"/>
  <c r="N93" i="95"/>
  <c r="BC97" i="59"/>
  <c r="AK53" i="58"/>
  <c r="AL53" i="58"/>
  <c r="D53" i="59" s="1"/>
  <c r="AJ53" i="59" s="1"/>
  <c r="AK45" i="58"/>
  <c r="AL45" i="58"/>
  <c r="D45" i="59" s="1"/>
  <c r="AJ45" i="59" s="1"/>
  <c r="AK83" i="58"/>
  <c r="AL83" i="58"/>
  <c r="D83" i="59" s="1"/>
  <c r="AJ83" i="59" s="1"/>
  <c r="AK60" i="58"/>
  <c r="AL60" i="58"/>
  <c r="D60" i="59" s="1"/>
  <c r="AJ60" i="59" s="1"/>
  <c r="AK52" i="58"/>
  <c r="AL52" i="58"/>
  <c r="D52" i="59" s="1"/>
  <c r="AJ52" i="59" s="1"/>
  <c r="AK44" i="58"/>
  <c r="AL44" i="58"/>
  <c r="D44" i="59" s="1"/>
  <c r="AJ44" i="59" s="1"/>
  <c r="AM58" i="60"/>
  <c r="BA58" i="59"/>
  <c r="BI58" i="59" s="1"/>
  <c r="AM47" i="60"/>
  <c r="BA47" i="59"/>
  <c r="BI47" i="59" s="1"/>
  <c r="N65" i="95"/>
  <c r="BC69" i="59"/>
  <c r="AK66" i="58"/>
  <c r="AL66" i="58"/>
  <c r="D66" i="59" s="1"/>
  <c r="AJ66" i="59" s="1"/>
  <c r="AK31" i="58"/>
  <c r="AL31" i="58"/>
  <c r="D31" i="59" s="1"/>
  <c r="AJ31" i="59" s="1"/>
  <c r="N85" i="95"/>
  <c r="BC89" i="59"/>
  <c r="AK58" i="58"/>
  <c r="AL58" i="58"/>
  <c r="D58" i="59" s="1"/>
  <c r="AJ58" i="59" s="1"/>
  <c r="AK26" i="58"/>
  <c r="AL26" i="58"/>
  <c r="D26" i="59" s="1"/>
  <c r="AJ26" i="59" s="1"/>
  <c r="N81" i="95"/>
  <c r="BC85" i="59"/>
  <c r="N84" i="95"/>
  <c r="BC88" i="59"/>
  <c r="N62" i="95"/>
  <c r="BC66" i="59"/>
  <c r="AM26" i="60"/>
  <c r="BA26" i="59"/>
  <c r="BI26" i="59" s="1"/>
  <c r="AM35" i="60"/>
  <c r="BA35" i="59"/>
  <c r="BI35" i="59" s="1"/>
  <c r="AM49" i="60"/>
  <c r="BA49" i="59"/>
  <c r="BI49" i="59" s="1"/>
  <c r="AM46" i="60"/>
  <c r="BA46" i="59"/>
  <c r="BI46" i="59" s="1"/>
  <c r="AM53" i="60"/>
  <c r="BA53" i="59"/>
  <c r="BI53" i="59" s="1"/>
  <c r="AM56" i="60"/>
  <c r="BA56" i="59"/>
  <c r="BI56" i="59" s="1"/>
  <c r="AM24" i="60"/>
  <c r="BA24" i="59"/>
  <c r="BI24" i="59" s="1"/>
  <c r="N12" i="95"/>
  <c r="BC16" i="59"/>
  <c r="AM23" i="60"/>
  <c r="BA23" i="59"/>
  <c r="BI23" i="59" s="1"/>
  <c r="AM39" i="60"/>
  <c r="BA39" i="59"/>
  <c r="BI39" i="59" s="1"/>
  <c r="AM45" i="60"/>
  <c r="BA45" i="59"/>
  <c r="BI45" i="59" s="1"/>
  <c r="AM62" i="60"/>
  <c r="BA62" i="59"/>
  <c r="BI62" i="59" s="1"/>
  <c r="AM44" i="60"/>
  <c r="BA44" i="59"/>
  <c r="BI44" i="59" s="1"/>
  <c r="AM89" i="60"/>
  <c r="BA89" i="59"/>
  <c r="BI89" i="59" s="1"/>
  <c r="AM42" i="60"/>
  <c r="BA42" i="59"/>
  <c r="BI42" i="59" s="1"/>
  <c r="AM59" i="60"/>
  <c r="BA59" i="59"/>
  <c r="BI59" i="59" s="1"/>
  <c r="AM29" i="60"/>
  <c r="BA29" i="59"/>
  <c r="BI29" i="59" s="1"/>
  <c r="AM41" i="60"/>
  <c r="BA41" i="59"/>
  <c r="BI41" i="59" s="1"/>
  <c r="AM60" i="60"/>
  <c r="BA60" i="59"/>
  <c r="BI60" i="59" s="1"/>
  <c r="AM40" i="60"/>
  <c r="BA40" i="59"/>
  <c r="BI40" i="59" s="1"/>
  <c r="AM87" i="60"/>
  <c r="BA87" i="59"/>
  <c r="BI87" i="59" s="1"/>
  <c r="N19" i="95"/>
  <c r="BC23" i="59"/>
  <c r="N64" i="95"/>
  <c r="BC68" i="59"/>
  <c r="AK43" i="58"/>
  <c r="AL43" i="58"/>
  <c r="D43" i="59" s="1"/>
  <c r="AJ43" i="59" s="1"/>
  <c r="AL27" i="58"/>
  <c r="D27" i="59" s="1"/>
  <c r="AJ27" i="59" s="1"/>
  <c r="AK86" i="58"/>
  <c r="AL86" i="58"/>
  <c r="D86" i="59" s="1"/>
  <c r="AJ86" i="59" s="1"/>
  <c r="AK97" i="58"/>
  <c r="AL97" i="58"/>
  <c r="D97" i="59" s="1"/>
  <c r="AJ97" i="59" s="1"/>
  <c r="N60" i="95"/>
  <c r="BC64" i="59"/>
  <c r="N52" i="95"/>
  <c r="BC56" i="59"/>
  <c r="N44" i="95"/>
  <c r="BC48" i="59"/>
  <c r="N36" i="95"/>
  <c r="BC40" i="59"/>
  <c r="N28" i="95"/>
  <c r="BC32" i="59"/>
  <c r="N20" i="95"/>
  <c r="BC24" i="59"/>
  <c r="N11" i="95"/>
  <c r="BC15" i="59"/>
  <c r="AK85" i="58"/>
  <c r="AL85" i="58"/>
  <c r="D85" i="59" s="1"/>
  <c r="AJ85" i="59" s="1"/>
  <c r="N33" i="95"/>
  <c r="BC37" i="59"/>
  <c r="N25" i="95"/>
  <c r="BC29" i="59"/>
  <c r="N17" i="95"/>
  <c r="BC21" i="59"/>
  <c r="N46" i="95"/>
  <c r="BC50" i="59"/>
  <c r="N38" i="95"/>
  <c r="BC42" i="59"/>
  <c r="N30" i="95"/>
  <c r="BC34" i="59"/>
  <c r="N14" i="95"/>
  <c r="BC18" i="59"/>
  <c r="N59" i="95"/>
  <c r="BC63" i="59"/>
  <c r="N51" i="95"/>
  <c r="BC55" i="59"/>
  <c r="N43" i="95"/>
  <c r="BC47" i="59"/>
  <c r="N35" i="95"/>
  <c r="BC39" i="59"/>
  <c r="N10" i="95"/>
  <c r="BC14" i="59"/>
  <c r="N66" i="95"/>
  <c r="BC70" i="59"/>
  <c r="N77" i="95"/>
  <c r="BC81" i="59"/>
  <c r="N4" i="95"/>
  <c r="BC8" i="59"/>
  <c r="N83" i="95"/>
  <c r="BC87" i="59"/>
  <c r="AK32" i="58"/>
  <c r="AL32" i="58"/>
  <c r="D32" i="59" s="1"/>
  <c r="AJ32" i="59" s="1"/>
  <c r="AM28" i="60"/>
  <c r="BA28" i="59"/>
  <c r="BI28" i="59" s="1"/>
  <c r="AM37" i="60"/>
  <c r="BA37" i="59"/>
  <c r="BI37" i="59" s="1"/>
  <c r="AM36" i="60"/>
  <c r="BA36" i="59"/>
  <c r="BI36" i="59" s="1"/>
  <c r="N75" i="95"/>
  <c r="BC79" i="59"/>
  <c r="N73" i="95"/>
  <c r="BC77" i="59"/>
  <c r="AK51" i="58"/>
  <c r="AL51" i="58"/>
  <c r="D51" i="59" s="1"/>
  <c r="AJ51" i="59" s="1"/>
  <c r="AK35" i="58"/>
  <c r="AL35" i="58"/>
  <c r="D35" i="59" s="1"/>
  <c r="AJ35" i="59" s="1"/>
  <c r="AK54" i="58"/>
  <c r="AL54" i="58"/>
  <c r="D54" i="59" s="1"/>
  <c r="AJ54" i="59" s="1"/>
  <c r="AM34" i="60"/>
  <c r="BA34" i="59"/>
  <c r="BI34" i="59" s="1"/>
  <c r="AM25" i="60"/>
  <c r="BA25" i="59"/>
  <c r="BI25" i="59" s="1"/>
  <c r="AM51" i="60"/>
  <c r="BA51" i="59"/>
  <c r="BI51" i="59" s="1"/>
  <c r="AM63" i="60"/>
  <c r="BA63" i="59"/>
  <c r="BI63" i="59" s="1"/>
  <c r="AM33" i="60"/>
  <c r="BA33" i="59"/>
  <c r="BI33" i="59" s="1"/>
  <c r="AM22" i="60"/>
  <c r="BA22" i="59"/>
  <c r="BI22" i="59" s="1"/>
  <c r="AM64" i="60"/>
  <c r="BA64" i="59"/>
  <c r="BI64" i="59" s="1"/>
  <c r="AM55" i="60"/>
  <c r="BA55" i="59"/>
  <c r="BI55" i="59" s="1"/>
  <c r="AM91" i="60"/>
  <c r="BA91" i="59"/>
  <c r="BI91" i="59" s="1"/>
  <c r="AM27" i="60"/>
  <c r="BA27" i="59"/>
  <c r="BI27" i="59" s="1"/>
  <c r="AM54" i="60"/>
  <c r="BA54" i="59"/>
  <c r="BI54" i="59" s="1"/>
  <c r="AM20" i="60"/>
  <c r="BA20" i="59"/>
  <c r="BI20" i="59" s="1"/>
  <c r="AM11" i="60"/>
  <c r="BA11" i="59"/>
  <c r="BI11" i="59" s="1"/>
  <c r="AM30" i="60"/>
  <c r="BA30" i="59"/>
  <c r="BI30" i="59" s="1"/>
  <c r="AM21" i="60"/>
  <c r="BA21" i="59"/>
  <c r="BI21" i="59" s="1"/>
  <c r="AM43" i="60"/>
  <c r="BA43" i="59"/>
  <c r="BI43" i="59" s="1"/>
  <c r="AM57" i="60"/>
  <c r="BA57" i="59"/>
  <c r="BI57" i="59" s="1"/>
  <c r="AM17" i="60"/>
  <c r="BA17" i="59"/>
  <c r="BI17" i="59" s="1"/>
  <c r="AM19" i="60"/>
  <c r="BA19" i="59"/>
  <c r="BI19" i="59" s="1"/>
  <c r="AM83" i="60"/>
  <c r="BA83" i="59"/>
  <c r="BI83" i="59" s="1"/>
  <c r="AM18" i="60"/>
  <c r="BA18" i="59"/>
  <c r="BI18" i="59" s="1"/>
  <c r="BA9" i="59" l="1"/>
  <c r="BI9" i="59" s="1"/>
  <c r="BA48" i="59"/>
  <c r="BI48" i="59" s="1"/>
  <c r="AL37" i="58"/>
  <c r="D37" i="59" s="1"/>
  <c r="AJ37" i="59" s="1"/>
  <c r="AM69" i="60"/>
  <c r="BA69" i="59"/>
  <c r="BI69" i="59" s="1"/>
  <c r="AK102" i="57"/>
  <c r="AL102" i="57"/>
  <c r="D102" i="58" s="1"/>
  <c r="AJ102" i="58" s="1"/>
  <c r="AL12" i="57"/>
  <c r="D12" i="58" s="1"/>
  <c r="AJ12" i="58" s="1"/>
  <c r="AK12" i="57"/>
  <c r="AM52" i="58"/>
  <c r="BA52" i="57"/>
  <c r="BI52" i="57" s="1"/>
  <c r="AK10" i="57"/>
  <c r="AL10" i="57"/>
  <c r="D10" i="58" s="1"/>
  <c r="AJ10" i="58" s="1"/>
  <c r="AM67" i="60"/>
  <c r="BA67" i="59"/>
  <c r="BI67" i="59" s="1"/>
  <c r="AM38" i="58"/>
  <c r="BA38" i="57"/>
  <c r="BI38" i="57" s="1"/>
  <c r="AM68" i="60"/>
  <c r="BA68" i="59"/>
  <c r="BI68" i="59" s="1"/>
  <c r="AM70" i="59"/>
  <c r="BA70" i="58"/>
  <c r="BI70" i="58" s="1"/>
  <c r="AM99" i="60"/>
  <c r="BA99" i="59"/>
  <c r="BI99" i="59" s="1"/>
  <c r="AM97" i="60"/>
  <c r="BA97" i="59"/>
  <c r="BI97" i="59" s="1"/>
  <c r="BA78" i="59"/>
  <c r="BI78" i="59" s="1"/>
  <c r="AM78" i="60"/>
  <c r="AM14" i="58"/>
  <c r="BA14" i="57"/>
  <c r="BI14" i="57" s="1"/>
  <c r="AK11" i="57"/>
  <c r="AL11" i="57"/>
  <c r="D11" i="58" s="1"/>
  <c r="AJ11" i="58" s="1"/>
  <c r="AK104" i="57"/>
  <c r="AL104" i="57"/>
  <c r="D104" i="58" s="1"/>
  <c r="AJ104" i="58" s="1"/>
  <c r="AM13" i="58"/>
  <c r="BA13" i="57"/>
  <c r="BI13" i="57" s="1"/>
  <c r="AM77" i="60"/>
  <c r="BA77" i="59"/>
  <c r="BI77" i="59" s="1"/>
  <c r="AM74" i="60"/>
  <c r="BA74" i="59"/>
  <c r="BI74" i="59" s="1"/>
  <c r="AM86" i="60"/>
  <c r="BA86" i="59"/>
  <c r="BI86" i="59" s="1"/>
  <c r="AM81" i="59"/>
  <c r="BA81" i="58"/>
  <c r="BI81" i="58" s="1"/>
  <c r="AM96" i="59"/>
  <c r="BA96" i="58"/>
  <c r="BI96" i="58" s="1"/>
  <c r="BA76" i="59"/>
  <c r="BI76" i="59" s="1"/>
  <c r="AM76" i="60"/>
  <c r="AM103" i="59"/>
  <c r="BA103" i="58"/>
  <c r="BI103" i="58" s="1"/>
  <c r="AK87" i="57"/>
  <c r="AL87" i="57"/>
  <c r="D87" i="58" s="1"/>
  <c r="AJ87" i="58" s="1"/>
  <c r="AK96" i="57"/>
  <c r="AL96" i="57"/>
  <c r="D96" i="58" s="1"/>
  <c r="AJ96" i="58" s="1"/>
  <c r="AK16" i="57"/>
  <c r="AL16" i="57"/>
  <c r="D16" i="58" s="1"/>
  <c r="AJ16" i="58" s="1"/>
  <c r="AK91" i="57"/>
  <c r="AL91" i="57"/>
  <c r="D91" i="58" s="1"/>
  <c r="AJ91" i="58" s="1"/>
  <c r="AM75" i="60"/>
  <c r="BA75" i="59"/>
  <c r="BI75" i="59" s="1"/>
  <c r="BA12" i="58"/>
  <c r="BI12" i="58" s="1"/>
  <c r="AM12" i="59"/>
  <c r="BA98" i="59"/>
  <c r="BI98" i="59" s="1"/>
  <c r="AM98" i="60"/>
  <c r="AM93" i="60"/>
  <c r="BA93" i="59"/>
  <c r="BI93" i="59" s="1"/>
  <c r="BA82" i="59"/>
  <c r="BI82" i="59" s="1"/>
  <c r="AM82" i="60"/>
  <c r="AJ4" i="56"/>
  <c r="AL4" i="56" s="1"/>
  <c r="AM90" i="60"/>
  <c r="BA90" i="59"/>
  <c r="BI90" i="59" s="1"/>
  <c r="AM94" i="58"/>
  <c r="BA94" i="57"/>
  <c r="BI94" i="57" s="1"/>
  <c r="AM50" i="58"/>
  <c r="BA50" i="57"/>
  <c r="BI50" i="57" s="1"/>
  <c r="AM15" i="58"/>
  <c r="BA15" i="57"/>
  <c r="BI15" i="57" s="1"/>
  <c r="AM102" i="60"/>
  <c r="BA102" i="59"/>
  <c r="BI102" i="59" s="1"/>
  <c r="AM16" i="59"/>
  <c r="BA16" i="58"/>
  <c r="BI16" i="58" s="1"/>
  <c r="AM80" i="60"/>
  <c r="BA80" i="59"/>
  <c r="BI80" i="59" s="1"/>
  <c r="AM66" i="59"/>
  <c r="BA66" i="58"/>
  <c r="BI66" i="58" s="1"/>
  <c r="BA72" i="59"/>
  <c r="BI72" i="59" s="1"/>
  <c r="AM72" i="60"/>
  <c r="AM85" i="58"/>
  <c r="BA85" i="57"/>
  <c r="BI85" i="57" s="1"/>
  <c r="AM32" i="59"/>
  <c r="BA32" i="58"/>
  <c r="BI32" i="58" s="1"/>
  <c r="AK81" i="57"/>
  <c r="AL81" i="57"/>
  <c r="D81" i="58" s="1"/>
  <c r="AJ81" i="58" s="1"/>
  <c r="AK56" i="57"/>
  <c r="AL56" i="57"/>
  <c r="D56" i="58" s="1"/>
  <c r="AJ56" i="58" s="1"/>
  <c r="AK40" i="57"/>
  <c r="AL40" i="57"/>
  <c r="D40" i="58" s="1"/>
  <c r="AJ40" i="58" s="1"/>
  <c r="AK99" i="57"/>
  <c r="AL99" i="57"/>
  <c r="D99" i="58" s="1"/>
  <c r="AJ99" i="58" s="1"/>
  <c r="AK72" i="57"/>
  <c r="AL72" i="57"/>
  <c r="D72" i="58" s="1"/>
  <c r="AJ72" i="58" s="1"/>
  <c r="AK76" i="57"/>
  <c r="AL76" i="57"/>
  <c r="D76" i="58" s="1"/>
  <c r="AJ76" i="58" s="1"/>
  <c r="AK33" i="57"/>
  <c r="AL33" i="57"/>
  <c r="D33" i="58" s="1"/>
  <c r="AJ33" i="58" s="1"/>
  <c r="AK80" i="58"/>
  <c r="AL80" i="58"/>
  <c r="D80" i="59" s="1"/>
  <c r="AJ80" i="59" s="1"/>
  <c r="AK98" i="57"/>
  <c r="AL98" i="57"/>
  <c r="D98" i="58" s="1"/>
  <c r="AJ98" i="58" s="1"/>
  <c r="AK25" i="57"/>
  <c r="AL25" i="57"/>
  <c r="D25" i="58" s="1"/>
  <c r="AJ25" i="58" s="1"/>
  <c r="AK70" i="57"/>
  <c r="AL70" i="57"/>
  <c r="D70" i="58" s="1"/>
  <c r="AJ70" i="58" s="1"/>
  <c r="AK17" i="57"/>
  <c r="AL17" i="57"/>
  <c r="D17" i="58" s="1"/>
  <c r="AJ17" i="58" s="1"/>
  <c r="AK29" i="57"/>
  <c r="AL29" i="57"/>
  <c r="D29" i="58" s="1"/>
  <c r="AJ29" i="58" s="1"/>
  <c r="AK64" i="57"/>
  <c r="AL64" i="57"/>
  <c r="D64" i="58" s="1"/>
  <c r="AJ64" i="58" s="1"/>
  <c r="AL89" i="57"/>
  <c r="D89" i="58" s="1"/>
  <c r="AJ89" i="58" s="1"/>
  <c r="AK89" i="57"/>
  <c r="AK94" i="57"/>
  <c r="AL94" i="57"/>
  <c r="D94" i="58" s="1"/>
  <c r="AJ94" i="58" s="1"/>
  <c r="AK78" i="57"/>
  <c r="AL78" i="57"/>
  <c r="D78" i="58" s="1"/>
  <c r="AJ78" i="58" s="1"/>
  <c r="AK61" i="57"/>
  <c r="AL61" i="57"/>
  <c r="D61" i="58" s="1"/>
  <c r="AJ61" i="58" s="1"/>
  <c r="AK42" i="57"/>
  <c r="AL42" i="57"/>
  <c r="D42" i="58" s="1"/>
  <c r="AJ42" i="58" s="1"/>
  <c r="AK46" i="57"/>
  <c r="AL46" i="57"/>
  <c r="D46" i="58" s="1"/>
  <c r="AJ46" i="58" s="1"/>
  <c r="AK28" i="57"/>
  <c r="AL28" i="57"/>
  <c r="D28" i="58" s="1"/>
  <c r="AJ28" i="58" s="1"/>
  <c r="AK30" i="57"/>
  <c r="AL30" i="57"/>
  <c r="D30" i="58" s="1"/>
  <c r="AJ30" i="58" s="1"/>
  <c r="AK39" i="57"/>
  <c r="AL39" i="57"/>
  <c r="D39" i="58" s="1"/>
  <c r="AJ39" i="58" s="1"/>
  <c r="AK48" i="57"/>
  <c r="AL48" i="57"/>
  <c r="D48" i="58" s="1"/>
  <c r="AJ48" i="58" s="1"/>
  <c r="AK47" i="57"/>
  <c r="AL47" i="57"/>
  <c r="D47" i="58" s="1"/>
  <c r="AJ47" i="58" s="1"/>
  <c r="AK38" i="57"/>
  <c r="AL38" i="57"/>
  <c r="D38" i="58" s="1"/>
  <c r="AJ38" i="58" s="1"/>
  <c r="AL93" i="58"/>
  <c r="D93" i="59" s="1"/>
  <c r="AJ93" i="59" s="1"/>
  <c r="AK93" i="59" s="1"/>
  <c r="AK14" i="58"/>
  <c r="AL14" i="58"/>
  <c r="D14" i="59" s="1"/>
  <c r="AJ14" i="59" s="1"/>
  <c r="AL14" i="59" s="1"/>
  <c r="D14" i="60" s="1"/>
  <c r="AJ14" i="60" s="1"/>
  <c r="AJ9" i="58"/>
  <c r="N29" i="95"/>
  <c r="AL59" i="58"/>
  <c r="D59" i="59" s="1"/>
  <c r="AJ59" i="59" s="1"/>
  <c r="AL59" i="59" s="1"/>
  <c r="D59" i="60" s="1"/>
  <c r="AJ59" i="60" s="1"/>
  <c r="BC104" i="59"/>
  <c r="BC104" i="60" s="1"/>
  <c r="BC30" i="59"/>
  <c r="BC30" i="60" s="1"/>
  <c r="BC53" i="59"/>
  <c r="P49" i="95" s="1"/>
  <c r="N92" i="95"/>
  <c r="BC71" i="59"/>
  <c r="P67" i="95" s="1"/>
  <c r="BC45" i="59"/>
  <c r="P41" i="95" s="1"/>
  <c r="AK79" i="58"/>
  <c r="AK74" i="58"/>
  <c r="AL100" i="58"/>
  <c r="D100" i="59" s="1"/>
  <c r="AJ100" i="59" s="1"/>
  <c r="AK100" i="59" s="1"/>
  <c r="N47" i="95"/>
  <c r="N27" i="95"/>
  <c r="AL101" i="58"/>
  <c r="D101" i="59" s="1"/>
  <c r="AJ101" i="59" s="1"/>
  <c r="AL101" i="59" s="1"/>
  <c r="D101" i="60" s="1"/>
  <c r="AJ101" i="60" s="1"/>
  <c r="N57" i="95"/>
  <c r="BC67" i="59"/>
  <c r="BC67" i="60" s="1"/>
  <c r="AK41" i="58"/>
  <c r="AL57" i="58"/>
  <c r="D57" i="59" s="1"/>
  <c r="AJ57" i="59" s="1"/>
  <c r="AK57" i="59" s="1"/>
  <c r="BC74" i="59"/>
  <c r="P70" i="95" s="1"/>
  <c r="BC78" i="59"/>
  <c r="P74" i="95" s="1"/>
  <c r="AL49" i="58"/>
  <c r="D49" i="59" s="1"/>
  <c r="AJ49" i="59" s="1"/>
  <c r="AK49" i="59" s="1"/>
  <c r="BA88" i="62"/>
  <c r="BI88" i="62" s="1"/>
  <c r="BC91" i="59"/>
  <c r="P87" i="95" s="1"/>
  <c r="BC75" i="59"/>
  <c r="P71" i="95" s="1"/>
  <c r="BC100" i="59"/>
  <c r="P96" i="95" s="1"/>
  <c r="BC58" i="59"/>
  <c r="P54" i="95" s="1"/>
  <c r="AK19" i="58"/>
  <c r="AK36" i="58"/>
  <c r="AL62" i="58"/>
  <c r="D62" i="59" s="1"/>
  <c r="AJ62" i="59" s="1"/>
  <c r="AK62" i="59" s="1"/>
  <c r="BC11" i="59"/>
  <c r="P7" i="95" s="1"/>
  <c r="BC101" i="59"/>
  <c r="P97" i="95" s="1"/>
  <c r="N95" i="95"/>
  <c r="BC92" i="59"/>
  <c r="P88" i="95" s="1"/>
  <c r="N72" i="95"/>
  <c r="BC59" i="59"/>
  <c r="BC59" i="60" s="1"/>
  <c r="AL24" i="58"/>
  <c r="D24" i="59" s="1"/>
  <c r="AJ24" i="59" s="1"/>
  <c r="AK24" i="59" s="1"/>
  <c r="AK20" i="58"/>
  <c r="AL63" i="58"/>
  <c r="D63" i="59" s="1"/>
  <c r="AJ63" i="59" s="1"/>
  <c r="AL63" i="59" s="1"/>
  <c r="D63" i="60" s="1"/>
  <c r="AJ63" i="60" s="1"/>
  <c r="AL103" i="58"/>
  <c r="D103" i="59" s="1"/>
  <c r="AJ103" i="59" s="1"/>
  <c r="AK103" i="59" s="1"/>
  <c r="AL84" i="58"/>
  <c r="D84" i="59" s="1"/>
  <c r="AJ84" i="59" s="1"/>
  <c r="AK84" i="59" s="1"/>
  <c r="BC44" i="59"/>
  <c r="BC44" i="60" s="1"/>
  <c r="AK75" i="59"/>
  <c r="BC36" i="59"/>
  <c r="P32" i="95" s="1"/>
  <c r="BC41" i="59"/>
  <c r="BC41" i="60" s="1"/>
  <c r="AK92" i="58"/>
  <c r="AK21" i="58"/>
  <c r="AL50" i="58"/>
  <c r="D50" i="59" s="1"/>
  <c r="AJ50" i="59" s="1"/>
  <c r="AK50" i="59" s="1"/>
  <c r="AL34" i="58"/>
  <c r="D34" i="59" s="1"/>
  <c r="AJ34" i="59" s="1"/>
  <c r="AK34" i="59" s="1"/>
  <c r="AL55" i="58"/>
  <c r="D55" i="59" s="1"/>
  <c r="AJ55" i="59" s="1"/>
  <c r="AK55" i="59" s="1"/>
  <c r="AL67" i="58"/>
  <c r="D67" i="59" s="1"/>
  <c r="AJ67" i="59" s="1"/>
  <c r="AL22" i="58"/>
  <c r="D22" i="59" s="1"/>
  <c r="AJ22" i="59" s="1"/>
  <c r="AL22" i="59" s="1"/>
  <c r="D22" i="60" s="1"/>
  <c r="AJ22" i="60" s="1"/>
  <c r="AK88" i="58"/>
  <c r="AL88" i="58"/>
  <c r="D88" i="59" s="1"/>
  <c r="AJ88" i="59" s="1"/>
  <c r="BC93" i="59"/>
  <c r="BC93" i="60" s="1"/>
  <c r="AK65" i="58"/>
  <c r="AL65" i="58"/>
  <c r="D65" i="59" s="1"/>
  <c r="AJ65" i="59" s="1"/>
  <c r="BC26" i="59"/>
  <c r="P22" i="95" s="1"/>
  <c r="N82" i="95"/>
  <c r="BC86" i="59"/>
  <c r="BA8" i="59"/>
  <c r="BI8" i="59" s="1"/>
  <c r="BC46" i="59"/>
  <c r="P42" i="95" s="1"/>
  <c r="AK82" i="58"/>
  <c r="AL82" i="58"/>
  <c r="D82" i="59" s="1"/>
  <c r="AJ82" i="59" s="1"/>
  <c r="AM65" i="59"/>
  <c r="BA65" i="58"/>
  <c r="BI65" i="58" s="1"/>
  <c r="BC90" i="59"/>
  <c r="N86" i="95"/>
  <c r="BC98" i="59"/>
  <c r="N94" i="95"/>
  <c r="AK90" i="58"/>
  <c r="AL90" i="58"/>
  <c r="D90" i="59" s="1"/>
  <c r="AJ90" i="59" s="1"/>
  <c r="AL71" i="58"/>
  <c r="D71" i="59" s="1"/>
  <c r="AJ71" i="59" s="1"/>
  <c r="AK71" i="58"/>
  <c r="AK69" i="58"/>
  <c r="AL69" i="58"/>
  <c r="D69" i="59" s="1"/>
  <c r="AJ69" i="59" s="1"/>
  <c r="AK73" i="58"/>
  <c r="AL73" i="58"/>
  <c r="D73" i="59" s="1"/>
  <c r="AJ73" i="59" s="1"/>
  <c r="AM84" i="59"/>
  <c r="BA84" i="58"/>
  <c r="BI84" i="58" s="1"/>
  <c r="AL77" i="58"/>
  <c r="D77" i="59" s="1"/>
  <c r="AJ77" i="59" s="1"/>
  <c r="AK77" i="58"/>
  <c r="AM101" i="59"/>
  <c r="BA101" i="58"/>
  <c r="BI101" i="58" s="1"/>
  <c r="N98" i="95"/>
  <c r="BC102" i="59"/>
  <c r="AM73" i="59"/>
  <c r="BA73" i="58"/>
  <c r="BI73" i="58" s="1"/>
  <c r="AM92" i="59"/>
  <c r="BA92" i="58"/>
  <c r="BI92" i="58" s="1"/>
  <c r="AM104" i="59"/>
  <c r="BA104" i="58"/>
  <c r="BI104" i="58" s="1"/>
  <c r="BC82" i="59"/>
  <c r="N78" i="95"/>
  <c r="N90" i="95"/>
  <c r="BC94" i="59"/>
  <c r="AM10" i="59"/>
  <c r="AM71" i="59"/>
  <c r="BA71" i="58"/>
  <c r="BI71" i="58" s="1"/>
  <c r="AM100" i="59"/>
  <c r="BA100" i="58"/>
  <c r="BI100" i="58" s="1"/>
  <c r="AM83" i="61"/>
  <c r="BA83" i="60"/>
  <c r="BI83" i="60" s="1"/>
  <c r="AM43" i="61"/>
  <c r="BA43" i="60"/>
  <c r="BI43" i="60" s="1"/>
  <c r="AM91" i="61"/>
  <c r="BA91" i="60"/>
  <c r="BI91" i="60" s="1"/>
  <c r="AK74" i="59"/>
  <c r="AL74" i="59"/>
  <c r="D74" i="60" s="1"/>
  <c r="AJ74" i="60" s="1"/>
  <c r="P83" i="95"/>
  <c r="BC87" i="60"/>
  <c r="P10" i="95"/>
  <c r="BC14" i="60"/>
  <c r="P51" i="95"/>
  <c r="BC55" i="60"/>
  <c r="P11" i="95"/>
  <c r="BC15" i="60"/>
  <c r="P44" i="95"/>
  <c r="BC48" i="60"/>
  <c r="AK86" i="59"/>
  <c r="AL86" i="59"/>
  <c r="D86" i="60" s="1"/>
  <c r="AJ86" i="60" s="1"/>
  <c r="AM57" i="61"/>
  <c r="BA57" i="60"/>
  <c r="BI57" i="60" s="1"/>
  <c r="AM21" i="61"/>
  <c r="BA21" i="60"/>
  <c r="BI21" i="60" s="1"/>
  <c r="AM11" i="61"/>
  <c r="BA11" i="60"/>
  <c r="BI11" i="60" s="1"/>
  <c r="AM20" i="61"/>
  <c r="BA20" i="60"/>
  <c r="BI20" i="60" s="1"/>
  <c r="AM27" i="61"/>
  <c r="BA27" i="60"/>
  <c r="BI27" i="60" s="1"/>
  <c r="AM55" i="61"/>
  <c r="BA55" i="60"/>
  <c r="BI55" i="60" s="1"/>
  <c r="AK54" i="59"/>
  <c r="AL54" i="59"/>
  <c r="D54" i="60" s="1"/>
  <c r="AJ54" i="60" s="1"/>
  <c r="AK19" i="59"/>
  <c r="AL19" i="59"/>
  <c r="D19" i="60" s="1"/>
  <c r="AJ19" i="60" s="1"/>
  <c r="AK51" i="59"/>
  <c r="AL51" i="59"/>
  <c r="D51" i="60" s="1"/>
  <c r="AJ51" i="60" s="1"/>
  <c r="P75" i="95"/>
  <c r="BC79" i="60"/>
  <c r="AK15" i="59"/>
  <c r="AL15" i="59"/>
  <c r="D15" i="60" s="1"/>
  <c r="AJ15" i="60" s="1"/>
  <c r="AK32" i="59"/>
  <c r="AL32" i="59"/>
  <c r="D32" i="60" s="1"/>
  <c r="AJ32" i="60" s="1"/>
  <c r="AK41" i="59"/>
  <c r="AL41" i="59"/>
  <c r="D41" i="60" s="1"/>
  <c r="AJ41" i="60" s="1"/>
  <c r="P4" i="95"/>
  <c r="BC8" i="60"/>
  <c r="P77" i="95"/>
  <c r="BC81" i="60"/>
  <c r="P66" i="95"/>
  <c r="BC70" i="60"/>
  <c r="P27" i="95"/>
  <c r="BC31" i="60"/>
  <c r="P43" i="95"/>
  <c r="BC47" i="60"/>
  <c r="P59" i="95"/>
  <c r="BC63" i="60"/>
  <c r="P14" i="95"/>
  <c r="BC18" i="60"/>
  <c r="P30" i="95"/>
  <c r="BC34" i="60"/>
  <c r="P46" i="95"/>
  <c r="BC50" i="60"/>
  <c r="P92" i="95"/>
  <c r="BC96" i="60"/>
  <c r="P17" i="95"/>
  <c r="BC21" i="60"/>
  <c r="P33" i="95"/>
  <c r="BC37" i="60"/>
  <c r="AK85" i="59"/>
  <c r="AL85" i="59"/>
  <c r="D85" i="60" s="1"/>
  <c r="AJ85" i="60" s="1"/>
  <c r="P20" i="95"/>
  <c r="BC24" i="60"/>
  <c r="P36" i="95"/>
  <c r="BC40" i="60"/>
  <c r="P52" i="95"/>
  <c r="BC56" i="60"/>
  <c r="AK97" i="59"/>
  <c r="AL97" i="59"/>
  <c r="D97" i="60" s="1"/>
  <c r="AJ97" i="60" s="1"/>
  <c r="AK8" i="59"/>
  <c r="AL8" i="59"/>
  <c r="D8" i="60" s="1"/>
  <c r="AJ8" i="60" s="1"/>
  <c r="AK43" i="59"/>
  <c r="AL43" i="59"/>
  <c r="D43" i="60" s="1"/>
  <c r="AJ43" i="60" s="1"/>
  <c r="P19" i="95"/>
  <c r="BC23" i="60"/>
  <c r="P62" i="95"/>
  <c r="BC66" i="60"/>
  <c r="P81" i="95"/>
  <c r="BC85" i="60"/>
  <c r="P85" i="95"/>
  <c r="BC89" i="60"/>
  <c r="AK31" i="59"/>
  <c r="AL31" i="59"/>
  <c r="D31" i="60" s="1"/>
  <c r="AJ31" i="60" s="1"/>
  <c r="AK66" i="59"/>
  <c r="AL66" i="59"/>
  <c r="D66" i="60" s="1"/>
  <c r="AJ66" i="60" s="1"/>
  <c r="AK44" i="59"/>
  <c r="AL44" i="59"/>
  <c r="D44" i="60" s="1"/>
  <c r="AJ44" i="60" s="1"/>
  <c r="AK60" i="59"/>
  <c r="AL60" i="59"/>
  <c r="D60" i="60" s="1"/>
  <c r="AJ60" i="60" s="1"/>
  <c r="AK21" i="59"/>
  <c r="AL21" i="59"/>
  <c r="D21" i="60" s="1"/>
  <c r="AJ21" i="60" s="1"/>
  <c r="AK37" i="59"/>
  <c r="AL37" i="59"/>
  <c r="D37" i="60" s="1"/>
  <c r="AJ37" i="60" s="1"/>
  <c r="AK53" i="59"/>
  <c r="AL53" i="59"/>
  <c r="D53" i="60" s="1"/>
  <c r="AJ53" i="60" s="1"/>
  <c r="P93" i="95"/>
  <c r="BC97" i="60"/>
  <c r="P69" i="95"/>
  <c r="BC73" i="60"/>
  <c r="P99" i="95"/>
  <c r="BC103" i="60"/>
  <c r="P23" i="95"/>
  <c r="BC27" i="60"/>
  <c r="P39" i="95"/>
  <c r="BC43" i="60"/>
  <c r="P9" i="95"/>
  <c r="BC13" i="60"/>
  <c r="P58" i="95"/>
  <c r="BC62" i="60"/>
  <c r="P76" i="95"/>
  <c r="BC80" i="60"/>
  <c r="P79" i="95"/>
  <c r="BC83" i="60"/>
  <c r="P15" i="95"/>
  <c r="BC19" i="60"/>
  <c r="P21" i="95"/>
  <c r="BC25" i="60"/>
  <c r="P53" i="95"/>
  <c r="BC57" i="60"/>
  <c r="P16" i="95"/>
  <c r="BC20" i="60"/>
  <c r="P48" i="95"/>
  <c r="BC52" i="60"/>
  <c r="AK95" i="59"/>
  <c r="AL95" i="59"/>
  <c r="D95" i="60" s="1"/>
  <c r="AJ95" i="60" s="1"/>
  <c r="AK68" i="59"/>
  <c r="AL68" i="59"/>
  <c r="D68" i="60" s="1"/>
  <c r="AJ68" i="60" s="1"/>
  <c r="AK23" i="59"/>
  <c r="AL23" i="59"/>
  <c r="D23" i="60" s="1"/>
  <c r="AJ23" i="60" s="1"/>
  <c r="AK92" i="59"/>
  <c r="AL92" i="59"/>
  <c r="D92" i="60" s="1"/>
  <c r="AJ92" i="60" s="1"/>
  <c r="AM19" i="61"/>
  <c r="BA19" i="60"/>
  <c r="BI19" i="60" s="1"/>
  <c r="AM30" i="61"/>
  <c r="BA30" i="60"/>
  <c r="BI30" i="60" s="1"/>
  <c r="AM54" i="61"/>
  <c r="BA54" i="60"/>
  <c r="BI54" i="60" s="1"/>
  <c r="AK35" i="59"/>
  <c r="AL35" i="59"/>
  <c r="D35" i="60" s="1"/>
  <c r="AJ35" i="60" s="1"/>
  <c r="AM48" i="61"/>
  <c r="BA48" i="60"/>
  <c r="BI48" i="60" s="1"/>
  <c r="AM63" i="61"/>
  <c r="BA63" i="60"/>
  <c r="BI63" i="60" s="1"/>
  <c r="AM25" i="61"/>
  <c r="BA25" i="60"/>
  <c r="BI25" i="60" s="1"/>
  <c r="AM37" i="61"/>
  <c r="BA37" i="60"/>
  <c r="BI37" i="60" s="1"/>
  <c r="AM87" i="61"/>
  <c r="BA87" i="60"/>
  <c r="BI87" i="60" s="1"/>
  <c r="AM60" i="61"/>
  <c r="BA60" i="60"/>
  <c r="BI60" i="60" s="1"/>
  <c r="AM29" i="61"/>
  <c r="BA29" i="60"/>
  <c r="BI29" i="60" s="1"/>
  <c r="AM44" i="61"/>
  <c r="BA44" i="60"/>
  <c r="BI44" i="60" s="1"/>
  <c r="AM45" i="61"/>
  <c r="BA45" i="60"/>
  <c r="BI45" i="60" s="1"/>
  <c r="AM23" i="61"/>
  <c r="BA23" i="60"/>
  <c r="BI23" i="60" s="1"/>
  <c r="AM24" i="61"/>
  <c r="BA24" i="60"/>
  <c r="BI24" i="60" s="1"/>
  <c r="AM46" i="61"/>
  <c r="BA46" i="60"/>
  <c r="BI46" i="60" s="1"/>
  <c r="AM49" i="61"/>
  <c r="BA49" i="60"/>
  <c r="BI49" i="60" s="1"/>
  <c r="AM8" i="61"/>
  <c r="BA8" i="60"/>
  <c r="BI8" i="60" s="1"/>
  <c r="AM47" i="61"/>
  <c r="BA47" i="60"/>
  <c r="BI47" i="60" s="1"/>
  <c r="AM58" i="61"/>
  <c r="BA58" i="60"/>
  <c r="BI58" i="60" s="1"/>
  <c r="AM61" i="61"/>
  <c r="BA61" i="60"/>
  <c r="BI61" i="60" s="1"/>
  <c r="AM79" i="61"/>
  <c r="BA79" i="60"/>
  <c r="BI79" i="60" s="1"/>
  <c r="P64" i="95"/>
  <c r="BC68" i="60"/>
  <c r="BC16" i="60"/>
  <c r="P12" i="95"/>
  <c r="P84" i="95"/>
  <c r="BC88" i="60"/>
  <c r="AK26" i="59"/>
  <c r="AL26" i="59"/>
  <c r="D26" i="60" s="1"/>
  <c r="AJ26" i="60" s="1"/>
  <c r="AK58" i="59"/>
  <c r="AL58" i="59"/>
  <c r="D58" i="60" s="1"/>
  <c r="AJ58" i="60" s="1"/>
  <c r="P65" i="95"/>
  <c r="BC69" i="60"/>
  <c r="AK75" i="60"/>
  <c r="AL75" i="60"/>
  <c r="D75" i="61" s="1"/>
  <c r="AJ75" i="61" s="1"/>
  <c r="AK20" i="59"/>
  <c r="AL20" i="59"/>
  <c r="D20" i="60" s="1"/>
  <c r="AJ20" i="60" s="1"/>
  <c r="AK36" i="59"/>
  <c r="AL36" i="59"/>
  <c r="D36" i="60" s="1"/>
  <c r="AJ36" i="60" s="1"/>
  <c r="AK52" i="59"/>
  <c r="AL52" i="59"/>
  <c r="D52" i="60" s="1"/>
  <c r="AJ52" i="60" s="1"/>
  <c r="AK83" i="59"/>
  <c r="AL83" i="59"/>
  <c r="D83" i="60" s="1"/>
  <c r="AJ83" i="60" s="1"/>
  <c r="AK45" i="59"/>
  <c r="AL45" i="59"/>
  <c r="D45" i="60" s="1"/>
  <c r="AJ45" i="60" s="1"/>
  <c r="P80" i="95"/>
  <c r="BC84" i="60"/>
  <c r="P31" i="95"/>
  <c r="BC35" i="60"/>
  <c r="P47" i="95"/>
  <c r="BC51" i="60"/>
  <c r="P18" i="95"/>
  <c r="BC22" i="60"/>
  <c r="P34" i="95"/>
  <c r="BC38" i="60"/>
  <c r="P50" i="95"/>
  <c r="BC54" i="60"/>
  <c r="BC12" i="60"/>
  <c r="P8" i="95"/>
  <c r="P5" i="95"/>
  <c r="BC9" i="60"/>
  <c r="P61" i="95"/>
  <c r="BC65" i="60"/>
  <c r="P13" i="95"/>
  <c r="BC17" i="60"/>
  <c r="P29" i="95"/>
  <c r="BC33" i="60"/>
  <c r="P45" i="95"/>
  <c r="BC49" i="60"/>
  <c r="P6" i="95"/>
  <c r="BC10" i="60"/>
  <c r="P24" i="95"/>
  <c r="BC28" i="60"/>
  <c r="P56" i="95"/>
  <c r="BC60" i="60"/>
  <c r="P95" i="95"/>
  <c r="BC99" i="60"/>
  <c r="AK18" i="59"/>
  <c r="AL18" i="59"/>
  <c r="D18" i="60" s="1"/>
  <c r="AJ18" i="60" s="1"/>
  <c r="AK79" i="59"/>
  <c r="AL79" i="59"/>
  <c r="D79" i="60" s="1"/>
  <c r="AJ79" i="60" s="1"/>
  <c r="P68" i="95"/>
  <c r="BC72" i="60"/>
  <c r="P91" i="95"/>
  <c r="BC95" i="60"/>
  <c r="AM18" i="61"/>
  <c r="BA18" i="60"/>
  <c r="BI18" i="60" s="1"/>
  <c r="AM17" i="61"/>
  <c r="BA17" i="60"/>
  <c r="BI17" i="60" s="1"/>
  <c r="AM9" i="61"/>
  <c r="BA9" i="60"/>
  <c r="BI9" i="60" s="1"/>
  <c r="P73" i="95"/>
  <c r="BC77" i="60"/>
  <c r="P72" i="95"/>
  <c r="BC76" i="60"/>
  <c r="P35" i="95"/>
  <c r="BC39" i="60"/>
  <c r="P38" i="95"/>
  <c r="BC42" i="60"/>
  <c r="P25" i="95"/>
  <c r="BC29" i="60"/>
  <c r="P57" i="95"/>
  <c r="BC61" i="60"/>
  <c r="P28" i="95"/>
  <c r="BC32" i="60"/>
  <c r="P60" i="95"/>
  <c r="BC64" i="60"/>
  <c r="AK13" i="59"/>
  <c r="AL13" i="59"/>
  <c r="D13" i="60" s="1"/>
  <c r="AJ13" i="60" s="1"/>
  <c r="AK27" i="59"/>
  <c r="AL27" i="59"/>
  <c r="D27" i="60" s="1"/>
  <c r="AJ27" i="60" s="1"/>
  <c r="AM64" i="61"/>
  <c r="BA64" i="60"/>
  <c r="BI64" i="60" s="1"/>
  <c r="AM22" i="61"/>
  <c r="BA22" i="60"/>
  <c r="BI22" i="60" s="1"/>
  <c r="AM33" i="61"/>
  <c r="BA33" i="60"/>
  <c r="BI33" i="60" s="1"/>
  <c r="AM51" i="61"/>
  <c r="BA51" i="60"/>
  <c r="BI51" i="60" s="1"/>
  <c r="AM34" i="61"/>
  <c r="BA34" i="60"/>
  <c r="BI34" i="60" s="1"/>
  <c r="AM36" i="61"/>
  <c r="BA36" i="60"/>
  <c r="BI36" i="60" s="1"/>
  <c r="AM28" i="61"/>
  <c r="BA28" i="60"/>
  <c r="BI28" i="60" s="1"/>
  <c r="AM40" i="61"/>
  <c r="BA40" i="60"/>
  <c r="BI40" i="60" s="1"/>
  <c r="AM88" i="64"/>
  <c r="BA88" i="63"/>
  <c r="BI88" i="63" s="1"/>
  <c r="AM41" i="61"/>
  <c r="BA41" i="60"/>
  <c r="BI41" i="60" s="1"/>
  <c r="AM59" i="61"/>
  <c r="BA59" i="60"/>
  <c r="BI59" i="60" s="1"/>
  <c r="AM42" i="61"/>
  <c r="BA42" i="60"/>
  <c r="BI42" i="60" s="1"/>
  <c r="AM89" i="61"/>
  <c r="BA89" i="60"/>
  <c r="BI89" i="60" s="1"/>
  <c r="AM62" i="61"/>
  <c r="BA62" i="60"/>
  <c r="BI62" i="60" s="1"/>
  <c r="AM39" i="61"/>
  <c r="BA39" i="60"/>
  <c r="BI39" i="60" s="1"/>
  <c r="AM56" i="61"/>
  <c r="BA56" i="60"/>
  <c r="BI56" i="60" s="1"/>
  <c r="AM53" i="61"/>
  <c r="BA53" i="60"/>
  <c r="BI53" i="60" s="1"/>
  <c r="AM35" i="61"/>
  <c r="BA35" i="60"/>
  <c r="BI35" i="60" s="1"/>
  <c r="AM26" i="61"/>
  <c r="BA26" i="60"/>
  <c r="BI26" i="60" s="1"/>
  <c r="AM95" i="62"/>
  <c r="BA95" i="61"/>
  <c r="BI95" i="61" s="1"/>
  <c r="AM31" i="61"/>
  <c r="BA31" i="60"/>
  <c r="BI31" i="60" s="1"/>
  <c r="AM66" i="60" l="1"/>
  <c r="BA66" i="59"/>
  <c r="BI66" i="59" s="1"/>
  <c r="AM82" i="61"/>
  <c r="BA82" i="60"/>
  <c r="BI82" i="60" s="1"/>
  <c r="AK87" i="58"/>
  <c r="AL87" i="58"/>
  <c r="D87" i="59" s="1"/>
  <c r="AJ87" i="59" s="1"/>
  <c r="AM78" i="61"/>
  <c r="BA78" i="60"/>
  <c r="BI78" i="60" s="1"/>
  <c r="BA15" i="58"/>
  <c r="BI15" i="58" s="1"/>
  <c r="AM15" i="59"/>
  <c r="AM75" i="61"/>
  <c r="BA75" i="60"/>
  <c r="BI75" i="60" s="1"/>
  <c r="AM81" i="60"/>
  <c r="BA81" i="59"/>
  <c r="BI81" i="59" s="1"/>
  <c r="BA13" i="58"/>
  <c r="BI13" i="58" s="1"/>
  <c r="AM13" i="59"/>
  <c r="BA68" i="60"/>
  <c r="BI68" i="60" s="1"/>
  <c r="AM68" i="61"/>
  <c r="AM52" i="59"/>
  <c r="BA52" i="58"/>
  <c r="BI52" i="58" s="1"/>
  <c r="AJ4" i="57"/>
  <c r="AL4" i="57" s="1"/>
  <c r="AM32" i="60"/>
  <c r="BA32" i="59"/>
  <c r="BI32" i="59" s="1"/>
  <c r="AM80" i="61"/>
  <c r="BA80" i="60"/>
  <c r="BI80" i="60" s="1"/>
  <c r="AM50" i="59"/>
  <c r="BA50" i="58"/>
  <c r="BI50" i="58" s="1"/>
  <c r="AK91" i="58"/>
  <c r="AL91" i="58"/>
  <c r="D91" i="59" s="1"/>
  <c r="AJ91" i="59" s="1"/>
  <c r="AK104" i="58"/>
  <c r="AL104" i="58"/>
  <c r="D104" i="59" s="1"/>
  <c r="AJ104" i="59" s="1"/>
  <c r="AM93" i="61"/>
  <c r="BA93" i="60"/>
  <c r="BI93" i="60" s="1"/>
  <c r="BA103" i="59"/>
  <c r="BI103" i="59" s="1"/>
  <c r="AM103" i="60"/>
  <c r="AM86" i="61"/>
  <c r="BA86" i="60"/>
  <c r="BI86" i="60" s="1"/>
  <c r="AM97" i="61"/>
  <c r="BA97" i="60"/>
  <c r="BI97" i="60" s="1"/>
  <c r="AM38" i="59"/>
  <c r="BA38" i="58"/>
  <c r="BI38" i="58" s="1"/>
  <c r="AK12" i="58"/>
  <c r="AL12" i="58"/>
  <c r="D12" i="59" s="1"/>
  <c r="AJ12" i="59" s="1"/>
  <c r="BA85" i="58"/>
  <c r="BI85" i="58" s="1"/>
  <c r="AM85" i="59"/>
  <c r="AM16" i="60"/>
  <c r="BA16" i="59"/>
  <c r="BI16" i="59" s="1"/>
  <c r="AM94" i="59"/>
  <c r="BA94" i="58"/>
  <c r="BI94" i="58" s="1"/>
  <c r="AM98" i="61"/>
  <c r="BA98" i="60"/>
  <c r="BI98" i="60" s="1"/>
  <c r="AL16" i="58"/>
  <c r="D16" i="59" s="1"/>
  <c r="AJ16" i="59" s="1"/>
  <c r="AK16" i="58"/>
  <c r="AM76" i="61"/>
  <c r="BA76" i="60"/>
  <c r="BI76" i="60" s="1"/>
  <c r="AK11" i="58"/>
  <c r="AL11" i="58"/>
  <c r="D11" i="59" s="1"/>
  <c r="AJ11" i="59" s="1"/>
  <c r="AK102" i="58"/>
  <c r="AL102" i="58"/>
  <c r="D102" i="59" s="1"/>
  <c r="AJ102" i="59" s="1"/>
  <c r="AM72" i="61"/>
  <c r="BA72" i="60"/>
  <c r="BI72" i="60" s="1"/>
  <c r="AM74" i="61"/>
  <c r="BA74" i="60"/>
  <c r="BI74" i="60" s="1"/>
  <c r="AM99" i="61"/>
  <c r="BA99" i="60"/>
  <c r="BI99" i="60" s="1"/>
  <c r="BA67" i="60"/>
  <c r="BI67" i="60" s="1"/>
  <c r="AM67" i="61"/>
  <c r="BA102" i="60"/>
  <c r="BI102" i="60" s="1"/>
  <c r="AM102" i="61"/>
  <c r="AM90" i="61"/>
  <c r="BA90" i="60"/>
  <c r="BI90" i="60" s="1"/>
  <c r="AM12" i="60"/>
  <c r="BA12" i="59"/>
  <c r="BI12" i="59" s="1"/>
  <c r="AK96" i="58"/>
  <c r="AL96" i="58"/>
  <c r="D96" i="59" s="1"/>
  <c r="AJ96" i="59" s="1"/>
  <c r="AK10" i="58"/>
  <c r="AL10" i="58"/>
  <c r="D10" i="59" s="1"/>
  <c r="AJ10" i="59" s="1"/>
  <c r="AM96" i="60"/>
  <c r="BA96" i="59"/>
  <c r="BI96" i="59" s="1"/>
  <c r="AM77" i="61"/>
  <c r="BA77" i="60"/>
  <c r="BI77" i="60" s="1"/>
  <c r="BA14" i="58"/>
  <c r="BI14" i="58" s="1"/>
  <c r="AM14" i="59"/>
  <c r="AM70" i="60"/>
  <c r="BA70" i="59"/>
  <c r="BI70" i="59" s="1"/>
  <c r="AM69" i="61"/>
  <c r="BA69" i="60"/>
  <c r="BI69" i="60" s="1"/>
  <c r="AK48" i="58"/>
  <c r="AL48" i="58"/>
  <c r="D48" i="59" s="1"/>
  <c r="AJ48" i="59" s="1"/>
  <c r="AK46" i="58"/>
  <c r="AL46" i="58"/>
  <c r="D46" i="59" s="1"/>
  <c r="AJ46" i="59" s="1"/>
  <c r="AK94" i="58"/>
  <c r="AL94" i="58"/>
  <c r="D94" i="59" s="1"/>
  <c r="AJ94" i="59" s="1"/>
  <c r="AL17" i="58"/>
  <c r="D17" i="59" s="1"/>
  <c r="AJ17" i="59" s="1"/>
  <c r="AK17" i="58"/>
  <c r="AK80" i="59"/>
  <c r="AL80" i="59"/>
  <c r="D80" i="60" s="1"/>
  <c r="AJ80" i="60" s="1"/>
  <c r="AK99" i="58"/>
  <c r="AL99" i="58"/>
  <c r="D99" i="59" s="1"/>
  <c r="AJ99" i="59" s="1"/>
  <c r="AK39" i="58"/>
  <c r="AL39" i="58"/>
  <c r="D39" i="59" s="1"/>
  <c r="AJ39" i="59" s="1"/>
  <c r="AK42" i="58"/>
  <c r="AL42" i="58"/>
  <c r="D42" i="59" s="1"/>
  <c r="AJ42" i="59" s="1"/>
  <c r="AK70" i="58"/>
  <c r="AL70" i="58"/>
  <c r="D70" i="59" s="1"/>
  <c r="AJ70" i="59" s="1"/>
  <c r="AK33" i="58"/>
  <c r="AL33" i="58"/>
  <c r="D33" i="59" s="1"/>
  <c r="AJ33" i="59" s="1"/>
  <c r="AK40" i="58"/>
  <c r="AL40" i="58"/>
  <c r="D40" i="59" s="1"/>
  <c r="AJ40" i="59" s="1"/>
  <c r="AK89" i="58"/>
  <c r="AL89" i="58"/>
  <c r="D89" i="59" s="1"/>
  <c r="AJ89" i="59" s="1"/>
  <c r="AK38" i="58"/>
  <c r="AL38" i="58"/>
  <c r="D38" i="59" s="1"/>
  <c r="AJ38" i="59" s="1"/>
  <c r="AK30" i="58"/>
  <c r="AL30" i="58"/>
  <c r="D30" i="59" s="1"/>
  <c r="AJ30" i="59" s="1"/>
  <c r="AK61" i="58"/>
  <c r="AL61" i="58"/>
  <c r="D61" i="59" s="1"/>
  <c r="AJ61" i="59" s="1"/>
  <c r="AK64" i="58"/>
  <c r="AL64" i="58"/>
  <c r="D64" i="59" s="1"/>
  <c r="AJ64" i="59" s="1"/>
  <c r="AK25" i="58"/>
  <c r="AL25" i="58"/>
  <c r="D25" i="59" s="1"/>
  <c r="AJ25" i="59" s="1"/>
  <c r="AL76" i="58"/>
  <c r="D76" i="59" s="1"/>
  <c r="AJ76" i="59" s="1"/>
  <c r="AK76" i="58"/>
  <c r="AK56" i="58"/>
  <c r="AL56" i="58"/>
  <c r="D56" i="59" s="1"/>
  <c r="AJ56" i="59" s="1"/>
  <c r="AK47" i="58"/>
  <c r="AL47" i="58"/>
  <c r="D47" i="59" s="1"/>
  <c r="AJ47" i="59" s="1"/>
  <c r="AK28" i="58"/>
  <c r="AL28" i="58"/>
  <c r="D28" i="59" s="1"/>
  <c r="AJ28" i="59" s="1"/>
  <c r="AK78" i="58"/>
  <c r="AL78" i="58"/>
  <c r="D78" i="59" s="1"/>
  <c r="AJ78" i="59" s="1"/>
  <c r="AK29" i="58"/>
  <c r="AL29" i="58"/>
  <c r="D29" i="59" s="1"/>
  <c r="AJ29" i="59" s="1"/>
  <c r="AK98" i="58"/>
  <c r="AL98" i="58"/>
  <c r="D98" i="59" s="1"/>
  <c r="AJ98" i="59" s="1"/>
  <c r="AK72" i="58"/>
  <c r="AL72" i="58"/>
  <c r="D72" i="59" s="1"/>
  <c r="AJ72" i="59" s="1"/>
  <c r="AK81" i="58"/>
  <c r="AL81" i="58"/>
  <c r="D81" i="59" s="1"/>
  <c r="AJ81" i="59" s="1"/>
  <c r="AK59" i="59"/>
  <c r="AL93" i="59"/>
  <c r="D93" i="60" s="1"/>
  <c r="AJ93" i="60" s="1"/>
  <c r="AL93" i="60" s="1"/>
  <c r="D93" i="61" s="1"/>
  <c r="AJ93" i="61" s="1"/>
  <c r="BC53" i="60"/>
  <c r="AK9" i="58"/>
  <c r="AL9" i="58"/>
  <c r="D9" i="59" s="1"/>
  <c r="AJ9" i="59" s="1"/>
  <c r="P100" i="95"/>
  <c r="P26" i="95"/>
  <c r="AK63" i="59"/>
  <c r="BC71" i="60"/>
  <c r="BC71" i="61" s="1"/>
  <c r="BC91" i="60"/>
  <c r="R87" i="95" s="1"/>
  <c r="BC45" i="60"/>
  <c r="AK101" i="59"/>
  <c r="BC58" i="60"/>
  <c r="R54" i="95" s="1"/>
  <c r="AL100" i="59"/>
  <c r="D100" i="60" s="1"/>
  <c r="AJ100" i="60" s="1"/>
  <c r="AL100" i="60" s="1"/>
  <c r="D100" i="61" s="1"/>
  <c r="AJ100" i="61" s="1"/>
  <c r="P63" i="95"/>
  <c r="AK22" i="59"/>
  <c r="AL49" i="59"/>
  <c r="D49" i="60" s="1"/>
  <c r="AJ49" i="60" s="1"/>
  <c r="AL49" i="60" s="1"/>
  <c r="D49" i="61" s="1"/>
  <c r="AJ49" i="61" s="1"/>
  <c r="AK14" i="59"/>
  <c r="AL57" i="59"/>
  <c r="D57" i="60" s="1"/>
  <c r="AJ57" i="60" s="1"/>
  <c r="AL57" i="60" s="1"/>
  <c r="D57" i="61" s="1"/>
  <c r="AJ57" i="61" s="1"/>
  <c r="AL103" i="59"/>
  <c r="D103" i="60" s="1"/>
  <c r="AJ103" i="60" s="1"/>
  <c r="AK103" i="60" s="1"/>
  <c r="BC74" i="60"/>
  <c r="R70" i="95" s="1"/>
  <c r="BC78" i="60"/>
  <c r="BC11" i="60"/>
  <c r="R7" i="95" s="1"/>
  <c r="P89" i="95"/>
  <c r="BC100" i="60"/>
  <c r="BC100" i="61" s="1"/>
  <c r="BC101" i="60"/>
  <c r="R97" i="95" s="1"/>
  <c r="BC75" i="60"/>
  <c r="BC75" i="61" s="1"/>
  <c r="BC92" i="60"/>
  <c r="R88" i="95" s="1"/>
  <c r="P37" i="95"/>
  <c r="AL24" i="59"/>
  <c r="D24" i="60" s="1"/>
  <c r="AJ24" i="60" s="1"/>
  <c r="AL24" i="60" s="1"/>
  <c r="D24" i="61" s="1"/>
  <c r="AJ24" i="61" s="1"/>
  <c r="AL62" i="59"/>
  <c r="D62" i="60" s="1"/>
  <c r="AJ62" i="60" s="1"/>
  <c r="AL62" i="60" s="1"/>
  <c r="D62" i="61" s="1"/>
  <c r="AJ62" i="61" s="1"/>
  <c r="BC36" i="60"/>
  <c r="BC36" i="61" s="1"/>
  <c r="P55" i="95"/>
  <c r="P40" i="95"/>
  <c r="AL84" i="59"/>
  <c r="D84" i="60" s="1"/>
  <c r="AJ84" i="60" s="1"/>
  <c r="AK84" i="60" s="1"/>
  <c r="AL50" i="59"/>
  <c r="D50" i="60" s="1"/>
  <c r="AJ50" i="60" s="1"/>
  <c r="AK50" i="60" s="1"/>
  <c r="AL55" i="59"/>
  <c r="D55" i="60" s="1"/>
  <c r="AJ55" i="60" s="1"/>
  <c r="AK55" i="60" s="1"/>
  <c r="AL34" i="59"/>
  <c r="D34" i="60" s="1"/>
  <c r="AJ34" i="60" s="1"/>
  <c r="AK34" i="60" s="1"/>
  <c r="AK88" i="59"/>
  <c r="AL88" i="59"/>
  <c r="D88" i="60" s="1"/>
  <c r="AJ88" i="60" s="1"/>
  <c r="AK67" i="59"/>
  <c r="AL67" i="59"/>
  <c r="D67" i="60" s="1"/>
  <c r="AJ67" i="60" s="1"/>
  <c r="BC46" i="60"/>
  <c r="R42" i="95" s="1"/>
  <c r="BC26" i="60"/>
  <c r="BC26" i="61" s="1"/>
  <c r="AK65" i="59"/>
  <c r="AL65" i="59"/>
  <c r="D65" i="60" s="1"/>
  <c r="AJ65" i="60" s="1"/>
  <c r="P82" i="95"/>
  <c r="BC86" i="60"/>
  <c r="AK82" i="59"/>
  <c r="AL82" i="59"/>
  <c r="D82" i="60" s="1"/>
  <c r="AJ82" i="60" s="1"/>
  <c r="AM73" i="60"/>
  <c r="BA73" i="59"/>
  <c r="BI73" i="59" s="1"/>
  <c r="BA84" i="59"/>
  <c r="BI84" i="59" s="1"/>
  <c r="AM84" i="60"/>
  <c r="BC102" i="60"/>
  <c r="P98" i="95"/>
  <c r="AK73" i="59"/>
  <c r="AL73" i="59"/>
  <c r="D73" i="60" s="1"/>
  <c r="AJ73" i="60" s="1"/>
  <c r="AM100" i="60"/>
  <c r="BA100" i="59"/>
  <c r="BI100" i="59" s="1"/>
  <c r="P78" i="95"/>
  <c r="BC82" i="60"/>
  <c r="BC98" i="60"/>
  <c r="P94" i="95"/>
  <c r="AL69" i="59"/>
  <c r="D69" i="60" s="1"/>
  <c r="AJ69" i="60" s="1"/>
  <c r="AK69" i="59"/>
  <c r="AM71" i="60"/>
  <c r="BA71" i="59"/>
  <c r="BI71" i="59" s="1"/>
  <c r="BA104" i="59"/>
  <c r="BI104" i="59" s="1"/>
  <c r="AM104" i="60"/>
  <c r="AM101" i="60"/>
  <c r="BA101" i="59"/>
  <c r="BI101" i="59" s="1"/>
  <c r="BC90" i="60"/>
  <c r="P86" i="95"/>
  <c r="AM10" i="60"/>
  <c r="BA10" i="59"/>
  <c r="BI10" i="59" s="1"/>
  <c r="BA92" i="59"/>
  <c r="BI92" i="59" s="1"/>
  <c r="AM92" i="60"/>
  <c r="AL77" i="59"/>
  <c r="D77" i="60" s="1"/>
  <c r="AJ77" i="60" s="1"/>
  <c r="AK77" i="59"/>
  <c r="AK71" i="59"/>
  <c r="AL71" i="59"/>
  <c r="D71" i="60" s="1"/>
  <c r="AJ71" i="60" s="1"/>
  <c r="BA65" i="59"/>
  <c r="BI65" i="59" s="1"/>
  <c r="AM65" i="60"/>
  <c r="P90" i="95"/>
  <c r="BC94" i="60"/>
  <c r="AK90" i="59"/>
  <c r="AL90" i="59"/>
  <c r="D90" i="60" s="1"/>
  <c r="AJ90" i="60" s="1"/>
  <c r="AK13" i="60"/>
  <c r="AL13" i="60"/>
  <c r="D13" i="61" s="1"/>
  <c r="AJ13" i="61" s="1"/>
  <c r="AM95" i="63"/>
  <c r="BA95" i="62"/>
  <c r="BI95" i="62" s="1"/>
  <c r="AM53" i="62"/>
  <c r="BA53" i="61"/>
  <c r="BI53" i="61" s="1"/>
  <c r="AM39" i="62"/>
  <c r="BA39" i="61"/>
  <c r="BI39" i="61" s="1"/>
  <c r="AM59" i="62"/>
  <c r="BA59" i="61"/>
  <c r="BI59" i="61" s="1"/>
  <c r="AM40" i="62"/>
  <c r="BA40" i="61"/>
  <c r="BI40" i="61" s="1"/>
  <c r="AM36" i="62"/>
  <c r="BA36" i="61"/>
  <c r="BI36" i="61" s="1"/>
  <c r="AM22" i="62"/>
  <c r="BA22" i="61"/>
  <c r="BI22" i="61" s="1"/>
  <c r="AM9" i="62"/>
  <c r="BA9" i="61"/>
  <c r="BI9" i="61" s="1"/>
  <c r="AM79" i="62"/>
  <c r="BA79" i="61"/>
  <c r="BI79" i="61" s="1"/>
  <c r="AM23" i="62"/>
  <c r="BA23" i="61"/>
  <c r="BI23" i="61" s="1"/>
  <c r="AM60" i="62"/>
  <c r="BA60" i="61"/>
  <c r="BI60" i="61" s="1"/>
  <c r="AM87" i="62"/>
  <c r="BA87" i="61"/>
  <c r="BI87" i="61" s="1"/>
  <c r="AK35" i="60"/>
  <c r="AL35" i="60"/>
  <c r="D35" i="61" s="1"/>
  <c r="AJ35" i="61" s="1"/>
  <c r="AK68" i="60"/>
  <c r="AL68" i="60"/>
  <c r="D68" i="61" s="1"/>
  <c r="AJ68" i="61" s="1"/>
  <c r="AK95" i="60"/>
  <c r="AL95" i="60"/>
  <c r="D95" i="61" s="1"/>
  <c r="AJ95" i="61" s="1"/>
  <c r="R48" i="95"/>
  <c r="BC52" i="61"/>
  <c r="R16" i="95"/>
  <c r="BC20" i="61"/>
  <c r="R37" i="95"/>
  <c r="BC41" i="61"/>
  <c r="R79" i="95"/>
  <c r="BC83" i="61"/>
  <c r="R76" i="95"/>
  <c r="BC80" i="61"/>
  <c r="R9" i="95"/>
  <c r="BC13" i="61"/>
  <c r="R39" i="95"/>
  <c r="BC43" i="61"/>
  <c r="R89" i="95"/>
  <c r="BC93" i="61"/>
  <c r="R93" i="95"/>
  <c r="BC97" i="61"/>
  <c r="AK37" i="60"/>
  <c r="AL37" i="60"/>
  <c r="D37" i="61" s="1"/>
  <c r="AJ37" i="61" s="1"/>
  <c r="R63" i="95"/>
  <c r="BC67" i="61"/>
  <c r="AK44" i="60"/>
  <c r="AL44" i="60"/>
  <c r="D44" i="61" s="1"/>
  <c r="AJ44" i="61" s="1"/>
  <c r="AK31" i="60"/>
  <c r="AL31" i="60"/>
  <c r="D31" i="61" s="1"/>
  <c r="AJ31" i="61" s="1"/>
  <c r="R62" i="95"/>
  <c r="BC66" i="61"/>
  <c r="AK43" i="60"/>
  <c r="AL43" i="60"/>
  <c r="D43" i="61" s="1"/>
  <c r="AJ43" i="61" s="1"/>
  <c r="AK22" i="60"/>
  <c r="AL22" i="60"/>
  <c r="D22" i="61" s="1"/>
  <c r="AJ22" i="61" s="1"/>
  <c r="R52" i="95"/>
  <c r="BC56" i="61"/>
  <c r="R20" i="95"/>
  <c r="BC24" i="61"/>
  <c r="R49" i="95"/>
  <c r="BC53" i="61"/>
  <c r="R17" i="95"/>
  <c r="BC21" i="61"/>
  <c r="R92" i="95"/>
  <c r="BC96" i="61"/>
  <c r="R46" i="95"/>
  <c r="BC50" i="61"/>
  <c r="R14" i="95"/>
  <c r="BC18" i="61"/>
  <c r="R43" i="95"/>
  <c r="BC47" i="61"/>
  <c r="R77" i="95"/>
  <c r="BC81" i="61"/>
  <c r="AK41" i="60"/>
  <c r="AL41" i="60"/>
  <c r="D41" i="61" s="1"/>
  <c r="AJ41" i="61" s="1"/>
  <c r="AK15" i="60"/>
  <c r="AL15" i="60"/>
  <c r="D15" i="61" s="1"/>
  <c r="AJ15" i="61" s="1"/>
  <c r="R75" i="95"/>
  <c r="BC79" i="61"/>
  <c r="AK51" i="60"/>
  <c r="AL51" i="60"/>
  <c r="D51" i="61" s="1"/>
  <c r="AJ51" i="61" s="1"/>
  <c r="AK54" i="60"/>
  <c r="AL54" i="60"/>
  <c r="D54" i="61" s="1"/>
  <c r="AJ54" i="61" s="1"/>
  <c r="R100" i="95"/>
  <c r="BC104" i="61"/>
  <c r="R11" i="95"/>
  <c r="BC15" i="61"/>
  <c r="AK101" i="60"/>
  <c r="AL101" i="60"/>
  <c r="D101" i="61" s="1"/>
  <c r="AJ101" i="61" s="1"/>
  <c r="R51" i="95"/>
  <c r="BC55" i="61"/>
  <c r="R96" i="95"/>
  <c r="AK59" i="60"/>
  <c r="AL59" i="60"/>
  <c r="D59" i="61" s="1"/>
  <c r="AJ59" i="61" s="1"/>
  <c r="R60" i="95"/>
  <c r="BC64" i="61"/>
  <c r="AM35" i="62"/>
  <c r="BA35" i="61"/>
  <c r="BI35" i="61" s="1"/>
  <c r="AM56" i="62"/>
  <c r="BA56" i="61"/>
  <c r="BI56" i="61" s="1"/>
  <c r="AM62" i="62"/>
  <c r="BA62" i="61"/>
  <c r="BI62" i="61" s="1"/>
  <c r="AM51" i="62"/>
  <c r="BA51" i="61"/>
  <c r="BI51" i="61" s="1"/>
  <c r="AM64" i="62"/>
  <c r="BA64" i="61"/>
  <c r="BI64" i="61" s="1"/>
  <c r="AM18" i="62"/>
  <c r="BA18" i="61"/>
  <c r="BI18" i="61" s="1"/>
  <c r="R8" i="95"/>
  <c r="BC12" i="61"/>
  <c r="R12" i="95"/>
  <c r="BC16" i="61"/>
  <c r="AM47" i="62"/>
  <c r="BA47" i="61"/>
  <c r="BI47" i="61" s="1"/>
  <c r="AM49" i="62"/>
  <c r="BA49" i="61"/>
  <c r="BI49" i="61" s="1"/>
  <c r="AM24" i="62"/>
  <c r="BA24" i="61"/>
  <c r="BI24" i="61" s="1"/>
  <c r="AK27" i="60"/>
  <c r="AL27" i="60"/>
  <c r="D27" i="61" s="1"/>
  <c r="AJ27" i="61" s="1"/>
  <c r="R28" i="95"/>
  <c r="BC32" i="61"/>
  <c r="R25" i="95"/>
  <c r="BC29" i="61"/>
  <c r="AK63" i="60"/>
  <c r="AL63" i="60"/>
  <c r="D63" i="61" s="1"/>
  <c r="AJ63" i="61" s="1"/>
  <c r="R38" i="95"/>
  <c r="BC42" i="61"/>
  <c r="R35" i="95"/>
  <c r="BC39" i="61"/>
  <c r="R91" i="95"/>
  <c r="BC95" i="61"/>
  <c r="AK79" i="60"/>
  <c r="AL79" i="60"/>
  <c r="D79" i="61" s="1"/>
  <c r="AJ79" i="61" s="1"/>
  <c r="AK18" i="60"/>
  <c r="AL18" i="60"/>
  <c r="D18" i="61" s="1"/>
  <c r="AJ18" i="61" s="1"/>
  <c r="R56" i="95"/>
  <c r="BC60" i="61"/>
  <c r="R24" i="95"/>
  <c r="BC28" i="61"/>
  <c r="R45" i="95"/>
  <c r="BC49" i="61"/>
  <c r="R13" i="95"/>
  <c r="BC17" i="61"/>
  <c r="R5" i="95"/>
  <c r="BC9" i="61"/>
  <c r="R50" i="95"/>
  <c r="BC54" i="61"/>
  <c r="R18" i="95"/>
  <c r="BC22" i="61"/>
  <c r="R47" i="95"/>
  <c r="BC51" i="61"/>
  <c r="R80" i="95"/>
  <c r="BC84" i="61"/>
  <c r="AK45" i="60"/>
  <c r="AL45" i="60"/>
  <c r="D45" i="61" s="1"/>
  <c r="AJ45" i="61" s="1"/>
  <c r="AK52" i="60"/>
  <c r="AL52" i="60"/>
  <c r="D52" i="61" s="1"/>
  <c r="AJ52" i="61" s="1"/>
  <c r="AK20" i="60"/>
  <c r="AL20" i="60"/>
  <c r="D20" i="61" s="1"/>
  <c r="AJ20" i="61" s="1"/>
  <c r="AK58" i="60"/>
  <c r="AL58" i="60"/>
  <c r="D58" i="61" s="1"/>
  <c r="AJ58" i="61" s="1"/>
  <c r="R84" i="95"/>
  <c r="BC88" i="61"/>
  <c r="R64" i="95"/>
  <c r="BC68" i="61"/>
  <c r="AM37" i="62"/>
  <c r="BA37" i="61"/>
  <c r="BI37" i="61" s="1"/>
  <c r="AM25" i="62"/>
  <c r="BA25" i="61"/>
  <c r="BI25" i="61" s="1"/>
  <c r="AM54" i="62"/>
  <c r="BA54" i="61"/>
  <c r="BI54" i="61" s="1"/>
  <c r="AM19" i="62"/>
  <c r="BA19" i="61"/>
  <c r="BI19" i="61" s="1"/>
  <c r="AM55" i="62"/>
  <c r="BA55" i="61"/>
  <c r="BI55" i="61" s="1"/>
  <c r="AM21" i="62"/>
  <c r="BA21" i="61"/>
  <c r="BI21" i="61" s="1"/>
  <c r="AM91" i="62"/>
  <c r="BA91" i="61"/>
  <c r="BI91" i="61" s="1"/>
  <c r="AM43" i="62"/>
  <c r="BA43" i="61"/>
  <c r="BI43" i="61" s="1"/>
  <c r="AM31" i="62"/>
  <c r="BA31" i="61"/>
  <c r="BI31" i="61" s="1"/>
  <c r="AM26" i="62"/>
  <c r="BA26" i="61"/>
  <c r="BI26" i="61" s="1"/>
  <c r="AM89" i="62"/>
  <c r="BA89" i="61"/>
  <c r="BI89" i="61" s="1"/>
  <c r="AM42" i="62"/>
  <c r="BA42" i="61"/>
  <c r="BI42" i="61" s="1"/>
  <c r="AM41" i="62"/>
  <c r="BA41" i="61"/>
  <c r="BI41" i="61" s="1"/>
  <c r="AM88" i="65"/>
  <c r="BA88" i="65" s="1"/>
  <c r="BI88" i="65" s="1"/>
  <c r="BA88" i="64"/>
  <c r="BI88" i="64" s="1"/>
  <c r="AM28" i="62"/>
  <c r="BA28" i="61"/>
  <c r="BI28" i="61" s="1"/>
  <c r="AM34" i="62"/>
  <c r="BA34" i="61"/>
  <c r="BI34" i="61" s="1"/>
  <c r="AM33" i="62"/>
  <c r="BA33" i="61"/>
  <c r="BI33" i="61" s="1"/>
  <c r="AM17" i="62"/>
  <c r="BA17" i="61"/>
  <c r="BI17" i="61" s="1"/>
  <c r="AM61" i="62"/>
  <c r="BA61" i="61"/>
  <c r="BI61" i="61" s="1"/>
  <c r="AM58" i="62"/>
  <c r="BA58" i="61"/>
  <c r="BI58" i="61" s="1"/>
  <c r="AM8" i="62"/>
  <c r="BA8" i="61"/>
  <c r="BI8" i="61" s="1"/>
  <c r="AM46" i="62"/>
  <c r="BA46" i="61"/>
  <c r="BI46" i="61" s="1"/>
  <c r="AM45" i="62"/>
  <c r="BA45" i="61"/>
  <c r="BI45" i="61" s="1"/>
  <c r="AM44" i="62"/>
  <c r="BA44" i="61"/>
  <c r="BI44" i="61" s="1"/>
  <c r="AM29" i="62"/>
  <c r="BA29" i="61"/>
  <c r="BI29" i="61" s="1"/>
  <c r="AK92" i="60"/>
  <c r="AL92" i="60"/>
  <c r="D92" i="61" s="1"/>
  <c r="AJ92" i="61" s="1"/>
  <c r="AL23" i="60"/>
  <c r="D23" i="61" s="1"/>
  <c r="AJ23" i="61" s="1"/>
  <c r="AK23" i="60"/>
  <c r="R53" i="95"/>
  <c r="BC57" i="61"/>
  <c r="R21" i="95"/>
  <c r="BC25" i="61"/>
  <c r="R15" i="95"/>
  <c r="BC19" i="61"/>
  <c r="R58" i="95"/>
  <c r="BC62" i="61"/>
  <c r="R26" i="95"/>
  <c r="BC30" i="61"/>
  <c r="R55" i="95"/>
  <c r="BC59" i="61"/>
  <c r="R23" i="95"/>
  <c r="BC27" i="61"/>
  <c r="R99" i="95"/>
  <c r="BC103" i="61"/>
  <c r="R69" i="95"/>
  <c r="BC73" i="61"/>
  <c r="AK53" i="60"/>
  <c r="AL53" i="60"/>
  <c r="D53" i="61" s="1"/>
  <c r="AJ53" i="61" s="1"/>
  <c r="AK21" i="60"/>
  <c r="AL21" i="60"/>
  <c r="D21" i="61" s="1"/>
  <c r="AJ21" i="61" s="1"/>
  <c r="AK60" i="60"/>
  <c r="AL60" i="60"/>
  <c r="D60" i="61" s="1"/>
  <c r="AJ60" i="61" s="1"/>
  <c r="AK66" i="60"/>
  <c r="AL66" i="60"/>
  <c r="D66" i="61" s="1"/>
  <c r="AJ66" i="61" s="1"/>
  <c r="R85" i="95"/>
  <c r="BC89" i="61"/>
  <c r="R81" i="95"/>
  <c r="BC85" i="61"/>
  <c r="BC23" i="61"/>
  <c r="R19" i="95"/>
  <c r="AK8" i="60"/>
  <c r="AL8" i="60"/>
  <c r="D8" i="61" s="1"/>
  <c r="AJ8" i="61" s="1"/>
  <c r="AK97" i="60"/>
  <c r="AL97" i="60"/>
  <c r="D97" i="61" s="1"/>
  <c r="AJ97" i="61" s="1"/>
  <c r="R36" i="95"/>
  <c r="BC40" i="61"/>
  <c r="AK85" i="60"/>
  <c r="AL85" i="60"/>
  <c r="D85" i="61" s="1"/>
  <c r="AJ85" i="61" s="1"/>
  <c r="R33" i="95"/>
  <c r="BC37" i="61"/>
  <c r="R30" i="95"/>
  <c r="BC34" i="61"/>
  <c r="R59" i="95"/>
  <c r="BC63" i="61"/>
  <c r="R27" i="95"/>
  <c r="BC31" i="61"/>
  <c r="R66" i="95"/>
  <c r="BC70" i="61"/>
  <c r="R4" i="95"/>
  <c r="BC8" i="61"/>
  <c r="AK57" i="60"/>
  <c r="AK32" i="60"/>
  <c r="AL32" i="60"/>
  <c r="D32" i="61" s="1"/>
  <c r="AJ32" i="61" s="1"/>
  <c r="AK19" i="60"/>
  <c r="AL19" i="60"/>
  <c r="D19" i="61" s="1"/>
  <c r="AJ19" i="61" s="1"/>
  <c r="AK86" i="60"/>
  <c r="AL86" i="60"/>
  <c r="D86" i="61" s="1"/>
  <c r="AJ86" i="61" s="1"/>
  <c r="R44" i="95"/>
  <c r="BC48" i="61"/>
  <c r="R41" i="95"/>
  <c r="BC45" i="61"/>
  <c r="R10" i="95"/>
  <c r="BC14" i="61"/>
  <c r="R83" i="95"/>
  <c r="BC87" i="61"/>
  <c r="AK74" i="60"/>
  <c r="AL74" i="60"/>
  <c r="D74" i="61" s="1"/>
  <c r="AJ74" i="61" s="1"/>
  <c r="R57" i="95"/>
  <c r="BC61" i="61"/>
  <c r="R72" i="95"/>
  <c r="BC76" i="61"/>
  <c r="R73" i="95"/>
  <c r="BC77" i="61"/>
  <c r="R68" i="95"/>
  <c r="BC72" i="61"/>
  <c r="R95" i="95"/>
  <c r="BC99" i="61"/>
  <c r="R40" i="95"/>
  <c r="BC44" i="61"/>
  <c r="R6" i="95"/>
  <c r="BC10" i="61"/>
  <c r="R29" i="95"/>
  <c r="BC33" i="61"/>
  <c r="R61" i="95"/>
  <c r="BC65" i="61"/>
  <c r="R34" i="95"/>
  <c r="BC38" i="61"/>
  <c r="R31" i="95"/>
  <c r="BC35" i="61"/>
  <c r="AK83" i="60"/>
  <c r="AL83" i="60"/>
  <c r="D83" i="61" s="1"/>
  <c r="AJ83" i="61" s="1"/>
  <c r="AK36" i="60"/>
  <c r="AL36" i="60"/>
  <c r="D36" i="61" s="1"/>
  <c r="AJ36" i="61" s="1"/>
  <c r="AK75" i="61"/>
  <c r="AL75" i="61"/>
  <c r="D75" i="62" s="1"/>
  <c r="AJ75" i="62" s="1"/>
  <c r="R65" i="95"/>
  <c r="BC69" i="61"/>
  <c r="AK14" i="60"/>
  <c r="AL14" i="60"/>
  <c r="D14" i="61" s="1"/>
  <c r="AJ14" i="61" s="1"/>
  <c r="AK26" i="60"/>
  <c r="AL26" i="60"/>
  <c r="D26" i="61" s="1"/>
  <c r="AJ26" i="61" s="1"/>
  <c r="AM63" i="62"/>
  <c r="BA63" i="61"/>
  <c r="BI63" i="61" s="1"/>
  <c r="AM48" i="62"/>
  <c r="BA48" i="61"/>
  <c r="BI48" i="61" s="1"/>
  <c r="AM30" i="62"/>
  <c r="BA30" i="61"/>
  <c r="BI30" i="61" s="1"/>
  <c r="AM27" i="62"/>
  <c r="BA27" i="61"/>
  <c r="BI27" i="61" s="1"/>
  <c r="AM20" i="62"/>
  <c r="BA20" i="61"/>
  <c r="BI20" i="61" s="1"/>
  <c r="AM11" i="62"/>
  <c r="BA11" i="61"/>
  <c r="BI11" i="61" s="1"/>
  <c r="AM57" i="62"/>
  <c r="BA57" i="61"/>
  <c r="BI57" i="61" s="1"/>
  <c r="AM83" i="62"/>
  <c r="BA83" i="61"/>
  <c r="BI83" i="61" s="1"/>
  <c r="R67" i="95" l="1"/>
  <c r="AM77" i="62"/>
  <c r="BA77" i="61"/>
  <c r="BI77" i="61" s="1"/>
  <c r="AM12" i="61"/>
  <c r="BA12" i="60"/>
  <c r="BI12" i="60" s="1"/>
  <c r="BA99" i="61"/>
  <c r="BI99" i="61" s="1"/>
  <c r="AM99" i="62"/>
  <c r="AM94" i="60"/>
  <c r="BA94" i="59"/>
  <c r="BI94" i="59" s="1"/>
  <c r="AM38" i="60"/>
  <c r="BA38" i="59"/>
  <c r="BI38" i="59" s="1"/>
  <c r="AM93" i="62"/>
  <c r="BA93" i="61"/>
  <c r="BI93" i="61" s="1"/>
  <c r="AM80" i="62"/>
  <c r="BA80" i="61"/>
  <c r="BI80" i="61" s="1"/>
  <c r="AM13" i="60"/>
  <c r="BA13" i="59"/>
  <c r="BI13" i="59" s="1"/>
  <c r="AL104" i="59"/>
  <c r="D104" i="60" s="1"/>
  <c r="AJ104" i="60" s="1"/>
  <c r="AK104" i="59"/>
  <c r="AM78" i="62"/>
  <c r="BA78" i="61"/>
  <c r="BI78" i="61" s="1"/>
  <c r="AM69" i="62"/>
  <c r="BA69" i="61"/>
  <c r="BI69" i="61" s="1"/>
  <c r="AM96" i="61"/>
  <c r="BA96" i="60"/>
  <c r="BI96" i="60" s="1"/>
  <c r="BA90" i="61"/>
  <c r="BI90" i="61" s="1"/>
  <c r="AM90" i="62"/>
  <c r="AM74" i="62"/>
  <c r="BA74" i="61"/>
  <c r="BI74" i="61" s="1"/>
  <c r="AM76" i="62"/>
  <c r="BA76" i="61"/>
  <c r="BI76" i="61" s="1"/>
  <c r="AM16" i="61"/>
  <c r="BA16" i="60"/>
  <c r="BI16" i="60" s="1"/>
  <c r="BA97" i="61"/>
  <c r="BI97" i="61" s="1"/>
  <c r="AM97" i="62"/>
  <c r="AM32" i="61"/>
  <c r="BA32" i="60"/>
  <c r="BI32" i="60" s="1"/>
  <c r="AK87" i="59"/>
  <c r="AL87" i="59"/>
  <c r="D87" i="60" s="1"/>
  <c r="AJ87" i="60" s="1"/>
  <c r="AK10" i="59"/>
  <c r="AL10" i="59"/>
  <c r="D10" i="60" s="1"/>
  <c r="AJ10" i="60" s="1"/>
  <c r="AM102" i="62"/>
  <c r="BA102" i="61"/>
  <c r="BI102" i="61" s="1"/>
  <c r="AM85" i="60"/>
  <c r="BA85" i="59"/>
  <c r="BI85" i="59" s="1"/>
  <c r="AK91" i="59"/>
  <c r="AL91" i="59"/>
  <c r="D91" i="60" s="1"/>
  <c r="AJ91" i="60" s="1"/>
  <c r="AM81" i="61"/>
  <c r="BA81" i="60"/>
  <c r="BI81" i="60" s="1"/>
  <c r="AM70" i="61"/>
  <c r="BA70" i="60"/>
  <c r="BI70" i="60" s="1"/>
  <c r="AM72" i="62"/>
  <c r="BA72" i="61"/>
  <c r="BI72" i="61" s="1"/>
  <c r="AK16" i="59"/>
  <c r="AL16" i="59"/>
  <c r="D16" i="60" s="1"/>
  <c r="AJ16" i="60" s="1"/>
  <c r="BA86" i="61"/>
  <c r="BI86" i="61" s="1"/>
  <c r="AM86" i="62"/>
  <c r="AM14" i="60"/>
  <c r="BA14" i="59"/>
  <c r="BI14" i="59" s="1"/>
  <c r="AL96" i="59"/>
  <c r="D96" i="60" s="1"/>
  <c r="AJ96" i="60" s="1"/>
  <c r="AK96" i="59"/>
  <c r="AM67" i="62"/>
  <c r="BA67" i="61"/>
  <c r="BI67" i="61" s="1"/>
  <c r="AL102" i="59"/>
  <c r="D102" i="60" s="1"/>
  <c r="AJ102" i="60" s="1"/>
  <c r="AK102" i="59"/>
  <c r="AL12" i="59"/>
  <c r="D12" i="60" s="1"/>
  <c r="AJ12" i="60" s="1"/>
  <c r="AK12" i="59"/>
  <c r="AM103" i="61"/>
  <c r="BA103" i="60"/>
  <c r="BI103" i="60" s="1"/>
  <c r="AM52" i="60"/>
  <c r="BA52" i="59"/>
  <c r="BI52" i="59" s="1"/>
  <c r="AM75" i="62"/>
  <c r="BA75" i="61"/>
  <c r="BI75" i="61" s="1"/>
  <c r="BA82" i="61"/>
  <c r="BI82" i="61" s="1"/>
  <c r="AM82" i="62"/>
  <c r="AM98" i="62"/>
  <c r="BA98" i="61"/>
  <c r="BI98" i="61" s="1"/>
  <c r="AM50" i="60"/>
  <c r="BA50" i="59"/>
  <c r="BI50" i="59" s="1"/>
  <c r="AM68" i="62"/>
  <c r="BA68" i="61"/>
  <c r="BI68" i="61" s="1"/>
  <c r="AM15" i="60"/>
  <c r="BA15" i="59"/>
  <c r="BI15" i="59" s="1"/>
  <c r="AL11" i="59"/>
  <c r="D11" i="60" s="1"/>
  <c r="AJ11" i="60" s="1"/>
  <c r="AK11" i="59"/>
  <c r="AM66" i="61"/>
  <c r="BA66" i="60"/>
  <c r="BI66" i="60" s="1"/>
  <c r="AJ4" i="58"/>
  <c r="AL4" i="58" s="1"/>
  <c r="AK98" i="59"/>
  <c r="AL98" i="59"/>
  <c r="D98" i="60" s="1"/>
  <c r="AJ98" i="60" s="1"/>
  <c r="AL47" i="59"/>
  <c r="D47" i="60" s="1"/>
  <c r="AJ47" i="60" s="1"/>
  <c r="AK47" i="59"/>
  <c r="AK64" i="59"/>
  <c r="AL64" i="59"/>
  <c r="D64" i="60" s="1"/>
  <c r="AJ64" i="60" s="1"/>
  <c r="AL89" i="59"/>
  <c r="D89" i="60" s="1"/>
  <c r="AJ89" i="60" s="1"/>
  <c r="AK89" i="59"/>
  <c r="AL42" i="59"/>
  <c r="D42" i="60" s="1"/>
  <c r="AJ42" i="60" s="1"/>
  <c r="AK42" i="59"/>
  <c r="AK17" i="59"/>
  <c r="AL17" i="59"/>
  <c r="D17" i="60" s="1"/>
  <c r="AJ17" i="60" s="1"/>
  <c r="AK29" i="59"/>
  <c r="AL29" i="59"/>
  <c r="D29" i="60" s="1"/>
  <c r="AJ29" i="60" s="1"/>
  <c r="AL56" i="59"/>
  <c r="D56" i="60" s="1"/>
  <c r="AJ56" i="60" s="1"/>
  <c r="AK56" i="59"/>
  <c r="AL61" i="59"/>
  <c r="D61" i="60" s="1"/>
  <c r="AJ61" i="60" s="1"/>
  <c r="AK61" i="59"/>
  <c r="AK40" i="59"/>
  <c r="AL40" i="59"/>
  <c r="D40" i="60" s="1"/>
  <c r="AJ40" i="60" s="1"/>
  <c r="AL39" i="59"/>
  <c r="D39" i="60" s="1"/>
  <c r="AJ39" i="60" s="1"/>
  <c r="AK39" i="59"/>
  <c r="AL94" i="59"/>
  <c r="D94" i="60" s="1"/>
  <c r="AJ94" i="60" s="1"/>
  <c r="AK94" i="59"/>
  <c r="AL81" i="59"/>
  <c r="D81" i="60" s="1"/>
  <c r="AJ81" i="60" s="1"/>
  <c r="AK81" i="59"/>
  <c r="AL78" i="59"/>
  <c r="D78" i="60" s="1"/>
  <c r="AJ78" i="60" s="1"/>
  <c r="AK78" i="59"/>
  <c r="AK30" i="59"/>
  <c r="AL30" i="59"/>
  <c r="D30" i="60" s="1"/>
  <c r="AJ30" i="60" s="1"/>
  <c r="AK33" i="59"/>
  <c r="AL33" i="59"/>
  <c r="D33" i="60" s="1"/>
  <c r="AJ33" i="60" s="1"/>
  <c r="AL99" i="59"/>
  <c r="D99" i="60" s="1"/>
  <c r="AJ99" i="60" s="1"/>
  <c r="AK99" i="59"/>
  <c r="AK46" i="59"/>
  <c r="AL46" i="59"/>
  <c r="D46" i="60" s="1"/>
  <c r="AJ46" i="60" s="1"/>
  <c r="AK76" i="59"/>
  <c r="AL76" i="59"/>
  <c r="D76" i="60" s="1"/>
  <c r="AJ76" i="60" s="1"/>
  <c r="AL72" i="59"/>
  <c r="D72" i="60" s="1"/>
  <c r="AJ72" i="60" s="1"/>
  <c r="AK72" i="59"/>
  <c r="AL28" i="59"/>
  <c r="D28" i="60" s="1"/>
  <c r="AJ28" i="60" s="1"/>
  <c r="AK28" i="59"/>
  <c r="AK25" i="59"/>
  <c r="AL25" i="59"/>
  <c r="D25" i="60" s="1"/>
  <c r="AJ25" i="60" s="1"/>
  <c r="AK38" i="59"/>
  <c r="AL38" i="59"/>
  <c r="D38" i="60" s="1"/>
  <c r="AJ38" i="60" s="1"/>
  <c r="AK70" i="59"/>
  <c r="AL70" i="59"/>
  <c r="D70" i="60" s="1"/>
  <c r="AJ70" i="60" s="1"/>
  <c r="AL80" i="60"/>
  <c r="D80" i="61" s="1"/>
  <c r="AJ80" i="61" s="1"/>
  <c r="AK80" i="60"/>
  <c r="AL48" i="59"/>
  <c r="D48" i="60" s="1"/>
  <c r="AJ48" i="60" s="1"/>
  <c r="AK48" i="59"/>
  <c r="AK93" i="60"/>
  <c r="AK9" i="59"/>
  <c r="AL9" i="59"/>
  <c r="D9" i="60" s="1"/>
  <c r="AJ9" i="60" s="1"/>
  <c r="BC91" i="61"/>
  <c r="BC91" i="62" s="1"/>
  <c r="BC58" i="61"/>
  <c r="BC58" i="62" s="1"/>
  <c r="AK100" i="60"/>
  <c r="R32" i="95"/>
  <c r="BC11" i="61"/>
  <c r="BC11" i="62" s="1"/>
  <c r="AL103" i="60"/>
  <c r="D103" i="61" s="1"/>
  <c r="AJ103" i="61" s="1"/>
  <c r="AL103" i="61" s="1"/>
  <c r="D103" i="62" s="1"/>
  <c r="AJ103" i="62" s="1"/>
  <c r="AK49" i="60"/>
  <c r="R71" i="95"/>
  <c r="BC74" i="61"/>
  <c r="T70" i="95" s="1"/>
  <c r="R74" i="95"/>
  <c r="BC78" i="61"/>
  <c r="AK62" i="60"/>
  <c r="BC101" i="61"/>
  <c r="T97" i="95" s="1"/>
  <c r="AL34" i="60"/>
  <c r="D34" i="61" s="1"/>
  <c r="AJ34" i="61" s="1"/>
  <c r="AK34" i="61" s="1"/>
  <c r="AL55" i="60"/>
  <c r="D55" i="61" s="1"/>
  <c r="AJ55" i="61" s="1"/>
  <c r="AL55" i="61" s="1"/>
  <c r="D55" i="62" s="1"/>
  <c r="AJ55" i="62" s="1"/>
  <c r="AK24" i="60"/>
  <c r="BC92" i="61"/>
  <c r="T88" i="95" s="1"/>
  <c r="AL50" i="60"/>
  <c r="D50" i="61" s="1"/>
  <c r="AJ50" i="61" s="1"/>
  <c r="AK50" i="61" s="1"/>
  <c r="AL84" i="60"/>
  <c r="D84" i="61" s="1"/>
  <c r="AJ84" i="61" s="1"/>
  <c r="AK84" i="61" s="1"/>
  <c r="R22" i="95"/>
  <c r="BC46" i="61"/>
  <c r="T42" i="95" s="1"/>
  <c r="AL67" i="60"/>
  <c r="D67" i="61" s="1"/>
  <c r="AJ67" i="61" s="1"/>
  <c r="AK67" i="60"/>
  <c r="AL88" i="60"/>
  <c r="D88" i="61" s="1"/>
  <c r="AJ88" i="61" s="1"/>
  <c r="AK88" i="60"/>
  <c r="AK65" i="60"/>
  <c r="AL65" i="60"/>
  <c r="D65" i="61" s="1"/>
  <c r="AJ65" i="61" s="1"/>
  <c r="R82" i="95"/>
  <c r="BC86" i="61"/>
  <c r="AK82" i="60"/>
  <c r="AL82" i="60"/>
  <c r="D82" i="61" s="1"/>
  <c r="AJ82" i="61" s="1"/>
  <c r="R86" i="95"/>
  <c r="BC90" i="61"/>
  <c r="AK69" i="60"/>
  <c r="AL69" i="60"/>
  <c r="D69" i="61" s="1"/>
  <c r="AJ69" i="61" s="1"/>
  <c r="AK73" i="60"/>
  <c r="AL73" i="60"/>
  <c r="D73" i="61" s="1"/>
  <c r="AJ73" i="61" s="1"/>
  <c r="AK90" i="60"/>
  <c r="AL90" i="60"/>
  <c r="D90" i="61" s="1"/>
  <c r="AJ90" i="61" s="1"/>
  <c r="AK77" i="60"/>
  <c r="AL77" i="60"/>
  <c r="D77" i="61" s="1"/>
  <c r="AJ77" i="61" s="1"/>
  <c r="BA101" i="60"/>
  <c r="BI101" i="60" s="1"/>
  <c r="AM101" i="61"/>
  <c r="R94" i="95"/>
  <c r="BC98" i="61"/>
  <c r="R90" i="95"/>
  <c r="BC94" i="61"/>
  <c r="AM92" i="61"/>
  <c r="BA92" i="60"/>
  <c r="BI92" i="60" s="1"/>
  <c r="AM104" i="61"/>
  <c r="BA104" i="60"/>
  <c r="BI104" i="60" s="1"/>
  <c r="R78" i="95"/>
  <c r="BC82" i="61"/>
  <c r="R98" i="95"/>
  <c r="BC102" i="61"/>
  <c r="AM84" i="61"/>
  <c r="BA84" i="60"/>
  <c r="BI84" i="60" s="1"/>
  <c r="AM65" i="61"/>
  <c r="BA65" i="60"/>
  <c r="BI65" i="60" s="1"/>
  <c r="AM10" i="61"/>
  <c r="BA10" i="60"/>
  <c r="BI10" i="60" s="1"/>
  <c r="AM71" i="61"/>
  <c r="BA71" i="60"/>
  <c r="BI71" i="60" s="1"/>
  <c r="AM100" i="61"/>
  <c r="BA100" i="60"/>
  <c r="BI100" i="60" s="1"/>
  <c r="AL71" i="60"/>
  <c r="D71" i="61" s="1"/>
  <c r="AJ71" i="61" s="1"/>
  <c r="AK71" i="60"/>
  <c r="AM73" i="61"/>
  <c r="BA73" i="60"/>
  <c r="BI73" i="60" s="1"/>
  <c r="AM27" i="63"/>
  <c r="BA27" i="62"/>
  <c r="BI27" i="62" s="1"/>
  <c r="AK83" i="61"/>
  <c r="AL83" i="61"/>
  <c r="D83" i="62" s="1"/>
  <c r="AJ83" i="62" s="1"/>
  <c r="T68" i="95"/>
  <c r="BC72" i="62"/>
  <c r="AK93" i="61"/>
  <c r="AL93" i="61"/>
  <c r="D93" i="62" s="1"/>
  <c r="AJ93" i="62" s="1"/>
  <c r="T10" i="95"/>
  <c r="BC14" i="62"/>
  <c r="AK19" i="61"/>
  <c r="AL19" i="61"/>
  <c r="D19" i="62" s="1"/>
  <c r="AJ19" i="62" s="1"/>
  <c r="AK57" i="61"/>
  <c r="AL57" i="61"/>
  <c r="D57" i="62" s="1"/>
  <c r="AJ57" i="62" s="1"/>
  <c r="T59" i="95"/>
  <c r="BC63" i="62"/>
  <c r="AK97" i="61"/>
  <c r="AL97" i="61"/>
  <c r="D97" i="62" s="1"/>
  <c r="AJ97" i="62" s="1"/>
  <c r="AK66" i="61"/>
  <c r="AL66" i="61"/>
  <c r="D66" i="62" s="1"/>
  <c r="AJ66" i="62" s="1"/>
  <c r="T23" i="95"/>
  <c r="BC27" i="62"/>
  <c r="AM48" i="63"/>
  <c r="BA48" i="62"/>
  <c r="BI48" i="62" s="1"/>
  <c r="AM83" i="63"/>
  <c r="BA83" i="62"/>
  <c r="BI83" i="62" s="1"/>
  <c r="AM57" i="63"/>
  <c r="BA57" i="62"/>
  <c r="BI57" i="62" s="1"/>
  <c r="AM20" i="63"/>
  <c r="BA20" i="62"/>
  <c r="BI20" i="62" s="1"/>
  <c r="AK26" i="61"/>
  <c r="AL26" i="61"/>
  <c r="D26" i="62" s="1"/>
  <c r="AJ26" i="62" s="1"/>
  <c r="T65" i="95"/>
  <c r="BC69" i="62"/>
  <c r="AK36" i="61"/>
  <c r="AL36" i="61"/>
  <c r="D36" i="62" s="1"/>
  <c r="AJ36" i="62" s="1"/>
  <c r="T31" i="95"/>
  <c r="BC35" i="62"/>
  <c r="T34" i="95"/>
  <c r="BC38" i="62"/>
  <c r="T61" i="95"/>
  <c r="BC65" i="62"/>
  <c r="T6" i="95"/>
  <c r="BC10" i="62"/>
  <c r="T95" i="95"/>
  <c r="BC99" i="62"/>
  <c r="T73" i="95"/>
  <c r="BC77" i="62"/>
  <c r="T72" i="95"/>
  <c r="BC76" i="62"/>
  <c r="AK74" i="61"/>
  <c r="AL74" i="61"/>
  <c r="D74" i="62" s="1"/>
  <c r="AJ74" i="62" s="1"/>
  <c r="T22" i="95"/>
  <c r="BC26" i="62"/>
  <c r="T41" i="95"/>
  <c r="BC45" i="62"/>
  <c r="AK86" i="61"/>
  <c r="AL86" i="61"/>
  <c r="D86" i="62" s="1"/>
  <c r="AJ86" i="62" s="1"/>
  <c r="AK32" i="61"/>
  <c r="AL32" i="61"/>
  <c r="D32" i="62" s="1"/>
  <c r="AJ32" i="62" s="1"/>
  <c r="T4" i="95"/>
  <c r="BC8" i="62"/>
  <c r="T27" i="95"/>
  <c r="BC31" i="62"/>
  <c r="T30" i="95"/>
  <c r="BC34" i="62"/>
  <c r="T33" i="95"/>
  <c r="BC37" i="62"/>
  <c r="T36" i="95"/>
  <c r="BC40" i="62"/>
  <c r="AK8" i="61"/>
  <c r="AL8" i="61"/>
  <c r="D8" i="62" s="1"/>
  <c r="AJ8" i="62" s="1"/>
  <c r="T85" i="95"/>
  <c r="BC89" i="62"/>
  <c r="AK60" i="61"/>
  <c r="AL60" i="61"/>
  <c r="D60" i="62" s="1"/>
  <c r="AJ60" i="62" s="1"/>
  <c r="AK53" i="61"/>
  <c r="AL53" i="61"/>
  <c r="D53" i="62" s="1"/>
  <c r="AJ53" i="62" s="1"/>
  <c r="T99" i="95"/>
  <c r="BC103" i="62"/>
  <c r="T55" i="95"/>
  <c r="BC59" i="62"/>
  <c r="T58" i="95"/>
  <c r="BC62" i="62"/>
  <c r="T15" i="95"/>
  <c r="BC19" i="62"/>
  <c r="T53" i="95"/>
  <c r="BC57" i="62"/>
  <c r="AK92" i="61"/>
  <c r="AL92" i="61"/>
  <c r="D92" i="62" s="1"/>
  <c r="AJ92" i="62" s="1"/>
  <c r="T64" i="95"/>
  <c r="BC68" i="62"/>
  <c r="AK58" i="61"/>
  <c r="AL58" i="61"/>
  <c r="D58" i="62" s="1"/>
  <c r="AJ58" i="62" s="1"/>
  <c r="AK52" i="61"/>
  <c r="AL52" i="61"/>
  <c r="D52" i="62" s="1"/>
  <c r="AJ52" i="62" s="1"/>
  <c r="AK45" i="61"/>
  <c r="AL45" i="61"/>
  <c r="D45" i="62" s="1"/>
  <c r="AJ45" i="62" s="1"/>
  <c r="T80" i="95"/>
  <c r="BC84" i="62"/>
  <c r="T47" i="95"/>
  <c r="BC51" i="62"/>
  <c r="T50" i="95"/>
  <c r="BC54" i="62"/>
  <c r="T5" i="95"/>
  <c r="BC9" i="62"/>
  <c r="T45" i="95"/>
  <c r="BC49" i="62"/>
  <c r="T56" i="95"/>
  <c r="BC60" i="62"/>
  <c r="AK79" i="61"/>
  <c r="AL79" i="61"/>
  <c r="D79" i="62" s="1"/>
  <c r="AJ79" i="62" s="1"/>
  <c r="T91" i="95"/>
  <c r="BC95" i="62"/>
  <c r="AK24" i="61"/>
  <c r="AL24" i="61"/>
  <c r="D24" i="62" s="1"/>
  <c r="AJ24" i="62" s="1"/>
  <c r="T38" i="95"/>
  <c r="BC42" i="62"/>
  <c r="T25" i="95"/>
  <c r="BC29" i="62"/>
  <c r="AK27" i="61"/>
  <c r="AL27" i="61"/>
  <c r="D27" i="62" s="1"/>
  <c r="AJ27" i="62" s="1"/>
  <c r="T8" i="95"/>
  <c r="BC12" i="62"/>
  <c r="AK59" i="61"/>
  <c r="AL59" i="61"/>
  <c r="D59" i="62" s="1"/>
  <c r="AJ59" i="62" s="1"/>
  <c r="T96" i="95"/>
  <c r="BC100" i="62"/>
  <c r="AK101" i="61"/>
  <c r="AL101" i="61"/>
  <c r="D101" i="62" s="1"/>
  <c r="AJ101" i="62" s="1"/>
  <c r="T11" i="95"/>
  <c r="BC15" i="62"/>
  <c r="AK54" i="61"/>
  <c r="AL54" i="61"/>
  <c r="D54" i="62" s="1"/>
  <c r="AJ54" i="62" s="1"/>
  <c r="T75" i="95"/>
  <c r="BC79" i="62"/>
  <c r="AK41" i="61"/>
  <c r="AL41" i="61"/>
  <c r="D41" i="62" s="1"/>
  <c r="AJ41" i="62" s="1"/>
  <c r="T77" i="95"/>
  <c r="BC81" i="62"/>
  <c r="T43" i="95"/>
  <c r="BC47" i="62"/>
  <c r="T46" i="95"/>
  <c r="BC50" i="62"/>
  <c r="T49" i="95"/>
  <c r="BC53" i="62"/>
  <c r="T52" i="95"/>
  <c r="BC56" i="62"/>
  <c r="AK22" i="61"/>
  <c r="AL22" i="61"/>
  <c r="D22" i="62" s="1"/>
  <c r="AJ22" i="62" s="1"/>
  <c r="AK43" i="61"/>
  <c r="AL43" i="61"/>
  <c r="D43" i="62" s="1"/>
  <c r="AJ43" i="62" s="1"/>
  <c r="T62" i="95"/>
  <c r="BC66" i="62"/>
  <c r="AK31" i="61"/>
  <c r="AL31" i="61"/>
  <c r="D31" i="62" s="1"/>
  <c r="AJ31" i="62" s="1"/>
  <c r="T63" i="95"/>
  <c r="BC67" i="62"/>
  <c r="T93" i="95"/>
  <c r="BC97" i="62"/>
  <c r="T89" i="95"/>
  <c r="BC93" i="62"/>
  <c r="T9" i="95"/>
  <c r="BC13" i="62"/>
  <c r="T76" i="95"/>
  <c r="BC80" i="62"/>
  <c r="T16" i="95"/>
  <c r="BC20" i="62"/>
  <c r="AK95" i="61"/>
  <c r="AL95" i="61"/>
  <c r="D95" i="62" s="1"/>
  <c r="AJ95" i="62" s="1"/>
  <c r="AK35" i="61"/>
  <c r="AL35" i="61"/>
  <c r="D35" i="62" s="1"/>
  <c r="AJ35" i="62" s="1"/>
  <c r="T54" i="95"/>
  <c r="AK23" i="61"/>
  <c r="AL23" i="61"/>
  <c r="D23" i="62" s="1"/>
  <c r="AJ23" i="62" s="1"/>
  <c r="AM29" i="63"/>
  <c r="BA29" i="62"/>
  <c r="BI29" i="62" s="1"/>
  <c r="AM45" i="63"/>
  <c r="BA45" i="62"/>
  <c r="BI45" i="62" s="1"/>
  <c r="AM8" i="63"/>
  <c r="BA8" i="62"/>
  <c r="BI8" i="62" s="1"/>
  <c r="AM58" i="63"/>
  <c r="BA58" i="62"/>
  <c r="BI58" i="62" s="1"/>
  <c r="AM17" i="63"/>
  <c r="BA17" i="62"/>
  <c r="BI17" i="62" s="1"/>
  <c r="AM33" i="63"/>
  <c r="BA33" i="62"/>
  <c r="BI33" i="62" s="1"/>
  <c r="AM28" i="63"/>
  <c r="BA28" i="62"/>
  <c r="BI28" i="62" s="1"/>
  <c r="AM41" i="63"/>
  <c r="BA41" i="62"/>
  <c r="BI41" i="62" s="1"/>
  <c r="AM89" i="63"/>
  <c r="BA89" i="62"/>
  <c r="BI89" i="62" s="1"/>
  <c r="AM26" i="63"/>
  <c r="BA26" i="62"/>
  <c r="BI26" i="62" s="1"/>
  <c r="AM31" i="63"/>
  <c r="BA31" i="62"/>
  <c r="BI31" i="62" s="1"/>
  <c r="AM91" i="63"/>
  <c r="BA91" i="62"/>
  <c r="BI91" i="62" s="1"/>
  <c r="AM19" i="63"/>
  <c r="BA19" i="62"/>
  <c r="BI19" i="62" s="1"/>
  <c r="AM25" i="63"/>
  <c r="BA25" i="62"/>
  <c r="BI25" i="62" s="1"/>
  <c r="AM49" i="63"/>
  <c r="BA49" i="62"/>
  <c r="BI49" i="62" s="1"/>
  <c r="AM51" i="63"/>
  <c r="BA51" i="62"/>
  <c r="BI51" i="62" s="1"/>
  <c r="AM56" i="63"/>
  <c r="BA56" i="62"/>
  <c r="BI56" i="62" s="1"/>
  <c r="AM87" i="63"/>
  <c r="BA87" i="62"/>
  <c r="BI87" i="62" s="1"/>
  <c r="AM79" i="63"/>
  <c r="BA79" i="62"/>
  <c r="BI79" i="62" s="1"/>
  <c r="AM22" i="63"/>
  <c r="BA22" i="62"/>
  <c r="BI22" i="62" s="1"/>
  <c r="AM40" i="63"/>
  <c r="BA40" i="62"/>
  <c r="BI40" i="62" s="1"/>
  <c r="AM39" i="63"/>
  <c r="BA39" i="62"/>
  <c r="BI39" i="62" s="1"/>
  <c r="AK14" i="61"/>
  <c r="AL14" i="61"/>
  <c r="D14" i="62" s="1"/>
  <c r="AJ14" i="62" s="1"/>
  <c r="T40" i="95"/>
  <c r="BC44" i="62"/>
  <c r="T81" i="95"/>
  <c r="BC85" i="62"/>
  <c r="AK21" i="61"/>
  <c r="AL21" i="61"/>
  <c r="D21" i="62" s="1"/>
  <c r="AJ21" i="62" s="1"/>
  <c r="T69" i="95"/>
  <c r="BC73" i="62"/>
  <c r="T21" i="95"/>
  <c r="BC25" i="62"/>
  <c r="T32" i="95"/>
  <c r="BC36" i="62"/>
  <c r="T84" i="95"/>
  <c r="BC88" i="62"/>
  <c r="AK20" i="61"/>
  <c r="AL20" i="61"/>
  <c r="D20" i="62" s="1"/>
  <c r="AJ20" i="62" s="1"/>
  <c r="T18" i="95"/>
  <c r="BC22" i="62"/>
  <c r="T13" i="95"/>
  <c r="BC17" i="62"/>
  <c r="T24" i="95"/>
  <c r="BC28" i="62"/>
  <c r="AK18" i="61"/>
  <c r="AL18" i="61"/>
  <c r="D18" i="62" s="1"/>
  <c r="AJ18" i="62" s="1"/>
  <c r="T67" i="95"/>
  <c r="BC71" i="62"/>
  <c r="T35" i="95"/>
  <c r="BC39" i="62"/>
  <c r="AK63" i="61"/>
  <c r="AL63" i="61"/>
  <c r="D63" i="62" s="1"/>
  <c r="AJ63" i="62" s="1"/>
  <c r="T28" i="95"/>
  <c r="BC32" i="62"/>
  <c r="BC16" i="62"/>
  <c r="T12" i="95"/>
  <c r="T60" i="95"/>
  <c r="BC64" i="62"/>
  <c r="AK49" i="61"/>
  <c r="AL49" i="61"/>
  <c r="D49" i="62" s="1"/>
  <c r="AJ49" i="62" s="1"/>
  <c r="T51" i="95"/>
  <c r="BC55" i="62"/>
  <c r="T100" i="95"/>
  <c r="BC104" i="62"/>
  <c r="AK51" i="61"/>
  <c r="AL51" i="61"/>
  <c r="D51" i="62" s="1"/>
  <c r="AJ51" i="62" s="1"/>
  <c r="AK15" i="61"/>
  <c r="AL15" i="61"/>
  <c r="D15" i="62" s="1"/>
  <c r="AJ15" i="62" s="1"/>
  <c r="T71" i="95"/>
  <c r="BC75" i="62"/>
  <c r="T14" i="95"/>
  <c r="BC18" i="62"/>
  <c r="T92" i="95"/>
  <c r="BC96" i="62"/>
  <c r="T17" i="95"/>
  <c r="BC21" i="62"/>
  <c r="T20" i="95"/>
  <c r="BC24" i="62"/>
  <c r="AK100" i="61"/>
  <c r="AL100" i="61"/>
  <c r="D100" i="62" s="1"/>
  <c r="AJ100" i="62" s="1"/>
  <c r="AK62" i="61"/>
  <c r="AL62" i="61"/>
  <c r="D62" i="62" s="1"/>
  <c r="AJ62" i="62" s="1"/>
  <c r="AK44" i="61"/>
  <c r="AL44" i="61"/>
  <c r="D44" i="62" s="1"/>
  <c r="AJ44" i="62" s="1"/>
  <c r="AK37" i="61"/>
  <c r="AL37" i="61"/>
  <c r="D37" i="62" s="1"/>
  <c r="AJ37" i="62" s="1"/>
  <c r="T39" i="95"/>
  <c r="BC43" i="62"/>
  <c r="T79" i="95"/>
  <c r="BC83" i="62"/>
  <c r="T37" i="95"/>
  <c r="BC41" i="62"/>
  <c r="T48" i="95"/>
  <c r="BC52" i="62"/>
  <c r="AK68" i="61"/>
  <c r="AL68" i="61"/>
  <c r="D68" i="62" s="1"/>
  <c r="AJ68" i="62" s="1"/>
  <c r="AK13" i="61"/>
  <c r="AL13" i="61"/>
  <c r="D13" i="62" s="1"/>
  <c r="AJ13" i="62" s="1"/>
  <c r="T19" i="95"/>
  <c r="BC23" i="62"/>
  <c r="AM11" i="63"/>
  <c r="BA11" i="62"/>
  <c r="BI11" i="62" s="1"/>
  <c r="AK75" i="62"/>
  <c r="AL75" i="62"/>
  <c r="D75" i="63" s="1"/>
  <c r="AJ75" i="63" s="1"/>
  <c r="T29" i="95"/>
  <c r="BC33" i="62"/>
  <c r="T57" i="95"/>
  <c r="BC61" i="62"/>
  <c r="T83" i="95"/>
  <c r="BC87" i="62"/>
  <c r="T44" i="95"/>
  <c r="BC48" i="62"/>
  <c r="T66" i="95"/>
  <c r="BC70" i="62"/>
  <c r="AK85" i="61"/>
  <c r="AL85" i="61"/>
  <c r="D85" i="62" s="1"/>
  <c r="AJ85" i="62" s="1"/>
  <c r="T26" i="95"/>
  <c r="BC30" i="62"/>
  <c r="AM30" i="63"/>
  <c r="BA30" i="62"/>
  <c r="BI30" i="62" s="1"/>
  <c r="AM63" i="63"/>
  <c r="BA63" i="62"/>
  <c r="BI63" i="62" s="1"/>
  <c r="AM44" i="63"/>
  <c r="BA44" i="62"/>
  <c r="BI44" i="62" s="1"/>
  <c r="AM46" i="63"/>
  <c r="BA46" i="62"/>
  <c r="BI46" i="62" s="1"/>
  <c r="AM61" i="63"/>
  <c r="BA61" i="62"/>
  <c r="BI61" i="62" s="1"/>
  <c r="AM34" i="63"/>
  <c r="BA34" i="62"/>
  <c r="BI34" i="62" s="1"/>
  <c r="AM42" i="63"/>
  <c r="BA42" i="62"/>
  <c r="BI42" i="62" s="1"/>
  <c r="AM43" i="63"/>
  <c r="BA43" i="62"/>
  <c r="BI43" i="62" s="1"/>
  <c r="AM21" i="63"/>
  <c r="BA21" i="62"/>
  <c r="BI21" i="62" s="1"/>
  <c r="AM55" i="63"/>
  <c r="BA55" i="62"/>
  <c r="BI55" i="62" s="1"/>
  <c r="AM54" i="63"/>
  <c r="BA54" i="62"/>
  <c r="BI54" i="62" s="1"/>
  <c r="AM37" i="63"/>
  <c r="BA37" i="62"/>
  <c r="BI37" i="62" s="1"/>
  <c r="AM24" i="63"/>
  <c r="BA24" i="62"/>
  <c r="BI24" i="62" s="1"/>
  <c r="AM47" i="63"/>
  <c r="BA47" i="62"/>
  <c r="BI47" i="62" s="1"/>
  <c r="AM18" i="63"/>
  <c r="BA18" i="62"/>
  <c r="BI18" i="62" s="1"/>
  <c r="AM64" i="63"/>
  <c r="BA64" i="62"/>
  <c r="BI64" i="62" s="1"/>
  <c r="AM62" i="63"/>
  <c r="BA62" i="62"/>
  <c r="BI62" i="62" s="1"/>
  <c r="AM35" i="63"/>
  <c r="BA35" i="62"/>
  <c r="BI35" i="62" s="1"/>
  <c r="AM60" i="63"/>
  <c r="BA60" i="62"/>
  <c r="BI60" i="62" s="1"/>
  <c r="AM23" i="63"/>
  <c r="BA23" i="62"/>
  <c r="BI23" i="62" s="1"/>
  <c r="AM9" i="63"/>
  <c r="BA9" i="62"/>
  <c r="BI9" i="62" s="1"/>
  <c r="AM36" i="63"/>
  <c r="BA36" i="62"/>
  <c r="BI36" i="62" s="1"/>
  <c r="AM59" i="63"/>
  <c r="BA59" i="62"/>
  <c r="BI59" i="62" s="1"/>
  <c r="AM53" i="63"/>
  <c r="BA53" i="62"/>
  <c r="BI53" i="62" s="1"/>
  <c r="AM95" i="64"/>
  <c r="BA95" i="63"/>
  <c r="BI95" i="63" s="1"/>
  <c r="T7" i="95" l="1"/>
  <c r="T87" i="95"/>
  <c r="AM86" i="63"/>
  <c r="BA86" i="62"/>
  <c r="BI86" i="62" s="1"/>
  <c r="AK10" i="60"/>
  <c r="AL10" i="60"/>
  <c r="D10" i="61" s="1"/>
  <c r="AJ10" i="61" s="1"/>
  <c r="AM68" i="63"/>
  <c r="BA68" i="62"/>
  <c r="BI68" i="62" s="1"/>
  <c r="AM75" i="63"/>
  <c r="BA75" i="62"/>
  <c r="BI75" i="62" s="1"/>
  <c r="AK102" i="60"/>
  <c r="AL102" i="60"/>
  <c r="D102" i="61" s="1"/>
  <c r="AJ102" i="61" s="1"/>
  <c r="AM81" i="62"/>
  <c r="BA81" i="61"/>
  <c r="BI81" i="61" s="1"/>
  <c r="AM16" i="62"/>
  <c r="BA16" i="61"/>
  <c r="BI16" i="61" s="1"/>
  <c r="BA96" i="61"/>
  <c r="BI96" i="61" s="1"/>
  <c r="AM96" i="62"/>
  <c r="AM13" i="61"/>
  <c r="BA13" i="60"/>
  <c r="BI13" i="60" s="1"/>
  <c r="BA94" i="60"/>
  <c r="BI94" i="60" s="1"/>
  <c r="AM94" i="61"/>
  <c r="AL16" i="60"/>
  <c r="D16" i="61" s="1"/>
  <c r="AJ16" i="61" s="1"/>
  <c r="AK16" i="60"/>
  <c r="AK91" i="60"/>
  <c r="AL91" i="60"/>
  <c r="D91" i="61" s="1"/>
  <c r="AJ91" i="61" s="1"/>
  <c r="AK87" i="60"/>
  <c r="AL87" i="60"/>
  <c r="D87" i="61" s="1"/>
  <c r="AJ87" i="61" s="1"/>
  <c r="AM99" i="63"/>
  <c r="BA99" i="62"/>
  <c r="BI99" i="62" s="1"/>
  <c r="AJ4" i="59"/>
  <c r="AL4" i="59" s="1"/>
  <c r="AM66" i="62"/>
  <c r="BA66" i="61"/>
  <c r="BI66" i="61" s="1"/>
  <c r="AM50" i="61"/>
  <c r="BA50" i="60"/>
  <c r="BI50" i="60" s="1"/>
  <c r="AM52" i="61"/>
  <c r="BA52" i="60"/>
  <c r="BI52" i="60" s="1"/>
  <c r="AM67" i="63"/>
  <c r="BA67" i="62"/>
  <c r="BI67" i="62" s="1"/>
  <c r="AM76" i="63"/>
  <c r="BA76" i="62"/>
  <c r="BI76" i="62" s="1"/>
  <c r="AM69" i="63"/>
  <c r="BA69" i="62"/>
  <c r="BI69" i="62" s="1"/>
  <c r="AM80" i="63"/>
  <c r="BA80" i="62"/>
  <c r="BI80" i="62" s="1"/>
  <c r="AK11" i="60"/>
  <c r="AL11" i="60"/>
  <c r="D11" i="61" s="1"/>
  <c r="AJ11" i="61" s="1"/>
  <c r="AM98" i="63"/>
  <c r="BA98" i="62"/>
  <c r="BI98" i="62" s="1"/>
  <c r="AM103" i="62"/>
  <c r="BA103" i="61"/>
  <c r="BI103" i="61" s="1"/>
  <c r="AK96" i="60"/>
  <c r="AL96" i="60"/>
  <c r="D96" i="61" s="1"/>
  <c r="AJ96" i="61" s="1"/>
  <c r="BA72" i="62"/>
  <c r="BI72" i="62" s="1"/>
  <c r="AM72" i="63"/>
  <c r="AM85" i="61"/>
  <c r="BA85" i="60"/>
  <c r="BI85" i="60" s="1"/>
  <c r="AM32" i="62"/>
  <c r="BA32" i="61"/>
  <c r="BI32" i="61" s="1"/>
  <c r="AM74" i="63"/>
  <c r="BA74" i="62"/>
  <c r="BI74" i="62" s="1"/>
  <c r="AM78" i="63"/>
  <c r="BA78" i="62"/>
  <c r="BI78" i="62" s="1"/>
  <c r="AM93" i="63"/>
  <c r="BA93" i="62"/>
  <c r="BI93" i="62" s="1"/>
  <c r="BA12" i="61"/>
  <c r="BI12" i="61" s="1"/>
  <c r="AM12" i="62"/>
  <c r="AM82" i="63"/>
  <c r="BA82" i="62"/>
  <c r="BI82" i="62" s="1"/>
  <c r="BA97" i="62"/>
  <c r="BI97" i="62" s="1"/>
  <c r="AM97" i="63"/>
  <c r="AM90" i="63"/>
  <c r="BA90" i="62"/>
  <c r="BI90" i="62" s="1"/>
  <c r="BA15" i="60"/>
  <c r="BI15" i="60" s="1"/>
  <c r="AM15" i="61"/>
  <c r="AK12" i="60"/>
  <c r="AL12" i="60"/>
  <c r="D12" i="61" s="1"/>
  <c r="AJ12" i="61" s="1"/>
  <c r="AM14" i="61"/>
  <c r="BA14" i="60"/>
  <c r="BI14" i="60" s="1"/>
  <c r="AM70" i="62"/>
  <c r="BA70" i="61"/>
  <c r="BI70" i="61" s="1"/>
  <c r="AM102" i="63"/>
  <c r="BA102" i="62"/>
  <c r="BI102" i="62" s="1"/>
  <c r="AK104" i="60"/>
  <c r="AL104" i="60"/>
  <c r="D104" i="61" s="1"/>
  <c r="AJ104" i="61" s="1"/>
  <c r="AM38" i="61"/>
  <c r="BA38" i="60"/>
  <c r="BI38" i="60" s="1"/>
  <c r="AM77" i="63"/>
  <c r="BA77" i="62"/>
  <c r="BI77" i="62" s="1"/>
  <c r="AK72" i="60"/>
  <c r="AL72" i="60"/>
  <c r="D72" i="61" s="1"/>
  <c r="AJ72" i="61" s="1"/>
  <c r="AL94" i="60"/>
  <c r="D94" i="61" s="1"/>
  <c r="AJ94" i="61" s="1"/>
  <c r="AK94" i="60"/>
  <c r="AK56" i="60"/>
  <c r="AL56" i="60"/>
  <c r="D56" i="61" s="1"/>
  <c r="AJ56" i="61" s="1"/>
  <c r="AK89" i="60"/>
  <c r="AL89" i="60"/>
  <c r="D89" i="61" s="1"/>
  <c r="AJ89" i="61" s="1"/>
  <c r="AK38" i="60"/>
  <c r="AL38" i="60"/>
  <c r="D38" i="61" s="1"/>
  <c r="AJ38" i="61" s="1"/>
  <c r="AK76" i="60"/>
  <c r="AL76" i="60"/>
  <c r="D76" i="61" s="1"/>
  <c r="AJ76" i="61" s="1"/>
  <c r="AK30" i="60"/>
  <c r="AL30" i="60"/>
  <c r="D30" i="61" s="1"/>
  <c r="AJ30" i="61" s="1"/>
  <c r="AL29" i="60"/>
  <c r="D29" i="61" s="1"/>
  <c r="AJ29" i="61" s="1"/>
  <c r="AK29" i="60"/>
  <c r="AK64" i="60"/>
  <c r="AL64" i="60"/>
  <c r="D64" i="61" s="1"/>
  <c r="AJ64" i="61" s="1"/>
  <c r="AK39" i="60"/>
  <c r="AL39" i="60"/>
  <c r="D39" i="61" s="1"/>
  <c r="AJ39" i="61" s="1"/>
  <c r="AK25" i="60"/>
  <c r="AL25" i="60"/>
  <c r="D25" i="61" s="1"/>
  <c r="AJ25" i="61" s="1"/>
  <c r="AK46" i="60"/>
  <c r="AL46" i="60"/>
  <c r="D46" i="61" s="1"/>
  <c r="AJ46" i="61" s="1"/>
  <c r="AL40" i="60"/>
  <c r="D40" i="61" s="1"/>
  <c r="AJ40" i="61" s="1"/>
  <c r="AK40" i="60"/>
  <c r="AK17" i="60"/>
  <c r="AL17" i="60"/>
  <c r="D17" i="61" s="1"/>
  <c r="AJ17" i="61" s="1"/>
  <c r="AK48" i="60"/>
  <c r="AL48" i="60"/>
  <c r="D48" i="61" s="1"/>
  <c r="AJ48" i="61" s="1"/>
  <c r="AK78" i="60"/>
  <c r="AL78" i="60"/>
  <c r="D78" i="61" s="1"/>
  <c r="AJ78" i="61" s="1"/>
  <c r="AK47" i="60"/>
  <c r="AL47" i="60"/>
  <c r="D47" i="61" s="1"/>
  <c r="AJ47" i="61" s="1"/>
  <c r="AK98" i="60"/>
  <c r="AL98" i="60"/>
  <c r="D98" i="61" s="1"/>
  <c r="AJ98" i="61" s="1"/>
  <c r="AK80" i="61"/>
  <c r="AL80" i="61"/>
  <c r="D80" i="62" s="1"/>
  <c r="AJ80" i="62" s="1"/>
  <c r="AK28" i="60"/>
  <c r="AL28" i="60"/>
  <c r="D28" i="61" s="1"/>
  <c r="AJ28" i="61" s="1"/>
  <c r="AK99" i="60"/>
  <c r="AL99" i="60"/>
  <c r="D99" i="61" s="1"/>
  <c r="AJ99" i="61" s="1"/>
  <c r="AK81" i="60"/>
  <c r="AL81" i="60"/>
  <c r="D81" i="61" s="1"/>
  <c r="AJ81" i="61" s="1"/>
  <c r="AK61" i="60"/>
  <c r="AL61" i="60"/>
  <c r="D61" i="61" s="1"/>
  <c r="AJ61" i="61" s="1"/>
  <c r="AK42" i="60"/>
  <c r="AL42" i="60"/>
  <c r="D42" i="61" s="1"/>
  <c r="AJ42" i="61" s="1"/>
  <c r="AK70" i="60"/>
  <c r="AL70" i="60"/>
  <c r="D70" i="61" s="1"/>
  <c r="AJ70" i="61" s="1"/>
  <c r="AK33" i="60"/>
  <c r="AL33" i="60"/>
  <c r="D33" i="61" s="1"/>
  <c r="AJ33" i="61" s="1"/>
  <c r="AL9" i="60"/>
  <c r="D9" i="61" s="1"/>
  <c r="AJ9" i="61" s="1"/>
  <c r="AK9" i="60"/>
  <c r="BC92" i="62"/>
  <c r="V88" i="95" s="1"/>
  <c r="AK103" i="61"/>
  <c r="BC101" i="62"/>
  <c r="V97" i="95" s="1"/>
  <c r="BC46" i="62"/>
  <c r="V42" i="95" s="1"/>
  <c r="AK55" i="61"/>
  <c r="BC74" i="62"/>
  <c r="BC74" i="63" s="1"/>
  <c r="T74" i="95"/>
  <c r="BC78" i="62"/>
  <c r="AL34" i="61"/>
  <c r="D34" i="62" s="1"/>
  <c r="AJ34" i="62" s="1"/>
  <c r="AK34" i="62" s="1"/>
  <c r="AL50" i="61"/>
  <c r="D50" i="62" s="1"/>
  <c r="AJ50" i="62" s="1"/>
  <c r="AK50" i="62" s="1"/>
  <c r="AL84" i="61"/>
  <c r="D84" i="62" s="1"/>
  <c r="AJ84" i="62" s="1"/>
  <c r="AL84" i="62" s="1"/>
  <c r="D84" i="63" s="1"/>
  <c r="AJ84" i="63" s="1"/>
  <c r="AK88" i="61"/>
  <c r="AL88" i="61"/>
  <c r="D88" i="62" s="1"/>
  <c r="AJ88" i="62" s="1"/>
  <c r="AL67" i="61"/>
  <c r="D67" i="62" s="1"/>
  <c r="AJ67" i="62" s="1"/>
  <c r="AK67" i="61"/>
  <c r="AL65" i="61"/>
  <c r="D65" i="62" s="1"/>
  <c r="AJ65" i="62" s="1"/>
  <c r="AK65" i="61"/>
  <c r="BC86" i="62"/>
  <c r="T82" i="95"/>
  <c r="AK82" i="61"/>
  <c r="AL82" i="61"/>
  <c r="D82" i="62" s="1"/>
  <c r="AJ82" i="62" s="1"/>
  <c r="T94" i="95"/>
  <c r="BC98" i="62"/>
  <c r="AM71" i="62"/>
  <c r="BA71" i="61"/>
  <c r="BI71" i="61" s="1"/>
  <c r="BC102" i="62"/>
  <c r="T98" i="95"/>
  <c r="T90" i="95"/>
  <c r="BC94" i="62"/>
  <c r="AL90" i="61"/>
  <c r="D90" i="62" s="1"/>
  <c r="AJ90" i="62" s="1"/>
  <c r="AK90" i="61"/>
  <c r="AM10" i="62"/>
  <c r="BA10" i="61"/>
  <c r="BI10" i="61" s="1"/>
  <c r="AK71" i="61"/>
  <c r="AL71" i="61"/>
  <c r="D71" i="62" s="1"/>
  <c r="AJ71" i="62" s="1"/>
  <c r="AM101" i="62"/>
  <c r="BA101" i="61"/>
  <c r="BI101" i="61" s="1"/>
  <c r="AK69" i="61"/>
  <c r="AL69" i="61"/>
  <c r="D69" i="62" s="1"/>
  <c r="AJ69" i="62" s="1"/>
  <c r="AK73" i="61"/>
  <c r="AL73" i="61"/>
  <c r="D73" i="62" s="1"/>
  <c r="AJ73" i="62" s="1"/>
  <c r="AM65" i="62"/>
  <c r="BA65" i="61"/>
  <c r="BI65" i="61" s="1"/>
  <c r="AM104" i="62"/>
  <c r="BA104" i="61"/>
  <c r="BI104" i="61" s="1"/>
  <c r="T78" i="95"/>
  <c r="BC82" i="62"/>
  <c r="AM100" i="62"/>
  <c r="BA100" i="61"/>
  <c r="BI100" i="61" s="1"/>
  <c r="AK77" i="61"/>
  <c r="AL77" i="61"/>
  <c r="D77" i="62" s="1"/>
  <c r="AJ77" i="62" s="1"/>
  <c r="T86" i="95"/>
  <c r="BC90" i="62"/>
  <c r="AM73" i="62"/>
  <c r="BA73" i="61"/>
  <c r="BI73" i="61" s="1"/>
  <c r="AM84" i="62"/>
  <c r="BA84" i="61"/>
  <c r="BI84" i="61" s="1"/>
  <c r="AM92" i="62"/>
  <c r="BA92" i="61"/>
  <c r="BI92" i="61" s="1"/>
  <c r="AM9" i="64"/>
  <c r="BA9" i="63"/>
  <c r="BI9" i="63" s="1"/>
  <c r="AM54" i="64"/>
  <c r="BA54" i="63"/>
  <c r="BI54" i="63" s="1"/>
  <c r="AM42" i="64"/>
  <c r="BA42" i="63"/>
  <c r="BI42" i="63" s="1"/>
  <c r="V26" i="95"/>
  <c r="BC30" i="63"/>
  <c r="V66" i="95"/>
  <c r="BC70" i="63"/>
  <c r="V57" i="95"/>
  <c r="BC61" i="63"/>
  <c r="AM36" i="64"/>
  <c r="BA36" i="63"/>
  <c r="BI36" i="63" s="1"/>
  <c r="AM60" i="64"/>
  <c r="BA60" i="63"/>
  <c r="BI60" i="63" s="1"/>
  <c r="AM62" i="64"/>
  <c r="BA62" i="63"/>
  <c r="BI62" i="63" s="1"/>
  <c r="AM64" i="64"/>
  <c r="BA64" i="63"/>
  <c r="BI64" i="63" s="1"/>
  <c r="AM47" i="64"/>
  <c r="BA47" i="63"/>
  <c r="BI47" i="63" s="1"/>
  <c r="AM37" i="64"/>
  <c r="BA37" i="63"/>
  <c r="BI37" i="63" s="1"/>
  <c r="AM55" i="64"/>
  <c r="BA55" i="63"/>
  <c r="BI55" i="63" s="1"/>
  <c r="AM34" i="64"/>
  <c r="BA34" i="63"/>
  <c r="BI34" i="63" s="1"/>
  <c r="AM63" i="64"/>
  <c r="BA63" i="63"/>
  <c r="BI63" i="63" s="1"/>
  <c r="AM11" i="64"/>
  <c r="BA11" i="63"/>
  <c r="BI11" i="63" s="1"/>
  <c r="V12" i="95"/>
  <c r="BC16" i="63"/>
  <c r="AM39" i="64"/>
  <c r="BA39" i="63"/>
  <c r="BI39" i="63" s="1"/>
  <c r="AM22" i="64"/>
  <c r="BA22" i="63"/>
  <c r="BI22" i="63" s="1"/>
  <c r="AM87" i="64"/>
  <c r="BA87" i="63"/>
  <c r="BI87" i="63" s="1"/>
  <c r="AM51" i="64"/>
  <c r="BA51" i="63"/>
  <c r="BI51" i="63" s="1"/>
  <c r="AM49" i="64"/>
  <c r="BA49" i="63"/>
  <c r="BI49" i="63" s="1"/>
  <c r="AM19" i="64"/>
  <c r="BA19" i="63"/>
  <c r="BI19" i="63" s="1"/>
  <c r="AM91" i="64"/>
  <c r="BA91" i="63"/>
  <c r="BI91" i="63" s="1"/>
  <c r="AM41" i="64"/>
  <c r="BA41" i="63"/>
  <c r="BI41" i="63" s="1"/>
  <c r="AM33" i="64"/>
  <c r="BA33" i="63"/>
  <c r="BI33" i="63" s="1"/>
  <c r="AM58" i="64"/>
  <c r="BA58" i="63"/>
  <c r="BI58" i="63" s="1"/>
  <c r="AM29" i="64"/>
  <c r="BA29" i="63"/>
  <c r="BI29" i="63" s="1"/>
  <c r="AM20" i="64"/>
  <c r="BA20" i="63"/>
  <c r="BI20" i="63" s="1"/>
  <c r="AM83" i="64"/>
  <c r="BA83" i="63"/>
  <c r="BI83" i="63" s="1"/>
  <c r="AM59" i="64"/>
  <c r="BA59" i="63"/>
  <c r="BI59" i="63" s="1"/>
  <c r="AM35" i="64"/>
  <c r="BA35" i="63"/>
  <c r="BI35" i="63" s="1"/>
  <c r="AM24" i="64"/>
  <c r="BA24" i="63"/>
  <c r="BI24" i="63" s="1"/>
  <c r="AM43" i="64"/>
  <c r="BA43" i="63"/>
  <c r="BI43" i="63" s="1"/>
  <c r="AM61" i="64"/>
  <c r="BA61" i="63"/>
  <c r="BI61" i="63" s="1"/>
  <c r="AM53" i="64"/>
  <c r="BA53" i="63"/>
  <c r="BI53" i="63" s="1"/>
  <c r="AM23" i="64"/>
  <c r="BA23" i="63"/>
  <c r="BI23" i="63" s="1"/>
  <c r="AK85" i="62"/>
  <c r="AL85" i="62"/>
  <c r="D85" i="63" s="1"/>
  <c r="AJ85" i="63" s="1"/>
  <c r="V83" i="95"/>
  <c r="BC87" i="63"/>
  <c r="AK75" i="63"/>
  <c r="AL75" i="63"/>
  <c r="D75" i="64" s="1"/>
  <c r="AJ75" i="64" s="1"/>
  <c r="BC23" i="63"/>
  <c r="V19" i="95"/>
  <c r="AK68" i="62"/>
  <c r="AL68" i="62"/>
  <c r="D68" i="63" s="1"/>
  <c r="AJ68" i="63" s="1"/>
  <c r="V37" i="95"/>
  <c r="BC41" i="63"/>
  <c r="AK44" i="62"/>
  <c r="AL44" i="62"/>
  <c r="D44" i="63" s="1"/>
  <c r="AJ44" i="63" s="1"/>
  <c r="AK62" i="62"/>
  <c r="AL62" i="62"/>
  <c r="D62" i="63" s="1"/>
  <c r="AJ62" i="63" s="1"/>
  <c r="V20" i="95"/>
  <c r="BC24" i="63"/>
  <c r="V92" i="95"/>
  <c r="BC96" i="63"/>
  <c r="V71" i="95"/>
  <c r="BC75" i="63"/>
  <c r="AK51" i="62"/>
  <c r="AL51" i="62"/>
  <c r="D51" i="63" s="1"/>
  <c r="AJ51" i="63" s="1"/>
  <c r="AK49" i="62"/>
  <c r="AL49" i="62"/>
  <c r="D49" i="63" s="1"/>
  <c r="AJ49" i="63" s="1"/>
  <c r="V60" i="95"/>
  <c r="BC64" i="63"/>
  <c r="V28" i="95"/>
  <c r="BC32" i="63"/>
  <c r="V35" i="95"/>
  <c r="BC39" i="63"/>
  <c r="V67" i="95"/>
  <c r="BC71" i="63"/>
  <c r="AK18" i="62"/>
  <c r="AL18" i="62"/>
  <c r="D18" i="63" s="1"/>
  <c r="AJ18" i="63" s="1"/>
  <c r="V13" i="95"/>
  <c r="BC17" i="63"/>
  <c r="V18" i="95"/>
  <c r="BC22" i="63"/>
  <c r="AK20" i="62"/>
  <c r="AL20" i="62"/>
  <c r="D20" i="63" s="1"/>
  <c r="AJ20" i="63" s="1"/>
  <c r="V84" i="95"/>
  <c r="BC88" i="63"/>
  <c r="V7" i="95"/>
  <c r="BC11" i="63"/>
  <c r="V32" i="95"/>
  <c r="BC36" i="63"/>
  <c r="AK21" i="62"/>
  <c r="AL21" i="62"/>
  <c r="D21" i="63" s="1"/>
  <c r="AJ21" i="63" s="1"/>
  <c r="AL23" i="62"/>
  <c r="D23" i="63" s="1"/>
  <c r="AJ23" i="63" s="1"/>
  <c r="AK23" i="62"/>
  <c r="AK35" i="62"/>
  <c r="AL35" i="62"/>
  <c r="D35" i="63" s="1"/>
  <c r="AJ35" i="63" s="1"/>
  <c r="AK95" i="62"/>
  <c r="AL95" i="62"/>
  <c r="D95" i="63" s="1"/>
  <c r="AJ95" i="63" s="1"/>
  <c r="V9" i="95"/>
  <c r="BC13" i="63"/>
  <c r="V93" i="95"/>
  <c r="BC97" i="63"/>
  <c r="AK103" i="62"/>
  <c r="AL103" i="62"/>
  <c r="D103" i="63" s="1"/>
  <c r="AJ103" i="63" s="1"/>
  <c r="V62" i="95"/>
  <c r="BC66" i="63"/>
  <c r="AK22" i="62"/>
  <c r="AL22" i="62"/>
  <c r="D22" i="63" s="1"/>
  <c r="AJ22" i="63" s="1"/>
  <c r="V49" i="95"/>
  <c r="BC53" i="63"/>
  <c r="V46" i="95"/>
  <c r="BC50" i="63"/>
  <c r="V77" i="95"/>
  <c r="BC81" i="63"/>
  <c r="AK54" i="62"/>
  <c r="AL54" i="62"/>
  <c r="D54" i="63" s="1"/>
  <c r="AJ54" i="63" s="1"/>
  <c r="AK101" i="62"/>
  <c r="AL101" i="62"/>
  <c r="D101" i="63" s="1"/>
  <c r="AJ101" i="63" s="1"/>
  <c r="AK27" i="62"/>
  <c r="AL27" i="62"/>
  <c r="D27" i="63" s="1"/>
  <c r="AJ27" i="63" s="1"/>
  <c r="V25" i="95"/>
  <c r="BC29" i="63"/>
  <c r="V87" i="95"/>
  <c r="BC91" i="63"/>
  <c r="V91" i="95"/>
  <c r="BC95" i="63"/>
  <c r="V56" i="95"/>
  <c r="BC60" i="63"/>
  <c r="V5" i="95"/>
  <c r="BC9" i="63"/>
  <c r="V47" i="95"/>
  <c r="BC51" i="63"/>
  <c r="AK45" i="62"/>
  <c r="AL45" i="62"/>
  <c r="D45" i="63" s="1"/>
  <c r="AJ45" i="63" s="1"/>
  <c r="V64" i="95"/>
  <c r="BC68" i="63"/>
  <c r="V15" i="95"/>
  <c r="BC19" i="63"/>
  <c r="V55" i="95"/>
  <c r="BC59" i="63"/>
  <c r="AK53" i="62"/>
  <c r="AL53" i="62"/>
  <c r="D53" i="63" s="1"/>
  <c r="AJ53" i="63" s="1"/>
  <c r="AK8" i="62"/>
  <c r="AL8" i="62"/>
  <c r="D8" i="63" s="1"/>
  <c r="AJ8" i="63" s="1"/>
  <c r="V36" i="95"/>
  <c r="BC40" i="63"/>
  <c r="V27" i="95"/>
  <c r="BC31" i="63"/>
  <c r="V41" i="95"/>
  <c r="BC45" i="63"/>
  <c r="V72" i="95"/>
  <c r="BC76" i="63"/>
  <c r="V6" i="95"/>
  <c r="BC10" i="63"/>
  <c r="V34" i="95"/>
  <c r="BC38" i="63"/>
  <c r="AK36" i="62"/>
  <c r="AL36" i="62"/>
  <c r="D36" i="63" s="1"/>
  <c r="AJ36" i="63" s="1"/>
  <c r="AK26" i="62"/>
  <c r="AL26" i="62"/>
  <c r="D26" i="63" s="1"/>
  <c r="AJ26" i="63" s="1"/>
  <c r="AK66" i="62"/>
  <c r="AL66" i="62"/>
  <c r="D66" i="63" s="1"/>
  <c r="AJ66" i="63" s="1"/>
  <c r="AK57" i="62"/>
  <c r="AL57" i="62"/>
  <c r="D57" i="63" s="1"/>
  <c r="AJ57" i="63" s="1"/>
  <c r="V10" i="95"/>
  <c r="BC14" i="63"/>
  <c r="V68" i="95"/>
  <c r="BC72" i="63"/>
  <c r="AM46" i="64"/>
  <c r="BA46" i="63"/>
  <c r="BI46" i="63" s="1"/>
  <c r="AM44" i="64"/>
  <c r="BA44" i="63"/>
  <c r="BI44" i="63" s="1"/>
  <c r="AM30" i="64"/>
  <c r="BA30" i="63"/>
  <c r="BI30" i="63" s="1"/>
  <c r="AM40" i="64"/>
  <c r="BA40" i="63"/>
  <c r="BI40" i="63" s="1"/>
  <c r="AM79" i="64"/>
  <c r="BA79" i="63"/>
  <c r="BI79" i="63" s="1"/>
  <c r="AM56" i="64"/>
  <c r="BA56" i="63"/>
  <c r="BI56" i="63" s="1"/>
  <c r="AM25" i="64"/>
  <c r="BA25" i="63"/>
  <c r="BI25" i="63" s="1"/>
  <c r="AM31" i="64"/>
  <c r="BA31" i="63"/>
  <c r="BI31" i="63" s="1"/>
  <c r="AM26" i="64"/>
  <c r="BA26" i="63"/>
  <c r="BI26" i="63" s="1"/>
  <c r="AM89" i="64"/>
  <c r="BA89" i="63"/>
  <c r="BI89" i="63" s="1"/>
  <c r="AM28" i="64"/>
  <c r="BA28" i="63"/>
  <c r="BI28" i="63" s="1"/>
  <c r="AM17" i="64"/>
  <c r="BA17" i="63"/>
  <c r="BI17" i="63" s="1"/>
  <c r="AM8" i="64"/>
  <c r="BA8" i="63"/>
  <c r="BI8" i="63" s="1"/>
  <c r="AM45" i="64"/>
  <c r="BA45" i="63"/>
  <c r="BI45" i="63" s="1"/>
  <c r="AM57" i="64"/>
  <c r="BA57" i="63"/>
  <c r="BI57" i="63" s="1"/>
  <c r="AM48" i="64"/>
  <c r="BA48" i="63"/>
  <c r="BI48" i="63" s="1"/>
  <c r="AM27" i="64"/>
  <c r="BA27" i="63"/>
  <c r="BI27" i="63" s="1"/>
  <c r="AM95" i="65"/>
  <c r="BA95" i="65" s="1"/>
  <c r="BI95" i="65" s="1"/>
  <c r="BA95" i="64"/>
  <c r="BI95" i="64" s="1"/>
  <c r="AM18" i="64"/>
  <c r="BA18" i="63"/>
  <c r="BI18" i="63" s="1"/>
  <c r="AM21" i="64"/>
  <c r="BA21" i="63"/>
  <c r="BI21" i="63" s="1"/>
  <c r="V44" i="95"/>
  <c r="BC48" i="63"/>
  <c r="V29" i="95"/>
  <c r="BC33" i="63"/>
  <c r="AK13" i="62"/>
  <c r="AL13" i="62"/>
  <c r="D13" i="63" s="1"/>
  <c r="AJ13" i="63" s="1"/>
  <c r="V48" i="95"/>
  <c r="BC52" i="63"/>
  <c r="V79" i="95"/>
  <c r="BC83" i="63"/>
  <c r="V39" i="95"/>
  <c r="BC43" i="63"/>
  <c r="AK37" i="62"/>
  <c r="AL37" i="62"/>
  <c r="D37" i="63" s="1"/>
  <c r="AJ37" i="63" s="1"/>
  <c r="AK100" i="62"/>
  <c r="AL100" i="62"/>
  <c r="D100" i="63" s="1"/>
  <c r="AJ100" i="63" s="1"/>
  <c r="V17" i="95"/>
  <c r="BC21" i="63"/>
  <c r="V14" i="95"/>
  <c r="BC18" i="63"/>
  <c r="AK15" i="62"/>
  <c r="AL15" i="62"/>
  <c r="D15" i="63" s="1"/>
  <c r="AJ15" i="63" s="1"/>
  <c r="V100" i="95"/>
  <c r="BC104" i="63"/>
  <c r="V51" i="95"/>
  <c r="BC55" i="63"/>
  <c r="AK63" i="62"/>
  <c r="AL63" i="62"/>
  <c r="D63" i="63" s="1"/>
  <c r="AJ63" i="63" s="1"/>
  <c r="V24" i="95"/>
  <c r="BC28" i="63"/>
  <c r="V21" i="95"/>
  <c r="BC25" i="63"/>
  <c r="V69" i="95"/>
  <c r="BC73" i="63"/>
  <c r="V81" i="95"/>
  <c r="BC85" i="63"/>
  <c r="V40" i="95"/>
  <c r="BC44" i="63"/>
  <c r="AK14" i="62"/>
  <c r="AL14" i="62"/>
  <c r="D14" i="63" s="1"/>
  <c r="AJ14" i="63" s="1"/>
  <c r="V54" i="95"/>
  <c r="BC58" i="63"/>
  <c r="AK55" i="62"/>
  <c r="AL55" i="62"/>
  <c r="D55" i="63" s="1"/>
  <c r="AJ55" i="63" s="1"/>
  <c r="V16" i="95"/>
  <c r="BC20" i="63"/>
  <c r="V76" i="95"/>
  <c r="BC80" i="63"/>
  <c r="V89" i="95"/>
  <c r="BC93" i="63"/>
  <c r="V63" i="95"/>
  <c r="BC67" i="63"/>
  <c r="AK31" i="62"/>
  <c r="AL31" i="62"/>
  <c r="D31" i="63" s="1"/>
  <c r="AJ31" i="63" s="1"/>
  <c r="AK43" i="62"/>
  <c r="AL43" i="62"/>
  <c r="D43" i="63" s="1"/>
  <c r="AJ43" i="63" s="1"/>
  <c r="V52" i="95"/>
  <c r="BC56" i="63"/>
  <c r="V43" i="95"/>
  <c r="BC47" i="63"/>
  <c r="AK41" i="62"/>
  <c r="AL41" i="62"/>
  <c r="D41" i="63" s="1"/>
  <c r="AJ41" i="63" s="1"/>
  <c r="V75" i="95"/>
  <c r="BC79" i="63"/>
  <c r="V11" i="95"/>
  <c r="BC15" i="63"/>
  <c r="V96" i="95"/>
  <c r="BC100" i="63"/>
  <c r="AK59" i="62"/>
  <c r="AL59" i="62"/>
  <c r="D59" i="63" s="1"/>
  <c r="AJ59" i="63" s="1"/>
  <c r="V8" i="95"/>
  <c r="BC12" i="63"/>
  <c r="V38" i="95"/>
  <c r="BC42" i="63"/>
  <c r="AK24" i="62"/>
  <c r="AL24" i="62"/>
  <c r="D24" i="63" s="1"/>
  <c r="AJ24" i="63" s="1"/>
  <c r="AK79" i="62"/>
  <c r="AL79" i="62"/>
  <c r="D79" i="63" s="1"/>
  <c r="AJ79" i="63" s="1"/>
  <c r="V45" i="95"/>
  <c r="BC49" i="63"/>
  <c r="V50" i="95"/>
  <c r="BC54" i="63"/>
  <c r="V80" i="95"/>
  <c r="BC84" i="63"/>
  <c r="AK52" i="62"/>
  <c r="AL52" i="62"/>
  <c r="D52" i="63" s="1"/>
  <c r="AJ52" i="63" s="1"/>
  <c r="AK58" i="62"/>
  <c r="AL58" i="62"/>
  <c r="D58" i="63" s="1"/>
  <c r="AJ58" i="63" s="1"/>
  <c r="AK92" i="62"/>
  <c r="AL92" i="62"/>
  <c r="D92" i="63" s="1"/>
  <c r="AJ92" i="63" s="1"/>
  <c r="V53" i="95"/>
  <c r="BC57" i="63"/>
  <c r="V58" i="95"/>
  <c r="BC62" i="63"/>
  <c r="V99" i="95"/>
  <c r="BC103" i="63"/>
  <c r="AK60" i="62"/>
  <c r="AL60" i="62"/>
  <c r="D60" i="63" s="1"/>
  <c r="AJ60" i="63" s="1"/>
  <c r="V85" i="95"/>
  <c r="BC89" i="63"/>
  <c r="V33" i="95"/>
  <c r="BC37" i="63"/>
  <c r="V30" i="95"/>
  <c r="BC34" i="63"/>
  <c r="V4" i="95"/>
  <c r="BC8" i="63"/>
  <c r="AK32" i="62"/>
  <c r="AL32" i="62"/>
  <c r="D32" i="63" s="1"/>
  <c r="AJ32" i="63" s="1"/>
  <c r="AK86" i="62"/>
  <c r="AL86" i="62"/>
  <c r="D86" i="63" s="1"/>
  <c r="AJ86" i="63" s="1"/>
  <c r="V22" i="95"/>
  <c r="BC26" i="63"/>
  <c r="AK74" i="62"/>
  <c r="AL74" i="62"/>
  <c r="D74" i="63" s="1"/>
  <c r="AJ74" i="63" s="1"/>
  <c r="V73" i="95"/>
  <c r="BC77" i="63"/>
  <c r="V95" i="95"/>
  <c r="BC99" i="63"/>
  <c r="V61" i="95"/>
  <c r="BC65" i="63"/>
  <c r="V31" i="95"/>
  <c r="BC35" i="63"/>
  <c r="V65" i="95"/>
  <c r="BC69" i="63"/>
  <c r="V23" i="95"/>
  <c r="BC27" i="63"/>
  <c r="AK97" i="62"/>
  <c r="AL97" i="62"/>
  <c r="D97" i="63" s="1"/>
  <c r="AJ97" i="63" s="1"/>
  <c r="V59" i="95"/>
  <c r="BC63" i="63"/>
  <c r="AK19" i="62"/>
  <c r="AL19" i="62"/>
  <c r="D19" i="63" s="1"/>
  <c r="AJ19" i="63" s="1"/>
  <c r="AK93" i="62"/>
  <c r="AL93" i="62"/>
  <c r="D93" i="63" s="1"/>
  <c r="AJ93" i="63" s="1"/>
  <c r="AK83" i="62"/>
  <c r="AL83" i="62"/>
  <c r="D83" i="63" s="1"/>
  <c r="AJ83" i="63" s="1"/>
  <c r="AM102" i="64" l="1"/>
  <c r="BA102" i="63"/>
  <c r="BI102" i="63" s="1"/>
  <c r="AM32" i="63"/>
  <c r="BA32" i="62"/>
  <c r="BI32" i="62" s="1"/>
  <c r="AM103" i="63"/>
  <c r="BA103" i="62"/>
  <c r="BI103" i="62" s="1"/>
  <c r="AM69" i="64"/>
  <c r="BA69" i="63"/>
  <c r="BI69" i="63" s="1"/>
  <c r="AM50" i="62"/>
  <c r="BA50" i="61"/>
  <c r="BI50" i="61" s="1"/>
  <c r="AK91" i="61"/>
  <c r="AL91" i="61"/>
  <c r="D91" i="62" s="1"/>
  <c r="AJ91" i="62" s="1"/>
  <c r="AM96" i="63"/>
  <c r="BA96" i="62"/>
  <c r="BI96" i="62" s="1"/>
  <c r="AM75" i="64"/>
  <c r="BA75" i="63"/>
  <c r="BI75" i="63" s="1"/>
  <c r="BA77" i="63"/>
  <c r="BI77" i="63" s="1"/>
  <c r="AM77" i="64"/>
  <c r="AM70" i="63"/>
  <c r="BA70" i="62"/>
  <c r="BI70" i="62" s="1"/>
  <c r="AM90" i="64"/>
  <c r="BA90" i="63"/>
  <c r="BI90" i="63" s="1"/>
  <c r="AM93" i="64"/>
  <c r="BA93" i="63"/>
  <c r="BI93" i="63" s="1"/>
  <c r="BA85" i="61"/>
  <c r="BI85" i="61" s="1"/>
  <c r="AM85" i="62"/>
  <c r="BA98" i="63"/>
  <c r="BI98" i="63" s="1"/>
  <c r="AM98" i="64"/>
  <c r="AM76" i="64"/>
  <c r="BA76" i="63"/>
  <c r="BI76" i="63" s="1"/>
  <c r="AM66" i="63"/>
  <c r="BA66" i="62"/>
  <c r="BI66" i="62" s="1"/>
  <c r="AM97" i="64"/>
  <c r="BA97" i="63"/>
  <c r="BI97" i="63" s="1"/>
  <c r="AM72" i="64"/>
  <c r="BA72" i="63"/>
  <c r="BI72" i="63" s="1"/>
  <c r="AK11" i="61"/>
  <c r="AL11" i="61"/>
  <c r="D11" i="62" s="1"/>
  <c r="AJ11" i="62" s="1"/>
  <c r="AL16" i="61"/>
  <c r="D16" i="62" s="1"/>
  <c r="AJ16" i="62" s="1"/>
  <c r="AK16" i="61"/>
  <c r="AM16" i="63"/>
  <c r="BA16" i="62"/>
  <c r="BI16" i="62" s="1"/>
  <c r="BA68" i="63"/>
  <c r="BI68" i="63" s="1"/>
  <c r="AM68" i="64"/>
  <c r="AM38" i="62"/>
  <c r="BA38" i="61"/>
  <c r="BI38" i="61" s="1"/>
  <c r="AM14" i="62"/>
  <c r="BA14" i="61"/>
  <c r="BI14" i="61" s="1"/>
  <c r="BA78" i="63"/>
  <c r="BI78" i="63" s="1"/>
  <c r="AM78" i="64"/>
  <c r="AM67" i="64"/>
  <c r="BA67" i="63"/>
  <c r="BI67" i="63" s="1"/>
  <c r="BA94" i="61"/>
  <c r="BI94" i="61" s="1"/>
  <c r="AM94" i="62"/>
  <c r="AK10" i="61"/>
  <c r="AL10" i="61"/>
  <c r="D10" i="62" s="1"/>
  <c r="AJ10" i="62" s="1"/>
  <c r="AK104" i="61"/>
  <c r="AL104" i="61"/>
  <c r="D104" i="62" s="1"/>
  <c r="AJ104" i="62" s="1"/>
  <c r="AL12" i="61"/>
  <c r="D12" i="62" s="1"/>
  <c r="AJ12" i="62" s="1"/>
  <c r="AK12" i="61"/>
  <c r="AL96" i="61"/>
  <c r="D96" i="62" s="1"/>
  <c r="AJ96" i="62" s="1"/>
  <c r="AK96" i="61"/>
  <c r="AM99" i="64"/>
  <c r="BA99" i="63"/>
  <c r="BI99" i="63" s="1"/>
  <c r="AM81" i="63"/>
  <c r="BA81" i="62"/>
  <c r="BI81" i="62" s="1"/>
  <c r="AM82" i="64"/>
  <c r="BA82" i="63"/>
  <c r="BI82" i="63" s="1"/>
  <c r="AM74" i="64"/>
  <c r="BA74" i="63"/>
  <c r="BI74" i="63" s="1"/>
  <c r="AM80" i="64"/>
  <c r="BA80" i="63"/>
  <c r="BI80" i="63" s="1"/>
  <c r="AM52" i="62"/>
  <c r="BA52" i="61"/>
  <c r="BI52" i="61" s="1"/>
  <c r="AK87" i="61"/>
  <c r="AL87" i="61"/>
  <c r="D87" i="62" s="1"/>
  <c r="AJ87" i="62" s="1"/>
  <c r="AL102" i="61"/>
  <c r="D102" i="62" s="1"/>
  <c r="AJ102" i="62" s="1"/>
  <c r="AK102" i="61"/>
  <c r="AM15" i="62"/>
  <c r="BA15" i="61"/>
  <c r="BI15" i="61" s="1"/>
  <c r="BA12" i="62"/>
  <c r="BI12" i="62" s="1"/>
  <c r="AM12" i="63"/>
  <c r="AM13" i="62"/>
  <c r="BA13" i="61"/>
  <c r="BI13" i="61" s="1"/>
  <c r="AM86" i="64"/>
  <c r="BA86" i="63"/>
  <c r="BI86" i="63" s="1"/>
  <c r="AK42" i="61"/>
  <c r="AL42" i="61"/>
  <c r="D42" i="62" s="1"/>
  <c r="AJ42" i="62" s="1"/>
  <c r="AK28" i="61"/>
  <c r="AL28" i="61"/>
  <c r="D28" i="62" s="1"/>
  <c r="AJ28" i="62" s="1"/>
  <c r="AK78" i="61"/>
  <c r="AL78" i="61"/>
  <c r="D78" i="62" s="1"/>
  <c r="AJ78" i="62" s="1"/>
  <c r="AK46" i="61"/>
  <c r="AL46" i="61"/>
  <c r="D46" i="62" s="1"/>
  <c r="AJ46" i="62" s="1"/>
  <c r="AK89" i="61"/>
  <c r="AL89" i="61"/>
  <c r="D89" i="62" s="1"/>
  <c r="AJ89" i="62" s="1"/>
  <c r="AL29" i="61"/>
  <c r="D29" i="62" s="1"/>
  <c r="AJ29" i="62" s="1"/>
  <c r="AK29" i="61"/>
  <c r="AJ4" i="60"/>
  <c r="AL4" i="60" s="1"/>
  <c r="AK61" i="61"/>
  <c r="AL61" i="61"/>
  <c r="D61" i="62" s="1"/>
  <c r="AJ61" i="62" s="1"/>
  <c r="AK80" i="62"/>
  <c r="AL80" i="62"/>
  <c r="D80" i="63" s="1"/>
  <c r="AJ80" i="63" s="1"/>
  <c r="AK48" i="61"/>
  <c r="AL48" i="61"/>
  <c r="D48" i="62" s="1"/>
  <c r="AJ48" i="62" s="1"/>
  <c r="AK25" i="61"/>
  <c r="AL25" i="61"/>
  <c r="D25" i="62" s="1"/>
  <c r="AJ25" i="62" s="1"/>
  <c r="AK30" i="61"/>
  <c r="AL30" i="61"/>
  <c r="D30" i="62" s="1"/>
  <c r="AJ30" i="62" s="1"/>
  <c r="AK56" i="61"/>
  <c r="AL56" i="61"/>
  <c r="D56" i="62" s="1"/>
  <c r="AJ56" i="62" s="1"/>
  <c r="AK33" i="61"/>
  <c r="AL33" i="61"/>
  <c r="D33" i="62" s="1"/>
  <c r="AJ33" i="62" s="1"/>
  <c r="AK81" i="61"/>
  <c r="AL81" i="61"/>
  <c r="D81" i="62" s="1"/>
  <c r="AJ81" i="62" s="1"/>
  <c r="AL98" i="61"/>
  <c r="D98" i="62" s="1"/>
  <c r="AJ98" i="62" s="1"/>
  <c r="AK98" i="61"/>
  <c r="AK17" i="61"/>
  <c r="AL17" i="61"/>
  <c r="D17" i="62" s="1"/>
  <c r="AJ17" i="62" s="1"/>
  <c r="AK39" i="61"/>
  <c r="AL39" i="61"/>
  <c r="D39" i="62" s="1"/>
  <c r="AJ39" i="62" s="1"/>
  <c r="AK76" i="61"/>
  <c r="AL76" i="61"/>
  <c r="D76" i="62" s="1"/>
  <c r="AJ76" i="62" s="1"/>
  <c r="AK94" i="61"/>
  <c r="AL94" i="61"/>
  <c r="D94" i="62" s="1"/>
  <c r="AJ94" i="62" s="1"/>
  <c r="AK70" i="61"/>
  <c r="AL70" i="61"/>
  <c r="D70" i="62" s="1"/>
  <c r="AJ70" i="62" s="1"/>
  <c r="AK99" i="61"/>
  <c r="AL99" i="61"/>
  <c r="D99" i="62" s="1"/>
  <c r="AJ99" i="62" s="1"/>
  <c r="AK47" i="61"/>
  <c r="AL47" i="61"/>
  <c r="D47" i="62" s="1"/>
  <c r="AJ47" i="62" s="1"/>
  <c r="AL64" i="61"/>
  <c r="D64" i="62" s="1"/>
  <c r="AJ64" i="62" s="1"/>
  <c r="AK64" i="61"/>
  <c r="AK38" i="61"/>
  <c r="AL38" i="61"/>
  <c r="D38" i="62" s="1"/>
  <c r="AJ38" i="62" s="1"/>
  <c r="AK72" i="61"/>
  <c r="AL72" i="61"/>
  <c r="D72" i="62" s="1"/>
  <c r="AJ72" i="62" s="1"/>
  <c r="AK40" i="61"/>
  <c r="AL40" i="61"/>
  <c r="D40" i="62" s="1"/>
  <c r="AJ40" i="62" s="1"/>
  <c r="AK9" i="61"/>
  <c r="AL9" i="61"/>
  <c r="D9" i="62" s="1"/>
  <c r="AJ9" i="62" s="1"/>
  <c r="BC92" i="63"/>
  <c r="X88" i="95" s="1"/>
  <c r="V70" i="95"/>
  <c r="BC101" i="63"/>
  <c r="BC101" i="64" s="1"/>
  <c r="AK84" i="62"/>
  <c r="BC46" i="63"/>
  <c r="BC46" i="64" s="1"/>
  <c r="AL34" i="62"/>
  <c r="D34" i="63" s="1"/>
  <c r="AJ34" i="63" s="1"/>
  <c r="AK34" i="63" s="1"/>
  <c r="AL50" i="62"/>
  <c r="D50" i="63" s="1"/>
  <c r="AJ50" i="63" s="1"/>
  <c r="AL50" i="63" s="1"/>
  <c r="D50" i="64" s="1"/>
  <c r="AJ50" i="64" s="1"/>
  <c r="BC78" i="63"/>
  <c r="V74" i="95"/>
  <c r="AL67" i="62"/>
  <c r="D67" i="63" s="1"/>
  <c r="AJ67" i="63" s="1"/>
  <c r="AK67" i="62"/>
  <c r="AK88" i="62"/>
  <c r="AL88" i="62"/>
  <c r="D88" i="63" s="1"/>
  <c r="AJ88" i="63" s="1"/>
  <c r="AK65" i="62"/>
  <c r="AL65" i="62"/>
  <c r="D65" i="63" s="1"/>
  <c r="AJ65" i="63" s="1"/>
  <c r="V82" i="95"/>
  <c r="BC86" i="63"/>
  <c r="AL82" i="62"/>
  <c r="D82" i="63" s="1"/>
  <c r="AJ82" i="63" s="1"/>
  <c r="AK82" i="62"/>
  <c r="AM92" i="63"/>
  <c r="BA92" i="62"/>
  <c r="BI92" i="62" s="1"/>
  <c r="V90" i="95"/>
  <c r="BC94" i="63"/>
  <c r="AK77" i="62"/>
  <c r="AL77" i="62"/>
  <c r="D77" i="63" s="1"/>
  <c r="AJ77" i="63" s="1"/>
  <c r="AM104" i="63"/>
  <c r="BA104" i="62"/>
  <c r="BI104" i="62" s="1"/>
  <c r="BA101" i="62"/>
  <c r="BI101" i="62" s="1"/>
  <c r="AM101" i="63"/>
  <c r="AL71" i="62"/>
  <c r="D71" i="63" s="1"/>
  <c r="AJ71" i="63" s="1"/>
  <c r="AK71" i="62"/>
  <c r="AM65" i="63"/>
  <c r="BA65" i="62"/>
  <c r="BI65" i="62" s="1"/>
  <c r="V98" i="95"/>
  <c r="BC102" i="63"/>
  <c r="AM84" i="63"/>
  <c r="BA84" i="62"/>
  <c r="BI84" i="62" s="1"/>
  <c r="AM100" i="63"/>
  <c r="BA100" i="62"/>
  <c r="BI100" i="62" s="1"/>
  <c r="AK73" i="62"/>
  <c r="AL73" i="62"/>
  <c r="D73" i="63" s="1"/>
  <c r="AJ73" i="63" s="1"/>
  <c r="AM10" i="63"/>
  <c r="BA10" i="62"/>
  <c r="BI10" i="62" s="1"/>
  <c r="BA71" i="62"/>
  <c r="BI71" i="62" s="1"/>
  <c r="AM71" i="63"/>
  <c r="AM73" i="63"/>
  <c r="BA73" i="62"/>
  <c r="BI73" i="62" s="1"/>
  <c r="V78" i="95"/>
  <c r="BC82" i="63"/>
  <c r="AK69" i="62"/>
  <c r="AL69" i="62"/>
  <c r="D69" i="63" s="1"/>
  <c r="AJ69" i="63" s="1"/>
  <c r="V94" i="95"/>
  <c r="BC98" i="63"/>
  <c r="V86" i="95"/>
  <c r="BC90" i="63"/>
  <c r="AK90" i="62"/>
  <c r="AL90" i="62"/>
  <c r="D90" i="63" s="1"/>
  <c r="AJ90" i="63" s="1"/>
  <c r="AM21" i="65"/>
  <c r="BA21" i="65" s="1"/>
  <c r="BI21" i="65" s="1"/>
  <c r="BA21" i="64"/>
  <c r="BI21" i="64" s="1"/>
  <c r="AM27" i="65"/>
  <c r="BA27" i="65" s="1"/>
  <c r="BI27" i="65" s="1"/>
  <c r="BA27" i="64"/>
  <c r="BI27" i="64" s="1"/>
  <c r="AM57" i="65"/>
  <c r="BA57" i="65" s="1"/>
  <c r="BI57" i="65" s="1"/>
  <c r="BA57" i="64"/>
  <c r="BI57" i="64" s="1"/>
  <c r="X10" i="95"/>
  <c r="BC14" i="64"/>
  <c r="AK26" i="63"/>
  <c r="AL26" i="63"/>
  <c r="D26" i="64" s="1"/>
  <c r="AJ26" i="64" s="1"/>
  <c r="AK84" i="63"/>
  <c r="AL84" i="63"/>
  <c r="D84" i="64" s="1"/>
  <c r="AJ84" i="64" s="1"/>
  <c r="X6" i="95"/>
  <c r="BC10" i="64"/>
  <c r="X72" i="95"/>
  <c r="BC76" i="64"/>
  <c r="X27" i="95"/>
  <c r="BC31" i="64"/>
  <c r="X36" i="95"/>
  <c r="BC40" i="64"/>
  <c r="X55" i="95"/>
  <c r="BC59" i="64"/>
  <c r="X47" i="95"/>
  <c r="BC51" i="64"/>
  <c r="X56" i="95"/>
  <c r="BC60" i="64"/>
  <c r="X87" i="95"/>
  <c r="BC91" i="64"/>
  <c r="AK27" i="63"/>
  <c r="AL27" i="63"/>
  <c r="D27" i="64" s="1"/>
  <c r="AJ27" i="64" s="1"/>
  <c r="AK54" i="63"/>
  <c r="AL54" i="63"/>
  <c r="D54" i="64" s="1"/>
  <c r="AJ54" i="64" s="1"/>
  <c r="X77" i="95"/>
  <c r="BC81" i="64"/>
  <c r="X49" i="95"/>
  <c r="BC53" i="64"/>
  <c r="X62" i="95"/>
  <c r="BC66" i="64"/>
  <c r="X93" i="95"/>
  <c r="BC97" i="64"/>
  <c r="AK35" i="63"/>
  <c r="AL35" i="63"/>
  <c r="D35" i="64" s="1"/>
  <c r="AJ35" i="64" s="1"/>
  <c r="AK21" i="63"/>
  <c r="AL21" i="63"/>
  <c r="D21" i="64" s="1"/>
  <c r="AJ21" i="64" s="1"/>
  <c r="X32" i="95"/>
  <c r="BC36" i="64"/>
  <c r="X84" i="95"/>
  <c r="BC88" i="64"/>
  <c r="X13" i="95"/>
  <c r="BC17" i="64"/>
  <c r="X67" i="95"/>
  <c r="BC71" i="64"/>
  <c r="X28" i="95"/>
  <c r="BC32" i="64"/>
  <c r="X60" i="95"/>
  <c r="BC64" i="64"/>
  <c r="X71" i="95"/>
  <c r="BC75" i="64"/>
  <c r="X92" i="95"/>
  <c r="BC96" i="64"/>
  <c r="AK62" i="63"/>
  <c r="AL62" i="63"/>
  <c r="D62" i="64" s="1"/>
  <c r="AJ62" i="64" s="1"/>
  <c r="AK44" i="63"/>
  <c r="AL44" i="63"/>
  <c r="D44" i="64" s="1"/>
  <c r="AJ44" i="64" s="1"/>
  <c r="AK68" i="63"/>
  <c r="AL68" i="63"/>
  <c r="D68" i="64" s="1"/>
  <c r="AJ68" i="64" s="1"/>
  <c r="X83" i="95"/>
  <c r="BC87" i="64"/>
  <c r="AK85" i="63"/>
  <c r="AL85" i="63"/>
  <c r="D85" i="64" s="1"/>
  <c r="AJ85" i="64" s="1"/>
  <c r="BC16" i="64"/>
  <c r="X12" i="95"/>
  <c r="X66" i="95"/>
  <c r="BC70" i="64"/>
  <c r="X73" i="95"/>
  <c r="BC77" i="64"/>
  <c r="AK74" i="63"/>
  <c r="AL74" i="63"/>
  <c r="D74" i="64" s="1"/>
  <c r="AJ74" i="64" s="1"/>
  <c r="AK86" i="63"/>
  <c r="AL86" i="63"/>
  <c r="D86" i="64" s="1"/>
  <c r="AJ86" i="64" s="1"/>
  <c r="X4" i="95"/>
  <c r="BC8" i="64"/>
  <c r="X33" i="95"/>
  <c r="BC37" i="64"/>
  <c r="X85" i="95"/>
  <c r="BC89" i="64"/>
  <c r="X99" i="95"/>
  <c r="BC103" i="64"/>
  <c r="X53" i="95"/>
  <c r="BC57" i="64"/>
  <c r="AK58" i="63"/>
  <c r="AL58" i="63"/>
  <c r="D58" i="64" s="1"/>
  <c r="AJ58" i="64" s="1"/>
  <c r="X80" i="95"/>
  <c r="BC84" i="64"/>
  <c r="X45" i="95"/>
  <c r="BC49" i="64"/>
  <c r="AK24" i="63"/>
  <c r="AL24" i="63"/>
  <c r="D24" i="64" s="1"/>
  <c r="AJ24" i="64" s="1"/>
  <c r="AK59" i="63"/>
  <c r="AL59" i="63"/>
  <c r="D59" i="64" s="1"/>
  <c r="AJ59" i="64" s="1"/>
  <c r="X11" i="95"/>
  <c r="BC15" i="64"/>
  <c r="AK41" i="63"/>
  <c r="AL41" i="63"/>
  <c r="D41" i="64" s="1"/>
  <c r="AJ41" i="64" s="1"/>
  <c r="AK43" i="63"/>
  <c r="AL43" i="63"/>
  <c r="D43" i="64" s="1"/>
  <c r="AJ43" i="64" s="1"/>
  <c r="X63" i="95"/>
  <c r="BC67" i="64"/>
  <c r="X76" i="95"/>
  <c r="BC80" i="64"/>
  <c r="AK55" i="63"/>
  <c r="AL55" i="63"/>
  <c r="D55" i="64" s="1"/>
  <c r="AJ55" i="64" s="1"/>
  <c r="AK14" i="63"/>
  <c r="AL14" i="63"/>
  <c r="D14" i="64" s="1"/>
  <c r="AJ14" i="64" s="1"/>
  <c r="X81" i="95"/>
  <c r="BC85" i="64"/>
  <c r="X21" i="95"/>
  <c r="BC25" i="64"/>
  <c r="AK63" i="63"/>
  <c r="AL63" i="63"/>
  <c r="D63" i="64" s="1"/>
  <c r="AJ63" i="64" s="1"/>
  <c r="X100" i="95"/>
  <c r="BC104" i="64"/>
  <c r="X17" i="95"/>
  <c r="BC21" i="64"/>
  <c r="AK37" i="63"/>
  <c r="AL37" i="63"/>
  <c r="D37" i="64" s="1"/>
  <c r="AJ37" i="64" s="1"/>
  <c r="X79" i="95"/>
  <c r="BC83" i="64"/>
  <c r="X29" i="95"/>
  <c r="BC33" i="64"/>
  <c r="AM8" i="65"/>
  <c r="BA8" i="65" s="1"/>
  <c r="BI8" i="65" s="1"/>
  <c r="BA8" i="64"/>
  <c r="BI8" i="64" s="1"/>
  <c r="AM28" i="65"/>
  <c r="BA28" i="65" s="1"/>
  <c r="BI28" i="65" s="1"/>
  <c r="BA28" i="64"/>
  <c r="BI28" i="64" s="1"/>
  <c r="AM26" i="65"/>
  <c r="BA26" i="65" s="1"/>
  <c r="BI26" i="65" s="1"/>
  <c r="BA26" i="64"/>
  <c r="BI26" i="64" s="1"/>
  <c r="AM79" i="65"/>
  <c r="BA79" i="65" s="1"/>
  <c r="BI79" i="65" s="1"/>
  <c r="BA79" i="64"/>
  <c r="BI79" i="64" s="1"/>
  <c r="AM44" i="65"/>
  <c r="BA44" i="65" s="1"/>
  <c r="BI44" i="65" s="1"/>
  <c r="BA44" i="64"/>
  <c r="BI44" i="64" s="1"/>
  <c r="X19" i="95"/>
  <c r="BC23" i="64"/>
  <c r="AM23" i="65"/>
  <c r="BA23" i="65" s="1"/>
  <c r="BI23" i="65" s="1"/>
  <c r="BA23" i="64"/>
  <c r="BI23" i="64" s="1"/>
  <c r="AM43" i="65"/>
  <c r="BA43" i="65" s="1"/>
  <c r="BI43" i="65" s="1"/>
  <c r="BA43" i="64"/>
  <c r="BI43" i="64" s="1"/>
  <c r="AM35" i="65"/>
  <c r="BA35" i="65" s="1"/>
  <c r="BI35" i="65" s="1"/>
  <c r="BA35" i="64"/>
  <c r="BI35" i="64" s="1"/>
  <c r="BA83" i="64"/>
  <c r="BI83" i="64" s="1"/>
  <c r="AM83" i="65"/>
  <c r="BA83" i="65" s="1"/>
  <c r="BI83" i="65" s="1"/>
  <c r="AM29" i="65"/>
  <c r="BA29" i="65" s="1"/>
  <c r="BI29" i="65" s="1"/>
  <c r="BA29" i="64"/>
  <c r="BI29" i="64" s="1"/>
  <c r="BA58" i="64"/>
  <c r="BI58" i="64" s="1"/>
  <c r="AM58" i="65"/>
  <c r="BA58" i="65" s="1"/>
  <c r="BI58" i="65" s="1"/>
  <c r="AM41" i="65"/>
  <c r="BA41" i="65" s="1"/>
  <c r="BI41" i="65" s="1"/>
  <c r="BA41" i="64"/>
  <c r="BI41" i="64" s="1"/>
  <c r="AM19" i="65"/>
  <c r="BA19" i="65" s="1"/>
  <c r="BI19" i="65" s="1"/>
  <c r="BA19" i="64"/>
  <c r="BI19" i="64" s="1"/>
  <c r="AM51" i="65"/>
  <c r="BA51" i="65" s="1"/>
  <c r="BI51" i="65" s="1"/>
  <c r="BA51" i="64"/>
  <c r="BI51" i="64" s="1"/>
  <c r="AM22" i="65"/>
  <c r="BA22" i="65" s="1"/>
  <c r="BI22" i="65" s="1"/>
  <c r="BA22" i="64"/>
  <c r="BI22" i="64" s="1"/>
  <c r="AM63" i="65"/>
  <c r="BA63" i="65" s="1"/>
  <c r="BI63" i="65" s="1"/>
  <c r="BA63" i="64"/>
  <c r="BI63" i="64" s="1"/>
  <c r="AM55" i="65"/>
  <c r="BA55" i="65" s="1"/>
  <c r="BI55" i="65" s="1"/>
  <c r="BA55" i="64"/>
  <c r="BI55" i="64" s="1"/>
  <c r="AM47" i="65"/>
  <c r="BA47" i="65" s="1"/>
  <c r="BI47" i="65" s="1"/>
  <c r="BA47" i="64"/>
  <c r="BI47" i="64" s="1"/>
  <c r="AM62" i="65"/>
  <c r="BA62" i="65" s="1"/>
  <c r="BI62" i="65" s="1"/>
  <c r="BA62" i="64"/>
  <c r="BI62" i="64" s="1"/>
  <c r="AM36" i="65"/>
  <c r="BA36" i="65" s="1"/>
  <c r="BI36" i="65" s="1"/>
  <c r="BA36" i="64"/>
  <c r="BI36" i="64" s="1"/>
  <c r="AM42" i="65"/>
  <c r="BA42" i="65" s="1"/>
  <c r="BI42" i="65" s="1"/>
  <c r="BA42" i="64"/>
  <c r="BI42" i="64" s="1"/>
  <c r="AK93" i="63"/>
  <c r="AL93" i="63"/>
  <c r="D93" i="64" s="1"/>
  <c r="AJ93" i="64" s="1"/>
  <c r="X23" i="95"/>
  <c r="BC27" i="64"/>
  <c r="AM18" i="65"/>
  <c r="BA18" i="65" s="1"/>
  <c r="BI18" i="65" s="1"/>
  <c r="BA18" i="64"/>
  <c r="BI18" i="64" s="1"/>
  <c r="AM48" i="65"/>
  <c r="BA48" i="65" s="1"/>
  <c r="BI48" i="65" s="1"/>
  <c r="BA48" i="64"/>
  <c r="BI48" i="64" s="1"/>
  <c r="X68" i="95"/>
  <c r="BC72" i="64"/>
  <c r="AK57" i="63"/>
  <c r="AL57" i="63"/>
  <c r="D57" i="64" s="1"/>
  <c r="AJ57" i="64" s="1"/>
  <c r="AK66" i="63"/>
  <c r="AL66" i="63"/>
  <c r="D66" i="64" s="1"/>
  <c r="AJ66" i="64" s="1"/>
  <c r="AK36" i="63"/>
  <c r="AL36" i="63"/>
  <c r="D36" i="64" s="1"/>
  <c r="AJ36" i="64" s="1"/>
  <c r="X34" i="95"/>
  <c r="BC38" i="64"/>
  <c r="X41" i="95"/>
  <c r="BC45" i="64"/>
  <c r="AK8" i="63"/>
  <c r="AL8" i="63"/>
  <c r="D8" i="64" s="1"/>
  <c r="AJ8" i="64" s="1"/>
  <c r="AK53" i="63"/>
  <c r="AL53" i="63"/>
  <c r="D53" i="64" s="1"/>
  <c r="AJ53" i="64" s="1"/>
  <c r="X15" i="95"/>
  <c r="BC19" i="64"/>
  <c r="X64" i="95"/>
  <c r="BC68" i="64"/>
  <c r="AK45" i="63"/>
  <c r="AL45" i="63"/>
  <c r="D45" i="64" s="1"/>
  <c r="AJ45" i="64" s="1"/>
  <c r="X5" i="95"/>
  <c r="BC9" i="64"/>
  <c r="X91" i="95"/>
  <c r="BC95" i="64"/>
  <c r="X25" i="95"/>
  <c r="BC29" i="64"/>
  <c r="AK101" i="63"/>
  <c r="AL101" i="63"/>
  <c r="D101" i="64" s="1"/>
  <c r="AJ101" i="64" s="1"/>
  <c r="X46" i="95"/>
  <c r="BC50" i="64"/>
  <c r="AK22" i="63"/>
  <c r="AL22" i="63"/>
  <c r="D22" i="64" s="1"/>
  <c r="AJ22" i="64" s="1"/>
  <c r="AK103" i="63"/>
  <c r="AL103" i="63"/>
  <c r="D103" i="64" s="1"/>
  <c r="AJ103" i="64" s="1"/>
  <c r="X9" i="95"/>
  <c r="BC13" i="64"/>
  <c r="AK95" i="63"/>
  <c r="AL95" i="63"/>
  <c r="D95" i="64" s="1"/>
  <c r="AJ95" i="64" s="1"/>
  <c r="X7" i="95"/>
  <c r="BC11" i="64"/>
  <c r="AK20" i="63"/>
  <c r="AL20" i="63"/>
  <c r="D20" i="64" s="1"/>
  <c r="AJ20" i="64" s="1"/>
  <c r="X18" i="95"/>
  <c r="BC22" i="64"/>
  <c r="AK18" i="63"/>
  <c r="AL18" i="63"/>
  <c r="D18" i="64" s="1"/>
  <c r="AJ18" i="64" s="1"/>
  <c r="X35" i="95"/>
  <c r="BC39" i="64"/>
  <c r="AK49" i="63"/>
  <c r="AL49" i="63"/>
  <c r="D49" i="64" s="1"/>
  <c r="AJ49" i="64" s="1"/>
  <c r="AK51" i="63"/>
  <c r="AL51" i="63"/>
  <c r="D51" i="64" s="1"/>
  <c r="AJ51" i="64" s="1"/>
  <c r="X20" i="95"/>
  <c r="BC24" i="64"/>
  <c r="X37" i="95"/>
  <c r="BC41" i="64"/>
  <c r="AK75" i="64"/>
  <c r="AL75" i="64"/>
  <c r="D75" i="65" s="1"/>
  <c r="AJ75" i="65" s="1"/>
  <c r="X57" i="95"/>
  <c r="BC61" i="64"/>
  <c r="X26" i="95"/>
  <c r="BC30" i="64"/>
  <c r="AK83" i="63"/>
  <c r="AL83" i="63"/>
  <c r="D83" i="64" s="1"/>
  <c r="AJ83" i="64" s="1"/>
  <c r="X59" i="95"/>
  <c r="BC63" i="64"/>
  <c r="X61" i="95"/>
  <c r="BC65" i="64"/>
  <c r="AK19" i="63"/>
  <c r="AL19" i="63"/>
  <c r="D19" i="64" s="1"/>
  <c r="AJ19" i="64" s="1"/>
  <c r="AK97" i="63"/>
  <c r="AL97" i="63"/>
  <c r="D97" i="64" s="1"/>
  <c r="AJ97" i="64" s="1"/>
  <c r="X65" i="95"/>
  <c r="BC69" i="64"/>
  <c r="X31" i="95"/>
  <c r="BC35" i="64"/>
  <c r="X95" i="95"/>
  <c r="BC99" i="64"/>
  <c r="X22" i="95"/>
  <c r="BC26" i="64"/>
  <c r="AK32" i="63"/>
  <c r="AL32" i="63"/>
  <c r="D32" i="64" s="1"/>
  <c r="AJ32" i="64" s="1"/>
  <c r="X30" i="95"/>
  <c r="BC34" i="64"/>
  <c r="AK60" i="63"/>
  <c r="AL60" i="63"/>
  <c r="D60" i="64" s="1"/>
  <c r="AJ60" i="64" s="1"/>
  <c r="X58" i="95"/>
  <c r="BC62" i="64"/>
  <c r="AK92" i="63"/>
  <c r="AL92" i="63"/>
  <c r="D92" i="64" s="1"/>
  <c r="AJ92" i="64" s="1"/>
  <c r="AK52" i="63"/>
  <c r="AL52" i="63"/>
  <c r="D52" i="64" s="1"/>
  <c r="AJ52" i="64" s="1"/>
  <c r="X50" i="95"/>
  <c r="BC54" i="64"/>
  <c r="AK79" i="63"/>
  <c r="AL79" i="63"/>
  <c r="D79" i="64" s="1"/>
  <c r="AJ79" i="64" s="1"/>
  <c r="X38" i="95"/>
  <c r="BC42" i="64"/>
  <c r="BC12" i="64"/>
  <c r="X8" i="95"/>
  <c r="X96" i="95"/>
  <c r="BC100" i="64"/>
  <c r="X75" i="95"/>
  <c r="BC79" i="64"/>
  <c r="X43" i="95"/>
  <c r="BC47" i="64"/>
  <c r="X52" i="95"/>
  <c r="BC56" i="64"/>
  <c r="AK31" i="63"/>
  <c r="AL31" i="63"/>
  <c r="D31" i="64" s="1"/>
  <c r="AJ31" i="64" s="1"/>
  <c r="X89" i="95"/>
  <c r="BC93" i="64"/>
  <c r="X16" i="95"/>
  <c r="BC20" i="64"/>
  <c r="X54" i="95"/>
  <c r="BC58" i="64"/>
  <c r="X40" i="95"/>
  <c r="BC44" i="64"/>
  <c r="X69" i="95"/>
  <c r="BC73" i="64"/>
  <c r="X24" i="95"/>
  <c r="BC28" i="64"/>
  <c r="X51" i="95"/>
  <c r="BC55" i="64"/>
  <c r="AK15" i="63"/>
  <c r="AL15" i="63"/>
  <c r="D15" i="64" s="1"/>
  <c r="AJ15" i="64" s="1"/>
  <c r="X14" i="95"/>
  <c r="BC18" i="64"/>
  <c r="AK100" i="63"/>
  <c r="AL100" i="63"/>
  <c r="D100" i="64" s="1"/>
  <c r="AJ100" i="64" s="1"/>
  <c r="X70" i="95"/>
  <c r="BC74" i="64"/>
  <c r="X39" i="95"/>
  <c r="BC43" i="64"/>
  <c r="X48" i="95"/>
  <c r="BC52" i="64"/>
  <c r="AK13" i="63"/>
  <c r="AL13" i="63"/>
  <c r="D13" i="64" s="1"/>
  <c r="AJ13" i="64" s="1"/>
  <c r="X44" i="95"/>
  <c r="BC48" i="64"/>
  <c r="AM45" i="65"/>
  <c r="BA45" i="65" s="1"/>
  <c r="BI45" i="65" s="1"/>
  <c r="BA45" i="64"/>
  <c r="BI45" i="64" s="1"/>
  <c r="AM17" i="65"/>
  <c r="BA17" i="65" s="1"/>
  <c r="BI17" i="65" s="1"/>
  <c r="BA17" i="64"/>
  <c r="BI17" i="64" s="1"/>
  <c r="AM89" i="65"/>
  <c r="BA89" i="65" s="1"/>
  <c r="BI89" i="65" s="1"/>
  <c r="BA89" i="64"/>
  <c r="BI89" i="64" s="1"/>
  <c r="AM31" i="65"/>
  <c r="BA31" i="65" s="1"/>
  <c r="BI31" i="65" s="1"/>
  <c r="BA31" i="64"/>
  <c r="BI31" i="64" s="1"/>
  <c r="AM25" i="65"/>
  <c r="BA25" i="65" s="1"/>
  <c r="BI25" i="65" s="1"/>
  <c r="BA25" i="64"/>
  <c r="BI25" i="64" s="1"/>
  <c r="AM56" i="65"/>
  <c r="BA56" i="65" s="1"/>
  <c r="BI56" i="65" s="1"/>
  <c r="BA56" i="64"/>
  <c r="BI56" i="64" s="1"/>
  <c r="AM40" i="65"/>
  <c r="BA40" i="65" s="1"/>
  <c r="BI40" i="65" s="1"/>
  <c r="BA40" i="64"/>
  <c r="BI40" i="64" s="1"/>
  <c r="AM30" i="65"/>
  <c r="BA30" i="65" s="1"/>
  <c r="BI30" i="65" s="1"/>
  <c r="BA30" i="64"/>
  <c r="BI30" i="64" s="1"/>
  <c r="AM46" i="65"/>
  <c r="BA46" i="65" s="1"/>
  <c r="BI46" i="65" s="1"/>
  <c r="BA46" i="64"/>
  <c r="BI46" i="64" s="1"/>
  <c r="AL23" i="63"/>
  <c r="D23" i="64" s="1"/>
  <c r="AJ23" i="64" s="1"/>
  <c r="AK23" i="63"/>
  <c r="AM53" i="65"/>
  <c r="BA53" i="65" s="1"/>
  <c r="BI53" i="65" s="1"/>
  <c r="BA53" i="64"/>
  <c r="BI53" i="64" s="1"/>
  <c r="AM61" i="65"/>
  <c r="BA61" i="65" s="1"/>
  <c r="BI61" i="65" s="1"/>
  <c r="BA61" i="64"/>
  <c r="BI61" i="64" s="1"/>
  <c r="AM24" i="65"/>
  <c r="BA24" i="65" s="1"/>
  <c r="BI24" i="65" s="1"/>
  <c r="BA24" i="64"/>
  <c r="BI24" i="64" s="1"/>
  <c r="AM59" i="65"/>
  <c r="BA59" i="65" s="1"/>
  <c r="BI59" i="65" s="1"/>
  <c r="BA59" i="64"/>
  <c r="BI59" i="64" s="1"/>
  <c r="AM20" i="65"/>
  <c r="BA20" i="65" s="1"/>
  <c r="BI20" i="65" s="1"/>
  <c r="BA20" i="64"/>
  <c r="BI20" i="64" s="1"/>
  <c r="AM33" i="65"/>
  <c r="BA33" i="65" s="1"/>
  <c r="BI33" i="65" s="1"/>
  <c r="BA33" i="64"/>
  <c r="BI33" i="64" s="1"/>
  <c r="BA91" i="64"/>
  <c r="BI91" i="64" s="1"/>
  <c r="AM91" i="65"/>
  <c r="BA91" i="65" s="1"/>
  <c r="BI91" i="65" s="1"/>
  <c r="AM49" i="65"/>
  <c r="BA49" i="65" s="1"/>
  <c r="BI49" i="65" s="1"/>
  <c r="BA49" i="64"/>
  <c r="BI49" i="64" s="1"/>
  <c r="AM87" i="65"/>
  <c r="BA87" i="65" s="1"/>
  <c r="BI87" i="65" s="1"/>
  <c r="BA87" i="64"/>
  <c r="BI87" i="64" s="1"/>
  <c r="AM39" i="65"/>
  <c r="BA39" i="65" s="1"/>
  <c r="BI39" i="65" s="1"/>
  <c r="BA39" i="64"/>
  <c r="BI39" i="64" s="1"/>
  <c r="AM11" i="65"/>
  <c r="BA11" i="65" s="1"/>
  <c r="BI11" i="65" s="1"/>
  <c r="BA11" i="64"/>
  <c r="BI11" i="64" s="1"/>
  <c r="AM34" i="65"/>
  <c r="BA34" i="65" s="1"/>
  <c r="BI34" i="65" s="1"/>
  <c r="BA34" i="64"/>
  <c r="BI34" i="64" s="1"/>
  <c r="AM37" i="65"/>
  <c r="BA37" i="65" s="1"/>
  <c r="BI37" i="65" s="1"/>
  <c r="BA37" i="64"/>
  <c r="BI37" i="64" s="1"/>
  <c r="BA64" i="64"/>
  <c r="BI64" i="64" s="1"/>
  <c r="AM64" i="65"/>
  <c r="BA64" i="65" s="1"/>
  <c r="BI64" i="65" s="1"/>
  <c r="BA60" i="64"/>
  <c r="BI60" i="64" s="1"/>
  <c r="AM60" i="65"/>
  <c r="BA60" i="65" s="1"/>
  <c r="BI60" i="65" s="1"/>
  <c r="AM54" i="65"/>
  <c r="BA54" i="65" s="1"/>
  <c r="BI54" i="65" s="1"/>
  <c r="BA54" i="64"/>
  <c r="BI54" i="64" s="1"/>
  <c r="AM9" i="65"/>
  <c r="BA9" i="65" s="1"/>
  <c r="BI9" i="65" s="1"/>
  <c r="BA9" i="64"/>
  <c r="BI9" i="64" s="1"/>
  <c r="AJ4" i="61" l="1"/>
  <c r="AL4" i="61" s="1"/>
  <c r="AK10" i="62"/>
  <c r="AL10" i="62"/>
  <c r="D10" i="63" s="1"/>
  <c r="AJ10" i="63" s="1"/>
  <c r="AM15" i="63"/>
  <c r="BA15" i="62"/>
  <c r="BI15" i="62" s="1"/>
  <c r="AM80" i="65"/>
  <c r="BA80" i="65" s="1"/>
  <c r="BI80" i="65" s="1"/>
  <c r="BA80" i="64"/>
  <c r="BI80" i="64" s="1"/>
  <c r="AM99" i="65"/>
  <c r="BA99" i="65" s="1"/>
  <c r="BI99" i="65" s="1"/>
  <c r="BA99" i="64"/>
  <c r="BI99" i="64" s="1"/>
  <c r="AM14" i="63"/>
  <c r="BA14" i="62"/>
  <c r="BI14" i="62" s="1"/>
  <c r="AL16" i="62"/>
  <c r="D16" i="63" s="1"/>
  <c r="AJ16" i="63" s="1"/>
  <c r="AK16" i="62"/>
  <c r="AM66" i="64"/>
  <c r="BA66" i="63"/>
  <c r="BI66" i="63" s="1"/>
  <c r="AM93" i="65"/>
  <c r="BA93" i="65" s="1"/>
  <c r="BI93" i="65" s="1"/>
  <c r="BA93" i="64"/>
  <c r="BI93" i="64" s="1"/>
  <c r="BA75" i="64"/>
  <c r="BI75" i="64" s="1"/>
  <c r="AM75" i="65"/>
  <c r="BA75" i="65" s="1"/>
  <c r="BI75" i="65" s="1"/>
  <c r="BA69" i="64"/>
  <c r="BI69" i="64" s="1"/>
  <c r="AM69" i="65"/>
  <c r="BA69" i="65" s="1"/>
  <c r="BI69" i="65" s="1"/>
  <c r="BA94" i="62"/>
  <c r="BI94" i="62" s="1"/>
  <c r="AM94" i="63"/>
  <c r="AK11" i="62"/>
  <c r="AL11" i="62"/>
  <c r="D11" i="63" s="1"/>
  <c r="AJ11" i="63" s="1"/>
  <c r="BA86" i="64"/>
  <c r="BI86" i="64" s="1"/>
  <c r="AM86" i="65"/>
  <c r="BA86" i="65" s="1"/>
  <c r="BI86" i="65" s="1"/>
  <c r="AK102" i="62"/>
  <c r="AL102" i="62"/>
  <c r="D102" i="63" s="1"/>
  <c r="AJ102" i="63" s="1"/>
  <c r="BA74" i="64"/>
  <c r="BI74" i="64" s="1"/>
  <c r="AM74" i="65"/>
  <c r="BA74" i="65" s="1"/>
  <c r="BI74" i="65" s="1"/>
  <c r="AK96" i="62"/>
  <c r="AL96" i="62"/>
  <c r="D96" i="63" s="1"/>
  <c r="AJ96" i="63" s="1"/>
  <c r="AM38" i="63"/>
  <c r="BA38" i="62"/>
  <c r="BI38" i="62" s="1"/>
  <c r="BA76" i="64"/>
  <c r="BI76" i="64" s="1"/>
  <c r="AM76" i="65"/>
  <c r="BA76" i="65" s="1"/>
  <c r="BI76" i="65" s="1"/>
  <c r="BA90" i="64"/>
  <c r="BI90" i="64" s="1"/>
  <c r="AM90" i="65"/>
  <c r="BA90" i="65" s="1"/>
  <c r="BI90" i="65" s="1"/>
  <c r="BA96" i="63"/>
  <c r="BI96" i="63" s="1"/>
  <c r="AM96" i="64"/>
  <c r="AM103" i="64"/>
  <c r="BA103" i="63"/>
  <c r="BI103" i="63" s="1"/>
  <c r="AK87" i="62"/>
  <c r="AL87" i="62"/>
  <c r="D87" i="63" s="1"/>
  <c r="AJ87" i="63" s="1"/>
  <c r="BA68" i="64"/>
  <c r="BI68" i="64" s="1"/>
  <c r="AM68" i="65"/>
  <c r="BA68" i="65" s="1"/>
  <c r="BI68" i="65" s="1"/>
  <c r="AM98" i="65"/>
  <c r="BA98" i="65" s="1"/>
  <c r="BI98" i="65" s="1"/>
  <c r="BA98" i="64"/>
  <c r="BI98" i="64" s="1"/>
  <c r="AK91" i="62"/>
  <c r="AL91" i="62"/>
  <c r="D91" i="63" s="1"/>
  <c r="AJ91" i="63" s="1"/>
  <c r="AM13" i="63"/>
  <c r="BA13" i="62"/>
  <c r="BI13" i="62" s="1"/>
  <c r="BA82" i="64"/>
  <c r="BI82" i="64" s="1"/>
  <c r="AM82" i="65"/>
  <c r="BA82" i="65" s="1"/>
  <c r="BI82" i="65" s="1"/>
  <c r="AL12" i="62"/>
  <c r="D12" i="63" s="1"/>
  <c r="AJ12" i="63" s="1"/>
  <c r="AK12" i="62"/>
  <c r="AM67" i="65"/>
  <c r="BA67" i="65" s="1"/>
  <c r="BI67" i="65" s="1"/>
  <c r="BA67" i="64"/>
  <c r="BI67" i="64" s="1"/>
  <c r="AM72" i="65"/>
  <c r="BA72" i="65" s="1"/>
  <c r="BI72" i="65" s="1"/>
  <c r="BA72" i="64"/>
  <c r="BI72" i="64" s="1"/>
  <c r="AM70" i="64"/>
  <c r="BA70" i="63"/>
  <c r="BI70" i="63" s="1"/>
  <c r="AM32" i="64"/>
  <c r="BA32" i="63"/>
  <c r="BI32" i="63" s="1"/>
  <c r="AM12" i="64"/>
  <c r="BA12" i="63"/>
  <c r="BI12" i="63" s="1"/>
  <c r="AK104" i="62"/>
  <c r="AL104" i="62"/>
  <c r="D104" i="63" s="1"/>
  <c r="AJ104" i="63" s="1"/>
  <c r="BA78" i="64"/>
  <c r="BI78" i="64" s="1"/>
  <c r="AM78" i="65"/>
  <c r="BA78" i="65" s="1"/>
  <c r="BI78" i="65" s="1"/>
  <c r="AM85" i="63"/>
  <c r="BA85" i="62"/>
  <c r="BI85" i="62" s="1"/>
  <c r="AM77" i="65"/>
  <c r="BA77" i="65" s="1"/>
  <c r="BI77" i="65" s="1"/>
  <c r="BA77" i="64"/>
  <c r="BI77" i="64" s="1"/>
  <c r="AM52" i="63"/>
  <c r="BA52" i="62"/>
  <c r="BI52" i="62" s="1"/>
  <c r="AM81" i="64"/>
  <c r="BA81" i="63"/>
  <c r="BI81" i="63" s="1"/>
  <c r="BA16" i="63"/>
  <c r="BI16" i="63" s="1"/>
  <c r="AM16" i="64"/>
  <c r="BA97" i="64"/>
  <c r="BI97" i="64" s="1"/>
  <c r="AM97" i="65"/>
  <c r="BA97" i="65" s="1"/>
  <c r="BI97" i="65" s="1"/>
  <c r="AM50" i="63"/>
  <c r="BA50" i="62"/>
  <c r="BI50" i="62" s="1"/>
  <c r="AM102" i="65"/>
  <c r="BA102" i="65" s="1"/>
  <c r="BI102" i="65" s="1"/>
  <c r="BA102" i="64"/>
  <c r="BI102" i="64" s="1"/>
  <c r="AK46" i="62"/>
  <c r="AL46" i="62"/>
  <c r="D46" i="63" s="1"/>
  <c r="AJ46" i="63" s="1"/>
  <c r="AL94" i="62"/>
  <c r="D94" i="63" s="1"/>
  <c r="AJ94" i="63" s="1"/>
  <c r="AK94" i="62"/>
  <c r="AK30" i="62"/>
  <c r="AL30" i="62"/>
  <c r="D30" i="63" s="1"/>
  <c r="AJ30" i="63" s="1"/>
  <c r="AL61" i="62"/>
  <c r="D61" i="63" s="1"/>
  <c r="AJ61" i="63" s="1"/>
  <c r="AK61" i="62"/>
  <c r="AK64" i="62"/>
  <c r="AL64" i="62"/>
  <c r="D64" i="63" s="1"/>
  <c r="AJ64" i="63" s="1"/>
  <c r="AL98" i="62"/>
  <c r="D98" i="63" s="1"/>
  <c r="AJ98" i="63" s="1"/>
  <c r="AK98" i="62"/>
  <c r="AK78" i="62"/>
  <c r="AL78" i="62"/>
  <c r="D78" i="63" s="1"/>
  <c r="AJ78" i="63" s="1"/>
  <c r="AK40" i="62"/>
  <c r="AL40" i="62"/>
  <c r="D40" i="63" s="1"/>
  <c r="AJ40" i="63" s="1"/>
  <c r="AK47" i="62"/>
  <c r="AL47" i="62"/>
  <c r="D47" i="63" s="1"/>
  <c r="AJ47" i="63" s="1"/>
  <c r="AK76" i="62"/>
  <c r="AL76" i="62"/>
  <c r="D76" i="63" s="1"/>
  <c r="AJ76" i="63" s="1"/>
  <c r="AK81" i="62"/>
  <c r="AL81" i="62"/>
  <c r="D81" i="63" s="1"/>
  <c r="AJ81" i="63" s="1"/>
  <c r="AK25" i="62"/>
  <c r="AL25" i="62"/>
  <c r="D25" i="63" s="1"/>
  <c r="AJ25" i="63" s="1"/>
  <c r="AK28" i="62"/>
  <c r="AL28" i="62"/>
  <c r="D28" i="63" s="1"/>
  <c r="AJ28" i="63" s="1"/>
  <c r="AK72" i="62"/>
  <c r="AL72" i="62"/>
  <c r="D72" i="63" s="1"/>
  <c r="AJ72" i="63" s="1"/>
  <c r="AL99" i="62"/>
  <c r="D99" i="63" s="1"/>
  <c r="AJ99" i="63" s="1"/>
  <c r="AK99" i="62"/>
  <c r="AK39" i="62"/>
  <c r="AL39" i="62"/>
  <c r="D39" i="63" s="1"/>
  <c r="AJ39" i="63" s="1"/>
  <c r="AK33" i="62"/>
  <c r="AL33" i="62"/>
  <c r="D33" i="63" s="1"/>
  <c r="AJ33" i="63" s="1"/>
  <c r="AK48" i="62"/>
  <c r="AL48" i="62"/>
  <c r="D48" i="63" s="1"/>
  <c r="AJ48" i="63" s="1"/>
  <c r="AK29" i="62"/>
  <c r="AL29" i="62"/>
  <c r="D29" i="63" s="1"/>
  <c r="AJ29" i="63" s="1"/>
  <c r="AK89" i="62"/>
  <c r="AL89" i="62"/>
  <c r="D89" i="63" s="1"/>
  <c r="AJ89" i="63" s="1"/>
  <c r="AK42" i="62"/>
  <c r="AL42" i="62"/>
  <c r="D42" i="63" s="1"/>
  <c r="AJ42" i="63" s="1"/>
  <c r="AL38" i="62"/>
  <c r="D38" i="63" s="1"/>
  <c r="AJ38" i="63" s="1"/>
  <c r="AK38" i="62"/>
  <c r="AK70" i="62"/>
  <c r="AL70" i="62"/>
  <c r="D70" i="63" s="1"/>
  <c r="AJ70" i="63" s="1"/>
  <c r="AK17" i="62"/>
  <c r="AL17" i="62"/>
  <c r="D17" i="63" s="1"/>
  <c r="AJ17" i="63" s="1"/>
  <c r="AK56" i="62"/>
  <c r="AL56" i="62"/>
  <c r="D56" i="63" s="1"/>
  <c r="AJ56" i="63" s="1"/>
  <c r="AK80" i="63"/>
  <c r="AL80" i="63"/>
  <c r="D80" i="64" s="1"/>
  <c r="AJ80" i="64" s="1"/>
  <c r="X42" i="95"/>
  <c r="AL9" i="62"/>
  <c r="D9" i="63" s="1"/>
  <c r="AJ9" i="63" s="1"/>
  <c r="AK9" i="62"/>
  <c r="BC92" i="64"/>
  <c r="BC92" i="65" s="1"/>
  <c r="AB88" i="95" s="1"/>
  <c r="AL34" i="63"/>
  <c r="D34" i="64" s="1"/>
  <c r="AJ34" i="64" s="1"/>
  <c r="AL34" i="64" s="1"/>
  <c r="D34" i="65" s="1"/>
  <c r="AJ34" i="65" s="1"/>
  <c r="X97" i="95"/>
  <c r="AK50" i="63"/>
  <c r="BC78" i="64"/>
  <c r="X74" i="95"/>
  <c r="AK88" i="63"/>
  <c r="AL88" i="63"/>
  <c r="D88" i="64" s="1"/>
  <c r="AJ88" i="64" s="1"/>
  <c r="AL67" i="63"/>
  <c r="D67" i="64" s="1"/>
  <c r="AJ67" i="64" s="1"/>
  <c r="AK67" i="63"/>
  <c r="AL65" i="63"/>
  <c r="D65" i="64" s="1"/>
  <c r="AJ65" i="64" s="1"/>
  <c r="AK65" i="63"/>
  <c r="X82" i="95"/>
  <c r="BC86" i="64"/>
  <c r="AK82" i="63"/>
  <c r="AL82" i="63"/>
  <c r="D82" i="64" s="1"/>
  <c r="AJ82" i="64" s="1"/>
  <c r="BC102" i="64"/>
  <c r="X98" i="95"/>
  <c r="AK90" i="63"/>
  <c r="AL90" i="63"/>
  <c r="D90" i="64" s="1"/>
  <c r="AJ90" i="64" s="1"/>
  <c r="X78" i="95"/>
  <c r="BC82" i="64"/>
  <c r="AM10" i="64"/>
  <c r="BA10" i="63"/>
  <c r="BI10" i="63" s="1"/>
  <c r="BA104" i="63"/>
  <c r="BI104" i="63" s="1"/>
  <c r="AM104" i="64"/>
  <c r="AL77" i="63"/>
  <c r="D77" i="64" s="1"/>
  <c r="AJ77" i="64" s="1"/>
  <c r="AK77" i="63"/>
  <c r="X86" i="95"/>
  <c r="BC90" i="64"/>
  <c r="BA65" i="63"/>
  <c r="BI65" i="63" s="1"/>
  <c r="AM65" i="64"/>
  <c r="AM73" i="64"/>
  <c r="BA73" i="63"/>
  <c r="BI73" i="63" s="1"/>
  <c r="X90" i="95"/>
  <c r="BC94" i="64"/>
  <c r="BC98" i="64"/>
  <c r="X94" i="95"/>
  <c r="BA100" i="63"/>
  <c r="BI100" i="63" s="1"/>
  <c r="AM100" i="64"/>
  <c r="AL71" i="63"/>
  <c r="D71" i="64" s="1"/>
  <c r="AJ71" i="64" s="1"/>
  <c r="AK71" i="63"/>
  <c r="BA71" i="63"/>
  <c r="BI71" i="63" s="1"/>
  <c r="AM71" i="64"/>
  <c r="BA101" i="63"/>
  <c r="BI101" i="63" s="1"/>
  <c r="AM101" i="64"/>
  <c r="AK73" i="63"/>
  <c r="AL73" i="63"/>
  <c r="D73" i="64" s="1"/>
  <c r="AJ73" i="64" s="1"/>
  <c r="AK69" i="63"/>
  <c r="AL69" i="63"/>
  <c r="D69" i="64" s="1"/>
  <c r="AJ69" i="64" s="1"/>
  <c r="BA84" i="63"/>
  <c r="BI84" i="63" s="1"/>
  <c r="AM84" i="64"/>
  <c r="AM92" i="64"/>
  <c r="BA92" i="63"/>
  <c r="BI92" i="63" s="1"/>
  <c r="Z39" i="95"/>
  <c r="BC43" i="65"/>
  <c r="AB39" i="95" s="1"/>
  <c r="Z24" i="95"/>
  <c r="BC28" i="65"/>
  <c r="AB24" i="95" s="1"/>
  <c r="AK31" i="64"/>
  <c r="AL31" i="64"/>
  <c r="D31" i="65" s="1"/>
  <c r="AJ31" i="65" s="1"/>
  <c r="Z50" i="95"/>
  <c r="BC54" i="65"/>
  <c r="AB50" i="95" s="1"/>
  <c r="Z22" i="95"/>
  <c r="BC26" i="65"/>
  <c r="AB22" i="95" s="1"/>
  <c r="Z65" i="95"/>
  <c r="BC69" i="65"/>
  <c r="AB65" i="95" s="1"/>
  <c r="Z61" i="95"/>
  <c r="BC65" i="65"/>
  <c r="AB61" i="95" s="1"/>
  <c r="Z37" i="95"/>
  <c r="BC41" i="65"/>
  <c r="AB37" i="95" s="1"/>
  <c r="AK49" i="64"/>
  <c r="AL49" i="64"/>
  <c r="D49" i="65" s="1"/>
  <c r="AJ49" i="65" s="1"/>
  <c r="Z18" i="95"/>
  <c r="BC22" i="65"/>
  <c r="AB18" i="95" s="1"/>
  <c r="Z7" i="95"/>
  <c r="BC11" i="65"/>
  <c r="AB7" i="95" s="1"/>
  <c r="AK95" i="64"/>
  <c r="AL95" i="64"/>
  <c r="D95" i="65" s="1"/>
  <c r="AJ95" i="65" s="1"/>
  <c r="Z46" i="95"/>
  <c r="BC50" i="65"/>
  <c r="AB46" i="95" s="1"/>
  <c r="Z25" i="95"/>
  <c r="BC29" i="65"/>
  <c r="AB25" i="95" s="1"/>
  <c r="Z64" i="95"/>
  <c r="BC68" i="65"/>
  <c r="AB64" i="95" s="1"/>
  <c r="Z41" i="95"/>
  <c r="BC45" i="65"/>
  <c r="AB41" i="95" s="1"/>
  <c r="AK36" i="64"/>
  <c r="AL36" i="64"/>
  <c r="D36" i="65" s="1"/>
  <c r="AJ36" i="65" s="1"/>
  <c r="Z23" i="95"/>
  <c r="BC27" i="65"/>
  <c r="AB23" i="95" s="1"/>
  <c r="Z19" i="95"/>
  <c r="BC23" i="65"/>
  <c r="AB19" i="95" s="1"/>
  <c r="AK37" i="64"/>
  <c r="AL37" i="64"/>
  <c r="D37" i="65" s="1"/>
  <c r="AJ37" i="65" s="1"/>
  <c r="Z17" i="95"/>
  <c r="BC21" i="65"/>
  <c r="AB17" i="95" s="1"/>
  <c r="Z100" i="95"/>
  <c r="BC104" i="65"/>
  <c r="AB100" i="95" s="1"/>
  <c r="AK63" i="64"/>
  <c r="AL63" i="64"/>
  <c r="D63" i="65" s="1"/>
  <c r="AJ63" i="65" s="1"/>
  <c r="Z81" i="95"/>
  <c r="BC85" i="65"/>
  <c r="AB81" i="95" s="1"/>
  <c r="AK14" i="64"/>
  <c r="AL14" i="64"/>
  <c r="D14" i="65" s="1"/>
  <c r="AJ14" i="65" s="1"/>
  <c r="Z76" i="95"/>
  <c r="BC80" i="65"/>
  <c r="AB76" i="95" s="1"/>
  <c r="AK43" i="64"/>
  <c r="AL43" i="64"/>
  <c r="D43" i="65" s="1"/>
  <c r="AJ43" i="65" s="1"/>
  <c r="AK41" i="64"/>
  <c r="AL41" i="64"/>
  <c r="D41" i="65" s="1"/>
  <c r="AJ41" i="65" s="1"/>
  <c r="AK59" i="64"/>
  <c r="AL59" i="64"/>
  <c r="D59" i="65" s="1"/>
  <c r="AJ59" i="65" s="1"/>
  <c r="AK24" i="64"/>
  <c r="AL24" i="64"/>
  <c r="D24" i="65" s="1"/>
  <c r="AJ24" i="65" s="1"/>
  <c r="Z80" i="95"/>
  <c r="BC84" i="65"/>
  <c r="AB80" i="95" s="1"/>
  <c r="Z53" i="95"/>
  <c r="BC57" i="65"/>
  <c r="AB53" i="95" s="1"/>
  <c r="Z85" i="95"/>
  <c r="BC89" i="65"/>
  <c r="AB85" i="95" s="1"/>
  <c r="Z4" i="95"/>
  <c r="BC8" i="65"/>
  <c r="AB4" i="95" s="1"/>
  <c r="AK74" i="64"/>
  <c r="AL74" i="64"/>
  <c r="D74" i="65" s="1"/>
  <c r="AJ74" i="65" s="1"/>
  <c r="AK85" i="64"/>
  <c r="AL85" i="64"/>
  <c r="D85" i="65" s="1"/>
  <c r="AJ85" i="65" s="1"/>
  <c r="Z42" i="95"/>
  <c r="BC46" i="65"/>
  <c r="AB42" i="95" s="1"/>
  <c r="AK62" i="64"/>
  <c r="AL62" i="64"/>
  <c r="D62" i="65" s="1"/>
  <c r="AJ62" i="65" s="1"/>
  <c r="Z71" i="95"/>
  <c r="BC75" i="65"/>
  <c r="AB71" i="95" s="1"/>
  <c r="Z60" i="95"/>
  <c r="BC64" i="65"/>
  <c r="AB60" i="95" s="1"/>
  <c r="Z67" i="95"/>
  <c r="BC71" i="65"/>
  <c r="AB67" i="95" s="1"/>
  <c r="Z32" i="95"/>
  <c r="BC36" i="65"/>
  <c r="AB32" i="95" s="1"/>
  <c r="AK35" i="64"/>
  <c r="AL35" i="64"/>
  <c r="D35" i="65" s="1"/>
  <c r="AJ35" i="65" s="1"/>
  <c r="Z93" i="95"/>
  <c r="BC97" i="65"/>
  <c r="AB93" i="95" s="1"/>
  <c r="Z49" i="95"/>
  <c r="BC53" i="65"/>
  <c r="AB49" i="95" s="1"/>
  <c r="AK54" i="64"/>
  <c r="AL54" i="64"/>
  <c r="D54" i="65" s="1"/>
  <c r="AJ54" i="65" s="1"/>
  <c r="AK27" i="64"/>
  <c r="AL27" i="64"/>
  <c r="D27" i="65" s="1"/>
  <c r="AJ27" i="65" s="1"/>
  <c r="Z56" i="95"/>
  <c r="BC60" i="65"/>
  <c r="AB56" i="95" s="1"/>
  <c r="Z55" i="95"/>
  <c r="BC59" i="65"/>
  <c r="AB55" i="95" s="1"/>
  <c r="Z36" i="95"/>
  <c r="BC40" i="65"/>
  <c r="AB36" i="95" s="1"/>
  <c r="Z72" i="95"/>
  <c r="BC76" i="65"/>
  <c r="AB72" i="95" s="1"/>
  <c r="AK84" i="64"/>
  <c r="AL84" i="64"/>
  <c r="D84" i="65" s="1"/>
  <c r="AJ84" i="65" s="1"/>
  <c r="AK100" i="64"/>
  <c r="AL100" i="64"/>
  <c r="D100" i="65" s="1"/>
  <c r="AJ100" i="65" s="1"/>
  <c r="Z16" i="95"/>
  <c r="BC20" i="65"/>
  <c r="AB16" i="95" s="1"/>
  <c r="Z43" i="95"/>
  <c r="BC47" i="65"/>
  <c r="AB43" i="95" s="1"/>
  <c r="Z38" i="95"/>
  <c r="BC42" i="65"/>
  <c r="AB38" i="95" s="1"/>
  <c r="Z30" i="95"/>
  <c r="BC34" i="65"/>
  <c r="AB30" i="95" s="1"/>
  <c r="AK19" i="64"/>
  <c r="AL19" i="64"/>
  <c r="D19" i="65" s="1"/>
  <c r="AJ19" i="65" s="1"/>
  <c r="AK75" i="65"/>
  <c r="AL75" i="65"/>
  <c r="Z97" i="95"/>
  <c r="BC101" i="65"/>
  <c r="AB97" i="95" s="1"/>
  <c r="Z35" i="95"/>
  <c r="BC39" i="65"/>
  <c r="AB35" i="95" s="1"/>
  <c r="AK103" i="64"/>
  <c r="AL103" i="64"/>
  <c r="D103" i="65" s="1"/>
  <c r="AJ103" i="65" s="1"/>
  <c r="AK101" i="64"/>
  <c r="AL101" i="64"/>
  <c r="D101" i="65" s="1"/>
  <c r="AJ101" i="65" s="1"/>
  <c r="BC9" i="65"/>
  <c r="AB5" i="95" s="1"/>
  <c r="Z5" i="95"/>
  <c r="AK53" i="64"/>
  <c r="AL53" i="64"/>
  <c r="D53" i="65" s="1"/>
  <c r="AJ53" i="65" s="1"/>
  <c r="AK57" i="64"/>
  <c r="AL57" i="64"/>
  <c r="D57" i="65" s="1"/>
  <c r="AJ57" i="65" s="1"/>
  <c r="Z12" i="95"/>
  <c r="BC16" i="65"/>
  <c r="AB12" i="95" s="1"/>
  <c r="Z40" i="95"/>
  <c r="BC44" i="65"/>
  <c r="AB40" i="95" s="1"/>
  <c r="AK92" i="64"/>
  <c r="AL92" i="64"/>
  <c r="D92" i="65" s="1"/>
  <c r="AJ92" i="65" s="1"/>
  <c r="AK83" i="64"/>
  <c r="AL83" i="64"/>
  <c r="D83" i="65" s="1"/>
  <c r="AJ83" i="65" s="1"/>
  <c r="Z48" i="95"/>
  <c r="BC52" i="65"/>
  <c r="AB48" i="95" s="1"/>
  <c r="Z14" i="95"/>
  <c r="BC18" i="65"/>
  <c r="AB14" i="95" s="1"/>
  <c r="Z52" i="95"/>
  <c r="BC56" i="65"/>
  <c r="AB52" i="95" s="1"/>
  <c r="AK79" i="64"/>
  <c r="AL79" i="64"/>
  <c r="D79" i="65" s="1"/>
  <c r="AJ79" i="65" s="1"/>
  <c r="AK32" i="64"/>
  <c r="AL32" i="64"/>
  <c r="D32" i="65" s="1"/>
  <c r="AJ32" i="65" s="1"/>
  <c r="AK18" i="64"/>
  <c r="AL18" i="64"/>
  <c r="D18" i="65" s="1"/>
  <c r="AJ18" i="65" s="1"/>
  <c r="AK20" i="64"/>
  <c r="AL20" i="64"/>
  <c r="D20" i="65" s="1"/>
  <c r="AJ20" i="65" s="1"/>
  <c r="Z9" i="95"/>
  <c r="BC13" i="65"/>
  <c r="AB9" i="95" s="1"/>
  <c r="AK22" i="64"/>
  <c r="AL22" i="64"/>
  <c r="D22" i="65" s="1"/>
  <c r="AJ22" i="65" s="1"/>
  <c r="Z91" i="95"/>
  <c r="BC95" i="65"/>
  <c r="AB91" i="95" s="1"/>
  <c r="AK45" i="64"/>
  <c r="AL45" i="64"/>
  <c r="D45" i="65" s="1"/>
  <c r="AJ45" i="65" s="1"/>
  <c r="Z15" i="95"/>
  <c r="BC19" i="65"/>
  <c r="AB15" i="95" s="1"/>
  <c r="AK8" i="64"/>
  <c r="AL8" i="64"/>
  <c r="D8" i="65" s="1"/>
  <c r="AJ8" i="65" s="1"/>
  <c r="Z34" i="95"/>
  <c r="BC38" i="65"/>
  <c r="AB34" i="95" s="1"/>
  <c r="AK66" i="64"/>
  <c r="AL66" i="64"/>
  <c r="D66" i="65" s="1"/>
  <c r="AJ66" i="65" s="1"/>
  <c r="Z68" i="95"/>
  <c r="BC72" i="65"/>
  <c r="AB68" i="95" s="1"/>
  <c r="AK93" i="64"/>
  <c r="AL93" i="64"/>
  <c r="D93" i="65" s="1"/>
  <c r="AJ93" i="65" s="1"/>
  <c r="Z29" i="95"/>
  <c r="BC33" i="65"/>
  <c r="AB29" i="95" s="1"/>
  <c r="Z79" i="95"/>
  <c r="BC83" i="65"/>
  <c r="AB79" i="95" s="1"/>
  <c r="Z21" i="95"/>
  <c r="BC25" i="65"/>
  <c r="AB21" i="95" s="1"/>
  <c r="AK55" i="64"/>
  <c r="AL55" i="64"/>
  <c r="D55" i="65" s="1"/>
  <c r="AJ55" i="65" s="1"/>
  <c r="Z63" i="95"/>
  <c r="BC67" i="65"/>
  <c r="AB63" i="95" s="1"/>
  <c r="Z11" i="95"/>
  <c r="BC15" i="65"/>
  <c r="AB11" i="95" s="1"/>
  <c r="Z45" i="95"/>
  <c r="BC49" i="65"/>
  <c r="AB45" i="95" s="1"/>
  <c r="AK58" i="64"/>
  <c r="AL58" i="64"/>
  <c r="D58" i="65" s="1"/>
  <c r="AJ58" i="65" s="1"/>
  <c r="Z99" i="95"/>
  <c r="BC103" i="65"/>
  <c r="AB99" i="95" s="1"/>
  <c r="Z33" i="95"/>
  <c r="BC37" i="65"/>
  <c r="AB33" i="95" s="1"/>
  <c r="AK86" i="64"/>
  <c r="AL86" i="64"/>
  <c r="D86" i="65" s="1"/>
  <c r="AJ86" i="65" s="1"/>
  <c r="Z73" i="95"/>
  <c r="BC77" i="65"/>
  <c r="AB73" i="95" s="1"/>
  <c r="Z66" i="95"/>
  <c r="BC70" i="65"/>
  <c r="AB66" i="95" s="1"/>
  <c r="Z83" i="95"/>
  <c r="BC87" i="65"/>
  <c r="AB83" i="95" s="1"/>
  <c r="AK68" i="64"/>
  <c r="AL68" i="64"/>
  <c r="D68" i="65" s="1"/>
  <c r="AJ68" i="65" s="1"/>
  <c r="AK44" i="64"/>
  <c r="AL44" i="64"/>
  <c r="D44" i="65" s="1"/>
  <c r="AJ44" i="65" s="1"/>
  <c r="Z92" i="95"/>
  <c r="BC96" i="65"/>
  <c r="AB92" i="95" s="1"/>
  <c r="Z28" i="95"/>
  <c r="BC32" i="65"/>
  <c r="AB28" i="95" s="1"/>
  <c r="Z13" i="95"/>
  <c r="BC17" i="65"/>
  <c r="AB13" i="95" s="1"/>
  <c r="Z84" i="95"/>
  <c r="BC88" i="65"/>
  <c r="AB84" i="95" s="1"/>
  <c r="AK21" i="64"/>
  <c r="AL21" i="64"/>
  <c r="D21" i="65" s="1"/>
  <c r="AJ21" i="65" s="1"/>
  <c r="Z62" i="95"/>
  <c r="BC66" i="65"/>
  <c r="AB62" i="95" s="1"/>
  <c r="Z77" i="95"/>
  <c r="BC81" i="65"/>
  <c r="AB77" i="95" s="1"/>
  <c r="Z87" i="95"/>
  <c r="BC91" i="65"/>
  <c r="AB87" i="95" s="1"/>
  <c r="Z47" i="95"/>
  <c r="BC51" i="65"/>
  <c r="AB47" i="95" s="1"/>
  <c r="Z27" i="95"/>
  <c r="BC31" i="65"/>
  <c r="AB27" i="95" s="1"/>
  <c r="Z6" i="95"/>
  <c r="BC10" i="65"/>
  <c r="AB6" i="95" s="1"/>
  <c r="AK26" i="64"/>
  <c r="AL26" i="64"/>
  <c r="D26" i="65" s="1"/>
  <c r="AJ26" i="65" s="1"/>
  <c r="Z10" i="95"/>
  <c r="BC14" i="65"/>
  <c r="AB10" i="95" s="1"/>
  <c r="AK13" i="64"/>
  <c r="AL13" i="64"/>
  <c r="D13" i="65" s="1"/>
  <c r="AJ13" i="65" s="1"/>
  <c r="AK15" i="64"/>
  <c r="AL15" i="64"/>
  <c r="D15" i="65" s="1"/>
  <c r="AJ15" i="65" s="1"/>
  <c r="Z69" i="95"/>
  <c r="BC73" i="65"/>
  <c r="AB69" i="95" s="1"/>
  <c r="Z96" i="95"/>
  <c r="BC100" i="65"/>
  <c r="AB96" i="95" s="1"/>
  <c r="AK60" i="64"/>
  <c r="AL60" i="64"/>
  <c r="D60" i="65" s="1"/>
  <c r="AJ60" i="65" s="1"/>
  <c r="Z95" i="95"/>
  <c r="BC99" i="65"/>
  <c r="AB95" i="95" s="1"/>
  <c r="Z57" i="95"/>
  <c r="BC61" i="65"/>
  <c r="AB57" i="95" s="1"/>
  <c r="AL23" i="64"/>
  <c r="D23" i="65" s="1"/>
  <c r="AJ23" i="65" s="1"/>
  <c r="AK23" i="64"/>
  <c r="Z44" i="95"/>
  <c r="BC48" i="65"/>
  <c r="AB44" i="95" s="1"/>
  <c r="Z70" i="95"/>
  <c r="BC74" i="65"/>
  <c r="AB70" i="95" s="1"/>
  <c r="Z51" i="95"/>
  <c r="BC55" i="65"/>
  <c r="AB51" i="95" s="1"/>
  <c r="Z54" i="95"/>
  <c r="BC58" i="65"/>
  <c r="AB54" i="95" s="1"/>
  <c r="Z89" i="95"/>
  <c r="BC93" i="65"/>
  <c r="AB89" i="95" s="1"/>
  <c r="Z75" i="95"/>
  <c r="BC79" i="65"/>
  <c r="AB75" i="95" s="1"/>
  <c r="AK52" i="64"/>
  <c r="AL52" i="64"/>
  <c r="D52" i="65" s="1"/>
  <c r="AJ52" i="65" s="1"/>
  <c r="Z58" i="95"/>
  <c r="BC62" i="65"/>
  <c r="AB58" i="95" s="1"/>
  <c r="Z31" i="95"/>
  <c r="BC35" i="65"/>
  <c r="AB31" i="95" s="1"/>
  <c r="AK97" i="64"/>
  <c r="AL97" i="64"/>
  <c r="D97" i="65" s="1"/>
  <c r="AJ97" i="65" s="1"/>
  <c r="AK50" i="64"/>
  <c r="AL50" i="64"/>
  <c r="D50" i="65" s="1"/>
  <c r="AJ50" i="65" s="1"/>
  <c r="Z59" i="95"/>
  <c r="BC63" i="65"/>
  <c r="AB59" i="95" s="1"/>
  <c r="Z26" i="95"/>
  <c r="BC30" i="65"/>
  <c r="AB26" i="95" s="1"/>
  <c r="Z20" i="95"/>
  <c r="BC24" i="65"/>
  <c r="AB20" i="95" s="1"/>
  <c r="AK51" i="64"/>
  <c r="AL51" i="64"/>
  <c r="D51" i="65" s="1"/>
  <c r="AJ51" i="65" s="1"/>
  <c r="Z8" i="95"/>
  <c r="BC12" i="65"/>
  <c r="AB8" i="95" s="1"/>
  <c r="AM16" i="65" l="1"/>
  <c r="BA16" i="65" s="1"/>
  <c r="BI16" i="65" s="1"/>
  <c r="BA16" i="64"/>
  <c r="BI16" i="64" s="1"/>
  <c r="BA96" i="64"/>
  <c r="BI96" i="64" s="1"/>
  <c r="AM96" i="65"/>
  <c r="BA96" i="65" s="1"/>
  <c r="BI96" i="65" s="1"/>
  <c r="AK96" i="63"/>
  <c r="AL96" i="63"/>
  <c r="D96" i="64" s="1"/>
  <c r="AJ96" i="64" s="1"/>
  <c r="AK11" i="63"/>
  <c r="AL11" i="63"/>
  <c r="D11" i="64" s="1"/>
  <c r="AJ11" i="64" s="1"/>
  <c r="AM85" i="64"/>
  <c r="BA85" i="63"/>
  <c r="BI85" i="63" s="1"/>
  <c r="AM32" i="65"/>
  <c r="BA32" i="65" s="1"/>
  <c r="BI32" i="65" s="1"/>
  <c r="BA32" i="64"/>
  <c r="BI32" i="64" s="1"/>
  <c r="AK12" i="63"/>
  <c r="AL12" i="63"/>
  <c r="D12" i="64" s="1"/>
  <c r="AJ12" i="64" s="1"/>
  <c r="AJ4" i="62"/>
  <c r="AL4" i="62" s="1"/>
  <c r="BA94" i="63"/>
  <c r="BI94" i="63" s="1"/>
  <c r="AM94" i="64"/>
  <c r="AM81" i="65"/>
  <c r="BA81" i="65" s="1"/>
  <c r="BI81" i="65" s="1"/>
  <c r="BA81" i="64"/>
  <c r="BI81" i="64" s="1"/>
  <c r="AM70" i="65"/>
  <c r="BA70" i="65" s="1"/>
  <c r="BI70" i="65" s="1"/>
  <c r="BA70" i="64"/>
  <c r="BI70" i="64" s="1"/>
  <c r="AM66" i="65"/>
  <c r="BA66" i="65" s="1"/>
  <c r="BI66" i="65" s="1"/>
  <c r="BA66" i="64"/>
  <c r="BI66" i="64" s="1"/>
  <c r="AK104" i="63"/>
  <c r="AL104" i="63"/>
  <c r="D104" i="64" s="1"/>
  <c r="AJ104" i="64" s="1"/>
  <c r="AK87" i="63"/>
  <c r="AL87" i="63"/>
  <c r="D87" i="64" s="1"/>
  <c r="AJ87" i="64" s="1"/>
  <c r="AL102" i="63"/>
  <c r="D102" i="64" s="1"/>
  <c r="AJ102" i="64" s="1"/>
  <c r="AK102" i="63"/>
  <c r="AM50" i="64"/>
  <c r="BA50" i="63"/>
  <c r="BI50" i="63" s="1"/>
  <c r="AM52" i="64"/>
  <c r="BA52" i="63"/>
  <c r="BI52" i="63" s="1"/>
  <c r="AM13" i="64"/>
  <c r="BA13" i="63"/>
  <c r="BI13" i="63" s="1"/>
  <c r="AK16" i="63"/>
  <c r="AL16" i="63"/>
  <c r="D16" i="64" s="1"/>
  <c r="AJ16" i="64" s="1"/>
  <c r="AM15" i="64"/>
  <c r="BA15" i="63"/>
  <c r="BI15" i="63" s="1"/>
  <c r="AK91" i="63"/>
  <c r="AL91" i="63"/>
  <c r="D91" i="64" s="1"/>
  <c r="AJ91" i="64" s="1"/>
  <c r="AK10" i="63"/>
  <c r="AL10" i="63"/>
  <c r="D10" i="64" s="1"/>
  <c r="AJ10" i="64" s="1"/>
  <c r="AM12" i="65"/>
  <c r="BA12" i="65" s="1"/>
  <c r="BI12" i="65" s="1"/>
  <c r="BA12" i="64"/>
  <c r="BI12" i="64" s="1"/>
  <c r="AM103" i="65"/>
  <c r="BA103" i="65" s="1"/>
  <c r="BI103" i="65" s="1"/>
  <c r="BA103" i="64"/>
  <c r="BI103" i="64" s="1"/>
  <c r="AM38" i="64"/>
  <c r="BA38" i="63"/>
  <c r="BI38" i="63" s="1"/>
  <c r="AM14" i="64"/>
  <c r="BA14" i="63"/>
  <c r="BI14" i="63" s="1"/>
  <c r="AK17" i="63"/>
  <c r="AL17" i="63"/>
  <c r="D17" i="64" s="1"/>
  <c r="AJ17" i="64" s="1"/>
  <c r="AK89" i="63"/>
  <c r="AL89" i="63"/>
  <c r="D89" i="64" s="1"/>
  <c r="AJ89" i="64" s="1"/>
  <c r="AK39" i="63"/>
  <c r="AL39" i="63"/>
  <c r="D39" i="64" s="1"/>
  <c r="AJ39" i="64" s="1"/>
  <c r="AK25" i="63"/>
  <c r="AL25" i="63"/>
  <c r="D25" i="64" s="1"/>
  <c r="AJ25" i="64" s="1"/>
  <c r="AK40" i="63"/>
  <c r="AL40" i="63"/>
  <c r="D40" i="64" s="1"/>
  <c r="AJ40" i="64" s="1"/>
  <c r="AK61" i="63"/>
  <c r="AL61" i="63"/>
  <c r="D61" i="64" s="1"/>
  <c r="AJ61" i="64" s="1"/>
  <c r="AK70" i="63"/>
  <c r="AL70" i="63"/>
  <c r="D70" i="64" s="1"/>
  <c r="AJ70" i="64" s="1"/>
  <c r="AK29" i="63"/>
  <c r="AL29" i="63"/>
  <c r="D29" i="64" s="1"/>
  <c r="AJ29" i="64" s="1"/>
  <c r="AK81" i="63"/>
  <c r="AL81" i="63"/>
  <c r="D81" i="64" s="1"/>
  <c r="AJ81" i="64" s="1"/>
  <c r="AK78" i="63"/>
  <c r="AL78" i="63"/>
  <c r="D78" i="64" s="1"/>
  <c r="AJ78" i="64" s="1"/>
  <c r="AK30" i="63"/>
  <c r="AL30" i="63"/>
  <c r="D30" i="64" s="1"/>
  <c r="AJ30" i="64" s="1"/>
  <c r="AK99" i="63"/>
  <c r="AL99" i="63"/>
  <c r="D99" i="64" s="1"/>
  <c r="AJ99" i="64" s="1"/>
  <c r="AK80" i="64"/>
  <c r="AL80" i="64"/>
  <c r="D80" i="65" s="1"/>
  <c r="AJ80" i="65" s="1"/>
  <c r="AK48" i="63"/>
  <c r="AL48" i="63"/>
  <c r="D48" i="64" s="1"/>
  <c r="AJ48" i="64" s="1"/>
  <c r="AK72" i="63"/>
  <c r="AL72" i="63"/>
  <c r="D72" i="64" s="1"/>
  <c r="AJ72" i="64" s="1"/>
  <c r="AK76" i="63"/>
  <c r="AL76" i="63"/>
  <c r="D76" i="64" s="1"/>
  <c r="AJ76" i="64" s="1"/>
  <c r="AK38" i="63"/>
  <c r="AL38" i="63"/>
  <c r="D38" i="64" s="1"/>
  <c r="AJ38" i="64" s="1"/>
  <c r="AK98" i="63"/>
  <c r="AL98" i="63"/>
  <c r="D98" i="64" s="1"/>
  <c r="AJ98" i="64" s="1"/>
  <c r="AK94" i="63"/>
  <c r="AL94" i="63"/>
  <c r="D94" i="64" s="1"/>
  <c r="AJ94" i="64" s="1"/>
  <c r="AK56" i="63"/>
  <c r="AL56" i="63"/>
  <c r="D56" i="64" s="1"/>
  <c r="AJ56" i="64" s="1"/>
  <c r="AK42" i="63"/>
  <c r="AL42" i="63"/>
  <c r="D42" i="64" s="1"/>
  <c r="AJ42" i="64" s="1"/>
  <c r="AK33" i="63"/>
  <c r="AL33" i="63"/>
  <c r="D33" i="64" s="1"/>
  <c r="AJ33" i="64" s="1"/>
  <c r="AK28" i="63"/>
  <c r="AL28" i="63"/>
  <c r="D28" i="64" s="1"/>
  <c r="AJ28" i="64" s="1"/>
  <c r="AK47" i="63"/>
  <c r="AL47" i="63"/>
  <c r="D47" i="64" s="1"/>
  <c r="AJ47" i="64" s="1"/>
  <c r="AK64" i="63"/>
  <c r="AL64" i="63"/>
  <c r="D64" i="64" s="1"/>
  <c r="AJ64" i="64" s="1"/>
  <c r="AK46" i="63"/>
  <c r="AL46" i="63"/>
  <c r="D46" i="64" s="1"/>
  <c r="AJ46" i="64" s="1"/>
  <c r="AK34" i="64"/>
  <c r="AL9" i="63"/>
  <c r="D9" i="64" s="1"/>
  <c r="AJ9" i="64" s="1"/>
  <c r="AK9" i="63"/>
  <c r="Z88" i="95"/>
  <c r="Z74" i="95"/>
  <c r="BC78" i="65"/>
  <c r="AB74" i="95" s="1"/>
  <c r="AL67" i="64"/>
  <c r="D67" i="65" s="1"/>
  <c r="AJ67" i="65" s="1"/>
  <c r="AK67" i="64"/>
  <c r="AK88" i="64"/>
  <c r="AL88" i="64"/>
  <c r="D88" i="65" s="1"/>
  <c r="AJ88" i="65" s="1"/>
  <c r="AK65" i="64"/>
  <c r="AL65" i="64"/>
  <c r="D65" i="65" s="1"/>
  <c r="AJ65" i="65" s="1"/>
  <c r="Z82" i="95"/>
  <c r="BC86" i="65"/>
  <c r="AB82" i="95" s="1"/>
  <c r="AK82" i="64"/>
  <c r="AL82" i="64"/>
  <c r="D82" i="65" s="1"/>
  <c r="AJ82" i="65" s="1"/>
  <c r="BC82" i="65"/>
  <c r="AB78" i="95" s="1"/>
  <c r="Z78" i="95"/>
  <c r="BA65" i="64"/>
  <c r="BI65" i="64" s="1"/>
  <c r="AM65" i="65"/>
  <c r="BA65" i="65" s="1"/>
  <c r="BI65" i="65" s="1"/>
  <c r="AM101" i="65"/>
  <c r="BA101" i="65" s="1"/>
  <c r="BI101" i="65" s="1"/>
  <c r="BA101" i="64"/>
  <c r="BI101" i="64" s="1"/>
  <c r="AM10" i="65"/>
  <c r="BA10" i="65" s="1"/>
  <c r="BI10" i="65" s="1"/>
  <c r="BA10" i="64"/>
  <c r="BI10" i="64" s="1"/>
  <c r="AM92" i="65"/>
  <c r="BA92" i="65" s="1"/>
  <c r="BI92" i="65" s="1"/>
  <c r="BA92" i="64"/>
  <c r="BI92" i="64" s="1"/>
  <c r="BA84" i="64"/>
  <c r="BI84" i="64" s="1"/>
  <c r="AM84" i="65"/>
  <c r="BA84" i="65" s="1"/>
  <c r="BI84" i="65" s="1"/>
  <c r="AM71" i="65"/>
  <c r="BA71" i="65" s="1"/>
  <c r="BI71" i="65" s="1"/>
  <c r="BA71" i="64"/>
  <c r="BI71" i="64" s="1"/>
  <c r="Z90" i="95"/>
  <c r="BC94" i="65"/>
  <c r="AB90" i="95" s="1"/>
  <c r="AK90" i="64"/>
  <c r="AL90" i="64"/>
  <c r="D90" i="65" s="1"/>
  <c r="AJ90" i="65" s="1"/>
  <c r="Z94" i="95"/>
  <c r="BC98" i="65"/>
  <c r="AB94" i="95" s="1"/>
  <c r="AK69" i="64"/>
  <c r="AL69" i="64"/>
  <c r="D69" i="65" s="1"/>
  <c r="AJ69" i="65" s="1"/>
  <c r="AL77" i="64"/>
  <c r="D77" i="65" s="1"/>
  <c r="AJ77" i="65" s="1"/>
  <c r="AK77" i="64"/>
  <c r="BC90" i="65"/>
  <c r="AB86" i="95" s="1"/>
  <c r="Z86" i="95"/>
  <c r="AK71" i="64"/>
  <c r="AL71" i="64"/>
  <c r="D71" i="65" s="1"/>
  <c r="AJ71" i="65" s="1"/>
  <c r="BA73" i="64"/>
  <c r="BI73" i="64" s="1"/>
  <c r="AM73" i="65"/>
  <c r="BA73" i="65" s="1"/>
  <c r="BI73" i="65" s="1"/>
  <c r="BA104" i="64"/>
  <c r="BI104" i="64" s="1"/>
  <c r="AM104" i="65"/>
  <c r="BA104" i="65" s="1"/>
  <c r="BI104" i="65" s="1"/>
  <c r="AK73" i="64"/>
  <c r="AL73" i="64"/>
  <c r="D73" i="65" s="1"/>
  <c r="AJ73" i="65" s="1"/>
  <c r="BA100" i="64"/>
  <c r="BI100" i="64" s="1"/>
  <c r="AM100" i="65"/>
  <c r="BA100" i="65" s="1"/>
  <c r="BI100" i="65" s="1"/>
  <c r="Z98" i="95"/>
  <c r="BC102" i="65"/>
  <c r="AB98" i="95" s="1"/>
  <c r="AK52" i="65"/>
  <c r="AL52" i="65"/>
  <c r="AK13" i="65"/>
  <c r="AL13" i="65"/>
  <c r="AK21" i="65"/>
  <c r="AL21" i="65"/>
  <c r="AK97" i="65"/>
  <c r="AL97" i="65"/>
  <c r="AK15" i="65"/>
  <c r="AL15" i="65"/>
  <c r="AK68" i="65"/>
  <c r="AL68" i="65"/>
  <c r="AK58" i="65"/>
  <c r="AL58" i="65"/>
  <c r="AK55" i="65"/>
  <c r="AL55" i="65"/>
  <c r="AK93" i="65"/>
  <c r="AL93" i="65"/>
  <c r="AK66" i="65"/>
  <c r="AL66" i="65"/>
  <c r="AK8" i="65"/>
  <c r="AL8" i="65"/>
  <c r="AK45" i="65"/>
  <c r="AL45" i="65"/>
  <c r="AK22" i="65"/>
  <c r="AL22" i="65"/>
  <c r="AK18" i="65"/>
  <c r="AL18" i="65"/>
  <c r="AK32" i="65"/>
  <c r="AL32" i="65"/>
  <c r="AK92" i="65"/>
  <c r="AL92" i="65"/>
  <c r="AK53" i="65"/>
  <c r="AL53" i="65"/>
  <c r="AK101" i="65"/>
  <c r="AL101" i="65"/>
  <c r="AK84" i="65"/>
  <c r="AL84" i="65"/>
  <c r="AK54" i="65"/>
  <c r="AL54" i="65"/>
  <c r="AK62" i="65"/>
  <c r="AL62" i="65"/>
  <c r="AK85" i="65"/>
  <c r="AL85" i="65"/>
  <c r="AK74" i="65"/>
  <c r="AL74" i="65"/>
  <c r="AK59" i="65"/>
  <c r="AL59" i="65"/>
  <c r="AK43" i="65"/>
  <c r="AL43" i="65"/>
  <c r="AL14" i="65"/>
  <c r="AK14" i="65"/>
  <c r="AK37" i="65"/>
  <c r="AL37" i="65"/>
  <c r="AK49" i="65"/>
  <c r="AL49" i="65"/>
  <c r="AK51" i="65"/>
  <c r="AL51" i="65"/>
  <c r="AK50" i="65"/>
  <c r="AL50" i="65"/>
  <c r="AK60" i="65"/>
  <c r="AL60" i="65"/>
  <c r="AK23" i="65"/>
  <c r="AL23" i="65"/>
  <c r="AK34" i="65"/>
  <c r="AL34" i="65"/>
  <c r="AK44" i="65"/>
  <c r="AL44" i="65"/>
  <c r="AK20" i="65"/>
  <c r="AL20" i="65"/>
  <c r="AK79" i="65"/>
  <c r="AL79" i="65"/>
  <c r="AK83" i="65"/>
  <c r="AL83" i="65"/>
  <c r="AK57" i="65"/>
  <c r="AL57" i="65"/>
  <c r="AK103" i="65"/>
  <c r="AL103" i="65"/>
  <c r="AK19" i="65"/>
  <c r="AL19" i="65"/>
  <c r="AK100" i="65"/>
  <c r="AL100" i="65"/>
  <c r="AK27" i="65"/>
  <c r="AL27" i="65"/>
  <c r="AK35" i="65"/>
  <c r="AL35" i="65"/>
  <c r="AK24" i="65"/>
  <c r="AL24" i="65"/>
  <c r="AK41" i="65"/>
  <c r="AL41" i="65"/>
  <c r="AK63" i="65"/>
  <c r="AL63" i="65"/>
  <c r="AK36" i="65"/>
  <c r="AL36" i="65"/>
  <c r="AK95" i="65"/>
  <c r="AL95" i="65"/>
  <c r="AK31" i="65"/>
  <c r="AL31" i="65"/>
  <c r="AK26" i="65"/>
  <c r="AL26" i="65"/>
  <c r="AK86" i="65"/>
  <c r="AL86" i="65"/>
  <c r="AM52" i="65" l="1"/>
  <c r="BA52" i="65" s="1"/>
  <c r="BI52" i="65" s="1"/>
  <c r="BA52" i="64"/>
  <c r="BI52" i="64" s="1"/>
  <c r="AK11" i="64"/>
  <c r="AL11" i="64"/>
  <c r="D11" i="65" s="1"/>
  <c r="AJ11" i="65" s="1"/>
  <c r="AM15" i="65"/>
  <c r="BA15" i="65" s="1"/>
  <c r="BI15" i="65" s="1"/>
  <c r="BA15" i="64"/>
  <c r="BI15" i="64" s="1"/>
  <c r="AM50" i="65"/>
  <c r="BA50" i="65" s="1"/>
  <c r="BI50" i="65" s="1"/>
  <c r="BA50" i="64"/>
  <c r="BI50" i="64" s="1"/>
  <c r="AL96" i="64"/>
  <c r="D96" i="65" s="1"/>
  <c r="AJ96" i="65" s="1"/>
  <c r="AK96" i="64"/>
  <c r="AL16" i="64"/>
  <c r="D16" i="65" s="1"/>
  <c r="AJ16" i="65" s="1"/>
  <c r="AK16" i="64"/>
  <c r="AL12" i="64"/>
  <c r="D12" i="65" s="1"/>
  <c r="AJ12" i="65" s="1"/>
  <c r="AK12" i="64"/>
  <c r="AK102" i="64"/>
  <c r="AL102" i="64"/>
  <c r="D102" i="65" s="1"/>
  <c r="AJ102" i="65" s="1"/>
  <c r="AM38" i="65"/>
  <c r="BA38" i="65" s="1"/>
  <c r="BI38" i="65" s="1"/>
  <c r="BA38" i="64"/>
  <c r="BI38" i="64" s="1"/>
  <c r="AK10" i="64"/>
  <c r="AL10" i="64"/>
  <c r="D10" i="65" s="1"/>
  <c r="AJ10" i="65" s="1"/>
  <c r="AK87" i="64"/>
  <c r="AL87" i="64"/>
  <c r="D87" i="65" s="1"/>
  <c r="AJ87" i="65" s="1"/>
  <c r="AM14" i="65"/>
  <c r="BA14" i="65" s="1"/>
  <c r="BI14" i="65" s="1"/>
  <c r="BA14" i="64"/>
  <c r="BI14" i="64" s="1"/>
  <c r="AM13" i="65"/>
  <c r="BA13" i="65" s="1"/>
  <c r="BI13" i="65" s="1"/>
  <c r="BA13" i="64"/>
  <c r="BI13" i="64" s="1"/>
  <c r="AJ4" i="63"/>
  <c r="AL4" i="63" s="1"/>
  <c r="AK91" i="64"/>
  <c r="AL91" i="64"/>
  <c r="D91" i="65" s="1"/>
  <c r="AJ91" i="65" s="1"/>
  <c r="AL104" i="64"/>
  <c r="D104" i="65" s="1"/>
  <c r="AJ104" i="65" s="1"/>
  <c r="AK104" i="64"/>
  <c r="AM94" i="65"/>
  <c r="BA94" i="65" s="1"/>
  <c r="BI94" i="65" s="1"/>
  <c r="BA94" i="64"/>
  <c r="BI94" i="64" s="1"/>
  <c r="AM85" i="65"/>
  <c r="BA85" i="65" s="1"/>
  <c r="BI85" i="65" s="1"/>
  <c r="BA85" i="64"/>
  <c r="BI85" i="64" s="1"/>
  <c r="AL47" i="64"/>
  <c r="D47" i="65" s="1"/>
  <c r="AJ47" i="65" s="1"/>
  <c r="AK47" i="64"/>
  <c r="AK56" i="64"/>
  <c r="AL56" i="64"/>
  <c r="D56" i="65" s="1"/>
  <c r="AJ56" i="65" s="1"/>
  <c r="AK76" i="64"/>
  <c r="AL76" i="64"/>
  <c r="D76" i="65" s="1"/>
  <c r="AJ76" i="65" s="1"/>
  <c r="AL99" i="64"/>
  <c r="D99" i="65" s="1"/>
  <c r="AJ99" i="65" s="1"/>
  <c r="AK99" i="64"/>
  <c r="AK29" i="64"/>
  <c r="AL29" i="64"/>
  <c r="D29" i="65" s="1"/>
  <c r="AJ29" i="65" s="1"/>
  <c r="AL25" i="64"/>
  <c r="D25" i="65" s="1"/>
  <c r="AJ25" i="65" s="1"/>
  <c r="AK25" i="64"/>
  <c r="AK28" i="64"/>
  <c r="AL28" i="64"/>
  <c r="D28" i="65" s="1"/>
  <c r="AJ28" i="65" s="1"/>
  <c r="AK94" i="64"/>
  <c r="AL94" i="64"/>
  <c r="D94" i="65" s="1"/>
  <c r="AJ94" i="65" s="1"/>
  <c r="AK72" i="64"/>
  <c r="AL72" i="64"/>
  <c r="D72" i="65" s="1"/>
  <c r="AJ72" i="65" s="1"/>
  <c r="AK30" i="64"/>
  <c r="AL30" i="64"/>
  <c r="D30" i="65" s="1"/>
  <c r="AJ30" i="65" s="1"/>
  <c r="AK70" i="64"/>
  <c r="AL70" i="64"/>
  <c r="D70" i="65" s="1"/>
  <c r="AJ70" i="65" s="1"/>
  <c r="AL39" i="64"/>
  <c r="D39" i="65" s="1"/>
  <c r="AJ39" i="65" s="1"/>
  <c r="AK39" i="64"/>
  <c r="AK46" i="64"/>
  <c r="AL46" i="64"/>
  <c r="D46" i="65" s="1"/>
  <c r="AJ46" i="65" s="1"/>
  <c r="AL33" i="64"/>
  <c r="D33" i="65" s="1"/>
  <c r="AJ33" i="65" s="1"/>
  <c r="AK33" i="64"/>
  <c r="AK98" i="64"/>
  <c r="AL98" i="64"/>
  <c r="D98" i="65" s="1"/>
  <c r="AJ98" i="65" s="1"/>
  <c r="AK48" i="64"/>
  <c r="AL48" i="64"/>
  <c r="D48" i="65" s="1"/>
  <c r="AJ48" i="65" s="1"/>
  <c r="AK78" i="64"/>
  <c r="AL78" i="64"/>
  <c r="D78" i="65" s="1"/>
  <c r="AJ78" i="65" s="1"/>
  <c r="AL61" i="64"/>
  <c r="D61" i="65" s="1"/>
  <c r="AJ61" i="65" s="1"/>
  <c r="AK61" i="64"/>
  <c r="AK89" i="64"/>
  <c r="AL89" i="64"/>
  <c r="D89" i="65" s="1"/>
  <c r="AJ89" i="65" s="1"/>
  <c r="AK64" i="64"/>
  <c r="AL64" i="64"/>
  <c r="D64" i="65" s="1"/>
  <c r="AJ64" i="65" s="1"/>
  <c r="AK42" i="64"/>
  <c r="AL42" i="64"/>
  <c r="D42" i="65" s="1"/>
  <c r="AJ42" i="65" s="1"/>
  <c r="AK38" i="64"/>
  <c r="AL38" i="64"/>
  <c r="D38" i="65" s="1"/>
  <c r="AJ38" i="65" s="1"/>
  <c r="AK80" i="65"/>
  <c r="AL80" i="65"/>
  <c r="AK81" i="64"/>
  <c r="AL81" i="64"/>
  <c r="D81" i="65" s="1"/>
  <c r="AJ81" i="65" s="1"/>
  <c r="AL40" i="64"/>
  <c r="D40" i="65" s="1"/>
  <c r="AJ40" i="65" s="1"/>
  <c r="AK40" i="64"/>
  <c r="AK17" i="64"/>
  <c r="AL17" i="64"/>
  <c r="D17" i="65" s="1"/>
  <c r="AJ17" i="65" s="1"/>
  <c r="AK9" i="64"/>
  <c r="AL9" i="64"/>
  <c r="D9" i="65" s="1"/>
  <c r="AJ9" i="65" s="1"/>
  <c r="AL88" i="65"/>
  <c r="AK88" i="65"/>
  <c r="AL67" i="65"/>
  <c r="AK67" i="65"/>
  <c r="AK65" i="65"/>
  <c r="AL65" i="65"/>
  <c r="AK82" i="65"/>
  <c r="AL82" i="65"/>
  <c r="AL77" i="65"/>
  <c r="AK77" i="65"/>
  <c r="AK71" i="65"/>
  <c r="AL71" i="65"/>
  <c r="AL73" i="65"/>
  <c r="AK73" i="65"/>
  <c r="AK69" i="65"/>
  <c r="AL69" i="65"/>
  <c r="AK90" i="65"/>
  <c r="AL90" i="65"/>
  <c r="AK104" i="65" l="1"/>
  <c r="AL104" i="65"/>
  <c r="AK87" i="65"/>
  <c r="AL87" i="65"/>
  <c r="AK91" i="65"/>
  <c r="AL91" i="65"/>
  <c r="AK12" i="65"/>
  <c r="AL12" i="65"/>
  <c r="AL10" i="65"/>
  <c r="AK10" i="65"/>
  <c r="AK11" i="65"/>
  <c r="AL11" i="65"/>
  <c r="AK102" i="65"/>
  <c r="AL102" i="65"/>
  <c r="AK16" i="65"/>
  <c r="AL16" i="65"/>
  <c r="AK96" i="65"/>
  <c r="AL96" i="65"/>
  <c r="AK81" i="65"/>
  <c r="AL81" i="65"/>
  <c r="AK64" i="65"/>
  <c r="AL64" i="65"/>
  <c r="AK48" i="65"/>
  <c r="AL48" i="65"/>
  <c r="AK94" i="65"/>
  <c r="AL94" i="65"/>
  <c r="AK99" i="65"/>
  <c r="AL99" i="65"/>
  <c r="AK39" i="65"/>
  <c r="AL39" i="65"/>
  <c r="AK98" i="65"/>
  <c r="AL98" i="65"/>
  <c r="AK70" i="65"/>
  <c r="AL70" i="65"/>
  <c r="AK28" i="65"/>
  <c r="AL28" i="65"/>
  <c r="AK76" i="65"/>
  <c r="AL76" i="65"/>
  <c r="AK89" i="65"/>
  <c r="AL89" i="65"/>
  <c r="AJ4" i="64"/>
  <c r="AL4" i="64" s="1"/>
  <c r="AK17" i="65"/>
  <c r="AL17" i="65"/>
  <c r="AK38" i="65"/>
  <c r="AL38" i="65"/>
  <c r="AK30" i="65"/>
  <c r="AL30" i="65"/>
  <c r="AK56" i="65"/>
  <c r="AL56" i="65"/>
  <c r="AK25" i="65"/>
  <c r="AL25" i="65"/>
  <c r="AK33" i="65"/>
  <c r="AL33" i="65"/>
  <c r="AK78" i="65"/>
  <c r="AL78" i="65"/>
  <c r="AK46" i="65"/>
  <c r="AL46" i="65"/>
  <c r="AK72" i="65"/>
  <c r="AL72" i="65"/>
  <c r="AK29" i="65"/>
  <c r="AL29" i="65"/>
  <c r="AK61" i="65"/>
  <c r="AL61" i="65"/>
  <c r="AK42" i="65"/>
  <c r="AL42" i="65"/>
  <c r="AK40" i="65"/>
  <c r="AL40" i="65"/>
  <c r="AK47" i="65"/>
  <c r="AL47" i="65"/>
  <c r="AL9" i="65"/>
  <c r="AK9" i="65"/>
  <c r="AJ4" i="65" l="1"/>
  <c r="AL4" i="65" s="1"/>
  <c r="T6" i="61"/>
  <c r="T6" i="65"/>
  <c r="T6" i="64"/>
  <c r="T6" i="62"/>
  <c r="T6" i="55"/>
  <c r="T6" i="60"/>
  <c r="T6" i="56"/>
  <c r="T6" i="57"/>
  <c r="T6" i="59"/>
  <c r="T6" i="63"/>
  <c r="T6" i="58"/>
</calcChain>
</file>

<file path=xl/sharedStrings.xml><?xml version="1.0" encoding="utf-8"?>
<sst xmlns="http://schemas.openxmlformats.org/spreadsheetml/2006/main" count="3669" uniqueCount="668">
  <si>
    <t>C/O Credit</t>
  </si>
  <si>
    <t>1st</t>
  </si>
  <si>
    <t>2nd</t>
  </si>
  <si>
    <t>3rd</t>
  </si>
  <si>
    <t>CIRCLE CODE HERE if any Competencies Taught today.</t>
  </si>
  <si>
    <t>August</t>
  </si>
  <si>
    <t>Student Attendance and Competency Record</t>
  </si>
  <si>
    <t>The Democratic Process (DP)</t>
  </si>
  <si>
    <t>The U.S. School System (SC)</t>
  </si>
  <si>
    <t>the total competencies for each student for this month</t>
  </si>
  <si>
    <t>First Name</t>
  </si>
  <si>
    <t>Last Name</t>
  </si>
  <si>
    <t>Class Day</t>
  </si>
  <si>
    <t>Class Time</t>
  </si>
  <si>
    <t>Agency Name</t>
  </si>
  <si>
    <t>Month of</t>
  </si>
  <si>
    <t>Teacher</t>
  </si>
  <si>
    <t>Class ID</t>
  </si>
  <si>
    <t>May</t>
  </si>
  <si>
    <t>YTD</t>
  </si>
  <si>
    <t>Class Length (hours)</t>
  </si>
  <si>
    <t>SSN</t>
  </si>
  <si>
    <t>CASL</t>
  </si>
  <si>
    <t>ECAC</t>
  </si>
  <si>
    <t>Post-Test</t>
  </si>
  <si>
    <t>Complete these 7 fields describing this class.</t>
  </si>
  <si>
    <t>Agency</t>
  </si>
  <si>
    <t>Open</t>
  </si>
  <si>
    <t>Fixed</t>
  </si>
  <si>
    <t>Class Entry</t>
  </si>
  <si>
    <t>Class Hour</t>
  </si>
  <si>
    <t>July</t>
  </si>
  <si>
    <t>Separation Code</t>
  </si>
  <si>
    <t>Student Name           (First,Middle,Last)</t>
  </si>
  <si>
    <t>Teacher's Signature (required)</t>
  </si>
  <si>
    <t>Today's Date</t>
  </si>
  <si>
    <t>September</t>
  </si>
  <si>
    <t>June</t>
  </si>
  <si>
    <t>April</t>
  </si>
  <si>
    <t>March</t>
  </si>
  <si>
    <t>February</t>
  </si>
  <si>
    <t>January</t>
  </si>
  <si>
    <t>December</t>
  </si>
  <si>
    <t>November</t>
  </si>
  <si>
    <t>October</t>
  </si>
  <si>
    <t>911</t>
  </si>
  <si>
    <t>Community Resources (CR)</t>
  </si>
  <si>
    <t>Housing (HO)</t>
  </si>
  <si>
    <t>executive branch leaders</t>
  </si>
  <si>
    <t>legislative branch leaders</t>
  </si>
  <si>
    <t>voting requirements</t>
  </si>
  <si>
    <t>locate assistance to find housing</t>
  </si>
  <si>
    <t>Form</t>
  </si>
  <si>
    <t>&gt;&gt;&gt;&gt;&gt;&gt;&gt;</t>
  </si>
  <si>
    <t>&lt;&lt;&lt;&lt;&lt;&lt;</t>
  </si>
  <si>
    <t>&gt;&gt;&gt;&gt;&gt;&gt;</t>
  </si>
  <si>
    <t>M.I.</t>
  </si>
  <si>
    <t>Student Info</t>
  </si>
  <si>
    <t>B</t>
  </si>
  <si>
    <t>C</t>
  </si>
  <si>
    <t>D</t>
  </si>
  <si>
    <t>PostTest Score</t>
  </si>
  <si>
    <t>(Students must sign the Attendance 
Sign-In Sheet to confirm their attendance)</t>
  </si>
  <si>
    <t>rights, responsibilities of landlords, tenants</t>
  </si>
  <si>
    <t>Total attendance this month</t>
  </si>
  <si>
    <t>emergency vs non-emergency</t>
  </si>
  <si>
    <t>types of housing in the community</t>
  </si>
  <si>
    <t>Total attendance YTD</t>
  </si>
  <si>
    <t>Attendance</t>
  </si>
  <si>
    <t>this.mo.</t>
  </si>
  <si>
    <t>Student Attendance Sign In Sheet</t>
  </si>
  <si>
    <t>Middle Initial</t>
  </si>
  <si>
    <t>Health and Wellness (HW)</t>
  </si>
  <si>
    <t>Employment (EM)</t>
  </si>
  <si>
    <t>Consumer Economics (CE)</t>
  </si>
  <si>
    <t>Do Not Erase! Linked to roster for attendance dropdown menu.</t>
  </si>
  <si>
    <t>Post-test award 
(first 3 criteria)</t>
  </si>
  <si>
    <t>Post-test award 
(increment)</t>
  </si>
  <si>
    <t>Student
Sign-In</t>
  </si>
  <si>
    <r>
      <t>Student Attendance Sign In Sheet</t>
    </r>
    <r>
      <rPr>
        <sz val="16"/>
        <rFont val="Arial"/>
        <family val="2"/>
      </rPr>
      <t xml:space="preserve"> (print out for each class)</t>
    </r>
  </si>
  <si>
    <t>the role of credit in the US economy</t>
  </si>
  <si>
    <t>household budget</t>
  </si>
  <si>
    <t>job titles, responsibilities, wages &amp; places</t>
  </si>
  <si>
    <t>typical steps in obtaining a job</t>
  </si>
  <si>
    <t>job application, resume &amp; cover letter</t>
  </si>
  <si>
    <t>job interview questions &amp; how to respond</t>
  </si>
  <si>
    <t>pay stub</t>
  </si>
  <si>
    <t>safety signs &amp; instructions at work place</t>
  </si>
  <si>
    <t>basic work-related messages</t>
  </si>
  <si>
    <t>evaluation of work performance</t>
  </si>
  <si>
    <t>basic rights of immigrants and citizens</t>
  </si>
  <si>
    <t>identity theft &amp; how to protect against it</t>
  </si>
  <si>
    <t>financial services options</t>
  </si>
  <si>
    <t>workers' rights &amp; violations reporting</t>
  </si>
  <si>
    <t>locate job information using the internet</t>
  </si>
  <si>
    <t>contact utility providers</t>
  </si>
  <si>
    <t>contractors' references &amp; report complaints</t>
  </si>
  <si>
    <t>public vs private health care</t>
  </si>
  <si>
    <t>locate public health services</t>
  </si>
  <si>
    <t>how schools are organized in US</t>
  </si>
  <si>
    <t>local organization of grades &amp; schools</t>
  </si>
  <si>
    <t>public vs private schools</t>
  </si>
  <si>
    <t>US vs native countries' school system</t>
  </si>
  <si>
    <t>US vs native countries' work place</t>
  </si>
  <si>
    <t>ways for parents to participate in schools</t>
  </si>
  <si>
    <t>additional local services available to students</t>
  </si>
  <si>
    <t>financial assistance for vocational education</t>
  </si>
  <si>
    <t>laws of safe transportation</t>
  </si>
  <si>
    <t>read traffic &amp; pedestrian signs</t>
  </si>
  <si>
    <t>community safety education programs</t>
  </si>
  <si>
    <t>social services in the community</t>
  </si>
  <si>
    <t>public library</t>
  </si>
  <si>
    <t>volunteer work in the community</t>
  </si>
  <si>
    <t>importance of voting</t>
  </si>
  <si>
    <t>judicial system</t>
  </si>
  <si>
    <t>ways to contact elected leaders</t>
  </si>
  <si>
    <t>contact an elected official to express opinions</t>
  </si>
  <si>
    <t>participate in decision-making in community</t>
  </si>
  <si>
    <t>situations entitled to interpreter services</t>
  </si>
  <si>
    <t>describe situations needing intervention</t>
  </si>
  <si>
    <t>report housing problems to landlords</t>
  </si>
  <si>
    <t>legitimate &amp; fraudulent mail / phone / emails</t>
  </si>
  <si>
    <t>types of insurance &amp; file a claim</t>
  </si>
  <si>
    <t>notary publics services</t>
  </si>
  <si>
    <t>consumer complaints &amp; helps</t>
  </si>
  <si>
    <t>credit and debit cards</t>
  </si>
  <si>
    <t>bank &amp; check-cashing services</t>
  </si>
  <si>
    <t>gain skills as a volunteer</t>
  </si>
  <si>
    <t>labor union</t>
  </si>
  <si>
    <t>employment agencies, resource centers</t>
  </si>
  <si>
    <t>common employee benefits</t>
  </si>
  <si>
    <t>resources for home ownership</t>
  </si>
  <si>
    <t>resources for resolving problems</t>
  </si>
  <si>
    <t>rental &amp; lease agreement</t>
  </si>
  <si>
    <t>good nutrition</t>
  </si>
  <si>
    <t>physical fitness</t>
  </si>
  <si>
    <t>health information form</t>
  </si>
  <si>
    <t>wellness programs</t>
  </si>
  <si>
    <t>crisis services</t>
  </si>
  <si>
    <t>school boards</t>
  </si>
  <si>
    <t>50 students
per page</t>
  </si>
  <si>
    <t>appropriate behavior toward police</t>
  </si>
  <si>
    <t>ages of children that public school serves</t>
  </si>
  <si>
    <t># of Time Post-Tested</t>
  </si>
  <si>
    <t>Lastest Test Score</t>
  </si>
  <si>
    <t>&lt;&lt;&lt;&lt;&lt;&lt;&lt;</t>
  </si>
  <si>
    <t>&lt;&lt;&lt;&lt;&lt;&lt;&lt;&lt;</t>
  </si>
  <si>
    <t>&lt;&lt;&lt;&lt;&lt;</t>
  </si>
  <si>
    <t>Reports are due</t>
  </si>
  <si>
    <t xml:space="preserve"> by the 5th and</t>
  </si>
  <si>
    <t xml:space="preserve"> by the 20th of </t>
  </si>
  <si>
    <t>every month!</t>
  </si>
  <si>
    <t>Public Assistance Number</t>
  </si>
  <si>
    <r>
      <t xml:space="preserve">ATTENDANCE FOR </t>
    </r>
    <r>
      <rPr>
        <b/>
        <sz val="12"/>
        <color rgb="FFFF0000"/>
        <rFont val="Arial"/>
        <family val="2"/>
      </rPr>
      <t>16TH-END</t>
    </r>
    <r>
      <rPr>
        <sz val="12"/>
        <color rgb="FFFF0000"/>
        <rFont val="Arial"/>
        <family val="2"/>
      </rPr>
      <t xml:space="preserve"> OF THE MONTH DUE BY THE </t>
    </r>
    <r>
      <rPr>
        <b/>
        <sz val="12"/>
        <color rgb="FFFF0000"/>
        <rFont val="Arial"/>
        <family val="2"/>
      </rPr>
      <t>5TH</t>
    </r>
    <r>
      <rPr>
        <sz val="12"/>
        <color rgb="FFFF0000"/>
        <rFont val="Arial"/>
        <family val="2"/>
      </rPr>
      <t xml:space="preserve"> OF THE FOLLOWING MONTH</t>
    </r>
  </si>
  <si>
    <r>
      <t xml:space="preserve">ATTENDANCE FOR </t>
    </r>
    <r>
      <rPr>
        <b/>
        <sz val="12"/>
        <color rgb="FFFF0000"/>
        <rFont val="Arial"/>
        <family val="2"/>
      </rPr>
      <t>1ST-15TH</t>
    </r>
    <r>
      <rPr>
        <sz val="12"/>
        <color rgb="FFFF0000"/>
        <rFont val="Arial"/>
        <family val="2"/>
      </rPr>
      <t xml:space="preserve"> OF THE MONTH DUE BY THE </t>
    </r>
    <r>
      <rPr>
        <b/>
        <sz val="12"/>
        <color rgb="FFFF0000"/>
        <rFont val="Arial"/>
        <family val="2"/>
      </rPr>
      <t>20TH</t>
    </r>
    <r>
      <rPr>
        <sz val="12"/>
        <color rgb="FFFF0000"/>
        <rFont val="Arial"/>
        <family val="2"/>
      </rPr>
      <t xml:space="preserve"> OF THE MONTH</t>
    </r>
  </si>
  <si>
    <t>Education</t>
  </si>
  <si>
    <t>No Schooling</t>
  </si>
  <si>
    <t>1st grade</t>
  </si>
  <si>
    <t>2nd grade</t>
  </si>
  <si>
    <t>3rd grade</t>
  </si>
  <si>
    <t>4th grade</t>
  </si>
  <si>
    <t>5th grade</t>
  </si>
  <si>
    <t>6th grade</t>
  </si>
  <si>
    <t>7th grade</t>
  </si>
  <si>
    <t>8th grade</t>
  </si>
  <si>
    <t>9th grade</t>
  </si>
  <si>
    <t>10th grade</t>
  </si>
  <si>
    <t>11th grade</t>
  </si>
  <si>
    <t>12th grade</t>
  </si>
  <si>
    <t>Some college</t>
  </si>
  <si>
    <t>University degree</t>
  </si>
  <si>
    <t>Credentials Earned in Following Career Cluster</t>
  </si>
  <si>
    <t>Separation Date (mm/dd/yy)</t>
  </si>
  <si>
    <t>Month Earned</t>
  </si>
  <si>
    <t>Funding Source</t>
  </si>
  <si>
    <t>A</t>
  </si>
  <si>
    <t>Raw Score</t>
  </si>
  <si>
    <t>Next Form</t>
  </si>
  <si>
    <r>
      <rPr>
        <b/>
        <sz val="12"/>
        <color indexed="12"/>
        <rFont val="Arial"/>
        <family val="2"/>
      </rPr>
      <t>If using IEL/CE funding, please use d</t>
    </r>
    <r>
      <rPr>
        <sz val="12"/>
        <color indexed="12"/>
        <rFont val="Arial"/>
        <family val="2"/>
      </rPr>
      <t>r</t>
    </r>
    <r>
      <rPr>
        <b/>
        <sz val="12"/>
        <color indexed="12"/>
        <rFont val="Arial"/>
        <family val="2"/>
      </rPr>
      <t>opdown menus to note which Competencies were taught in a class.  A min of 2 competencies per 15 hrs are required.</t>
    </r>
  </si>
  <si>
    <t>Barriers to Employment</t>
  </si>
  <si>
    <t>Level</t>
  </si>
  <si>
    <t>Pre Test Level</t>
  </si>
  <si>
    <t xml:space="preserve">Next Level </t>
  </si>
  <si>
    <t>Pre Test Form</t>
  </si>
  <si>
    <t>HFA</t>
  </si>
  <si>
    <t>HANA</t>
  </si>
  <si>
    <t>Country of Origin</t>
  </si>
  <si>
    <t>Native Language</t>
  </si>
  <si>
    <t>Address</t>
  </si>
  <si>
    <t>Area Code</t>
  </si>
  <si>
    <t>Phone Number</t>
  </si>
  <si>
    <t>Disability Status</t>
  </si>
  <si>
    <t>How did you hear about the program?</t>
  </si>
  <si>
    <t>Scale Score</t>
  </si>
  <si>
    <t>Student Personal Information</t>
  </si>
  <si>
    <t>Phone</t>
  </si>
  <si>
    <t>Public Assistance</t>
  </si>
  <si>
    <t>Pre Test Information</t>
  </si>
  <si>
    <t>27R</t>
  </si>
  <si>
    <t>Student Name</t>
  </si>
  <si>
    <t>Scale</t>
  </si>
  <si>
    <t>Date</t>
  </si>
  <si>
    <t>81R</t>
  </si>
  <si>
    <t>CASAS Levels</t>
  </si>
  <si>
    <t>AX</t>
  </si>
  <si>
    <t>CASAS Forms</t>
  </si>
  <si>
    <t>28R</t>
  </si>
  <si>
    <t>82R</t>
  </si>
  <si>
    <t>81RX</t>
  </si>
  <si>
    <t>82RX</t>
  </si>
  <si>
    <t>83R</t>
  </si>
  <si>
    <t>84R</t>
  </si>
  <si>
    <t>185R</t>
  </si>
  <si>
    <t>186R</t>
  </si>
  <si>
    <t>187R</t>
  </si>
  <si>
    <t>188R</t>
  </si>
  <si>
    <t>NRS Level</t>
  </si>
  <si>
    <t>CASAS Score</t>
  </si>
  <si>
    <t>Beg. Lit.</t>
  </si>
  <si>
    <t>180 and below</t>
  </si>
  <si>
    <t>Low Beg.</t>
  </si>
  <si>
    <t>181-190</t>
  </si>
  <si>
    <t>High Beg.</t>
  </si>
  <si>
    <t>191-200</t>
  </si>
  <si>
    <t>Low Int.</t>
  </si>
  <si>
    <t>201-210</t>
  </si>
  <si>
    <t>High Int.</t>
  </si>
  <si>
    <t>211-220</t>
  </si>
  <si>
    <t>Adv.</t>
  </si>
  <si>
    <t>221-235</t>
  </si>
  <si>
    <t>X</t>
  </si>
  <si>
    <t>Exit Criteria</t>
  </si>
  <si>
    <t>Above 235</t>
  </si>
  <si>
    <t>Level #</t>
  </si>
  <si>
    <t>Career Pathways</t>
  </si>
  <si>
    <t>Arts, A/V Technology, &amp; Communications</t>
  </si>
  <si>
    <t>Business Management &amp; Administration</t>
  </si>
  <si>
    <t>Education &amp; Training</t>
  </si>
  <si>
    <t>Finance</t>
  </si>
  <si>
    <t>Government &amp; Public Administration</t>
  </si>
  <si>
    <t>Health Science</t>
  </si>
  <si>
    <t>Hospitality &amp; Tourism</t>
  </si>
  <si>
    <t>Human Services</t>
  </si>
  <si>
    <t>Information Technology</t>
  </si>
  <si>
    <t>Law, Public Safety, Corrections, &amp; Security</t>
  </si>
  <si>
    <t>Manufacturing</t>
  </si>
  <si>
    <t>Marketing</t>
  </si>
  <si>
    <t>Science, Technology, Engineering, &amp; Mathematics</t>
  </si>
  <si>
    <t>Transportation, Distribution, &amp; Logistics</t>
  </si>
  <si>
    <t>Pre Test NRS Level</t>
  </si>
  <si>
    <t>Post Test NRS Level</t>
  </si>
  <si>
    <t>Referral Information</t>
  </si>
  <si>
    <t>Student Referrals</t>
  </si>
  <si>
    <t>Adult Education program</t>
  </si>
  <si>
    <t>Employment program</t>
  </si>
  <si>
    <t>One-Stop</t>
  </si>
  <si>
    <t>City College</t>
  </si>
  <si>
    <t>Health Services</t>
  </si>
  <si>
    <t>Social Services</t>
  </si>
  <si>
    <t>Child Care</t>
  </si>
  <si>
    <t>Transportation</t>
  </si>
  <si>
    <t>Youth Programming</t>
  </si>
  <si>
    <t>Immigration Services</t>
  </si>
  <si>
    <t>Financial Literacy program</t>
  </si>
  <si>
    <t>Digital Literacy program</t>
  </si>
  <si>
    <t>Tutoring</t>
  </si>
  <si>
    <t>Other</t>
  </si>
  <si>
    <t>Specific Referral</t>
  </si>
  <si>
    <t>Common Referrals</t>
  </si>
  <si>
    <t xml:space="preserve">Truman College
1145 W. Wilson Ave. Suite 1917 
Chicago, IL 60640 </t>
  </si>
  <si>
    <t>773.334.4747</t>
  </si>
  <si>
    <t>Uptown</t>
  </si>
  <si>
    <t>Pilsen</t>
  </si>
  <si>
    <t>1700 W. 18th St Chicago, IL 60608</t>
  </si>
  <si>
    <t>(312) 994-8300</t>
  </si>
  <si>
    <t>City Colleges</t>
  </si>
  <si>
    <t>Downtown</t>
  </si>
  <si>
    <t>Harold Washington College 30 E. Lake Street Chicago, IL 60601</t>
  </si>
  <si>
    <t>Kennedy-King College
6301 South Halsted St Chicago, IL 60621</t>
  </si>
  <si>
    <t>Malcolm X College
1900 W. Jackson Chicago, IL 60612</t>
  </si>
  <si>
    <t>Olive-Harvey College
10001 South Woodlawn Ave Chicago, IL 60628</t>
  </si>
  <si>
    <t>Richard J. Daley College
7500 South Pulaski Rd Chicago, IL 60652</t>
  </si>
  <si>
    <t>Wilbur Wright College
4300 N. Narragansett Ave Chicago, IL 60634</t>
  </si>
  <si>
    <t>Near West Side</t>
  </si>
  <si>
    <t>Harwood Heights</t>
  </si>
  <si>
    <t>Achievements</t>
  </si>
  <si>
    <t>PY</t>
  </si>
  <si>
    <t>x</t>
  </si>
  <si>
    <t>Pre Test Date</t>
  </si>
  <si>
    <t>Raw</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</si>
  <si>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</si>
  <si>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</si>
  <si>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</si>
  <si>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</si>
  <si>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</si>
  <si>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</si>
  <si>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</si>
  <si>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</si>
  <si>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</si>
  <si>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</si>
  <si>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</si>
  <si>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</si>
  <si>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</si>
  <si>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</si>
  <si>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</si>
  <si>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</si>
  <si>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</si>
  <si>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</si>
  <si>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</si>
  <si>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</si>
  <si>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</si>
  <si>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</si>
  <si>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</si>
  <si>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</si>
  <si>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</si>
  <si>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</si>
  <si>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</si>
  <si>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</si>
  <si>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</si>
  <si>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</si>
  <si>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</si>
  <si>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</si>
  <si>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</si>
  <si>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</si>
  <si>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</si>
  <si>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</si>
  <si>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</si>
  <si>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</si>
  <si>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</si>
  <si>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</si>
  <si>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</si>
  <si>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</si>
  <si>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</si>
  <si>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</si>
  <si>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</si>
  <si>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</si>
  <si>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</si>
  <si>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</si>
  <si>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</si>
  <si>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</si>
  <si>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</si>
  <si>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</si>
  <si>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</si>
  <si>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</si>
  <si>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</si>
  <si>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</si>
  <si>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</si>
  <si>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</si>
  <si>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</si>
  <si>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</si>
  <si>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</si>
  <si>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</si>
  <si>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</si>
  <si>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</si>
  <si>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</si>
  <si>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</si>
  <si>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</si>
  <si>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</si>
  <si>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</si>
  <si>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</si>
  <si>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</si>
  <si>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</si>
  <si>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</si>
  <si>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</si>
  <si>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</si>
  <si>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</si>
  <si>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</si>
  <si>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</si>
  <si>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</si>
  <si>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</si>
  <si>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</si>
  <si>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</si>
  <si>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</si>
  <si>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1 Beg. Lit.</t>
  </si>
  <si>
    <t>2 Low Beg.</t>
  </si>
  <si>
    <t>3 High Beg.</t>
  </si>
  <si>
    <t>4 Low Int.</t>
  </si>
  <si>
    <t>5 High Int.</t>
  </si>
  <si>
    <t>6 Adv.</t>
  </si>
  <si>
    <t>Educational Achievements</t>
  </si>
  <si>
    <t>Employment Achievements</t>
  </si>
  <si>
    <t>Life Skills Achievements</t>
  </si>
  <si>
    <t>Enter an ABE/GED program</t>
  </si>
  <si>
    <t>Obtain U.S. Citizenship</t>
  </si>
  <si>
    <t xml:space="preserve">Retain a job </t>
  </si>
  <si>
    <t>Obtain a driver's license</t>
  </si>
  <si>
    <t>Advance in a job</t>
  </si>
  <si>
    <t>Earn HS/GED</t>
  </si>
  <si>
    <t>Obtain a library card</t>
  </si>
  <si>
    <t>Obtain a full-time job</t>
  </si>
  <si>
    <t>Obtain a part-time job</t>
  </si>
  <si>
    <t>Enter a training or bridge program</t>
  </si>
  <si>
    <t>Enter postsecondary education</t>
  </si>
  <si>
    <t>Register to vote or vote for the 1st time</t>
  </si>
  <si>
    <t>1st Quarter Information</t>
  </si>
  <si>
    <t>2nd Quarter Information</t>
  </si>
  <si>
    <r>
      <t xml:space="preserve">H.S. Diploma Achievement Date </t>
    </r>
    <r>
      <rPr>
        <i/>
        <sz val="10"/>
        <rFont val="Arial"/>
        <family val="2"/>
      </rPr>
      <t>(if applicable)</t>
    </r>
  </si>
  <si>
    <t>Neighborhood</t>
  </si>
  <si>
    <t>Institution</t>
  </si>
  <si>
    <t>3rd Quarter Information</t>
  </si>
  <si>
    <t>Additional Information</t>
  </si>
  <si>
    <t>DP1</t>
  </si>
  <si>
    <t>DP2</t>
  </si>
  <si>
    <t>DP3</t>
  </si>
  <si>
    <t>DP4</t>
  </si>
  <si>
    <t>DP5</t>
  </si>
  <si>
    <t>DP6</t>
  </si>
  <si>
    <t>DP7</t>
  </si>
  <si>
    <t>DP8</t>
  </si>
  <si>
    <t>DP9</t>
  </si>
  <si>
    <t>CR1</t>
  </si>
  <si>
    <t>CR2</t>
  </si>
  <si>
    <t>CR3</t>
  </si>
  <si>
    <t>CR4</t>
  </si>
  <si>
    <t>CR5</t>
  </si>
  <si>
    <t>CR6</t>
  </si>
  <si>
    <t>CR7</t>
  </si>
  <si>
    <t>CR8</t>
  </si>
  <si>
    <t>CR9</t>
  </si>
  <si>
    <t>CR10</t>
  </si>
  <si>
    <t>SC1</t>
  </si>
  <si>
    <t>SC2</t>
  </si>
  <si>
    <t>SC3</t>
  </si>
  <si>
    <t>SC4</t>
  </si>
  <si>
    <t>SC5</t>
  </si>
  <si>
    <t>SC6</t>
  </si>
  <si>
    <t>SC7</t>
  </si>
  <si>
    <t>SC8</t>
  </si>
  <si>
    <t>SC9</t>
  </si>
  <si>
    <t>HW1</t>
  </si>
  <si>
    <t>HW2</t>
  </si>
  <si>
    <t>HW3</t>
  </si>
  <si>
    <t>HW4</t>
  </si>
  <si>
    <t>HW5</t>
  </si>
  <si>
    <t>HW6</t>
  </si>
  <si>
    <t>HW7</t>
  </si>
  <si>
    <t>HW8</t>
  </si>
  <si>
    <t>HO1</t>
  </si>
  <si>
    <t>HO2</t>
  </si>
  <si>
    <t>HO3</t>
  </si>
  <si>
    <t>HO4</t>
  </si>
  <si>
    <t>HO5</t>
  </si>
  <si>
    <t>HO6</t>
  </si>
  <si>
    <t>HO7</t>
  </si>
  <si>
    <t>HO8</t>
  </si>
  <si>
    <t>HO9</t>
  </si>
  <si>
    <t>EM1</t>
  </si>
  <si>
    <t>EM2</t>
  </si>
  <si>
    <t>EM3</t>
  </si>
  <si>
    <t>EM4</t>
  </si>
  <si>
    <t>EM5</t>
  </si>
  <si>
    <t>EM6</t>
  </si>
  <si>
    <t>EM7</t>
  </si>
  <si>
    <t>EM8</t>
  </si>
  <si>
    <t>EM9</t>
  </si>
  <si>
    <t>EM10</t>
  </si>
  <si>
    <t>EM11</t>
  </si>
  <si>
    <t>EM12</t>
  </si>
  <si>
    <t>EM13</t>
  </si>
  <si>
    <t>EM14</t>
  </si>
  <si>
    <t>EM15</t>
  </si>
  <si>
    <t>CE1</t>
  </si>
  <si>
    <t>CE2</t>
  </si>
  <si>
    <t>CE3</t>
  </si>
  <si>
    <t>CE4</t>
  </si>
  <si>
    <t>CE5</t>
  </si>
  <si>
    <t>CE6</t>
  </si>
  <si>
    <t>CE7</t>
  </si>
  <si>
    <t>CE8</t>
  </si>
  <si>
    <t>CE9</t>
  </si>
  <si>
    <t>CE10</t>
  </si>
  <si>
    <t>Civics Competencies</t>
  </si>
  <si>
    <t>Beg.</t>
  </si>
  <si>
    <t>BHACC</t>
  </si>
  <si>
    <t>ENH</t>
  </si>
  <si>
    <t>IAC</t>
  </si>
  <si>
    <t>Carryover Credit</t>
  </si>
  <si>
    <t>UI</t>
  </si>
  <si>
    <t>U.S. GED</t>
  </si>
  <si>
    <t>U.S. Diploma</t>
  </si>
  <si>
    <t>n/a</t>
  </si>
  <si>
    <t>In this section, list any student-reported achievements from the 2nd quarter, such as an employment, educational, or life skills achievement. You may select an achievement from the drop-down list, or add an additional achievement.</t>
  </si>
  <si>
    <t>In this section, list any student-reported achievements from the 3rd quarter, such as an employment, educational, or life skills achievement. You may select an achievement from the drop-down list, or add an additional achievement.</t>
  </si>
  <si>
    <t>In this section, list any student-reported achievements from the 4th quarter, such as an employment, educational, or life skills achievement. You may select an achievement from the drop-down list, or add an additional achievement.</t>
  </si>
  <si>
    <t>U.S.</t>
  </si>
  <si>
    <t>Non</t>
  </si>
  <si>
    <t>In this section, list any student-reported achievements from the 1st quarter, such as an employment, educational, or life skills achievement. Some possible achievements are listed in the box to the right. You may select an achievement from the drop-down list, or add an additional achievement.</t>
  </si>
  <si>
    <t>Agriculture, Food &amp; Natural Resources</t>
  </si>
  <si>
    <t>Architecture &amp; Construction</t>
  </si>
  <si>
    <r>
      <rPr>
        <b/>
        <sz val="16"/>
        <color rgb="FFFF0000"/>
        <rFont val="Arial"/>
        <family val="2"/>
      </rPr>
      <t xml:space="preserve">* </t>
    </r>
    <r>
      <rPr>
        <b/>
        <sz val="11"/>
        <color rgb="FFFF0000"/>
        <rFont val="Arial"/>
        <family val="2"/>
      </rPr>
      <t>Pre Test Date (mm/dd/yy)</t>
    </r>
  </si>
  <si>
    <r>
      <rPr>
        <b/>
        <sz val="16"/>
        <color rgb="FFFF0000"/>
        <rFont val="Arial"/>
        <family val="2"/>
      </rPr>
      <t xml:space="preserve">* </t>
    </r>
    <r>
      <rPr>
        <b/>
        <sz val="11"/>
        <color rgb="FFFF0000"/>
        <rFont val="Arial"/>
        <family val="2"/>
      </rPr>
      <t>Pre Test Level</t>
    </r>
  </si>
  <si>
    <r>
      <rPr>
        <b/>
        <sz val="16"/>
        <color rgb="FFFF0000"/>
        <rFont val="Arial"/>
        <family val="2"/>
      </rPr>
      <t xml:space="preserve">* </t>
    </r>
    <r>
      <rPr>
        <b/>
        <sz val="11"/>
        <color rgb="FFFF0000"/>
        <rFont val="Arial"/>
        <family val="2"/>
      </rPr>
      <t>Pre Test Form</t>
    </r>
  </si>
  <si>
    <r>
      <rPr>
        <b/>
        <sz val="16"/>
        <color rgb="FFFF0000"/>
        <rFont val="Arial"/>
        <family val="2"/>
      </rPr>
      <t xml:space="preserve">* </t>
    </r>
    <r>
      <rPr>
        <b/>
        <sz val="11"/>
        <color rgb="FFFF0000"/>
        <rFont val="Arial"/>
        <family val="2"/>
      </rPr>
      <t>Raw Score</t>
    </r>
  </si>
  <si>
    <r>
      <rPr>
        <b/>
        <sz val="16"/>
        <color rgb="FFFF0000"/>
        <rFont val="Arial"/>
        <family val="2"/>
      </rPr>
      <t xml:space="preserve">* </t>
    </r>
    <r>
      <rPr>
        <b/>
        <sz val="11"/>
        <color rgb="FFFF0000"/>
        <rFont val="Arial"/>
        <family val="2"/>
      </rPr>
      <t>Scale Score</t>
    </r>
  </si>
  <si>
    <t>appropriate language &amp; behavior toward police</t>
  </si>
  <si>
    <t>Documentation:___________</t>
  </si>
  <si>
    <t>Fill in competencies code in the boxes:</t>
  </si>
  <si>
    <t>TEACHER'S SIGNATURE</t>
  </si>
  <si>
    <t>Date:</t>
  </si>
  <si>
    <t>Name</t>
  </si>
  <si>
    <t>Page 5 of 5</t>
  </si>
  <si>
    <t>Page 4 of 5</t>
  </si>
  <si>
    <t>Page 3 of 5</t>
  </si>
  <si>
    <t>Page 2 of 5</t>
  </si>
  <si>
    <t>Page 1 of 5</t>
  </si>
  <si>
    <t>ages of children that public schools serve</t>
  </si>
  <si>
    <t>YTD UI</t>
  </si>
  <si>
    <t>Yes</t>
  </si>
  <si>
    <t>No</t>
  </si>
  <si>
    <r>
      <rPr>
        <b/>
        <sz val="16"/>
        <color theme="0"/>
        <rFont val="Arial"/>
        <family val="2"/>
      </rPr>
      <t xml:space="preserve">* </t>
    </r>
    <r>
      <rPr>
        <b/>
        <sz val="11"/>
        <color theme="0"/>
        <rFont val="Arial"/>
        <family val="2"/>
      </rPr>
      <t>Pre Test Date (mm/dd/yy)</t>
    </r>
  </si>
  <si>
    <r>
      <rPr>
        <b/>
        <sz val="16"/>
        <color theme="0"/>
        <rFont val="Arial"/>
        <family val="2"/>
      </rPr>
      <t xml:space="preserve">* </t>
    </r>
    <r>
      <rPr>
        <b/>
        <sz val="11"/>
        <color theme="0"/>
        <rFont val="Arial"/>
        <family val="2"/>
      </rPr>
      <t>Pre Test Level</t>
    </r>
  </si>
  <si>
    <r>
      <rPr>
        <b/>
        <sz val="16"/>
        <color theme="0"/>
        <rFont val="Arial"/>
        <family val="2"/>
      </rPr>
      <t xml:space="preserve">* </t>
    </r>
    <r>
      <rPr>
        <b/>
        <sz val="11"/>
        <color theme="0"/>
        <rFont val="Arial"/>
        <family val="2"/>
      </rPr>
      <t>Pre Test Form</t>
    </r>
  </si>
  <si>
    <r>
      <rPr>
        <b/>
        <sz val="16"/>
        <color theme="0"/>
        <rFont val="Arial"/>
        <family val="2"/>
      </rPr>
      <t xml:space="preserve">* </t>
    </r>
    <r>
      <rPr>
        <b/>
        <sz val="11"/>
        <color theme="0"/>
        <rFont val="Arial"/>
        <family val="2"/>
      </rPr>
      <t>Raw Score</t>
    </r>
  </si>
  <si>
    <r>
      <rPr>
        <b/>
        <sz val="16"/>
        <color theme="0"/>
        <rFont val="Arial"/>
        <family val="2"/>
      </rPr>
      <t xml:space="preserve">* </t>
    </r>
    <r>
      <rPr>
        <b/>
        <sz val="11"/>
        <color theme="0"/>
        <rFont val="Arial"/>
        <family val="2"/>
      </rPr>
      <t>Scale Score</t>
    </r>
  </si>
  <si>
    <t>1. Unable to remote test because student lacks required technology or internet connection</t>
  </si>
  <si>
    <t>2. Unable to remote test because student lacks required digital literacy skills</t>
  </si>
  <si>
    <t>3. Unable to remote test because native language interpretation unavailable</t>
  </si>
  <si>
    <t>5. Unable to test in-person because agency is closed</t>
  </si>
  <si>
    <t>6. Unable to test in-person because student is uncomfortable physically coming to the agency or using the paper test</t>
  </si>
  <si>
    <t>7. Unable to test in-person because agency does not have adequate space to observe social distancing during the test</t>
  </si>
  <si>
    <t>4. Unable to remote test because agency lacks required technology for proctoring</t>
  </si>
  <si>
    <t xml:space="preserve">Pre-Test </t>
  </si>
  <si>
    <t>YTD Hours</t>
  </si>
  <si>
    <t>YTD AH</t>
  </si>
  <si>
    <r>
      <rPr>
        <b/>
        <sz val="16"/>
        <color rgb="FFFF0000"/>
        <rFont val="Arial"/>
        <family val="2"/>
      </rPr>
      <t>*</t>
    </r>
    <r>
      <rPr>
        <b/>
        <sz val="11"/>
        <color rgb="FFFF0000"/>
        <rFont val="Arial"/>
        <family val="2"/>
      </rPr>
      <t>Last Name</t>
    </r>
  </si>
  <si>
    <r>
      <rPr>
        <b/>
        <sz val="16"/>
        <color rgb="FFFF0000"/>
        <rFont val="Arial"/>
        <family val="2"/>
      </rPr>
      <t>*</t>
    </r>
    <r>
      <rPr>
        <b/>
        <sz val="11"/>
        <color rgb="FFFF0000"/>
        <rFont val="Arial"/>
        <family val="2"/>
      </rPr>
      <t>First Name</t>
    </r>
  </si>
  <si>
    <r>
      <rPr>
        <b/>
        <sz val="16"/>
        <color rgb="FFFF0000"/>
        <rFont val="Arial"/>
        <family val="2"/>
      </rPr>
      <t>*</t>
    </r>
    <r>
      <rPr>
        <b/>
        <sz val="11"/>
        <color rgb="FFFF0000"/>
        <rFont val="Arial"/>
        <family val="2"/>
      </rPr>
      <t>Birth Date (mm/dd/yy)</t>
    </r>
  </si>
  <si>
    <r>
      <rPr>
        <b/>
        <sz val="16"/>
        <color rgb="FFFF0000"/>
        <rFont val="Arial"/>
        <family val="2"/>
      </rPr>
      <t>*</t>
    </r>
    <r>
      <rPr>
        <b/>
        <sz val="11"/>
        <color rgb="FFFF0000"/>
        <rFont val="Arial"/>
        <family val="2"/>
      </rPr>
      <t>Gender</t>
    </r>
  </si>
  <si>
    <r>
      <rPr>
        <b/>
        <sz val="16"/>
        <color rgb="FFFF0000"/>
        <rFont val="Arial"/>
        <family val="2"/>
      </rPr>
      <t>*</t>
    </r>
    <r>
      <rPr>
        <b/>
        <sz val="11"/>
        <color rgb="FFFF0000"/>
        <rFont val="Arial"/>
        <family val="2"/>
      </rPr>
      <t>Ethnicity</t>
    </r>
  </si>
  <si>
    <r>
      <rPr>
        <b/>
        <sz val="16"/>
        <color rgb="FFFF0000"/>
        <rFont val="Arial"/>
        <family val="2"/>
      </rPr>
      <t>*</t>
    </r>
    <r>
      <rPr>
        <b/>
        <sz val="11"/>
        <color rgb="FFFF0000"/>
        <rFont val="Arial"/>
        <family val="2"/>
      </rPr>
      <t>Zip Code</t>
    </r>
  </si>
  <si>
    <r>
      <rPr>
        <b/>
        <sz val="16"/>
        <color rgb="FFFF0000"/>
        <rFont val="Arial"/>
        <family val="2"/>
      </rPr>
      <t>*</t>
    </r>
    <r>
      <rPr>
        <b/>
        <sz val="11"/>
        <color rgb="FFFF0000"/>
        <rFont val="Arial"/>
        <family val="2"/>
      </rPr>
      <t>City</t>
    </r>
  </si>
  <si>
    <r>
      <rPr>
        <b/>
        <sz val="16"/>
        <color rgb="FFFF0000"/>
        <rFont val="Arial"/>
        <family val="2"/>
      </rPr>
      <t>*</t>
    </r>
    <r>
      <rPr>
        <b/>
        <sz val="11"/>
        <color rgb="FFFF0000"/>
        <rFont val="Arial"/>
        <family val="2"/>
      </rPr>
      <t>Street</t>
    </r>
  </si>
  <si>
    <r>
      <rPr>
        <b/>
        <sz val="16"/>
        <color rgb="FFFF0000"/>
        <rFont val="Arial"/>
        <family val="2"/>
      </rPr>
      <t>*</t>
    </r>
    <r>
      <rPr>
        <b/>
        <sz val="11"/>
        <color rgb="FFFF0000"/>
        <rFont val="Arial"/>
        <family val="2"/>
      </rPr>
      <t>Type of School</t>
    </r>
  </si>
  <si>
    <r>
      <rPr>
        <b/>
        <sz val="16"/>
        <color rgb="FFFF0000"/>
        <rFont val="Arial"/>
        <family val="2"/>
      </rPr>
      <t>*</t>
    </r>
    <r>
      <rPr>
        <b/>
        <sz val="11"/>
        <color rgb="FFFF0000"/>
        <rFont val="Arial"/>
        <family val="2"/>
      </rPr>
      <t>Number of School Years Completed</t>
    </r>
  </si>
  <si>
    <r>
      <rPr>
        <b/>
        <sz val="16"/>
        <color rgb="FFFF0000"/>
        <rFont val="Arial"/>
        <family val="2"/>
      </rPr>
      <t>*</t>
    </r>
    <r>
      <rPr>
        <b/>
        <sz val="11"/>
        <color rgb="FFFF0000"/>
        <rFont val="Arial"/>
        <family val="2"/>
      </rPr>
      <t>U.S GED or U.S. Diploma upon entry to program?</t>
    </r>
  </si>
  <si>
    <r>
      <rPr>
        <b/>
        <sz val="16"/>
        <color rgb="FFFF0000"/>
        <rFont val="Arial"/>
        <family val="2"/>
      </rPr>
      <t>*</t>
    </r>
    <r>
      <rPr>
        <b/>
        <sz val="11"/>
        <color rgb="FFFF0000"/>
        <rFont val="Arial"/>
        <family val="2"/>
      </rPr>
      <t>Public Assistance?</t>
    </r>
  </si>
  <si>
    <t>AH to Post-Test</t>
  </si>
  <si>
    <t>Social Security Number (xxx-xx-xxxx)</t>
  </si>
  <si>
    <t>TGF</t>
  </si>
  <si>
    <t>Student Name 
(First, MI, Last)</t>
  </si>
  <si>
    <t xml:space="preserve">* Employment Status </t>
  </si>
  <si>
    <t>* Hours per Week</t>
  </si>
  <si>
    <t>* Career Pathways</t>
  </si>
  <si>
    <t>* Barriers to Employment</t>
  </si>
  <si>
    <t>BEST Plus 2.0 Score</t>
  </si>
  <si>
    <t>362-427</t>
  </si>
  <si>
    <t>428-452</t>
  </si>
  <si>
    <t>453-484</t>
  </si>
  <si>
    <t>485-524</t>
  </si>
  <si>
    <t>525-564</t>
  </si>
  <si>
    <t>Above 564</t>
  </si>
  <si>
    <t>361 and below</t>
  </si>
  <si>
    <t xml:space="preserve">Post-Test Eligibility </t>
  </si>
  <si>
    <t xml:space="preserve">BP 2.0 </t>
  </si>
  <si>
    <t>CASAS</t>
  </si>
  <si>
    <t xml:space="preserve">Next CASAS Level </t>
  </si>
  <si>
    <t>Next CASAS Form</t>
  </si>
  <si>
    <t>BP 2.0 Scale Score</t>
  </si>
  <si>
    <t>CASAS Level</t>
  </si>
  <si>
    <t>CASAS Form</t>
  </si>
  <si>
    <t>CASAS Raw Score</t>
  </si>
  <si>
    <t>CASAS Scale Score</t>
  </si>
  <si>
    <t>Next CASAS Level</t>
  </si>
  <si>
    <t>Complete Applicable Fields</t>
  </si>
  <si>
    <t>Post Test Date (mm/dd/yy)</t>
  </si>
  <si>
    <t>BP 2.0</t>
  </si>
  <si>
    <t>FY23</t>
  </si>
  <si>
    <t>HS Diploma</t>
  </si>
  <si>
    <t>GED/HiSET</t>
  </si>
  <si>
    <t>15 hours of student attendance = 1 Unit of Instruction (UI)</t>
  </si>
  <si>
    <t>Jessica Swanson</t>
  </si>
  <si>
    <t>001</t>
  </si>
  <si>
    <t>Federal Basic</t>
  </si>
  <si>
    <t>Copoka</t>
  </si>
  <si>
    <t>Soroka</t>
  </si>
  <si>
    <t>Chen</t>
  </si>
  <si>
    <t>Guomei</t>
  </si>
  <si>
    <t>Gao</t>
  </si>
  <si>
    <t xml:space="preserve">Meng Zhen </t>
  </si>
  <si>
    <t>Tran</t>
  </si>
  <si>
    <t>Lam Ngan</t>
  </si>
  <si>
    <t>Xu</t>
  </si>
  <si>
    <t>Ming</t>
  </si>
  <si>
    <t>Ye</t>
  </si>
  <si>
    <t>Dawen</t>
  </si>
  <si>
    <t>Zhang</t>
  </si>
  <si>
    <t>Bohua</t>
  </si>
  <si>
    <t>F</t>
  </si>
  <si>
    <t>China</t>
  </si>
  <si>
    <t>Chicago</t>
  </si>
  <si>
    <t>312</t>
  </si>
  <si>
    <t>Ukraine</t>
  </si>
  <si>
    <t xml:space="preserve">Ukranian </t>
  </si>
  <si>
    <t>W</t>
  </si>
  <si>
    <t>773</t>
  </si>
  <si>
    <t>805-9048</t>
  </si>
  <si>
    <t>954-1837</t>
  </si>
  <si>
    <t>Vietnam</t>
  </si>
  <si>
    <t>Vietnamese</t>
  </si>
  <si>
    <t>713</t>
  </si>
  <si>
    <t>240-5806</t>
  </si>
  <si>
    <t>M</t>
  </si>
  <si>
    <t>Cantonese</t>
  </si>
  <si>
    <t>Mandarin</t>
  </si>
  <si>
    <t>Vislavskaya</t>
  </si>
  <si>
    <t>Elena</t>
  </si>
  <si>
    <t>Russia</t>
  </si>
  <si>
    <t>Russian</t>
  </si>
  <si>
    <t>1408 S. Federal St</t>
  </si>
  <si>
    <t>847</t>
  </si>
  <si>
    <t>770-1162</t>
  </si>
  <si>
    <t>242 W. 29th Street Apt 1</t>
  </si>
  <si>
    <t>2327 N. Halsted St</t>
  </si>
  <si>
    <t>1601 S. State St</t>
  </si>
  <si>
    <t>457 W. 28th St</t>
  </si>
  <si>
    <t>3001 S. Michigan Ave Apt 303</t>
  </si>
  <si>
    <t>4401 S. Karlov Avenue</t>
  </si>
  <si>
    <t>English Language Learner</t>
  </si>
  <si>
    <t>N</t>
  </si>
  <si>
    <t>Individual with a Disability</t>
  </si>
  <si>
    <t>Toritsyn</t>
  </si>
  <si>
    <t>Olha</t>
  </si>
  <si>
    <t>Volodymr</t>
  </si>
  <si>
    <t>Ukrainian</t>
  </si>
  <si>
    <t>TR / MWF</t>
  </si>
  <si>
    <t>8:00 - 9:30 / 10:00-11:30</t>
  </si>
  <si>
    <t>LI</t>
  </si>
  <si>
    <t xml:space="preserve">Xin Zhi </t>
  </si>
  <si>
    <t>889-1768</t>
  </si>
  <si>
    <t>Zhao</t>
  </si>
  <si>
    <t>Ru Zhou</t>
  </si>
  <si>
    <t>924 W. Ainslie St</t>
  </si>
  <si>
    <t>2108 S. Princeton Ave</t>
  </si>
  <si>
    <t>224</t>
  </si>
  <si>
    <t>822-3285</t>
  </si>
  <si>
    <t>Mai</t>
  </si>
  <si>
    <t>Yue Chang</t>
  </si>
  <si>
    <t>3675 S Archer Ave</t>
  </si>
  <si>
    <t>714-8576</t>
  </si>
  <si>
    <t>Lin</t>
  </si>
  <si>
    <t>Mu Ji</t>
  </si>
  <si>
    <t xml:space="preserve">475 W. 24th St. </t>
  </si>
  <si>
    <t>Y</t>
  </si>
  <si>
    <t>Wen Ping</t>
  </si>
  <si>
    <t>Li</t>
  </si>
  <si>
    <t>3518 South Honore St</t>
  </si>
  <si>
    <t>483-6245</t>
  </si>
  <si>
    <t>Lesther Ivan</t>
  </si>
  <si>
    <t>Vargas Martinez</t>
  </si>
  <si>
    <t>Nicaragua</t>
  </si>
  <si>
    <t>Spanish</t>
  </si>
  <si>
    <t>H/L</t>
  </si>
  <si>
    <t>5533 West Washington Boulevard</t>
  </si>
  <si>
    <t>708</t>
  </si>
  <si>
    <t>Wu</t>
  </si>
  <si>
    <t>Aici</t>
  </si>
  <si>
    <t>1316 W 32nd St Unit 1</t>
  </si>
  <si>
    <t>Solano</t>
  </si>
  <si>
    <t>Liliana</t>
  </si>
  <si>
    <t>Mexico</t>
  </si>
  <si>
    <t>1812 W 17th St</t>
  </si>
  <si>
    <t>Yi</t>
  </si>
  <si>
    <t>Lminokhoer</t>
  </si>
  <si>
    <t>Zhana</t>
  </si>
  <si>
    <t>Alexander</t>
  </si>
  <si>
    <t>162 E Ohio St</t>
  </si>
  <si>
    <t>331</t>
  </si>
  <si>
    <t>282-5632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</si>
</sst>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164" formatCode="000\-00\-0000"/>
    <numFmt numFmtId="165" formatCode="00000"/>
    <numFmt numFmtId="166" formatCode="[&lt;=9999999]###\-####;\(###\)\ ###\-####"/>
    <numFmt numFmtId="167" formatCode="0.0"/>
    <numFmt numFmtId="168" formatCode="#,##0.0"/>
    <numFmt numFmtId="169" formatCode="mm/dd/yy;@"/>
    <numFmt numFmtId="170" formatCode="d"/>
    <numFmt numFmtId="171" formatCode="[$-F800]dddd\,\ mmmm\ dd\,\ yyyy"/>
    <numFmt numFmtId="172" formatCode="ddd"/>
    <numFmt numFmtId="173" formatCode="m/d/yy;@"/>
    <numFmt numFmtId="174" formatCode="mm/dd"/>
    <numFmt numFmtId="175" formatCode="#"/>
  </numFmts>
  <fonts count="70" x14ac:knownFonts="1">
    <font>
      <sz val="10"/>
      <name val="Arial"/>
      <family val="2"/>
    </font>
    <font>
      <b/>
      <sz val="10"/>
      <name val="Arial"/>
      <family val="2"/>
    </font>
    <font>
      <sz val="10"/>
      <name val="Arial"/>
      <family val="2"/>
    </font>
    <font>
      <b/>
      <sz val="12"/>
      <name val="Arial"/>
      <family val="2"/>
    </font>
    <font>
      <sz val="12"/>
      <name val="Arial"/>
      <family val="2"/>
    </font>
    <font>
      <b/>
      <sz val="11"/>
      <name val="Arial"/>
      <family val="2"/>
    </font>
    <font>
      <sz val="11"/>
      <name val="Arial"/>
      <family val="2"/>
    </font>
    <font>
      <b/>
      <i/>
      <sz val="11"/>
      <name val="Arial"/>
      <family val="2"/>
    </font>
    <font>
      <sz val="10"/>
      <color indexed="10"/>
      <name val="Arial"/>
      <family val="2"/>
    </font>
    <font>
      <b/>
      <sz val="11"/>
      <color indexed="10"/>
      <name val="Arial"/>
      <family val="2"/>
    </font>
    <font>
      <sz val="9"/>
      <name val="Arial"/>
      <family val="2"/>
    </font>
    <font>
      <b/>
      <sz val="9"/>
      <name val="Arial"/>
      <family val="2"/>
    </font>
    <font>
      <sz val="10"/>
      <name val="Arial"/>
      <family val="2"/>
    </font>
    <font>
      <i/>
      <sz val="10"/>
      <name val="Arial"/>
      <family val="2"/>
    </font>
    <font>
      <sz val="16"/>
      <name val="Arial"/>
      <family val="2"/>
    </font>
    <font>
      <b/>
      <sz val="16"/>
      <name val="Arial"/>
      <family val="2"/>
    </font>
    <font>
      <b/>
      <sz val="14"/>
      <name val="Arial"/>
      <family val="2"/>
    </font>
    <font>
      <sz val="8"/>
      <name val="Arial"/>
      <family val="2"/>
    </font>
    <font>
      <b/>
      <sz val="15"/>
      <name val="Arial"/>
      <family val="2"/>
    </font>
    <font>
      <i/>
      <sz val="11"/>
      <name val="Arial"/>
      <family val="2"/>
    </font>
    <font>
      <b/>
      <sz val="12"/>
      <color indexed="12"/>
      <name val="Arial"/>
      <family val="2"/>
    </font>
    <font>
      <sz val="11"/>
      <color indexed="10"/>
      <name val="Arial"/>
      <family val="2"/>
    </font>
    <font>
      <sz val="12"/>
      <color indexed="12"/>
      <name val="Arial"/>
      <family val="2"/>
    </font>
    <font>
      <sz val="12"/>
      <name val="Arial Narrow"/>
      <family val="2"/>
    </font>
    <font>
      <sz val="9"/>
      <color indexed="10"/>
      <name val="Arial"/>
      <family val="2"/>
    </font>
    <font>
      <sz val="7"/>
      <name val="Arial"/>
      <family val="2"/>
    </font>
    <font>
      <sz val="10.5"/>
      <name val="Arial"/>
      <family val="2"/>
    </font>
    <font>
      <i/>
      <sz val="10.5"/>
      <name val="Arial"/>
      <family val="2"/>
    </font>
    <font>
      <sz val="10.5"/>
      <color indexed="12"/>
      <name val="Arial"/>
      <family val="2"/>
    </font>
    <font>
      <sz val="10"/>
      <name val="Arial"/>
      <family val="2"/>
    </font>
    <font>
      <u/>
      <sz val="10"/>
      <color indexed="12"/>
      <name val="Arial"/>
      <family val="2"/>
    </font>
    <font>
      <sz val="11"/>
      <color theme="1"/>
      <name val="Calibri"/>
      <family val="2"/>
      <scheme val="minor"/>
    </font>
    <font>
      <sz val="10"/>
      <color rgb="FFFF0000"/>
      <name val="Arial"/>
      <family val="2"/>
    </font>
    <font>
      <sz val="12"/>
      <color rgb="FFFF0000"/>
      <name val="Arial"/>
      <family val="2"/>
    </font>
    <font>
      <b/>
      <sz val="12"/>
      <color rgb="FFFF0000"/>
      <name val="Arial"/>
      <family val="2"/>
    </font>
    <font>
      <b/>
      <i/>
      <sz val="12"/>
      <color indexed="12"/>
      <name val="Arial"/>
      <family val="2"/>
    </font>
    <font>
      <u/>
      <sz val="10"/>
      <color theme="10"/>
      <name val="Arial"/>
      <family val="2"/>
    </font>
    <font>
      <u/>
      <sz val="10"/>
      <color theme="11"/>
      <name val="Arial"/>
      <family val="2"/>
    </font>
    <font>
      <b/>
      <sz val="10"/>
      <color rgb="FFFF0000"/>
      <name val="Arial"/>
      <family val="2"/>
    </font>
    <font>
      <sz val="9"/>
      <color indexed="12"/>
      <name val="Arial"/>
      <family val="2"/>
    </font>
    <font>
      <b/>
      <i/>
      <sz val="9"/>
      <name val="Arial"/>
      <family val="2"/>
    </font>
    <font>
      <sz val="11"/>
      <color theme="0"/>
      <name val="Arial"/>
      <family val="2"/>
    </font>
    <font>
      <b/>
      <sz val="11"/>
      <color theme="0"/>
      <name val="Arial"/>
      <family val="2"/>
    </font>
    <font>
      <b/>
      <sz val="10"/>
      <color rgb="FF00B0F0"/>
      <name val="Arial"/>
      <family val="2"/>
    </font>
    <font>
      <b/>
      <sz val="11"/>
      <color rgb="FFFF0000"/>
      <name val="Arial"/>
      <family val="2"/>
    </font>
    <font>
      <b/>
      <sz val="11"/>
      <color theme="1"/>
      <name val="Arial"/>
      <family val="2"/>
    </font>
    <font>
      <b/>
      <sz val="8"/>
      <color rgb="FF000000"/>
      <name val="Century Gothic"/>
      <family val="2"/>
    </font>
    <font>
      <sz val="8"/>
      <color rgb="FF000000"/>
      <name val="Century Gothic"/>
      <family val="2"/>
    </font>
    <font>
      <sz val="10"/>
      <color indexed="12"/>
      <name val="Arial"/>
      <family val="2"/>
    </font>
    <font>
      <sz val="11"/>
      <color indexed="12"/>
      <name val="Arial"/>
      <family val="2"/>
    </font>
    <font>
      <b/>
      <sz val="11.5"/>
      <name val="Arial"/>
      <family val="2"/>
    </font>
    <font>
      <sz val="11.5"/>
      <name val="Arial"/>
      <family val="2"/>
    </font>
    <font>
      <sz val="10"/>
      <color theme="1"/>
      <name val="Arial"/>
      <family val="2"/>
    </font>
    <font>
      <i/>
      <sz val="8"/>
      <name val="Arial"/>
      <family val="2"/>
    </font>
    <font>
      <b/>
      <sz val="12"/>
      <name val="Arial Narrow"/>
      <family val="2"/>
    </font>
    <font>
      <sz val="9"/>
      <color rgb="FF000000"/>
      <name val="Arial"/>
      <family val="2"/>
    </font>
    <font>
      <sz val="11"/>
      <color rgb="FF090DB7"/>
      <name val="Arial"/>
      <family val="2"/>
    </font>
    <font>
      <sz val="11"/>
      <color theme="1"/>
      <name val="Arial"/>
      <family val="2"/>
    </font>
    <font>
      <i/>
      <sz val="9"/>
      <name val="Arial"/>
      <family val="2"/>
    </font>
    <font>
      <b/>
      <sz val="16"/>
      <color rgb="FFFF0000"/>
      <name val="Arial"/>
      <family val="2"/>
    </font>
    <font>
      <b/>
      <sz val="10.5"/>
      <name val="Arial"/>
      <family val="2"/>
    </font>
    <font>
      <b/>
      <sz val="14"/>
      <color theme="0"/>
      <name val="Arial"/>
      <family val="2"/>
    </font>
    <font>
      <sz val="9"/>
      <color theme="0"/>
      <name val="Arial"/>
      <family val="2"/>
    </font>
    <font>
      <b/>
      <sz val="10"/>
      <color theme="0"/>
      <name val="Arial"/>
      <family val="2"/>
    </font>
    <font>
      <b/>
      <sz val="12"/>
      <color theme="0"/>
      <name val="Arial"/>
      <family val="2"/>
    </font>
    <font>
      <b/>
      <sz val="11.5"/>
      <color theme="0"/>
      <name val="Arial"/>
      <family val="2"/>
    </font>
    <font>
      <sz val="11.5"/>
      <color theme="0"/>
      <name val="Arial"/>
      <family val="2"/>
    </font>
    <font>
      <b/>
      <sz val="16"/>
      <color theme="0"/>
      <name val="Arial"/>
      <family val="2"/>
    </font>
    <font>
      <sz val="10"/>
      <color theme="0"/>
      <name val="Arial"/>
      <family val="2"/>
    </font>
    <font>
      <b/>
      <sz val="10"/>
      <color rgb="FFC00000"/>
      <name val="Arial"/>
      <family val="2"/>
    </font>
  </fonts>
  <fills count="12">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599963377788628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1"/>
        <bgColor indexed="64"/>
      </patternFill>
    </fill>
  </fills>
  <borders count="173">
    <border>
      <left/>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auto="1"/>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ck">
        <color indexed="62"/>
      </left>
      <right style="thick">
        <color indexed="62"/>
      </right>
      <top style="thin">
        <color indexed="62"/>
      </top>
      <bottom style="thin">
        <color indexed="62"/>
      </bottom>
      <diagonal/>
    </border>
    <border>
      <left style="medium">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right/>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thin">
        <color auto="1"/>
      </bottom>
      <diagonal/>
    </border>
    <border>
      <left style="medium">
        <color auto="1"/>
      </left>
      <right style="thin">
        <color auto="1"/>
      </right>
      <top/>
      <bottom style="medium">
        <color auto="1"/>
      </bottom>
      <diagonal/>
    </border>
    <border>
      <left/>
      <right style="medium">
        <color auto="1"/>
      </right>
      <top style="medium">
        <color auto="1"/>
      </top>
      <bottom style="thin">
        <color auto="1"/>
      </bottom>
      <diagonal/>
    </border>
    <border>
      <left/>
      <right style="thin">
        <color auto="1"/>
      </right>
      <top/>
      <bottom/>
      <diagonal/>
    </border>
    <border>
      <left style="thick">
        <color indexed="62"/>
      </left>
      <right style="thin">
        <color auto="1"/>
      </right>
      <top style="thick">
        <color indexed="62"/>
      </top>
      <bottom style="thin">
        <color auto="1"/>
      </bottom>
      <diagonal/>
    </border>
    <border>
      <left style="thin">
        <color auto="1"/>
      </left>
      <right style="thin">
        <color auto="1"/>
      </right>
      <top style="thick">
        <color indexed="62"/>
      </top>
      <bottom style="thin">
        <color auto="1"/>
      </bottom>
      <diagonal/>
    </border>
    <border>
      <left style="thin">
        <color auto="1"/>
      </left>
      <right style="thick">
        <color indexed="62"/>
      </right>
      <top style="thick">
        <color indexed="62"/>
      </top>
      <bottom style="thin">
        <color auto="1"/>
      </bottom>
      <diagonal/>
    </border>
    <border>
      <left style="thick">
        <color indexed="62"/>
      </left>
      <right style="thin">
        <color auto="1"/>
      </right>
      <top style="thin">
        <color auto="1"/>
      </top>
      <bottom style="thin">
        <color auto="1"/>
      </bottom>
      <diagonal/>
    </border>
    <border>
      <left style="thin">
        <color auto="1"/>
      </left>
      <right style="thick">
        <color indexed="62"/>
      </right>
      <top style="thin">
        <color auto="1"/>
      </top>
      <bottom style="thin">
        <color auto="1"/>
      </bottom>
      <diagonal/>
    </border>
    <border>
      <left style="thick">
        <color indexed="62"/>
      </left>
      <right style="thin">
        <color auto="1"/>
      </right>
      <top style="thin">
        <color auto="1"/>
      </top>
      <bottom style="thick">
        <color indexed="62"/>
      </bottom>
      <diagonal/>
    </border>
    <border>
      <left style="thin">
        <color auto="1"/>
      </left>
      <right style="thin">
        <color auto="1"/>
      </right>
      <top style="thin">
        <color auto="1"/>
      </top>
      <bottom style="thick">
        <color indexed="62"/>
      </bottom>
      <diagonal/>
    </border>
    <border>
      <left style="thin">
        <color auto="1"/>
      </left>
      <right style="thick">
        <color indexed="62"/>
      </right>
      <top style="thin">
        <color auto="1"/>
      </top>
      <bottom style="thick">
        <color indexed="62"/>
      </bottom>
      <diagonal/>
    </border>
    <border>
      <left style="thin">
        <color auto="1"/>
      </left>
      <right/>
      <top/>
      <bottom/>
      <diagonal/>
    </border>
    <border>
      <left/>
      <right/>
      <top/>
      <bottom style="thin">
        <color auto="1"/>
      </bottom>
      <diagonal/>
    </border>
    <border>
      <left/>
      <right style="medium">
        <color auto="1"/>
      </right>
      <top/>
      <bottom style="thin">
        <color auto="1"/>
      </bottom>
      <diagonal/>
    </border>
    <border>
      <left style="thin">
        <color auto="1"/>
      </left>
      <right/>
      <top/>
      <bottom style="thin">
        <color auto="1"/>
      </bottom>
      <diagonal/>
    </border>
    <border>
      <left/>
      <right/>
      <top style="thin">
        <color auto="1"/>
      </top>
      <bottom/>
      <diagonal/>
    </border>
    <border>
      <left/>
      <right style="medium">
        <color auto="1"/>
      </right>
      <top style="thin">
        <color auto="1"/>
      </top>
      <bottom/>
      <diagonal/>
    </border>
    <border>
      <left style="thin">
        <color auto="1"/>
      </left>
      <right/>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thin">
        <color auto="1"/>
      </left>
      <right/>
      <top style="medium">
        <color auto="1"/>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top style="medium">
        <color auto="1"/>
      </top>
      <bottom style="thin">
        <color auto="1"/>
      </bottom>
      <diagonal/>
    </border>
    <border>
      <left style="medium">
        <color auto="1"/>
      </left>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style="medium">
        <color auto="1"/>
      </bottom>
      <diagonal/>
    </border>
    <border>
      <left style="medium">
        <color auto="1"/>
      </left>
      <right/>
      <top style="medium">
        <color auto="1"/>
      </top>
      <bottom style="thin">
        <color auto="1"/>
      </bottom>
      <diagonal/>
    </border>
    <border>
      <left/>
      <right/>
      <top style="thin">
        <color auto="1"/>
      </top>
      <bottom style="thin">
        <color auto="1"/>
      </bottom>
      <diagonal/>
    </border>
    <border>
      <left style="thick">
        <color indexed="62"/>
      </left>
      <right/>
      <top style="thick">
        <color indexed="62"/>
      </top>
      <bottom/>
      <diagonal/>
    </border>
    <border>
      <left/>
      <right/>
      <top style="thick">
        <color indexed="62"/>
      </top>
      <bottom/>
      <diagonal/>
    </border>
    <border>
      <left style="thick">
        <color indexed="62"/>
      </left>
      <right/>
      <top/>
      <bottom/>
      <diagonal/>
    </border>
    <border>
      <left/>
      <right/>
      <top style="thick">
        <color indexed="62"/>
      </top>
      <bottom style="medium">
        <color auto="1"/>
      </bottom>
      <diagonal/>
    </border>
    <border>
      <left style="thick">
        <color indexed="62"/>
      </left>
      <right style="thick">
        <color indexed="62"/>
      </right>
      <top style="thin">
        <color indexed="62"/>
      </top>
      <bottom/>
      <diagonal/>
    </border>
    <border>
      <left style="thin">
        <color auto="1"/>
      </left>
      <right/>
      <top style="thick">
        <color indexed="62"/>
      </top>
      <bottom style="thin">
        <color auto="1"/>
      </bottom>
      <diagonal/>
    </border>
    <border>
      <left style="thin">
        <color auto="1"/>
      </left>
      <right/>
      <top style="thin">
        <color auto="1"/>
      </top>
      <bottom style="thick">
        <color indexed="62"/>
      </bottom>
      <diagonal/>
    </border>
    <border>
      <left style="thick">
        <color indexed="62"/>
      </left>
      <right/>
      <top style="medium">
        <color auto="1"/>
      </top>
      <bottom style="medium">
        <color auto="1"/>
      </bottom>
      <diagonal/>
    </border>
    <border>
      <left style="thick">
        <color indexed="62"/>
      </left>
      <right style="thin">
        <color auto="1"/>
      </right>
      <top style="medium">
        <color auto="1"/>
      </top>
      <bottom style="thin">
        <color auto="1"/>
      </bottom>
      <diagonal/>
    </border>
    <border>
      <left style="thick">
        <color auto="1"/>
      </left>
      <right style="thick">
        <color auto="1"/>
      </right>
      <top/>
      <bottom style="thick">
        <color auto="1"/>
      </bottom>
      <diagonal/>
    </border>
    <border>
      <left style="thick">
        <color auto="1"/>
      </left>
      <right style="thick">
        <color auto="1"/>
      </right>
      <top/>
      <bottom/>
      <diagonal/>
    </border>
    <border>
      <left style="thick">
        <color indexed="62"/>
      </left>
      <right style="thin">
        <color auto="1"/>
      </right>
      <top/>
      <bottom style="thin">
        <color auto="1"/>
      </bottom>
      <diagonal/>
    </border>
    <border>
      <left style="medium">
        <color auto="1"/>
      </left>
      <right/>
      <top style="medium">
        <color auto="1"/>
      </top>
      <bottom style="thick">
        <color indexed="62"/>
      </bottom>
      <diagonal/>
    </border>
    <border>
      <left/>
      <right/>
      <top style="medium">
        <color auto="1"/>
      </top>
      <bottom style="thick">
        <color indexed="62"/>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auto="1"/>
      </right>
      <top/>
      <bottom style="thin">
        <color auto="1"/>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auto="1"/>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indexed="62"/>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ck">
        <color indexed="62"/>
      </left>
      <right style="thick">
        <color indexed="62"/>
      </right>
      <top/>
      <bottom style="thin">
        <color indexed="62"/>
      </bottom>
      <diagonal/>
    </border>
    <border>
      <left style="thick">
        <color indexed="62"/>
      </left>
      <right/>
      <top style="thick">
        <color indexed="62"/>
      </top>
      <bottom style="medium">
        <color auto="1"/>
      </bottom>
      <diagonal/>
    </border>
    <border>
      <left/>
      <right style="medium">
        <color auto="1"/>
      </right>
      <top style="thick">
        <color indexed="62"/>
      </top>
      <bottom style="medium">
        <color auto="1"/>
      </bottom>
      <diagonal/>
    </border>
    <border>
      <left style="thin">
        <color auto="1"/>
      </left>
      <right/>
      <top style="thick">
        <color indexed="62"/>
      </top>
      <bottom style="medium">
        <color auto="1"/>
      </bottom>
      <diagonal/>
    </border>
    <border>
      <left/>
      <right style="thick">
        <color indexed="62"/>
      </right>
      <top style="thick">
        <color indexed="62"/>
      </top>
      <bottom style="medium">
        <color auto="1"/>
      </bottom>
      <diagonal/>
    </border>
    <border>
      <left style="thin">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ck">
        <color indexed="62"/>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medium">
        <color indexed="64"/>
      </right>
      <top/>
      <bottom/>
      <diagonal/>
    </border>
    <border>
      <left style="thin">
        <color auto="1"/>
      </left>
      <right style="thin">
        <color auto="1"/>
      </right>
      <top style="thin">
        <color indexed="64"/>
      </top>
      <bottom/>
      <diagonal/>
    </border>
    <border>
      <left style="medium">
        <color auto="1"/>
      </left>
      <right style="thin">
        <color auto="1"/>
      </right>
      <top style="thin">
        <color indexed="64"/>
      </top>
      <bottom/>
      <diagonal/>
    </border>
    <border>
      <left style="thin">
        <color auto="1"/>
      </left>
      <right style="medium">
        <color auto="1"/>
      </right>
      <top style="thin">
        <color auto="1"/>
      </top>
      <bottom/>
      <diagonal/>
    </border>
    <border>
      <left/>
      <right style="thin">
        <color indexed="64"/>
      </right>
      <top style="thin">
        <color indexed="64"/>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ck">
        <color rgb="FF090DB7"/>
      </right>
      <top style="medium">
        <color auto="1"/>
      </top>
      <bottom style="thin">
        <color auto="1"/>
      </bottom>
      <diagonal/>
    </border>
    <border>
      <left style="thin">
        <color auto="1"/>
      </left>
      <right style="thick">
        <color rgb="FF090DB7"/>
      </right>
      <top style="thin">
        <color auto="1"/>
      </top>
      <bottom style="thin">
        <color auto="1"/>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bottom style="thin">
        <color indexed="64"/>
      </bottom>
      <diagonal/>
    </border>
    <border>
      <left/>
      <right style="medium">
        <color auto="1"/>
      </right>
      <top style="thin">
        <color auto="1"/>
      </top>
      <bottom/>
      <diagonal/>
    </border>
    <border>
      <left style="medium">
        <color auto="1"/>
      </left>
      <right/>
      <top style="thin">
        <color auto="1"/>
      </top>
      <bottom/>
      <diagonal/>
    </border>
    <border>
      <left style="thin">
        <color auto="1"/>
      </left>
      <right style="thin">
        <color auto="1"/>
      </right>
      <top/>
      <bottom style="thin">
        <color auto="1"/>
      </bottom>
      <diagonal/>
    </border>
    <border>
      <left/>
      <right style="medium">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top style="thin">
        <color auto="1"/>
      </top>
      <bottom style="thick">
        <color indexed="62"/>
      </bottom>
      <diagonal/>
    </border>
    <border>
      <left style="thin">
        <color auto="1"/>
      </left>
      <right style="medium">
        <color auto="1"/>
      </right>
      <top/>
      <bottom style="thin">
        <color auto="1"/>
      </bottom>
      <diagonal/>
    </border>
    <border>
      <left style="thin">
        <color auto="1"/>
      </left>
      <right style="medium">
        <color theme="1"/>
      </right>
      <top style="medium">
        <color auto="1"/>
      </top>
      <bottom style="thin">
        <color indexed="64"/>
      </bottom>
      <diagonal/>
    </border>
    <border>
      <left style="thin">
        <color auto="1"/>
      </left>
      <right style="medium">
        <color theme="1"/>
      </right>
      <top style="medium">
        <color auto="1"/>
      </top>
      <bottom style="medium">
        <color auto="1"/>
      </bottom>
      <diagonal/>
    </border>
    <border>
      <left style="thin">
        <color auto="1"/>
      </left>
      <right style="medium">
        <color theme="1"/>
      </right>
      <top style="thin">
        <color indexed="64"/>
      </top>
      <bottom style="thin">
        <color indexed="64"/>
      </bottom>
      <diagonal/>
    </border>
    <border>
      <left/>
      <right style="medium">
        <color auto="1"/>
      </right>
      <top style="thin">
        <color auto="1"/>
      </top>
      <bottom style="medium">
        <color auto="1"/>
      </bottom>
      <diagonal/>
    </border>
    <border>
      <left style="thin">
        <color auto="1"/>
      </left>
      <right style="medium">
        <color theme="1"/>
      </right>
      <top style="thin">
        <color auto="1"/>
      </top>
      <bottom style="medium">
        <color auto="1"/>
      </bottom>
      <diagonal/>
    </border>
    <border>
      <left/>
      <right/>
      <top style="thin">
        <color auto="1"/>
      </top>
      <bottom style="medium">
        <color auto="1"/>
      </bottom>
      <diagonal/>
    </border>
    <border>
      <left style="thick">
        <color indexed="62"/>
      </left>
      <right style="thin">
        <color auto="1"/>
      </right>
      <top style="thin">
        <color auto="1"/>
      </top>
      <bottom style="medium">
        <color auto="1"/>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auto="1"/>
      </left>
      <right style="medium">
        <color auto="1"/>
      </right>
      <top/>
      <bottom style="thin">
        <color auto="1"/>
      </bottom>
      <diagonal/>
    </border>
    <border>
      <left style="medium">
        <color auto="1"/>
      </left>
      <right style="medium">
        <color auto="1"/>
      </right>
      <top style="thin">
        <color indexed="64"/>
      </top>
      <bottom style="thin">
        <color indexed="64"/>
      </bottom>
      <diagonal/>
    </border>
    <border>
      <left style="medium">
        <color auto="1"/>
      </left>
      <right style="medium">
        <color auto="1"/>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auto="1"/>
      </top>
      <bottom style="medium">
        <color indexed="64"/>
      </bottom>
      <diagonal/>
    </border>
    <border>
      <left style="thin">
        <color auto="1"/>
      </left>
      <right style="medium">
        <color auto="1"/>
      </right>
      <top style="thin">
        <color indexed="64"/>
      </top>
      <bottom style="thin">
        <color indexed="64"/>
      </bottom>
      <diagonal/>
    </border>
    <border>
      <left style="thin">
        <color auto="1"/>
      </left>
      <right style="medium">
        <color auto="1"/>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right/>
      <top style="thin">
        <color auto="1"/>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medium">
        <color auto="1"/>
      </right>
      <top style="thin">
        <color auto="1"/>
      </top>
      <bottom style="medium">
        <color indexed="64"/>
      </bottom>
      <diagonal/>
    </border>
  </borders>
  <cellStyleXfs count="8">
    <xf numFmtId="0" fontId="0" fillId="0" borderId="0"/>
    <xf numFmtId="0" fontId="30" fillId="0" borderId="0" applyNumberFormat="0" applyFill="0" applyBorder="0" applyAlignment="0" applyProtection="0">
      <alignment vertical="top"/>
      <protection locked="0"/>
    </xf>
    <xf numFmtId="0" fontId="31" fillId="0" borderId="0"/>
    <xf numFmtId="0" fontId="29" fillId="0" borderId="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cellStyleXfs>
  <cellXfs count="1094">
    <xf numFmtId="0" fontId="0" fillId="0" borderId="0" xfId="0"/>
    <xf numFmtId="0" fontId="1" fillId="0" borderId="15" xfId="0" applyFont="1" applyBorder="1" applyProtection="1">
      <protection hidden="1"/>
    </xf>
    <xf numFmtId="0" fontId="1" fillId="0" borderId="0" xfId="0" applyFont="1" applyProtection="1">
      <protection hidden="1"/>
    </xf>
    <xf numFmtId="0" fontId="1" fillId="0" borderId="16" xfId="0" applyFont="1" applyBorder="1" applyProtection="1">
      <protection hidden="1"/>
    </xf>
    <xf numFmtId="0" fontId="0" fillId="0" borderId="15" xfId="0" applyBorder="1" applyProtection="1">
      <protection hidden="1"/>
    </xf>
    <xf numFmtId="0" fontId="0" fillId="0" borderId="0" xfId="0" applyProtection="1">
      <protection hidden="1"/>
    </xf>
    <xf numFmtId="0" fontId="0" fillId="0" borderId="16" xfId="0" applyBorder="1" applyProtection="1">
      <protection hidden="1"/>
    </xf>
    <xf numFmtId="0" fontId="0" fillId="4" borderId="0" xfId="0" applyFill="1" applyAlignment="1" applyProtection="1">
      <alignment horizontal="center" vertical="center"/>
      <protection hidden="1"/>
    </xf>
    <xf numFmtId="0" fontId="1" fillId="0" borderId="17" xfId="0" applyFont="1" applyBorder="1" applyProtection="1">
      <protection hidden="1"/>
    </xf>
    <xf numFmtId="0" fontId="1" fillId="0" borderId="28" xfId="0" applyFont="1" applyBorder="1" applyProtection="1">
      <protection hidden="1"/>
    </xf>
    <xf numFmtId="0" fontId="1" fillId="0" borderId="18" xfId="0" applyFont="1" applyBorder="1" applyProtection="1">
      <protection hidden="1"/>
    </xf>
    <xf numFmtId="0" fontId="1" fillId="0" borderId="17" xfId="0" applyFont="1" applyBorder="1"/>
    <xf numFmtId="0" fontId="1" fillId="0" borderId="28" xfId="0" applyFont="1" applyBorder="1"/>
    <xf numFmtId="0" fontId="1" fillId="0" borderId="18" xfId="0" applyFont="1" applyBorder="1"/>
    <xf numFmtId="2" fontId="0" fillId="0" borderId="13" xfId="0" applyNumberFormat="1" applyBorder="1"/>
    <xf numFmtId="2" fontId="0" fillId="0" borderId="19" xfId="0" applyNumberFormat="1" applyBorder="1"/>
    <xf numFmtId="2" fontId="0" fillId="0" borderId="14" xfId="0" applyNumberFormat="1" applyBorder="1"/>
    <xf numFmtId="2" fontId="0" fillId="0" borderId="15" xfId="0" applyNumberFormat="1" applyBorder="1"/>
    <xf numFmtId="2" fontId="0" fillId="0" borderId="0" xfId="0" applyNumberFormat="1"/>
    <xf numFmtId="2" fontId="0" fillId="0" borderId="16" xfId="0" applyNumberFormat="1" applyBorder="1"/>
    <xf numFmtId="0" fontId="1" fillId="0" borderId="59" xfId="0" applyFont="1" applyBorder="1"/>
    <xf numFmtId="2" fontId="0" fillId="0" borderId="62" xfId="0" applyNumberFormat="1" applyBorder="1"/>
    <xf numFmtId="2" fontId="0" fillId="0" borderId="53" xfId="0" applyNumberFormat="1" applyBorder="1"/>
    <xf numFmtId="0" fontId="1" fillId="0" borderId="32" xfId="0" applyFont="1" applyBorder="1"/>
    <xf numFmtId="2" fontId="0" fillId="0" borderId="29" xfId="0" applyNumberFormat="1" applyBorder="1"/>
    <xf numFmtId="2" fontId="0" fillId="0" borderId="44" xfId="0" applyNumberFormat="1" applyBorder="1"/>
    <xf numFmtId="0" fontId="0" fillId="4" borderId="28" xfId="0" applyFill="1" applyBorder="1" applyAlignment="1" applyProtection="1">
      <alignment horizontal="center" vertical="center"/>
      <protection hidden="1"/>
    </xf>
    <xf numFmtId="0" fontId="6" fillId="4" borderId="0" xfId="0" applyFont="1" applyFill="1" applyAlignment="1" applyProtection="1">
      <alignment horizontal="center" vertical="center"/>
      <protection hidden="1"/>
    </xf>
    <xf numFmtId="0" fontId="4" fillId="4" borderId="0" xfId="0" applyFont="1" applyFill="1" applyAlignment="1" applyProtection="1">
      <alignment vertical="center" wrapText="1"/>
      <protection hidden="1"/>
    </xf>
    <xf numFmtId="0" fontId="4" fillId="4" borderId="0" xfId="0" applyFont="1" applyFill="1" applyAlignment="1" applyProtection="1">
      <alignment horizontal="center" vertical="center"/>
      <protection hidden="1"/>
    </xf>
    <xf numFmtId="0" fontId="19" fillId="4" borderId="0" xfId="0" applyFont="1" applyFill="1" applyAlignment="1" applyProtection="1">
      <alignment horizontal="center" vertical="center"/>
      <protection hidden="1"/>
    </xf>
    <xf numFmtId="0" fontId="5" fillId="4" borderId="0" xfId="0" applyFont="1" applyFill="1" applyAlignment="1" applyProtection="1">
      <alignment horizontal="left" vertical="center"/>
      <protection hidden="1"/>
    </xf>
    <xf numFmtId="0" fontId="5" fillId="4" borderId="0" xfId="0" applyFont="1" applyFill="1" applyAlignment="1" applyProtection="1">
      <alignment horizontal="center" vertical="center"/>
      <protection hidden="1"/>
    </xf>
    <xf numFmtId="0" fontId="6" fillId="4" borderId="54" xfId="0" applyFont="1" applyFill="1" applyBorder="1" applyAlignment="1" applyProtection="1">
      <alignment vertical="center"/>
      <protection hidden="1"/>
    </xf>
    <xf numFmtId="0" fontId="6" fillId="4" borderId="54" xfId="0" applyFont="1" applyFill="1" applyBorder="1" applyAlignment="1" applyProtection="1">
      <alignment horizontal="center" vertical="center"/>
      <protection hidden="1"/>
    </xf>
    <xf numFmtId="0" fontId="6" fillId="4" borderId="28" xfId="0" applyFont="1" applyFill="1" applyBorder="1" applyAlignment="1" applyProtection="1">
      <alignment horizontal="center" vertical="center"/>
      <protection hidden="1"/>
    </xf>
    <xf numFmtId="0" fontId="7" fillId="4" borderId="0" xfId="0" applyFont="1" applyFill="1" applyAlignment="1" applyProtection="1">
      <alignment horizontal="center" vertical="center"/>
      <protection hidden="1"/>
    </xf>
    <xf numFmtId="0" fontId="19" fillId="4" borderId="0" xfId="0" applyFont="1" applyFill="1" applyAlignment="1" applyProtection="1">
      <alignment vertical="center" wrapText="1"/>
      <protection hidden="1"/>
    </xf>
    <xf numFmtId="0" fontId="19" fillId="4" borderId="0" xfId="0" applyFont="1" applyFill="1" applyAlignment="1" applyProtection="1">
      <alignment vertical="center"/>
      <protection hidden="1"/>
    </xf>
    <xf numFmtId="0" fontId="19" fillId="4" borderId="54" xfId="0" applyFont="1" applyFill="1" applyBorder="1" applyAlignment="1" applyProtection="1">
      <alignment vertical="center"/>
      <protection hidden="1"/>
    </xf>
    <xf numFmtId="0" fontId="15" fillId="2" borderId="19" xfId="0" applyFont="1" applyFill="1" applyBorder="1" applyAlignment="1" applyProtection="1">
      <alignment horizontal="center"/>
      <protection hidden="1"/>
    </xf>
    <xf numFmtId="0" fontId="35" fillId="2" borderId="25" xfId="0" applyFont="1" applyFill="1" applyBorder="1" applyAlignment="1" applyProtection="1">
      <alignment horizontal="center"/>
      <protection hidden="1"/>
    </xf>
    <xf numFmtId="0" fontId="35" fillId="2" borderId="77" xfId="0" applyFont="1" applyFill="1" applyBorder="1" applyAlignment="1" applyProtection="1">
      <alignment horizontal="center"/>
      <protection hidden="1"/>
    </xf>
    <xf numFmtId="164" fontId="40" fillId="0" borderId="0" xfId="0" applyNumberFormat="1" applyFont="1" applyAlignment="1" applyProtection="1">
      <alignment horizontal="center" vertical="center" wrapText="1"/>
      <protection hidden="1"/>
    </xf>
    <xf numFmtId="49" fontId="10" fillId="0" borderId="0" xfId="0" applyNumberFormat="1" applyFont="1" applyAlignment="1" applyProtection="1">
      <alignment horizontal="center" vertical="center" wrapText="1"/>
      <protection locked="0"/>
    </xf>
    <xf numFmtId="0" fontId="40" fillId="0" borderId="0" xfId="0" applyFont="1" applyAlignment="1" applyProtection="1">
      <alignment horizontal="center" vertical="center" wrapText="1"/>
      <protection hidden="1"/>
    </xf>
    <xf numFmtId="0" fontId="11" fillId="0" borderId="0" xfId="0" applyFont="1" applyAlignment="1" applyProtection="1">
      <alignment horizontal="center" vertical="center" wrapText="1"/>
      <protection hidden="1"/>
    </xf>
    <xf numFmtId="0" fontId="39" fillId="0" borderId="0" xfId="0" applyFont="1" applyAlignment="1" applyProtection="1">
      <alignment horizontal="center" vertical="center" wrapText="1"/>
      <protection locked="0"/>
    </xf>
    <xf numFmtId="167" fontId="10" fillId="0" borderId="0" xfId="0" applyNumberFormat="1" applyFont="1" applyAlignment="1" applyProtection="1">
      <alignment horizontal="center" vertical="center" wrapText="1"/>
      <protection locked="0"/>
    </xf>
    <xf numFmtId="170" fontId="43" fillId="2" borderId="11" xfId="0" applyNumberFormat="1" applyFont="1" applyFill="1" applyBorder="1" applyAlignment="1" applyProtection="1">
      <alignment horizontal="center"/>
      <protection hidden="1"/>
    </xf>
    <xf numFmtId="0" fontId="22" fillId="0" borderId="0" xfId="0" applyFont="1" applyAlignment="1" applyProtection="1">
      <alignment horizontal="center" vertical="center" wrapText="1"/>
      <protection hidden="1"/>
    </xf>
    <xf numFmtId="167" fontId="4" fillId="0" borderId="0" xfId="0" applyNumberFormat="1" applyFont="1" applyAlignment="1" applyProtection="1">
      <alignment horizontal="center" vertical="center" wrapText="1"/>
      <protection hidden="1"/>
    </xf>
    <xf numFmtId="0" fontId="4" fillId="0" borderId="0" xfId="0" applyFont="1" applyAlignment="1" applyProtection="1">
      <alignment horizontal="center" vertical="center"/>
      <protection hidden="1"/>
    </xf>
    <xf numFmtId="0" fontId="5"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vertical="center"/>
      <protection hidden="1"/>
    </xf>
    <xf numFmtId="0" fontId="6" fillId="2" borderId="7" xfId="0" applyFont="1" applyFill="1" applyBorder="1" applyAlignment="1" applyProtection="1">
      <alignment horizontal="center" vertical="center"/>
      <protection hidden="1"/>
    </xf>
    <xf numFmtId="0" fontId="1" fillId="2" borderId="0" xfId="0" applyFont="1" applyFill="1" applyAlignment="1" applyProtection="1">
      <alignment horizontal="center" vertical="center"/>
      <protection hidden="1"/>
    </xf>
    <xf numFmtId="0" fontId="1" fillId="4" borderId="0" xfId="0" applyFont="1" applyFill="1" applyAlignment="1" applyProtection="1">
      <alignment horizontal="center" vertical="center"/>
      <protection hidden="1"/>
    </xf>
    <xf numFmtId="0" fontId="41" fillId="0" borderId="7" xfId="0" applyFont="1" applyBorder="1" applyAlignment="1" applyProtection="1">
      <alignment horizontal="center" vertical="center"/>
      <protection hidden="1"/>
    </xf>
    <xf numFmtId="1" fontId="42" fillId="0" borderId="7" xfId="0" applyNumberFormat="1" applyFont="1" applyBorder="1" applyAlignment="1" applyProtection="1">
      <alignment horizontal="center" vertical="center"/>
      <protection hidden="1"/>
    </xf>
    <xf numFmtId="0" fontId="42" fillId="0" borderId="7" xfId="0" applyFont="1" applyBorder="1" applyAlignment="1" applyProtection="1">
      <alignment horizontal="center" vertical="center"/>
      <protection hidden="1"/>
    </xf>
    <xf numFmtId="1" fontId="5" fillId="2" borderId="7" xfId="0" applyNumberFormat="1" applyFont="1" applyFill="1" applyBorder="1" applyAlignment="1" applyProtection="1">
      <alignment horizontal="center" vertical="center"/>
      <protection hidden="1"/>
    </xf>
    <xf numFmtId="0" fontId="32" fillId="2" borderId="28" xfId="0" applyFont="1" applyFill="1" applyBorder="1" applyAlignment="1" applyProtection="1">
      <alignment horizontal="center" wrapText="1"/>
      <protection hidden="1"/>
    </xf>
    <xf numFmtId="0" fontId="23" fillId="6" borderId="84" xfId="0" applyFont="1" applyFill="1" applyBorder="1" applyAlignment="1" applyProtection="1">
      <alignment horizontal="center" wrapText="1"/>
      <protection locked="0"/>
    </xf>
    <xf numFmtId="0" fontId="23" fillId="6" borderId="65" xfId="0" applyFont="1" applyFill="1" applyBorder="1" applyAlignment="1" applyProtection="1">
      <alignment horizontal="center" wrapText="1"/>
      <protection locked="0"/>
    </xf>
    <xf numFmtId="0" fontId="23" fillId="6" borderId="56" xfId="0" applyFont="1" applyFill="1" applyBorder="1" applyAlignment="1" applyProtection="1">
      <alignment horizontal="center" wrapText="1"/>
      <protection locked="0"/>
    </xf>
    <xf numFmtId="0" fontId="23" fillId="6" borderId="48" xfId="0" applyFont="1" applyFill="1" applyBorder="1" applyAlignment="1" applyProtection="1">
      <alignment horizontal="center" wrapText="1"/>
      <protection locked="0"/>
    </xf>
    <xf numFmtId="0" fontId="23" fillId="6" borderId="7" xfId="0" applyFont="1" applyFill="1" applyBorder="1" applyAlignment="1" applyProtection="1">
      <alignment horizontal="center" wrapText="1"/>
      <protection locked="0"/>
    </xf>
    <xf numFmtId="0" fontId="23" fillId="6" borderId="69" xfId="0" applyFont="1" applyFill="1" applyBorder="1" applyAlignment="1" applyProtection="1">
      <alignment horizontal="center" wrapText="1"/>
      <protection locked="0"/>
    </xf>
    <xf numFmtId="0" fontId="23" fillId="6" borderId="49" xfId="0" applyFont="1" applyFill="1" applyBorder="1" applyAlignment="1" applyProtection="1">
      <alignment horizontal="center" wrapText="1"/>
      <protection locked="0"/>
    </xf>
    <xf numFmtId="0" fontId="23" fillId="6" borderId="51" xfId="0" applyFont="1" applyFill="1" applyBorder="1" applyAlignment="1" applyProtection="1">
      <alignment horizontal="center" wrapText="1"/>
      <protection locked="0"/>
    </xf>
    <xf numFmtId="0" fontId="23" fillId="6" borderId="79" xfId="0" applyFont="1" applyFill="1" applyBorder="1" applyAlignment="1" applyProtection="1">
      <alignment horizontal="center" wrapText="1"/>
      <protection locked="0"/>
    </xf>
    <xf numFmtId="0" fontId="23" fillId="6" borderId="50" xfId="0" applyFont="1" applyFill="1" applyBorder="1" applyAlignment="1" applyProtection="1">
      <alignment horizontal="center" wrapText="1"/>
      <protection locked="0"/>
    </xf>
    <xf numFmtId="0" fontId="23" fillId="6" borderId="52" xfId="0" applyFont="1" applyFill="1" applyBorder="1" applyAlignment="1" applyProtection="1">
      <alignment horizontal="center" wrapText="1"/>
      <protection locked="0"/>
    </xf>
    <xf numFmtId="0" fontId="4" fillId="2" borderId="13" xfId="0" applyFont="1" applyFill="1" applyBorder="1" applyAlignment="1" applyProtection="1">
      <alignment horizontal="center"/>
      <protection hidden="1"/>
    </xf>
    <xf numFmtId="0" fontId="12" fillId="2" borderId="19" xfId="0" applyFont="1" applyFill="1" applyBorder="1" applyAlignment="1" applyProtection="1">
      <alignment horizontal="center"/>
      <protection hidden="1"/>
    </xf>
    <xf numFmtId="0" fontId="15" fillId="2" borderId="11" xfId="0" applyFont="1" applyFill="1" applyBorder="1" applyAlignment="1" applyProtection="1">
      <alignment horizontal="center"/>
      <protection hidden="1"/>
    </xf>
    <xf numFmtId="0" fontId="3" fillId="2" borderId="13" xfId="0" applyFont="1" applyFill="1" applyBorder="1" applyAlignment="1" applyProtection="1">
      <alignment horizontal="center"/>
      <protection hidden="1"/>
    </xf>
    <xf numFmtId="0" fontId="3" fillId="2" borderId="19" xfId="0" applyFont="1" applyFill="1" applyBorder="1" applyAlignment="1" applyProtection="1">
      <alignment horizontal="center"/>
      <protection hidden="1"/>
    </xf>
    <xf numFmtId="0" fontId="0" fillId="2" borderId="0" xfId="0" applyFill="1" applyAlignment="1" applyProtection="1">
      <alignment horizontal="center"/>
      <protection hidden="1"/>
    </xf>
    <xf numFmtId="2" fontId="0" fillId="2" borderId="0" xfId="0" applyNumberFormat="1" applyFill="1" applyAlignment="1" applyProtection="1">
      <alignment horizontal="center"/>
      <protection hidden="1"/>
    </xf>
    <xf numFmtId="0" fontId="4" fillId="2" borderId="85" xfId="0" applyFont="1" applyFill="1" applyBorder="1" applyAlignment="1" applyProtection="1">
      <alignment horizontal="center" wrapText="1"/>
      <protection hidden="1"/>
    </xf>
    <xf numFmtId="0" fontId="0" fillId="2" borderId="86" xfId="0" applyFill="1" applyBorder="1" applyAlignment="1" applyProtection="1">
      <alignment horizontal="center" wrapText="1"/>
      <protection hidden="1"/>
    </xf>
    <xf numFmtId="0" fontId="0" fillId="2" borderId="23" xfId="0" applyFill="1" applyBorder="1" applyAlignment="1" applyProtection="1">
      <alignment horizontal="center"/>
      <protection hidden="1"/>
    </xf>
    <xf numFmtId="3" fontId="0" fillId="2" borderId="0" xfId="0" applyNumberFormat="1" applyFill="1" applyAlignment="1" applyProtection="1">
      <alignment horizontal="center"/>
      <protection hidden="1"/>
    </xf>
    <xf numFmtId="167" fontId="0" fillId="2" borderId="0" xfId="0" applyNumberFormat="1" applyFill="1" applyAlignment="1" applyProtection="1">
      <alignment horizontal="center"/>
      <protection hidden="1"/>
    </xf>
    <xf numFmtId="1" fontId="0" fillId="2" borderId="0" xfId="0" applyNumberFormat="1" applyFill="1" applyAlignment="1" applyProtection="1">
      <alignment horizontal="center"/>
      <protection hidden="1"/>
    </xf>
    <xf numFmtId="0" fontId="0" fillId="2" borderId="35" xfId="0" applyFill="1" applyBorder="1" applyAlignment="1" applyProtection="1">
      <alignment horizontal="center"/>
      <protection hidden="1"/>
    </xf>
    <xf numFmtId="0" fontId="0" fillId="2" borderId="24" xfId="0" applyFill="1" applyBorder="1" applyAlignment="1" applyProtection="1">
      <alignment horizontal="center"/>
      <protection hidden="1"/>
    </xf>
    <xf numFmtId="0" fontId="0" fillId="2" borderId="83" xfId="0" applyFill="1" applyBorder="1" applyAlignment="1" applyProtection="1">
      <alignment horizontal="center"/>
      <protection hidden="1"/>
    </xf>
    <xf numFmtId="0" fontId="0" fillId="2" borderId="82" xfId="0" applyFill="1" applyBorder="1" applyAlignment="1" applyProtection="1">
      <alignment horizontal="center"/>
      <protection hidden="1"/>
    </xf>
    <xf numFmtId="4" fontId="0" fillId="2" borderId="0" xfId="0" applyNumberFormat="1" applyFill="1" applyAlignment="1" applyProtection="1">
      <alignment horizontal="center"/>
      <protection hidden="1"/>
    </xf>
    <xf numFmtId="168" fontId="0" fillId="2" borderId="0" xfId="0" applyNumberFormat="1" applyFill="1" applyAlignment="1" applyProtection="1">
      <alignment horizontal="center"/>
      <protection hidden="1"/>
    </xf>
    <xf numFmtId="0" fontId="23" fillId="6" borderId="45" xfId="0" applyFont="1" applyFill="1" applyBorder="1" applyAlignment="1" applyProtection="1">
      <alignment horizontal="center" wrapText="1"/>
      <protection locked="0"/>
    </xf>
    <xf numFmtId="0" fontId="23" fillId="6" borderId="46" xfId="0" applyFont="1" applyFill="1" applyBorder="1" applyAlignment="1" applyProtection="1">
      <alignment horizontal="center" wrapText="1"/>
      <protection locked="0"/>
    </xf>
    <xf numFmtId="0" fontId="23" fillId="6" borderId="78" xfId="0" applyFont="1" applyFill="1" applyBorder="1" applyAlignment="1" applyProtection="1">
      <alignment horizontal="center" wrapText="1"/>
      <protection locked="0"/>
    </xf>
    <xf numFmtId="0" fontId="23" fillId="6" borderId="47" xfId="0" applyFont="1" applyFill="1" applyBorder="1" applyAlignment="1" applyProtection="1">
      <alignment horizontal="center" wrapText="1"/>
      <protection locked="0"/>
    </xf>
    <xf numFmtId="0" fontId="23" fillId="6" borderId="47" xfId="0" applyFont="1" applyFill="1" applyBorder="1" applyAlignment="1" applyProtection="1">
      <alignment horizontal="center" wrapText="1"/>
      <protection hidden="1"/>
    </xf>
    <xf numFmtId="0" fontId="23" fillId="6" borderId="49" xfId="0" applyFont="1" applyFill="1" applyBorder="1" applyAlignment="1" applyProtection="1">
      <alignment horizontal="center" wrapText="1"/>
      <protection hidden="1"/>
    </xf>
    <xf numFmtId="0" fontId="23" fillId="6" borderId="52" xfId="0" applyFont="1" applyFill="1" applyBorder="1" applyAlignment="1" applyProtection="1">
      <alignment horizontal="center" wrapText="1"/>
      <protection hidden="1"/>
    </xf>
    <xf numFmtId="0" fontId="23" fillId="6" borderId="46" xfId="0" applyFont="1" applyFill="1" applyBorder="1" applyAlignment="1" applyProtection="1">
      <alignment horizontal="center" wrapText="1"/>
      <protection hidden="1"/>
    </xf>
    <xf numFmtId="0" fontId="23" fillId="6" borderId="7" xfId="0" applyFont="1" applyFill="1" applyBorder="1" applyAlignment="1" applyProtection="1">
      <alignment horizontal="center" wrapText="1"/>
      <protection hidden="1"/>
    </xf>
    <xf numFmtId="0" fontId="23" fillId="6" borderId="51" xfId="0" applyFont="1" applyFill="1" applyBorder="1" applyAlignment="1" applyProtection="1">
      <alignment horizontal="center" wrapText="1"/>
      <protection hidden="1"/>
    </xf>
    <xf numFmtId="0" fontId="0" fillId="2" borderId="0" xfId="0" applyFill="1" applyAlignment="1" applyProtection="1">
      <alignment horizontal="center" vertical="center"/>
      <protection hidden="1"/>
    </xf>
    <xf numFmtId="0" fontId="41" fillId="0" borderId="94" xfId="0" applyFont="1" applyBorder="1" applyAlignment="1" applyProtection="1">
      <alignment horizontal="center" vertical="center"/>
      <protection hidden="1"/>
    </xf>
    <xf numFmtId="0" fontId="42" fillId="0" borderId="94" xfId="0" applyFont="1" applyBorder="1" applyAlignment="1" applyProtection="1">
      <alignment horizontal="center" vertical="center"/>
      <protection hidden="1"/>
    </xf>
    <xf numFmtId="0" fontId="6" fillId="2" borderId="94" xfId="0" applyFont="1" applyFill="1" applyBorder="1" applyAlignment="1" applyProtection="1">
      <alignment horizontal="center" vertical="center"/>
      <protection hidden="1"/>
    </xf>
    <xf numFmtId="0" fontId="0" fillId="0" borderId="0" xfId="0" applyAlignment="1">
      <alignment horizontal="center" vertical="center" wrapText="1"/>
    </xf>
    <xf numFmtId="164" fontId="13" fillId="0" borderId="0" xfId="0" applyNumberFormat="1" applyFont="1" applyAlignment="1" applyProtection="1">
      <alignment horizontal="center" wrapText="1"/>
      <protection hidden="1"/>
    </xf>
    <xf numFmtId="49" fontId="0" fillId="0" borderId="0" xfId="0" applyNumberFormat="1" applyAlignment="1" applyProtection="1">
      <alignment horizontal="center" wrapText="1"/>
      <protection hidden="1"/>
    </xf>
    <xf numFmtId="0" fontId="13" fillId="0" borderId="0" xfId="0" applyFont="1" applyAlignment="1" applyProtection="1">
      <alignment horizontal="center" wrapText="1"/>
      <protection hidden="1"/>
    </xf>
    <xf numFmtId="0" fontId="0" fillId="0" borderId="0" xfId="0" applyAlignment="1" applyProtection="1">
      <alignment horizontal="center" wrapText="1"/>
      <protection hidden="1"/>
    </xf>
    <xf numFmtId="0" fontId="48" fillId="0" borderId="0" xfId="0" applyFont="1" applyAlignment="1" applyProtection="1">
      <alignment horizontal="center" wrapText="1"/>
      <protection hidden="1"/>
    </xf>
    <xf numFmtId="167" fontId="0" fillId="0" borderId="0" xfId="0" applyNumberFormat="1" applyAlignment="1" applyProtection="1">
      <alignment horizontal="center" wrapText="1"/>
      <protection hidden="1"/>
    </xf>
    <xf numFmtId="0" fontId="0" fillId="0" borderId="0" xfId="0" applyAlignment="1">
      <alignment horizontal="center" wrapText="1"/>
    </xf>
    <xf numFmtId="0" fontId="0" fillId="0" borderId="28" xfId="0" applyBorder="1" applyAlignment="1" applyProtection="1">
      <alignment horizontal="center" wrapText="1"/>
      <protection hidden="1"/>
    </xf>
    <xf numFmtId="0" fontId="0" fillId="7" borderId="65" xfId="0" applyFill="1" applyBorder="1" applyAlignment="1" applyProtection="1">
      <alignment horizontal="center" wrapText="1"/>
      <protection locked="0"/>
    </xf>
    <xf numFmtId="0" fontId="0" fillId="7" borderId="7" xfId="0" applyFill="1" applyBorder="1" applyAlignment="1" applyProtection="1">
      <alignment horizontal="center" wrapText="1"/>
      <protection locked="0"/>
    </xf>
    <xf numFmtId="0" fontId="5" fillId="2" borderId="71" xfId="0" applyFont="1" applyFill="1" applyBorder="1" applyAlignment="1" applyProtection="1">
      <alignment horizontal="center"/>
      <protection hidden="1"/>
    </xf>
    <xf numFmtId="0" fontId="5" fillId="2" borderId="67" xfId="0" applyFont="1" applyFill="1" applyBorder="1" applyAlignment="1" applyProtection="1">
      <alignment horizontal="center"/>
      <protection hidden="1"/>
    </xf>
    <xf numFmtId="168" fontId="6" fillId="6" borderId="4" xfId="0" applyNumberFormat="1" applyFont="1" applyFill="1" applyBorder="1" applyAlignment="1" applyProtection="1">
      <alignment horizontal="center"/>
      <protection locked="0"/>
    </xf>
    <xf numFmtId="168" fontId="6" fillId="2" borderId="3" xfId="0" applyNumberFormat="1" applyFont="1" applyFill="1" applyBorder="1" applyAlignment="1" applyProtection="1">
      <alignment horizontal="center"/>
      <protection hidden="1"/>
    </xf>
    <xf numFmtId="168" fontId="6" fillId="2" borderId="66" xfId="0" applyNumberFormat="1" applyFont="1" applyFill="1" applyBorder="1" applyAlignment="1" applyProtection="1">
      <alignment horizontal="center"/>
      <protection hidden="1"/>
    </xf>
    <xf numFmtId="168" fontId="6" fillId="2" borderId="56" xfId="0" applyNumberFormat="1" applyFont="1" applyFill="1" applyBorder="1" applyAlignment="1" applyProtection="1">
      <alignment horizontal="center"/>
      <protection hidden="1"/>
    </xf>
    <xf numFmtId="3" fontId="6" fillId="6" borderId="65" xfId="0" applyNumberFormat="1" applyFont="1" applyFill="1" applyBorder="1" applyAlignment="1" applyProtection="1">
      <alignment horizontal="center"/>
      <protection locked="0"/>
    </xf>
    <xf numFmtId="0" fontId="5" fillId="2" borderId="68" xfId="0" applyFont="1" applyFill="1" applyBorder="1" applyAlignment="1" applyProtection="1">
      <alignment horizontal="center"/>
      <protection hidden="1"/>
    </xf>
    <xf numFmtId="0" fontId="5" fillId="2" borderId="72" xfId="0" applyFont="1" applyFill="1" applyBorder="1" applyAlignment="1" applyProtection="1">
      <alignment horizontal="center"/>
      <protection hidden="1"/>
    </xf>
    <xf numFmtId="168" fontId="6" fillId="6" borderId="6" xfId="0" applyNumberFormat="1" applyFont="1" applyFill="1" applyBorder="1" applyAlignment="1" applyProtection="1">
      <alignment horizontal="center"/>
      <protection locked="0"/>
    </xf>
    <xf numFmtId="168" fontId="6" fillId="6" borderId="7" xfId="0" applyNumberFormat="1" applyFont="1" applyFill="1" applyBorder="1" applyAlignment="1" applyProtection="1">
      <alignment horizontal="center"/>
      <protection locked="0"/>
    </xf>
    <xf numFmtId="168" fontId="6" fillId="6" borderId="69" xfId="0" applyNumberFormat="1" applyFont="1" applyFill="1" applyBorder="1" applyAlignment="1" applyProtection="1">
      <alignment horizontal="center"/>
      <protection locked="0"/>
    </xf>
    <xf numFmtId="168" fontId="6" fillId="6" borderId="48" xfId="0" applyNumberFormat="1" applyFont="1" applyFill="1" applyBorder="1" applyAlignment="1" applyProtection="1">
      <alignment horizontal="center"/>
      <protection locked="0"/>
    </xf>
    <xf numFmtId="168" fontId="6" fillId="6" borderId="8" xfId="0" applyNumberFormat="1" applyFont="1" applyFill="1" applyBorder="1" applyAlignment="1" applyProtection="1">
      <alignment horizontal="center"/>
      <protection locked="0"/>
    </xf>
    <xf numFmtId="168" fontId="6" fillId="2" borderId="6" xfId="0" applyNumberFormat="1" applyFont="1" applyFill="1" applyBorder="1" applyAlignment="1" applyProtection="1">
      <alignment horizontal="center"/>
      <protection hidden="1"/>
    </xf>
    <xf numFmtId="1" fontId="6" fillId="6" borderId="94" xfId="0" applyNumberFormat="1" applyFont="1" applyFill="1" applyBorder="1" applyAlignment="1" applyProtection="1">
      <alignment horizontal="center" vertical="center"/>
      <protection locked="0"/>
    </xf>
    <xf numFmtId="3" fontId="6" fillId="6" borderId="94" xfId="0" applyNumberFormat="1" applyFont="1" applyFill="1" applyBorder="1" applyAlignment="1" applyProtection="1">
      <alignment horizontal="center"/>
      <protection locked="0"/>
    </xf>
    <xf numFmtId="49" fontId="6" fillId="6" borderId="65" xfId="0" applyNumberFormat="1" applyFont="1" applyFill="1" applyBorder="1" applyAlignment="1" applyProtection="1">
      <alignment horizontal="center" vertical="center"/>
      <protection locked="0"/>
    </xf>
    <xf numFmtId="171" fontId="6" fillId="6" borderId="65" xfId="0" applyNumberFormat="1" applyFont="1" applyFill="1" applyBorder="1" applyAlignment="1" applyProtection="1">
      <alignment horizontal="center" vertical="center"/>
      <protection locked="0"/>
    </xf>
    <xf numFmtId="49" fontId="6" fillId="6" borderId="65" xfId="0" applyNumberFormat="1" applyFont="1" applyFill="1" applyBorder="1" applyAlignment="1" applyProtection="1">
      <alignment horizontal="center" vertical="center" wrapText="1"/>
      <protection locked="0"/>
    </xf>
    <xf numFmtId="166" fontId="6" fillId="6" borderId="65" xfId="0" applyNumberFormat="1" applyFont="1" applyFill="1" applyBorder="1" applyAlignment="1" applyProtection="1">
      <alignment horizontal="center" vertical="center"/>
      <protection locked="0"/>
    </xf>
    <xf numFmtId="1" fontId="6" fillId="6" borderId="65" xfId="0" applyNumberFormat="1" applyFont="1" applyFill="1" applyBorder="1" applyAlignment="1" applyProtection="1">
      <alignment horizontal="center" vertical="center"/>
      <protection locked="0"/>
    </xf>
    <xf numFmtId="1" fontId="6" fillId="8" borderId="65" xfId="0" applyNumberFormat="1" applyFont="1" applyFill="1" applyBorder="1" applyAlignment="1" applyProtection="1">
      <alignment horizontal="center" vertical="center"/>
      <protection locked="0"/>
    </xf>
    <xf numFmtId="1" fontId="6" fillId="8" borderId="94" xfId="0" applyNumberFormat="1" applyFont="1" applyFill="1" applyBorder="1" applyAlignment="1" applyProtection="1">
      <alignment horizontal="center" vertical="center"/>
      <protection locked="0"/>
    </xf>
    <xf numFmtId="0" fontId="41" fillId="0" borderId="65" xfId="0" applyFont="1" applyBorder="1" applyAlignment="1" applyProtection="1">
      <alignment horizontal="center" vertical="center"/>
      <protection hidden="1"/>
    </xf>
    <xf numFmtId="0" fontId="6" fillId="0" borderId="65" xfId="0" applyFont="1" applyBorder="1" applyAlignment="1" applyProtection="1">
      <alignment horizontal="center" vertical="center"/>
      <protection hidden="1"/>
    </xf>
    <xf numFmtId="164" fontId="6" fillId="6" borderId="38" xfId="0" applyNumberFormat="1" applyFont="1" applyFill="1" applyBorder="1" applyAlignment="1" applyProtection="1">
      <alignment horizontal="center" vertical="center"/>
      <protection locked="0"/>
    </xf>
    <xf numFmtId="164" fontId="6" fillId="6" borderId="92" xfId="0" applyNumberFormat="1" applyFont="1" applyFill="1" applyBorder="1" applyAlignment="1" applyProtection="1">
      <alignment horizontal="center" vertical="center"/>
      <protection locked="0"/>
    </xf>
    <xf numFmtId="49" fontId="6" fillId="6" borderId="94" xfId="0" applyNumberFormat="1" applyFont="1" applyFill="1" applyBorder="1" applyAlignment="1" applyProtection="1">
      <alignment horizontal="center" vertical="center"/>
      <protection locked="0"/>
    </xf>
    <xf numFmtId="171" fontId="6" fillId="6" borderId="94" xfId="0" applyNumberFormat="1" applyFont="1" applyFill="1" applyBorder="1" applyAlignment="1" applyProtection="1">
      <alignment horizontal="center" vertical="center"/>
      <protection locked="0"/>
    </xf>
    <xf numFmtId="49" fontId="6" fillId="6" borderId="94" xfId="0" applyNumberFormat="1" applyFont="1" applyFill="1" applyBorder="1" applyAlignment="1" applyProtection="1">
      <alignment horizontal="center" vertical="center" wrapText="1"/>
      <protection locked="0"/>
    </xf>
    <xf numFmtId="166" fontId="6" fillId="6" borderId="94" xfId="0" applyNumberFormat="1" applyFont="1" applyFill="1" applyBorder="1" applyAlignment="1" applyProtection="1">
      <alignment horizontal="center" vertical="center"/>
      <protection locked="0"/>
    </xf>
    <xf numFmtId="164" fontId="6" fillId="6" borderId="92" xfId="0" quotePrefix="1" applyNumberFormat="1" applyFont="1" applyFill="1" applyBorder="1" applyAlignment="1" applyProtection="1">
      <alignment horizontal="center" vertical="center"/>
      <protection locked="0"/>
    </xf>
    <xf numFmtId="0" fontId="5" fillId="8" borderId="33" xfId="0" applyFont="1" applyFill="1" applyBorder="1" applyAlignment="1" applyProtection="1">
      <alignment horizontal="center" vertical="center" textRotation="90" wrapText="1"/>
      <protection hidden="1"/>
    </xf>
    <xf numFmtId="0" fontId="1" fillId="2" borderId="0" xfId="0" applyFont="1" applyFill="1" applyAlignment="1" applyProtection="1">
      <alignment horizontal="center"/>
      <protection hidden="1"/>
    </xf>
    <xf numFmtId="49" fontId="0" fillId="9" borderId="71" xfId="0" applyNumberFormat="1" applyFill="1" applyBorder="1" applyAlignment="1">
      <alignment horizontal="center" wrapText="1"/>
    </xf>
    <xf numFmtId="49" fontId="0" fillId="9" borderId="67" xfId="0" applyNumberFormat="1" applyFill="1" applyBorder="1" applyAlignment="1">
      <alignment horizontal="center" wrapText="1"/>
    </xf>
    <xf numFmtId="49" fontId="0" fillId="9" borderId="68" xfId="0" applyNumberFormat="1" applyFill="1" applyBorder="1" applyAlignment="1">
      <alignment horizontal="center" wrapText="1"/>
    </xf>
    <xf numFmtId="49" fontId="0" fillId="9" borderId="72" xfId="0" applyNumberFormat="1" applyFill="1" applyBorder="1" applyAlignment="1">
      <alignment horizontal="center" wrapText="1"/>
    </xf>
    <xf numFmtId="0" fontId="5" fillId="0" borderId="0" xfId="0" applyFont="1" applyAlignment="1">
      <alignment horizontal="center" vertical="center" wrapText="1"/>
    </xf>
    <xf numFmtId="0" fontId="5" fillId="0" borderId="0" xfId="0" applyFont="1" applyAlignment="1" applyProtection="1">
      <alignment horizontal="center" vertical="center" wrapText="1"/>
      <protection hidden="1"/>
    </xf>
    <xf numFmtId="1" fontId="42" fillId="0" borderId="94" xfId="0" applyNumberFormat="1" applyFont="1" applyBorder="1" applyAlignment="1" applyProtection="1">
      <alignment horizontal="center" vertical="center"/>
      <protection hidden="1"/>
    </xf>
    <xf numFmtId="1" fontId="5" fillId="2" borderId="94" xfId="0" applyNumberFormat="1" applyFont="1" applyFill="1" applyBorder="1" applyAlignment="1" applyProtection="1">
      <alignment horizontal="center" vertical="center"/>
      <protection hidden="1"/>
    </xf>
    <xf numFmtId="0" fontId="5" fillId="8" borderId="32" xfId="0" applyFont="1" applyFill="1" applyBorder="1" applyAlignment="1" applyProtection="1">
      <alignment horizontal="center" vertical="center" textRotation="90" wrapText="1"/>
      <protection hidden="1"/>
    </xf>
    <xf numFmtId="0" fontId="50" fillId="9" borderId="13" xfId="0" applyFont="1" applyFill="1" applyBorder="1" applyAlignment="1" applyProtection="1">
      <alignment horizontal="center" vertical="center" wrapText="1"/>
      <protection hidden="1"/>
    </xf>
    <xf numFmtId="0" fontId="0" fillId="0" borderId="0" xfId="0" applyAlignment="1" applyProtection="1">
      <alignment horizontal="center" vertical="center"/>
      <protection hidden="1"/>
    </xf>
    <xf numFmtId="14" fontId="0" fillId="0" borderId="0" xfId="0" applyNumberFormat="1" applyAlignment="1" applyProtection="1">
      <alignment horizontal="center" vertical="center"/>
      <protection hidden="1"/>
    </xf>
    <xf numFmtId="49" fontId="0" fillId="0" borderId="0" xfId="0" applyNumberFormat="1" applyAlignment="1" applyProtection="1">
      <alignment horizontal="center" vertical="center"/>
      <protection hidden="1"/>
    </xf>
    <xf numFmtId="1" fontId="0" fillId="0" borderId="0" xfId="0" applyNumberFormat="1" applyAlignment="1" applyProtection="1">
      <alignment horizontal="center" vertical="center"/>
      <protection hidden="1"/>
    </xf>
    <xf numFmtId="3" fontId="0" fillId="0" borderId="0" xfId="0" applyNumberFormat="1" applyAlignment="1" applyProtection="1">
      <alignment horizontal="center" vertical="center"/>
      <protection hidden="1"/>
    </xf>
    <xf numFmtId="0" fontId="46" fillId="0" borderId="0" xfId="0" applyFont="1" applyAlignment="1">
      <alignment horizontal="center" vertical="center" wrapText="1"/>
    </xf>
    <xf numFmtId="0" fontId="47" fillId="0" borderId="0" xfId="0" applyFont="1" applyAlignment="1">
      <alignment horizontal="center" vertical="center" wrapText="1"/>
    </xf>
    <xf numFmtId="0" fontId="0" fillId="0" borderId="15" xfId="0" applyBorder="1" applyAlignment="1" applyProtection="1">
      <alignment horizontal="center" vertical="center"/>
      <protection hidden="1"/>
    </xf>
    <xf numFmtId="1" fontId="0" fillId="0" borderId="16" xfId="0" applyNumberFormat="1" applyBorder="1" applyAlignment="1" applyProtection="1">
      <alignment horizontal="center" vertical="center"/>
      <protection hidden="1"/>
    </xf>
    <xf numFmtId="0" fontId="0" fillId="0" borderId="17" xfId="0" applyBorder="1" applyAlignment="1" applyProtection="1">
      <alignment horizontal="center" vertical="center"/>
      <protection hidden="1"/>
    </xf>
    <xf numFmtId="14" fontId="0" fillId="0" borderId="28" xfId="0" applyNumberFormat="1" applyBorder="1" applyAlignment="1" applyProtection="1">
      <alignment horizontal="center" vertical="center"/>
      <protection hidden="1"/>
    </xf>
    <xf numFmtId="1" fontId="0" fillId="0" borderId="28" xfId="0" applyNumberFormat="1" applyBorder="1" applyAlignment="1" applyProtection="1">
      <alignment horizontal="center" vertical="center"/>
      <protection hidden="1"/>
    </xf>
    <xf numFmtId="1" fontId="0" fillId="0" borderId="18" xfId="0" applyNumberFormat="1" applyBorder="1" applyAlignment="1" applyProtection="1">
      <alignment horizontal="center" vertical="center"/>
      <protection hidden="1"/>
    </xf>
    <xf numFmtId="14" fontId="0" fillId="0" borderId="15" xfId="0" applyNumberFormat="1" applyBorder="1" applyAlignment="1" applyProtection="1">
      <alignment horizontal="center" vertical="center"/>
      <protection hidden="1"/>
    </xf>
    <xf numFmtId="3" fontId="0" fillId="0" borderId="16" xfId="0" applyNumberFormat="1" applyBorder="1" applyAlignment="1" applyProtection="1">
      <alignment horizontal="center" vertical="center"/>
      <protection hidden="1"/>
    </xf>
    <xf numFmtId="14" fontId="0" fillId="0" borderId="17" xfId="0" applyNumberFormat="1" applyBorder="1" applyAlignment="1" applyProtection="1">
      <alignment horizontal="center" vertical="center"/>
      <protection hidden="1"/>
    </xf>
    <xf numFmtId="3" fontId="0" fillId="0" borderId="28" xfId="0" applyNumberFormat="1" applyBorder="1" applyAlignment="1" applyProtection="1">
      <alignment horizontal="center" vertical="center"/>
      <protection hidden="1"/>
    </xf>
    <xf numFmtId="3" fontId="0" fillId="0" borderId="18" xfId="0" applyNumberFormat="1" applyBorder="1" applyAlignment="1" applyProtection="1">
      <alignment horizontal="center" vertical="center"/>
      <protection hidden="1"/>
    </xf>
    <xf numFmtId="0" fontId="0" fillId="0" borderId="54" xfId="0" applyBorder="1" applyAlignment="1" applyProtection="1">
      <alignment horizontal="center" vertical="center"/>
      <protection hidden="1"/>
    </xf>
    <xf numFmtId="0" fontId="52" fillId="0" borderId="99" xfId="0" applyFont="1" applyBorder="1" applyAlignment="1" applyProtection="1">
      <alignment horizontal="center" vertical="center" wrapText="1"/>
      <protection hidden="1"/>
    </xf>
    <xf numFmtId="0" fontId="52" fillId="0" borderId="54" xfId="0" applyFont="1" applyBorder="1" applyAlignment="1" applyProtection="1">
      <alignment horizontal="center" vertical="center" wrapText="1"/>
      <protection hidden="1"/>
    </xf>
    <xf numFmtId="0" fontId="52" fillId="0" borderId="55" xfId="0" applyFont="1" applyBorder="1" applyAlignment="1" applyProtection="1">
      <alignment horizontal="center" vertical="center" wrapText="1"/>
      <protection hidden="1"/>
    </xf>
    <xf numFmtId="0" fontId="0" fillId="0" borderId="99" xfId="0" applyBorder="1" applyAlignment="1" applyProtection="1">
      <alignment horizontal="center" vertical="center"/>
      <protection hidden="1"/>
    </xf>
    <xf numFmtId="0" fontId="0" fillId="0" borderId="55" xfId="0" applyBorder="1" applyAlignment="1" applyProtection="1">
      <alignment horizontal="center" vertical="center"/>
      <protection hidden="1"/>
    </xf>
    <xf numFmtId="14" fontId="0" fillId="0" borderId="99" xfId="0" applyNumberFormat="1" applyBorder="1" applyAlignment="1" applyProtection="1">
      <alignment horizontal="center" vertical="center"/>
      <protection hidden="1"/>
    </xf>
    <xf numFmtId="14" fontId="0" fillId="0" borderId="54" xfId="0" applyNumberFormat="1" applyBorder="1" applyAlignment="1" applyProtection="1">
      <alignment horizontal="center" vertical="center"/>
      <protection hidden="1"/>
    </xf>
    <xf numFmtId="0" fontId="6" fillId="2" borderId="0" xfId="0" applyFont="1" applyFill="1" applyAlignment="1" applyProtection="1">
      <alignment horizontal="center" vertical="center" wrapText="1"/>
      <protection hidden="1"/>
    </xf>
    <xf numFmtId="0" fontId="5" fillId="2" borderId="0" xfId="0" applyFont="1" applyFill="1" applyAlignment="1" applyProtection="1">
      <alignment horizontal="center" vertical="center" textRotation="60" wrapText="1"/>
      <protection hidden="1"/>
    </xf>
    <xf numFmtId="0" fontId="5" fillId="4" borderId="0" xfId="0" applyFont="1" applyFill="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4" borderId="0" xfId="0" applyFont="1" applyFill="1" applyAlignment="1" applyProtection="1">
      <alignment horizontal="center" vertical="center" wrapText="1"/>
      <protection hidden="1"/>
    </xf>
    <xf numFmtId="0" fontId="6" fillId="6" borderId="0" xfId="0" applyFont="1" applyFill="1" applyAlignment="1" applyProtection="1">
      <alignment horizontal="center" vertical="center"/>
      <protection hidden="1"/>
    </xf>
    <xf numFmtId="0" fontId="6" fillId="2" borderId="0" xfId="0" applyFont="1" applyFill="1" applyAlignment="1" applyProtection="1">
      <alignment horizontal="center" vertical="center" textRotation="60" wrapText="1"/>
      <protection hidden="1"/>
    </xf>
    <xf numFmtId="0" fontId="6" fillId="4" borderId="0" xfId="0" applyFont="1" applyFill="1" applyAlignment="1" applyProtection="1">
      <alignment horizontal="center" vertical="center" textRotation="60" wrapText="1"/>
      <protection hidden="1"/>
    </xf>
    <xf numFmtId="0" fontId="6" fillId="4" borderId="0" xfId="0" applyFont="1" applyFill="1" applyAlignment="1" applyProtection="1">
      <alignment horizontal="center" vertical="center" textRotation="90" wrapText="1"/>
      <protection hidden="1"/>
    </xf>
    <xf numFmtId="0" fontId="6" fillId="0" borderId="0" xfId="0" applyFont="1" applyAlignment="1" applyProtection="1">
      <alignment horizontal="center" vertical="center" wrapText="1"/>
      <protection hidden="1"/>
    </xf>
    <xf numFmtId="1" fontId="6" fillId="0" borderId="0" xfId="0" applyNumberFormat="1" applyFont="1" applyAlignment="1" applyProtection="1">
      <alignment horizontal="center" vertical="center" wrapText="1"/>
      <protection hidden="1"/>
    </xf>
    <xf numFmtId="167" fontId="6" fillId="0" borderId="0" xfId="0" applyNumberFormat="1" applyFont="1" applyAlignment="1" applyProtection="1">
      <alignment horizontal="center" vertical="center" wrapText="1"/>
      <protection hidden="1"/>
    </xf>
    <xf numFmtId="0" fontId="1" fillId="5" borderId="94" xfId="0" applyFont="1" applyFill="1" applyBorder="1" applyAlignment="1" applyProtection="1">
      <alignment horizontal="center" vertical="center" wrapText="1"/>
      <protection hidden="1"/>
    </xf>
    <xf numFmtId="0" fontId="17" fillId="0" borderId="0" xfId="0" applyFont="1" applyAlignment="1">
      <alignment horizontal="center" vertical="center" wrapText="1"/>
    </xf>
    <xf numFmtId="0" fontId="25" fillId="0" borderId="0" xfId="0" applyFont="1" applyAlignment="1">
      <alignment horizontal="center" vertical="center" wrapText="1"/>
    </xf>
    <xf numFmtId="0" fontId="25" fillId="0" borderId="0" xfId="0" applyFont="1" applyAlignment="1">
      <alignment horizontal="left" vertical="center" wrapText="1"/>
    </xf>
    <xf numFmtId="0" fontId="10" fillId="0" borderId="0" xfId="0" applyFont="1" applyAlignment="1" applyProtection="1">
      <alignment horizontal="center" vertical="center" wrapText="1"/>
      <protection locked="0"/>
    </xf>
    <xf numFmtId="49" fontId="0" fillId="9" borderId="100" xfId="0" applyNumberFormat="1" applyFill="1" applyBorder="1" applyAlignment="1">
      <alignment horizontal="center" vertical="center" wrapText="1"/>
    </xf>
    <xf numFmtId="0" fontId="1" fillId="6" borderId="100" xfId="0" applyFont="1" applyFill="1" applyBorder="1" applyAlignment="1">
      <alignment horizontal="center" vertical="center" wrapText="1"/>
    </xf>
    <xf numFmtId="0" fontId="1" fillId="6" borderId="100" xfId="0" applyFont="1" applyFill="1" applyBorder="1" applyAlignment="1" applyProtection="1">
      <alignment horizontal="center" vertical="center" wrapText="1"/>
      <protection hidden="1"/>
    </xf>
    <xf numFmtId="0" fontId="1" fillId="6" borderId="103" xfId="0" applyFont="1" applyFill="1" applyBorder="1" applyAlignment="1">
      <alignment horizontal="center" vertical="center" wrapText="1"/>
    </xf>
    <xf numFmtId="168" fontId="6" fillId="2" borderId="36" xfId="0" applyNumberFormat="1" applyFont="1" applyFill="1" applyBorder="1" applyAlignment="1" applyProtection="1">
      <alignment horizontal="center"/>
      <protection hidden="1"/>
    </xf>
    <xf numFmtId="168" fontId="6" fillId="6" borderId="100" xfId="0" applyNumberFormat="1" applyFont="1" applyFill="1" applyBorder="1" applyAlignment="1" applyProtection="1">
      <alignment horizontal="center"/>
      <protection locked="0"/>
    </xf>
    <xf numFmtId="0" fontId="54" fillId="6" borderId="84" xfId="0" applyFont="1" applyFill="1" applyBorder="1" applyAlignment="1" applyProtection="1">
      <alignment horizontal="center" wrapText="1"/>
      <protection locked="0"/>
    </xf>
    <xf numFmtId="0" fontId="54" fillId="6" borderId="65" xfId="0" applyFont="1" applyFill="1" applyBorder="1" applyAlignment="1" applyProtection="1">
      <alignment horizontal="center" wrapText="1"/>
      <protection locked="0"/>
    </xf>
    <xf numFmtId="0" fontId="54" fillId="6" borderId="56" xfId="0" applyFont="1" applyFill="1" applyBorder="1" applyAlignment="1" applyProtection="1">
      <alignment horizontal="center" wrapText="1"/>
      <protection locked="0"/>
    </xf>
    <xf numFmtId="0" fontId="54" fillId="6" borderId="48" xfId="0" applyFont="1" applyFill="1" applyBorder="1" applyAlignment="1" applyProtection="1">
      <alignment horizontal="center" wrapText="1"/>
      <protection locked="0"/>
    </xf>
    <xf numFmtId="0" fontId="54" fillId="6" borderId="7" xfId="0" applyFont="1" applyFill="1" applyBorder="1" applyAlignment="1" applyProtection="1">
      <alignment horizontal="center" wrapText="1"/>
      <protection locked="0"/>
    </xf>
    <xf numFmtId="0" fontId="54" fillId="6" borderId="69" xfId="0" applyFont="1" applyFill="1" applyBorder="1" applyAlignment="1" applyProtection="1">
      <alignment horizontal="center" wrapText="1"/>
      <protection locked="0"/>
    </xf>
    <xf numFmtId="0" fontId="54" fillId="6" borderId="51" xfId="0" applyFont="1" applyFill="1" applyBorder="1" applyAlignment="1" applyProtection="1">
      <alignment horizontal="center" wrapText="1"/>
      <protection locked="0"/>
    </xf>
    <xf numFmtId="0" fontId="54" fillId="6" borderId="79" xfId="0" applyFont="1" applyFill="1" applyBorder="1" applyAlignment="1" applyProtection="1">
      <alignment horizontal="center" wrapText="1"/>
      <protection locked="0"/>
    </xf>
    <xf numFmtId="0" fontId="54" fillId="6" borderId="50" xfId="0" applyFont="1" applyFill="1" applyBorder="1" applyAlignment="1" applyProtection="1">
      <alignment horizontal="center" wrapText="1"/>
      <protection locked="0"/>
    </xf>
    <xf numFmtId="168" fontId="1" fillId="2" borderId="0" xfId="0" applyNumberFormat="1" applyFont="1" applyFill="1" applyAlignment="1" applyProtection="1">
      <alignment horizontal="center"/>
      <protection hidden="1"/>
    </xf>
    <xf numFmtId="0" fontId="0" fillId="2" borderId="0" xfId="0" applyFill="1" applyAlignment="1" applyProtection="1">
      <alignment horizontal="center" wrapText="1"/>
      <protection hidden="1"/>
    </xf>
    <xf numFmtId="2" fontId="0" fillId="2" borderId="0" xfId="0" applyNumberFormat="1" applyFill="1" applyAlignment="1" applyProtection="1">
      <alignment horizontal="center" wrapText="1"/>
      <protection hidden="1"/>
    </xf>
    <xf numFmtId="0" fontId="8" fillId="2" borderId="0" xfId="0" applyFont="1" applyFill="1" applyAlignment="1" applyProtection="1">
      <alignment horizontal="center"/>
      <protection hidden="1"/>
    </xf>
    <xf numFmtId="0" fontId="2" fillId="2" borderId="0" xfId="0" applyFont="1" applyFill="1" applyAlignment="1" applyProtection="1">
      <alignment horizontal="center"/>
      <protection hidden="1"/>
    </xf>
    <xf numFmtId="168" fontId="6" fillId="6" borderId="65" xfId="0" applyNumberFormat="1" applyFont="1" applyFill="1" applyBorder="1" applyAlignment="1" applyProtection="1">
      <alignment horizontal="center"/>
      <protection locked="0"/>
    </xf>
    <xf numFmtId="168" fontId="6" fillId="6" borderId="89" xfId="0" applyNumberFormat="1" applyFont="1" applyFill="1" applyBorder="1" applyAlignment="1" applyProtection="1">
      <alignment horizontal="center"/>
      <protection locked="0"/>
    </xf>
    <xf numFmtId="16" fontId="15" fillId="2" borderId="106" xfId="0" applyNumberFormat="1" applyFont="1" applyFill="1" applyBorder="1" applyAlignment="1" applyProtection="1">
      <alignment horizontal="center" wrapText="1"/>
      <protection hidden="1"/>
    </xf>
    <xf numFmtId="0" fontId="23" fillId="6" borderId="94" xfId="0" applyFont="1" applyFill="1" applyBorder="1" applyAlignment="1" applyProtection="1">
      <alignment horizontal="center" wrapText="1"/>
      <protection locked="0"/>
    </xf>
    <xf numFmtId="0" fontId="23" fillId="6" borderId="91" xfId="0" applyFont="1" applyFill="1" applyBorder="1" applyAlignment="1" applyProtection="1">
      <alignment horizontal="center" wrapText="1"/>
      <protection locked="0"/>
    </xf>
    <xf numFmtId="168" fontId="6" fillId="6" borderId="94" xfId="0" applyNumberFormat="1" applyFont="1" applyFill="1" applyBorder="1" applyAlignment="1" applyProtection="1">
      <alignment horizontal="center"/>
      <protection locked="0"/>
    </xf>
    <xf numFmtId="168" fontId="6" fillId="2" borderId="92" xfId="0" applyNumberFormat="1" applyFont="1" applyFill="1" applyBorder="1" applyAlignment="1" applyProtection="1">
      <alignment horizontal="center"/>
      <protection hidden="1"/>
    </xf>
    <xf numFmtId="3" fontId="6" fillId="8" borderId="65" xfId="0" applyNumberFormat="1" applyFont="1" applyFill="1" applyBorder="1" applyAlignment="1" applyProtection="1">
      <alignment horizontal="center"/>
      <protection locked="0"/>
    </xf>
    <xf numFmtId="3" fontId="6" fillId="8" borderId="94" xfId="0" applyNumberFormat="1" applyFont="1" applyFill="1" applyBorder="1" applyAlignment="1" applyProtection="1">
      <alignment horizontal="center"/>
      <protection locked="0"/>
    </xf>
    <xf numFmtId="0" fontId="1" fillId="5" borderId="94" xfId="0" applyFont="1" applyFill="1" applyBorder="1" applyAlignment="1" applyProtection="1">
      <alignment horizontal="center" vertical="center" textRotation="90" wrapText="1"/>
      <protection hidden="1"/>
    </xf>
    <xf numFmtId="0" fontId="1" fillId="6" borderId="94" xfId="0" applyFont="1" applyFill="1" applyBorder="1" applyAlignment="1" applyProtection="1">
      <alignment horizontal="center" vertical="center" wrapText="1"/>
      <protection hidden="1"/>
    </xf>
    <xf numFmtId="0" fontId="1" fillId="6" borderId="94" xfId="0" applyFont="1" applyFill="1" applyBorder="1" applyAlignment="1" applyProtection="1">
      <alignment horizontal="center" vertical="center" textRotation="90" wrapText="1"/>
      <protection hidden="1"/>
    </xf>
    <xf numFmtId="0" fontId="1" fillId="5" borderId="95" xfId="0" applyFont="1" applyFill="1" applyBorder="1" applyAlignment="1">
      <alignment horizontal="center" vertical="center" wrapText="1"/>
    </xf>
    <xf numFmtId="0" fontId="1" fillId="5" borderId="96" xfId="0" applyFont="1" applyFill="1" applyBorder="1" applyAlignment="1">
      <alignment horizontal="center" vertical="center" wrapText="1"/>
    </xf>
    <xf numFmtId="0" fontId="1" fillId="5" borderId="96" xfId="0" applyFont="1" applyFill="1" applyBorder="1" applyAlignment="1" applyProtection="1">
      <alignment horizontal="center" vertical="center" wrapText="1"/>
      <protection hidden="1"/>
    </xf>
    <xf numFmtId="0" fontId="1" fillId="5" borderId="96" xfId="0" applyFont="1" applyFill="1" applyBorder="1" applyAlignment="1" applyProtection="1">
      <alignment horizontal="center" vertical="center" textRotation="90" wrapText="1"/>
      <protection hidden="1"/>
    </xf>
    <xf numFmtId="0" fontId="0" fillId="9" borderId="94" xfId="0" applyFill="1" applyBorder="1" applyAlignment="1">
      <alignment horizontal="center" vertical="center" wrapText="1"/>
    </xf>
    <xf numFmtId="14" fontId="0" fillId="9" borderId="94" xfId="0" applyNumberFormat="1" applyFill="1" applyBorder="1" applyAlignment="1">
      <alignment horizontal="center" vertical="center" wrapText="1"/>
    </xf>
    <xf numFmtId="49" fontId="0" fillId="9" borderId="94" xfId="0" applyNumberFormat="1" applyFill="1" applyBorder="1" applyAlignment="1">
      <alignment horizontal="center" vertical="center" wrapText="1"/>
    </xf>
    <xf numFmtId="0" fontId="0" fillId="9" borderId="92" xfId="0" applyFill="1" applyBorder="1" applyAlignment="1">
      <alignment horizontal="center" vertical="center" wrapText="1"/>
    </xf>
    <xf numFmtId="0" fontId="0" fillId="0" borderId="16" xfId="0" applyBorder="1" applyAlignment="1">
      <alignment horizontal="center" vertical="center" wrapText="1"/>
    </xf>
    <xf numFmtId="0" fontId="0" fillId="0" borderId="28" xfId="0" applyBorder="1" applyAlignment="1">
      <alignment horizontal="center" vertical="center" wrapText="1"/>
    </xf>
    <xf numFmtId="0" fontId="0" fillId="0" borderId="18" xfId="0" applyBorder="1" applyAlignment="1">
      <alignment horizontal="center" vertical="center" wrapText="1"/>
    </xf>
    <xf numFmtId="0" fontId="0" fillId="0" borderId="94" xfId="0" applyBorder="1" applyAlignment="1">
      <alignment horizontal="center" vertical="center" wrapText="1"/>
    </xf>
    <xf numFmtId="0" fontId="0" fillId="0" borderId="65" xfId="0" applyBorder="1" applyAlignment="1">
      <alignment horizontal="center" vertical="center" wrapText="1"/>
    </xf>
    <xf numFmtId="0" fontId="25" fillId="0" borderId="56" xfId="0" applyFont="1" applyBorder="1" applyAlignment="1">
      <alignment horizontal="center" vertical="center" wrapText="1"/>
    </xf>
    <xf numFmtId="0" fontId="25" fillId="0" borderId="91" xfId="0" applyFont="1" applyBorder="1" applyAlignment="1">
      <alignment horizontal="center" vertical="center" wrapText="1"/>
    </xf>
    <xf numFmtId="0" fontId="25" fillId="0" borderId="22" xfId="0" applyFont="1" applyBorder="1" applyAlignment="1">
      <alignment horizontal="center" vertical="center" wrapText="1"/>
    </xf>
    <xf numFmtId="49" fontId="0" fillId="9" borderId="91" xfId="0" applyNumberFormat="1" applyFill="1" applyBorder="1" applyAlignment="1">
      <alignment horizontal="center" vertical="center" wrapText="1"/>
    </xf>
    <xf numFmtId="0" fontId="0" fillId="0" borderId="90" xfId="0" applyBorder="1" applyAlignment="1">
      <alignment horizontal="center" vertical="center" wrapText="1"/>
    </xf>
    <xf numFmtId="0" fontId="0" fillId="9" borderId="95" xfId="0" applyFill="1" applyBorder="1" applyAlignment="1">
      <alignment horizontal="center" vertical="center" wrapText="1"/>
    </xf>
    <xf numFmtId="0" fontId="0" fillId="9" borderId="96" xfId="0" applyFill="1" applyBorder="1" applyAlignment="1">
      <alignment horizontal="center" vertical="center" wrapText="1"/>
    </xf>
    <xf numFmtId="14" fontId="0" fillId="9" borderId="96" xfId="0" applyNumberFormat="1" applyFill="1" applyBorder="1" applyAlignment="1">
      <alignment horizontal="center" vertical="center" wrapText="1"/>
    </xf>
    <xf numFmtId="49" fontId="0" fillId="9" borderId="92" xfId="0" applyNumberFormat="1" applyFill="1" applyBorder="1" applyAlignment="1">
      <alignment horizontal="center" vertical="center" wrapText="1"/>
    </xf>
    <xf numFmtId="49" fontId="0" fillId="9" borderId="93" xfId="0" applyNumberFormat="1" applyFill="1" applyBorder="1" applyAlignment="1">
      <alignment horizontal="center" vertical="center" wrapText="1"/>
    </xf>
    <xf numFmtId="49" fontId="0" fillId="9" borderId="95" xfId="0" applyNumberFormat="1" applyFill="1" applyBorder="1" applyAlignment="1">
      <alignment horizontal="center" vertical="center" wrapText="1"/>
    </xf>
    <xf numFmtId="49" fontId="0" fillId="9" borderId="96" xfId="0" applyNumberFormat="1" applyFill="1" applyBorder="1" applyAlignment="1">
      <alignment horizontal="center" vertical="center" wrapText="1"/>
    </xf>
    <xf numFmtId="0" fontId="0" fillId="9" borderId="38" xfId="0" applyFill="1" applyBorder="1" applyAlignment="1">
      <alignment horizontal="center" vertical="center" wrapText="1"/>
    </xf>
    <xf numFmtId="0" fontId="0" fillId="9" borderId="65" xfId="0" applyFill="1" applyBorder="1" applyAlignment="1">
      <alignment horizontal="center" vertical="center" wrapText="1"/>
    </xf>
    <xf numFmtId="14" fontId="0" fillId="9" borderId="65" xfId="0" applyNumberFormat="1" applyFill="1" applyBorder="1" applyAlignment="1">
      <alignment horizontal="center" vertical="center" wrapText="1"/>
    </xf>
    <xf numFmtId="0" fontId="1" fillId="5" borderId="97" xfId="0" applyFont="1" applyFill="1" applyBorder="1" applyAlignment="1" applyProtection="1">
      <alignment horizontal="center" vertical="center" wrapText="1"/>
      <protection hidden="1"/>
    </xf>
    <xf numFmtId="0" fontId="1" fillId="6" borderId="95" xfId="0" applyFont="1" applyFill="1" applyBorder="1" applyAlignment="1">
      <alignment horizontal="center" vertical="center" wrapText="1"/>
    </xf>
    <xf numFmtId="0" fontId="1" fillId="6" borderId="96" xfId="0" applyFont="1" applyFill="1" applyBorder="1" applyAlignment="1">
      <alignment horizontal="center" vertical="center" wrapText="1"/>
    </xf>
    <xf numFmtId="0" fontId="1" fillId="6" borderId="96" xfId="0" applyFont="1" applyFill="1" applyBorder="1" applyAlignment="1" applyProtection="1">
      <alignment horizontal="center" vertical="center" textRotation="90" wrapText="1"/>
      <protection hidden="1"/>
    </xf>
    <xf numFmtId="0" fontId="1" fillId="6" borderId="96" xfId="0" applyFont="1" applyFill="1" applyBorder="1" applyAlignment="1" applyProtection="1">
      <alignment horizontal="center" vertical="center" wrapText="1"/>
      <protection hidden="1"/>
    </xf>
    <xf numFmtId="49" fontId="0" fillId="9" borderId="65" xfId="0" applyNumberFormat="1" applyFill="1" applyBorder="1" applyAlignment="1">
      <alignment horizontal="center" vertical="center" wrapText="1"/>
    </xf>
    <xf numFmtId="49" fontId="0" fillId="9" borderId="66" xfId="0" applyNumberFormat="1" applyFill="1" applyBorder="1" applyAlignment="1">
      <alignment horizontal="center" vertical="center" wrapText="1"/>
    </xf>
    <xf numFmtId="0" fontId="0" fillId="0" borderId="100" xfId="0" applyBorder="1" applyAlignment="1" applyProtection="1">
      <alignment horizontal="center" vertical="center" wrapText="1"/>
      <protection hidden="1"/>
    </xf>
    <xf numFmtId="0" fontId="0" fillId="9" borderId="89" xfId="0" applyFill="1" applyBorder="1" applyAlignment="1">
      <alignment horizontal="center" vertical="center" wrapText="1"/>
    </xf>
    <xf numFmtId="1" fontId="6" fillId="8" borderId="105" xfId="0" applyNumberFormat="1" applyFont="1" applyFill="1" applyBorder="1" applyAlignment="1" applyProtection="1">
      <alignment horizontal="center" vertical="center"/>
      <protection locked="0"/>
    </xf>
    <xf numFmtId="0" fontId="6" fillId="2" borderId="100" xfId="0" applyFont="1" applyFill="1" applyBorder="1" applyAlignment="1" applyProtection="1">
      <alignment horizontal="center" vertical="center"/>
      <protection hidden="1"/>
    </xf>
    <xf numFmtId="0" fontId="1" fillId="5" borderId="112" xfId="0" applyFont="1" applyFill="1" applyBorder="1" applyAlignment="1" applyProtection="1">
      <alignment horizontal="center" vertical="center" wrapText="1"/>
      <protection hidden="1"/>
    </xf>
    <xf numFmtId="0" fontId="38" fillId="5" borderId="3" xfId="0" applyFont="1" applyFill="1" applyBorder="1" applyAlignment="1" applyProtection="1">
      <alignment horizontal="center" vertical="center" textRotation="90" wrapText="1"/>
      <protection hidden="1"/>
    </xf>
    <xf numFmtId="0" fontId="38" fillId="5" borderId="5" xfId="0" applyFont="1" applyFill="1" applyBorder="1" applyAlignment="1" applyProtection="1">
      <alignment horizontal="center" vertical="center" textRotation="90" wrapText="1"/>
      <protection hidden="1"/>
    </xf>
    <xf numFmtId="0" fontId="1" fillId="6" borderId="112" xfId="0" applyFont="1" applyFill="1" applyBorder="1" applyAlignment="1" applyProtection="1">
      <alignment horizontal="center" vertical="center" wrapText="1"/>
      <protection hidden="1"/>
    </xf>
    <xf numFmtId="0" fontId="1" fillId="5" borderId="114" xfId="0" applyFont="1" applyFill="1" applyBorder="1" applyAlignment="1">
      <alignment horizontal="center" vertical="center" wrapText="1"/>
    </xf>
    <xf numFmtId="49" fontId="10" fillId="9" borderId="89" xfId="0" applyNumberFormat="1" applyFont="1" applyFill="1" applyBorder="1" applyAlignment="1">
      <alignment horizontal="center" vertical="center" wrapText="1"/>
    </xf>
    <xf numFmtId="0" fontId="38" fillId="6" borderId="3" xfId="0" applyFont="1" applyFill="1" applyBorder="1" applyAlignment="1" applyProtection="1">
      <alignment horizontal="center" vertical="center" textRotation="90" wrapText="1"/>
      <protection hidden="1"/>
    </xf>
    <xf numFmtId="0" fontId="38" fillId="6" borderId="5" xfId="0" applyFont="1" applyFill="1" applyBorder="1" applyAlignment="1" applyProtection="1">
      <alignment horizontal="center" vertical="center" textRotation="90" wrapText="1"/>
      <protection hidden="1"/>
    </xf>
    <xf numFmtId="0" fontId="1" fillId="6" borderId="115" xfId="0" applyFont="1" applyFill="1" applyBorder="1" applyAlignment="1" applyProtection="1">
      <alignment horizontal="center" vertical="center" wrapText="1"/>
      <protection hidden="1"/>
    </xf>
    <xf numFmtId="0" fontId="38" fillId="6" borderId="39" xfId="0" applyFont="1" applyFill="1" applyBorder="1" applyAlignment="1" applyProtection="1">
      <alignment horizontal="center" vertical="center" textRotation="90" wrapText="1"/>
      <protection hidden="1"/>
    </xf>
    <xf numFmtId="0" fontId="38" fillId="6" borderId="40" xfId="0" applyFont="1" applyFill="1" applyBorder="1" applyAlignment="1" applyProtection="1">
      <alignment horizontal="center" vertical="center" textRotation="90" wrapText="1"/>
      <protection hidden="1"/>
    </xf>
    <xf numFmtId="0" fontId="0" fillId="9" borderId="109" xfId="0" applyFill="1" applyBorder="1" applyAlignment="1">
      <alignment horizontal="center" vertical="center" wrapText="1"/>
    </xf>
    <xf numFmtId="0" fontId="0" fillId="9" borderId="114" xfId="0" applyFill="1" applyBorder="1" applyAlignment="1">
      <alignment horizontal="center" vertical="center" wrapText="1"/>
    </xf>
    <xf numFmtId="0" fontId="24" fillId="2" borderId="0" xfId="0" applyFont="1" applyFill="1" applyAlignment="1" applyProtection="1">
      <alignment horizontal="center" vertical="center"/>
      <protection hidden="1"/>
    </xf>
    <xf numFmtId="0" fontId="35" fillId="2" borderId="116" xfId="0" applyFont="1" applyFill="1" applyBorder="1" applyAlignment="1" applyProtection="1">
      <alignment horizontal="center"/>
      <protection hidden="1"/>
    </xf>
    <xf numFmtId="0" fontId="15" fillId="0" borderId="2" xfId="0" applyFont="1" applyBorder="1" applyAlignment="1">
      <alignment horizontal="center"/>
    </xf>
    <xf numFmtId="2" fontId="6" fillId="2" borderId="94" xfId="0" applyNumberFormat="1" applyFont="1" applyFill="1" applyBorder="1" applyAlignment="1" applyProtection="1">
      <alignment horizontal="center"/>
      <protection hidden="1"/>
    </xf>
    <xf numFmtId="0" fontId="23" fillId="6" borderId="121" xfId="0" applyFont="1" applyFill="1" applyBorder="1" applyAlignment="1" applyProtection="1">
      <alignment horizontal="center" wrapText="1"/>
      <protection locked="0"/>
    </xf>
    <xf numFmtId="0" fontId="23" fillId="6" borderId="123" xfId="0" applyFont="1" applyFill="1" applyBorder="1" applyAlignment="1" applyProtection="1">
      <alignment horizontal="center" wrapText="1"/>
      <protection locked="0"/>
    </xf>
    <xf numFmtId="168" fontId="6" fillId="6" borderId="36" xfId="0" applyNumberFormat="1" applyFont="1" applyFill="1" applyBorder="1" applyAlignment="1" applyProtection="1">
      <alignment horizontal="center"/>
      <protection locked="0"/>
    </xf>
    <xf numFmtId="168" fontId="6" fillId="6" borderId="130" xfId="0" applyNumberFormat="1" applyFont="1" applyFill="1" applyBorder="1" applyAlignment="1" applyProtection="1">
      <alignment horizontal="center"/>
      <protection locked="0"/>
    </xf>
    <xf numFmtId="2" fontId="6" fillId="2" borderId="1" xfId="0" applyNumberFormat="1" applyFont="1" applyFill="1" applyBorder="1" applyAlignment="1" applyProtection="1">
      <alignment horizontal="center"/>
      <protection hidden="1"/>
    </xf>
    <xf numFmtId="2" fontId="6" fillId="2" borderId="131" xfId="0" applyNumberFormat="1" applyFont="1" applyFill="1" applyBorder="1" applyAlignment="1" applyProtection="1">
      <alignment horizontal="center"/>
      <protection hidden="1"/>
    </xf>
    <xf numFmtId="2" fontId="6" fillId="2" borderId="132" xfId="0" applyNumberFormat="1" applyFont="1" applyFill="1" applyBorder="1" applyAlignment="1" applyProtection="1">
      <alignment horizontal="center"/>
      <protection hidden="1"/>
    </xf>
    <xf numFmtId="168" fontId="6" fillId="2" borderId="90" xfId="0" applyNumberFormat="1" applyFont="1" applyFill="1" applyBorder="1" applyAlignment="1" applyProtection="1">
      <alignment horizontal="center"/>
      <protection hidden="1"/>
    </xf>
    <xf numFmtId="168" fontId="6" fillId="6" borderId="3" xfId="0" applyNumberFormat="1" applyFont="1" applyFill="1" applyBorder="1" applyAlignment="1" applyProtection="1">
      <alignment horizontal="center"/>
      <protection locked="0"/>
    </xf>
    <xf numFmtId="168" fontId="6" fillId="6" borderId="41" xfId="0" applyNumberFormat="1" applyFont="1" applyFill="1" applyBorder="1" applyAlignment="1" applyProtection="1">
      <alignment horizontal="center"/>
      <protection locked="0"/>
    </xf>
    <xf numFmtId="168" fontId="6" fillId="6" borderId="81" xfId="0" applyNumberFormat="1" applyFont="1" applyFill="1" applyBorder="1" applyAlignment="1" applyProtection="1">
      <alignment horizontal="center"/>
      <protection locked="0"/>
    </xf>
    <xf numFmtId="168" fontId="6" fillId="6" borderId="5" xfId="0" applyNumberFormat="1" applyFont="1" applyFill="1" applyBorder="1" applyAlignment="1" applyProtection="1">
      <alignment horizontal="center"/>
      <protection locked="0"/>
    </xf>
    <xf numFmtId="168" fontId="6" fillId="6" borderId="5" xfId="0" applyNumberFormat="1" applyFont="1" applyFill="1" applyBorder="1" applyAlignment="1" applyProtection="1">
      <alignment horizontal="center"/>
      <protection hidden="1"/>
    </xf>
    <xf numFmtId="168" fontId="6" fillId="6" borderId="8" xfId="0" applyNumberFormat="1" applyFont="1" applyFill="1" applyBorder="1" applyAlignment="1" applyProtection="1">
      <alignment horizontal="center"/>
      <protection hidden="1"/>
    </xf>
    <xf numFmtId="168" fontId="6" fillId="6" borderId="4" xfId="0" applyNumberFormat="1" applyFont="1" applyFill="1" applyBorder="1" applyAlignment="1" applyProtection="1">
      <alignment horizontal="center"/>
      <protection hidden="1"/>
    </xf>
    <xf numFmtId="168" fontId="6" fillId="6" borderId="7" xfId="0" applyNumberFormat="1" applyFont="1" applyFill="1" applyBorder="1" applyAlignment="1" applyProtection="1">
      <alignment horizontal="center"/>
      <protection hidden="1"/>
    </xf>
    <xf numFmtId="170" fontId="43" fillId="10" borderId="26" xfId="0" applyNumberFormat="1" applyFont="1" applyFill="1" applyBorder="1" applyAlignment="1" applyProtection="1">
      <alignment horizontal="center"/>
      <protection hidden="1"/>
    </xf>
    <xf numFmtId="168" fontId="6" fillId="10" borderId="130" xfId="0" applyNumberFormat="1" applyFont="1" applyFill="1" applyBorder="1" applyAlignment="1" applyProtection="1">
      <alignment horizontal="center"/>
      <protection locked="0"/>
    </xf>
    <xf numFmtId="170" fontId="43" fillId="10" borderId="11" xfId="0" applyNumberFormat="1" applyFont="1" applyFill="1" applyBorder="1" applyAlignment="1" applyProtection="1">
      <alignment horizontal="center"/>
      <protection hidden="1"/>
    </xf>
    <xf numFmtId="168" fontId="6" fillId="10" borderId="4" xfId="0" applyNumberFormat="1" applyFont="1" applyFill="1" applyBorder="1" applyAlignment="1" applyProtection="1">
      <alignment horizontal="center"/>
      <protection locked="0"/>
    </xf>
    <xf numFmtId="168" fontId="6" fillId="10" borderId="94" xfId="0" applyNumberFormat="1" applyFont="1" applyFill="1" applyBorder="1" applyAlignment="1" applyProtection="1">
      <alignment horizontal="center"/>
      <protection locked="0"/>
    </xf>
    <xf numFmtId="168" fontId="6" fillId="10" borderId="65" xfId="0" applyNumberFormat="1" applyFont="1" applyFill="1" applyBorder="1" applyAlignment="1" applyProtection="1">
      <alignment horizontal="center"/>
      <protection locked="0"/>
    </xf>
    <xf numFmtId="168" fontId="6" fillId="10" borderId="7" xfId="0" applyNumberFormat="1" applyFont="1" applyFill="1" applyBorder="1" applyAlignment="1" applyProtection="1">
      <alignment horizontal="center"/>
      <protection locked="0"/>
    </xf>
    <xf numFmtId="170" fontId="43" fillId="10" borderId="80" xfId="0" applyNumberFormat="1" applyFont="1" applyFill="1" applyBorder="1" applyAlignment="1" applyProtection="1">
      <alignment horizontal="center"/>
      <protection hidden="1"/>
    </xf>
    <xf numFmtId="168" fontId="6" fillId="10" borderId="81" xfId="0" applyNumberFormat="1" applyFont="1" applyFill="1" applyBorder="1" applyAlignment="1" applyProtection="1">
      <alignment horizontal="center"/>
      <protection locked="0"/>
    </xf>
    <xf numFmtId="168" fontId="6" fillId="10" borderId="48" xfId="0" applyNumberFormat="1" applyFont="1" applyFill="1" applyBorder="1" applyAlignment="1" applyProtection="1">
      <alignment horizontal="center"/>
      <protection locked="0"/>
    </xf>
    <xf numFmtId="170" fontId="43" fillId="10" borderId="12" xfId="0" applyNumberFormat="1" applyFont="1" applyFill="1" applyBorder="1" applyAlignment="1" applyProtection="1">
      <alignment horizontal="center"/>
      <protection hidden="1"/>
    </xf>
    <xf numFmtId="168" fontId="6" fillId="10" borderId="5" xfId="0" applyNumberFormat="1" applyFont="1" applyFill="1" applyBorder="1" applyAlignment="1" applyProtection="1">
      <alignment horizontal="center"/>
      <protection locked="0"/>
    </xf>
    <xf numFmtId="166" fontId="6" fillId="6" borderId="105" xfId="0" applyNumberFormat="1" applyFont="1" applyFill="1" applyBorder="1" applyAlignment="1" applyProtection="1">
      <alignment horizontal="center" vertical="center"/>
      <protection locked="0"/>
    </xf>
    <xf numFmtId="0" fontId="0" fillId="0" borderId="1" xfId="0" applyBorder="1"/>
    <xf numFmtId="0" fontId="0" fillId="0" borderId="131" xfId="0" applyBorder="1"/>
    <xf numFmtId="0" fontId="0" fillId="0" borderId="132" xfId="0" applyBorder="1"/>
    <xf numFmtId="0" fontId="26" fillId="4" borderId="0" xfId="0" applyFont="1" applyFill="1" applyAlignment="1" applyProtection="1">
      <alignment horizontal="center" vertical="center"/>
      <protection hidden="1"/>
    </xf>
    <xf numFmtId="0" fontId="26" fillId="4" borderId="0" xfId="0" applyFont="1" applyFill="1" applyAlignment="1" applyProtection="1">
      <alignment vertical="center"/>
      <protection hidden="1"/>
    </xf>
    <xf numFmtId="0" fontId="26" fillId="4" borderId="0" xfId="0" applyFont="1" applyFill="1" applyAlignment="1" applyProtection="1">
      <alignment horizontal="left" vertical="center"/>
      <protection hidden="1"/>
    </xf>
    <xf numFmtId="0" fontId="1" fillId="5" borderId="100" xfId="0" applyFont="1" applyFill="1" applyBorder="1" applyAlignment="1">
      <alignment horizontal="center" vertical="center" wrapText="1"/>
    </xf>
    <xf numFmtId="0" fontId="1" fillId="5" borderId="91" xfId="0" applyFont="1" applyFill="1" applyBorder="1" applyAlignment="1">
      <alignment horizontal="center" vertical="center" wrapText="1"/>
    </xf>
    <xf numFmtId="169" fontId="0" fillId="7" borderId="65" xfId="0" applyNumberFormat="1" applyFill="1" applyBorder="1" applyAlignment="1" applyProtection="1">
      <alignment horizontal="center" vertical="center" wrapText="1"/>
      <protection locked="0"/>
    </xf>
    <xf numFmtId="0" fontId="0" fillId="7" borderId="65" xfId="0" applyFill="1" applyBorder="1" applyAlignment="1" applyProtection="1">
      <alignment horizontal="center" vertical="center" wrapText="1"/>
      <protection locked="0"/>
    </xf>
    <xf numFmtId="0" fontId="0" fillId="7" borderId="38" xfId="0" applyFill="1" applyBorder="1" applyAlignment="1" applyProtection="1">
      <alignment horizontal="center" vertical="center" wrapText="1"/>
      <protection locked="0"/>
    </xf>
    <xf numFmtId="169" fontId="0" fillId="7" borderId="111" xfId="0" applyNumberFormat="1" applyFill="1" applyBorder="1" applyAlignment="1" applyProtection="1">
      <alignment horizontal="center" vertical="center" wrapText="1"/>
      <protection locked="0"/>
    </xf>
    <xf numFmtId="169" fontId="0" fillId="7" borderId="7" xfId="0" applyNumberFormat="1" applyFill="1" applyBorder="1" applyAlignment="1" applyProtection="1">
      <alignment horizontal="center" vertical="center" wrapText="1"/>
      <protection locked="0"/>
    </xf>
    <xf numFmtId="0" fontId="0" fillId="7" borderId="7" xfId="0" applyFill="1" applyBorder="1" applyAlignment="1" applyProtection="1">
      <alignment horizontal="center" vertical="center" wrapText="1"/>
      <protection locked="0"/>
    </xf>
    <xf numFmtId="0" fontId="0" fillId="7" borderId="108" xfId="0" applyFill="1" applyBorder="1" applyAlignment="1" applyProtection="1">
      <alignment horizontal="center" vertical="center" wrapText="1"/>
      <protection locked="0"/>
    </xf>
    <xf numFmtId="169" fontId="0" fillId="7" borderId="9" xfId="0" applyNumberFormat="1" applyFill="1" applyBorder="1" applyAlignment="1" applyProtection="1">
      <alignment horizontal="center" vertical="center" wrapText="1"/>
      <protection locked="0"/>
    </xf>
    <xf numFmtId="0" fontId="0" fillId="7" borderId="9" xfId="0" applyFill="1" applyBorder="1" applyAlignment="1" applyProtection="1">
      <alignment horizontal="center" vertical="center" wrapText="1"/>
      <protection locked="0"/>
    </xf>
    <xf numFmtId="0" fontId="0" fillId="7" borderId="110" xfId="0" applyFill="1" applyBorder="1" applyAlignment="1" applyProtection="1">
      <alignment horizontal="center" vertical="center" wrapText="1"/>
      <protection locked="0"/>
    </xf>
    <xf numFmtId="169" fontId="0" fillId="7" borderId="113" xfId="0" applyNumberFormat="1" applyFill="1" applyBorder="1" applyAlignment="1" applyProtection="1">
      <alignment horizontal="center" vertical="center" wrapText="1"/>
      <protection locked="0"/>
    </xf>
    <xf numFmtId="14" fontId="0" fillId="7" borderId="111" xfId="0" applyNumberFormat="1" applyFill="1" applyBorder="1" applyAlignment="1" applyProtection="1">
      <alignment horizontal="center" vertical="center" wrapText="1"/>
      <protection locked="0"/>
    </xf>
    <xf numFmtId="0" fontId="0" fillId="0" borderId="94" xfId="0" applyBorder="1" applyAlignment="1">
      <alignment wrapText="1"/>
    </xf>
    <xf numFmtId="0" fontId="0" fillId="0" borderId="21" xfId="0" applyBorder="1" applyAlignment="1">
      <alignment wrapText="1"/>
    </xf>
    <xf numFmtId="0" fontId="0" fillId="0" borderId="91"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90" xfId="0" applyBorder="1" applyAlignment="1">
      <alignment wrapText="1"/>
    </xf>
    <xf numFmtId="0" fontId="0" fillId="0" borderId="20" xfId="0" applyBorder="1" applyAlignment="1">
      <alignment wrapText="1"/>
    </xf>
    <xf numFmtId="0" fontId="0" fillId="0" borderId="107" xfId="0" applyBorder="1" applyAlignment="1">
      <alignment wrapText="1"/>
    </xf>
    <xf numFmtId="0" fontId="0" fillId="0" borderId="63" xfId="0" applyBorder="1" applyAlignment="1">
      <alignment wrapText="1"/>
    </xf>
    <xf numFmtId="169" fontId="0" fillId="7" borderId="94" xfId="0" applyNumberFormat="1" applyFill="1" applyBorder="1" applyAlignment="1" applyProtection="1">
      <alignment horizontal="center" vertical="center" wrapText="1"/>
      <protection locked="0"/>
    </xf>
    <xf numFmtId="0" fontId="0" fillId="7" borderId="94" xfId="0" applyFill="1" applyBorder="1" applyAlignment="1" applyProtection="1">
      <alignment horizontal="center" vertical="center" wrapText="1"/>
      <protection locked="0"/>
    </xf>
    <xf numFmtId="169" fontId="0" fillId="7" borderId="96" xfId="0" applyNumberFormat="1" applyFill="1" applyBorder="1" applyAlignment="1" applyProtection="1">
      <alignment horizontal="center" vertical="center" wrapText="1"/>
      <protection locked="0"/>
    </xf>
    <xf numFmtId="0" fontId="0" fillId="7" borderId="96" xfId="0" applyFill="1" applyBorder="1" applyAlignment="1" applyProtection="1">
      <alignment horizontal="center" vertical="center" wrapText="1"/>
      <protection locked="0"/>
    </xf>
    <xf numFmtId="0" fontId="0" fillId="0" borderId="65" xfId="0" applyBorder="1" applyAlignment="1">
      <alignment wrapText="1"/>
    </xf>
    <xf numFmtId="0" fontId="39" fillId="0" borderId="0" xfId="0" applyFont="1" applyAlignment="1" applyProtection="1">
      <alignment horizontal="center" vertical="center" wrapText="1"/>
      <protection hidden="1"/>
    </xf>
    <xf numFmtId="14" fontId="10" fillId="9" borderId="89" xfId="0" applyNumberFormat="1" applyFont="1" applyFill="1" applyBorder="1" applyAlignment="1">
      <alignment horizontal="center" vertical="center" wrapText="1"/>
    </xf>
    <xf numFmtId="14" fontId="0" fillId="0" borderId="0" xfId="0" applyNumberFormat="1" applyAlignment="1">
      <alignment horizontal="center" vertical="center" wrapText="1"/>
    </xf>
    <xf numFmtId="14" fontId="0" fillId="0" borderId="28" xfId="0" applyNumberFormat="1" applyBorder="1" applyAlignment="1">
      <alignment horizontal="center" vertical="center" wrapText="1"/>
    </xf>
    <xf numFmtId="49" fontId="0" fillId="9" borderId="122" xfId="0" applyNumberFormat="1" applyFill="1" applyBorder="1" applyAlignment="1">
      <alignment horizontal="center" vertical="center" wrapText="1"/>
    </xf>
    <xf numFmtId="0" fontId="0" fillId="0" borderId="127" xfId="0" applyBorder="1" applyAlignment="1">
      <alignment wrapText="1"/>
    </xf>
    <xf numFmtId="0" fontId="0" fillId="0" borderId="122" xfId="0" applyBorder="1" applyAlignment="1">
      <alignment wrapText="1"/>
    </xf>
    <xf numFmtId="0" fontId="1" fillId="5" borderId="99" xfId="0" applyFont="1" applyFill="1" applyBorder="1" applyAlignment="1">
      <alignment horizontal="center" vertical="center" wrapText="1"/>
    </xf>
    <xf numFmtId="0" fontId="1" fillId="5" borderId="42" xfId="0" applyFont="1" applyFill="1" applyBorder="1" applyAlignment="1">
      <alignment horizontal="center" vertical="center" wrapText="1"/>
    </xf>
    <xf numFmtId="0" fontId="1" fillId="5" borderId="33" xfId="0" applyFont="1" applyFill="1" applyBorder="1" applyAlignment="1" applyProtection="1">
      <alignment horizontal="center" vertical="center" textRotation="90" wrapText="1"/>
      <protection hidden="1"/>
    </xf>
    <xf numFmtId="0" fontId="1" fillId="5" borderId="33" xfId="0" applyFont="1" applyFill="1" applyBorder="1" applyAlignment="1" applyProtection="1">
      <alignment horizontal="center" vertical="center" wrapText="1"/>
      <protection hidden="1"/>
    </xf>
    <xf numFmtId="0" fontId="1" fillId="5" borderId="33" xfId="0" applyFont="1" applyFill="1" applyBorder="1" applyAlignment="1">
      <alignment horizontal="center" vertical="center" wrapText="1"/>
    </xf>
    <xf numFmtId="0" fontId="1" fillId="5" borderId="34" xfId="0" applyFont="1" applyFill="1" applyBorder="1" applyAlignment="1" applyProtection="1">
      <alignment horizontal="center" vertical="center" textRotation="90" wrapText="1"/>
      <protection hidden="1"/>
    </xf>
    <xf numFmtId="14" fontId="0" fillId="7" borderId="121" xfId="0" applyNumberFormat="1" applyFill="1" applyBorder="1" applyAlignment="1" applyProtection="1">
      <alignment horizontal="center" vertical="center" wrapText="1"/>
      <protection locked="0"/>
    </xf>
    <xf numFmtId="0" fontId="0" fillId="9" borderId="122" xfId="0" applyFill="1" applyBorder="1" applyAlignment="1">
      <alignment horizontal="center" vertical="center" wrapText="1"/>
    </xf>
    <xf numFmtId="0" fontId="0" fillId="9" borderId="4" xfId="0" applyFill="1" applyBorder="1" applyAlignment="1">
      <alignment horizontal="center" vertical="center" wrapText="1"/>
    </xf>
    <xf numFmtId="0" fontId="0" fillId="9" borderId="124" xfId="0" applyFill="1" applyBorder="1" applyAlignment="1">
      <alignment horizontal="center" vertical="center" wrapText="1"/>
    </xf>
    <xf numFmtId="49" fontId="0" fillId="9" borderId="89" xfId="0" applyNumberFormat="1" applyFill="1" applyBorder="1" applyAlignment="1">
      <alignment horizontal="center" vertical="center" wrapText="1"/>
    </xf>
    <xf numFmtId="49" fontId="0" fillId="9" borderId="130" xfId="0" applyNumberFormat="1" applyFill="1" applyBorder="1" applyAlignment="1">
      <alignment horizontal="center" vertical="center" wrapText="1"/>
    </xf>
    <xf numFmtId="0" fontId="1" fillId="5" borderId="128" xfId="0" applyFont="1" applyFill="1" applyBorder="1" applyAlignment="1">
      <alignment horizontal="center" vertical="center" wrapText="1"/>
    </xf>
    <xf numFmtId="0" fontId="1" fillId="5" borderId="127" xfId="0" applyFont="1" applyFill="1" applyBorder="1" applyAlignment="1">
      <alignment horizontal="center" vertical="center" wrapText="1"/>
    </xf>
    <xf numFmtId="0" fontId="1" fillId="5" borderId="127" xfId="0" applyFont="1" applyFill="1" applyBorder="1" applyAlignment="1" applyProtection="1">
      <alignment horizontal="center" vertical="center" textRotation="90" wrapText="1"/>
      <protection hidden="1"/>
    </xf>
    <xf numFmtId="0" fontId="1" fillId="5" borderId="127" xfId="0" applyFont="1" applyFill="1" applyBorder="1" applyAlignment="1" applyProtection="1">
      <alignment horizontal="center" vertical="center" wrapText="1"/>
      <protection hidden="1"/>
    </xf>
    <xf numFmtId="0" fontId="1" fillId="5" borderId="129" xfId="0" applyFont="1" applyFill="1" applyBorder="1" applyAlignment="1" applyProtection="1">
      <alignment horizontal="center" vertical="center" wrapText="1"/>
      <protection hidden="1"/>
    </xf>
    <xf numFmtId="0" fontId="0" fillId="9" borderId="3" xfId="0" applyFill="1" applyBorder="1" applyAlignment="1">
      <alignment horizontal="center" vertical="center" wrapText="1"/>
    </xf>
    <xf numFmtId="0" fontId="0" fillId="9" borderId="121" xfId="0" applyFill="1" applyBorder="1" applyAlignment="1">
      <alignment horizontal="center" vertical="center" wrapText="1"/>
    </xf>
    <xf numFmtId="0" fontId="0" fillId="9" borderId="56" xfId="0" applyFill="1" applyBorder="1" applyAlignment="1">
      <alignment horizontal="center" vertical="center" wrapText="1"/>
    </xf>
    <xf numFmtId="0" fontId="0" fillId="9" borderId="41" xfId="0" applyFill="1" applyBorder="1" applyAlignment="1">
      <alignment horizontal="center" vertical="center" wrapText="1"/>
    </xf>
    <xf numFmtId="0" fontId="0" fillId="9" borderId="60" xfId="0" applyFill="1" applyBorder="1" applyAlignment="1">
      <alignment horizontal="center" vertical="center" wrapText="1"/>
    </xf>
    <xf numFmtId="0" fontId="0" fillId="6" borderId="103" xfId="0" applyFill="1" applyBorder="1" applyAlignment="1" applyProtection="1">
      <alignment horizontal="center" vertical="center" wrapText="1"/>
      <protection locked="0"/>
    </xf>
    <xf numFmtId="0" fontId="0" fillId="6" borderId="100" xfId="0" applyFill="1" applyBorder="1" applyAlignment="1" applyProtection="1">
      <alignment horizontal="center" vertical="center" wrapText="1"/>
      <protection locked="0"/>
    </xf>
    <xf numFmtId="0" fontId="0" fillId="6" borderId="112" xfId="0" applyFill="1" applyBorder="1" applyAlignment="1" applyProtection="1">
      <alignment horizontal="center" vertical="center" wrapText="1"/>
      <protection locked="0"/>
    </xf>
    <xf numFmtId="0" fontId="0" fillId="6" borderId="104" xfId="0" applyFill="1" applyBorder="1" applyAlignment="1" applyProtection="1">
      <alignment horizontal="center" vertical="center" wrapText="1"/>
      <protection locked="0"/>
    </xf>
    <xf numFmtId="0" fontId="0" fillId="6" borderId="105" xfId="0" applyFill="1" applyBorder="1" applyAlignment="1" applyProtection="1">
      <alignment horizontal="center" vertical="center" wrapText="1"/>
      <protection locked="0"/>
    </xf>
    <xf numFmtId="169" fontId="10" fillId="9" borderId="89" xfId="0" applyNumberFormat="1" applyFont="1" applyFill="1" applyBorder="1" applyAlignment="1">
      <alignment horizontal="center" vertical="center" wrapText="1"/>
    </xf>
    <xf numFmtId="169" fontId="0" fillId="9" borderId="4" xfId="0" applyNumberFormat="1" applyFill="1" applyBorder="1" applyAlignment="1">
      <alignment horizontal="center" vertical="center" wrapText="1"/>
    </xf>
    <xf numFmtId="169" fontId="0" fillId="9" borderId="122" xfId="0" applyNumberFormat="1" applyFill="1" applyBorder="1" applyAlignment="1">
      <alignment horizontal="center" vertical="center" wrapText="1"/>
    </xf>
    <xf numFmtId="169" fontId="0" fillId="9" borderId="65" xfId="0" applyNumberFormat="1" applyFill="1" applyBorder="1" applyAlignment="1">
      <alignment horizontal="center" vertical="center" wrapText="1"/>
    </xf>
    <xf numFmtId="14" fontId="0" fillId="9" borderId="31" xfId="0" applyNumberFormat="1" applyFill="1" applyBorder="1" applyAlignment="1">
      <alignment horizontal="center" vertical="center" wrapText="1"/>
    </xf>
    <xf numFmtId="14" fontId="0" fillId="9" borderId="125" xfId="0" applyNumberFormat="1" applyFill="1" applyBorder="1" applyAlignment="1">
      <alignment horizontal="center" vertical="center" wrapText="1"/>
    </xf>
    <xf numFmtId="169" fontId="0" fillId="9" borderId="94" xfId="0" applyNumberFormat="1" applyFill="1" applyBorder="1" applyAlignment="1">
      <alignment horizontal="center" vertical="center" wrapText="1"/>
    </xf>
    <xf numFmtId="169" fontId="0" fillId="0" borderId="0" xfId="0" applyNumberFormat="1" applyAlignment="1">
      <alignment horizontal="center" vertical="center" wrapText="1"/>
    </xf>
    <xf numFmtId="169" fontId="0" fillId="0" borderId="28" xfId="0" applyNumberFormat="1" applyBorder="1" applyAlignment="1">
      <alignment horizontal="center" vertical="center" wrapText="1"/>
    </xf>
    <xf numFmtId="169" fontId="0" fillId="9" borderId="96" xfId="0" applyNumberFormat="1" applyFill="1" applyBorder="1" applyAlignment="1">
      <alignment horizontal="center" vertical="center" wrapText="1"/>
    </xf>
    <xf numFmtId="173" fontId="0" fillId="9" borderId="65" xfId="0" applyNumberFormat="1" applyFill="1" applyBorder="1" applyAlignment="1">
      <alignment horizontal="center" vertical="center" wrapText="1"/>
    </xf>
    <xf numFmtId="173" fontId="0" fillId="9" borderId="94" xfId="0" applyNumberFormat="1" applyFill="1" applyBorder="1" applyAlignment="1">
      <alignment horizontal="center" vertical="center" wrapText="1"/>
    </xf>
    <xf numFmtId="173" fontId="0" fillId="9" borderId="96" xfId="0" applyNumberFormat="1" applyFill="1" applyBorder="1" applyAlignment="1">
      <alignment horizontal="center" vertical="center" wrapText="1"/>
    </xf>
    <xf numFmtId="2" fontId="6" fillId="2" borderId="0" xfId="0" applyNumberFormat="1" applyFont="1" applyFill="1" applyAlignment="1" applyProtection="1">
      <alignment horizontal="center"/>
      <protection hidden="1"/>
    </xf>
    <xf numFmtId="2" fontId="6" fillId="2" borderId="57" xfId="0" applyNumberFormat="1" applyFont="1" applyFill="1" applyBorder="1" applyAlignment="1" applyProtection="1">
      <alignment horizontal="center"/>
      <protection hidden="1"/>
    </xf>
    <xf numFmtId="49" fontId="0" fillId="6" borderId="100" xfId="0" applyNumberFormat="1" applyFill="1" applyBorder="1" applyAlignment="1" applyProtection="1">
      <alignment horizontal="center" vertical="center" wrapText="1"/>
      <protection locked="0"/>
    </xf>
    <xf numFmtId="0" fontId="0" fillId="6" borderId="94" xfId="0" applyFill="1" applyBorder="1" applyAlignment="1" applyProtection="1">
      <alignment horizontal="center" vertical="center" wrapText="1"/>
      <protection locked="0"/>
    </xf>
    <xf numFmtId="0" fontId="0" fillId="6" borderId="38" xfId="0" applyFill="1" applyBorder="1" applyAlignment="1" applyProtection="1">
      <alignment horizontal="center" vertical="center" wrapText="1"/>
      <protection locked="0"/>
    </xf>
    <xf numFmtId="0" fontId="0" fillId="6" borderId="65" xfId="0" applyFill="1" applyBorder="1" applyAlignment="1" applyProtection="1">
      <alignment horizontal="center" vertical="center" wrapText="1"/>
      <protection locked="0"/>
    </xf>
    <xf numFmtId="0" fontId="0" fillId="6" borderId="56" xfId="0" applyFill="1" applyBorder="1" applyAlignment="1" applyProtection="1">
      <alignment horizontal="center" vertical="center" wrapText="1"/>
      <protection locked="0"/>
    </xf>
    <xf numFmtId="0" fontId="0" fillId="6" borderId="113" xfId="0" applyFill="1" applyBorder="1" applyAlignment="1" applyProtection="1">
      <alignment horizontal="center" vertical="center" wrapText="1"/>
      <protection locked="0"/>
    </xf>
    <xf numFmtId="0" fontId="0" fillId="6" borderId="66" xfId="0" applyFill="1" applyBorder="1" applyAlignment="1" applyProtection="1">
      <alignment horizontal="center" vertical="center" wrapText="1"/>
      <protection locked="0"/>
    </xf>
    <xf numFmtId="0" fontId="0" fillId="6" borderId="92" xfId="0" applyFill="1" applyBorder="1" applyAlignment="1" applyProtection="1">
      <alignment horizontal="center" vertical="center" wrapText="1"/>
      <protection locked="0"/>
    </xf>
    <xf numFmtId="0" fontId="0" fillId="6" borderId="93" xfId="0" applyFill="1" applyBorder="1" applyAlignment="1" applyProtection="1">
      <alignment horizontal="center" vertical="center" wrapText="1"/>
      <protection locked="0"/>
    </xf>
    <xf numFmtId="0" fontId="0" fillId="6" borderId="95" xfId="0" applyFill="1" applyBorder="1" applyAlignment="1" applyProtection="1">
      <alignment horizontal="center" vertical="center" wrapText="1"/>
      <protection locked="0"/>
    </xf>
    <xf numFmtId="0" fontId="0" fillId="6" borderId="96" xfId="0" applyFill="1" applyBorder="1" applyAlignment="1" applyProtection="1">
      <alignment horizontal="center" vertical="center" wrapText="1"/>
      <protection locked="0"/>
    </xf>
    <xf numFmtId="0" fontId="0" fillId="6" borderId="97" xfId="0" applyFill="1" applyBorder="1" applyAlignment="1" applyProtection="1">
      <alignment horizontal="center" vertical="center" wrapText="1"/>
      <protection locked="0"/>
    </xf>
    <xf numFmtId="0" fontId="0" fillId="0" borderId="65" xfId="0" applyBorder="1" applyAlignment="1" applyProtection="1">
      <alignment wrapText="1"/>
      <protection locked="0"/>
    </xf>
    <xf numFmtId="0" fontId="0" fillId="0" borderId="65" xfId="0" applyBorder="1" applyAlignment="1" applyProtection="1">
      <alignment horizontal="center" vertical="center" wrapText="1"/>
      <protection locked="0"/>
    </xf>
    <xf numFmtId="0" fontId="27" fillId="4" borderId="0" xfId="0" applyFont="1" applyFill="1" applyAlignment="1" applyProtection="1">
      <alignment horizontal="center" vertical="center"/>
      <protection hidden="1"/>
    </xf>
    <xf numFmtId="0" fontId="44" fillId="2" borderId="27" xfId="0" applyFont="1" applyFill="1" applyBorder="1" applyAlignment="1" applyProtection="1">
      <alignment horizontal="center" vertical="center" wrapText="1"/>
      <protection hidden="1"/>
    </xf>
    <xf numFmtId="0" fontId="44" fillId="2" borderId="40" xfId="0" applyFont="1" applyFill="1" applyBorder="1" applyAlignment="1" applyProtection="1">
      <alignment horizontal="center" vertical="center" wrapText="1"/>
      <protection hidden="1"/>
    </xf>
    <xf numFmtId="170" fontId="43" fillId="0" borderId="11" xfId="0" applyNumberFormat="1" applyFont="1" applyBorder="1" applyAlignment="1" applyProtection="1">
      <alignment horizontal="center"/>
      <protection hidden="1"/>
    </xf>
    <xf numFmtId="168" fontId="6" fillId="6" borderId="133" xfId="0" applyNumberFormat="1" applyFont="1" applyFill="1" applyBorder="1" applyAlignment="1" applyProtection="1">
      <alignment horizontal="center"/>
      <protection locked="0"/>
    </xf>
    <xf numFmtId="168" fontId="6" fillId="6" borderId="134" xfId="0" applyNumberFormat="1" applyFont="1" applyFill="1" applyBorder="1" applyAlignment="1" applyProtection="1">
      <alignment horizontal="center"/>
      <protection locked="0"/>
    </xf>
    <xf numFmtId="168" fontId="6" fillId="6" borderId="91" xfId="0" applyNumberFormat="1" applyFont="1" applyFill="1" applyBorder="1" applyAlignment="1" applyProtection="1">
      <alignment horizontal="center"/>
      <protection locked="0"/>
    </xf>
    <xf numFmtId="168" fontId="6" fillId="6" borderId="101" xfId="0" applyNumberFormat="1" applyFont="1" applyFill="1" applyBorder="1" applyAlignment="1" applyProtection="1">
      <alignment horizontal="center"/>
      <protection locked="0"/>
    </xf>
    <xf numFmtId="170" fontId="43" fillId="4" borderId="26" xfId="0" applyNumberFormat="1" applyFont="1" applyFill="1" applyBorder="1" applyAlignment="1" applyProtection="1">
      <alignment horizontal="center"/>
      <protection hidden="1"/>
    </xf>
    <xf numFmtId="170" fontId="43" fillId="4" borderId="11" xfId="0" applyNumberFormat="1" applyFont="1" applyFill="1" applyBorder="1" applyAlignment="1" applyProtection="1">
      <alignment horizontal="center"/>
      <protection hidden="1"/>
    </xf>
    <xf numFmtId="170" fontId="43" fillId="4" borderId="80" xfId="0" applyNumberFormat="1" applyFont="1" applyFill="1" applyBorder="1" applyAlignment="1" applyProtection="1">
      <alignment horizontal="center"/>
      <protection hidden="1"/>
    </xf>
    <xf numFmtId="170" fontId="43" fillId="4" borderId="12" xfId="0" applyNumberFormat="1" applyFont="1" applyFill="1" applyBorder="1" applyAlignment="1" applyProtection="1">
      <alignment horizontal="center"/>
      <protection hidden="1"/>
    </xf>
    <xf numFmtId="49" fontId="6" fillId="6" borderId="4" xfId="0" applyNumberFormat="1" applyFont="1" applyFill="1" applyBorder="1" applyAlignment="1" applyProtection="1">
      <alignment horizontal="center"/>
      <protection locked="0"/>
    </xf>
    <xf numFmtId="0" fontId="41" fillId="4" borderId="0" xfId="0" applyFont="1" applyFill="1" applyAlignment="1" applyProtection="1">
      <alignment horizontal="center" vertical="center"/>
      <protection hidden="1"/>
    </xf>
    <xf numFmtId="0" fontId="42" fillId="4" borderId="0" xfId="0" applyFont="1" applyFill="1" applyAlignment="1" applyProtection="1">
      <alignment horizontal="center" vertical="center"/>
      <protection hidden="1"/>
    </xf>
    <xf numFmtId="0" fontId="51" fillId="4" borderId="0" xfId="0" applyFont="1" applyFill="1" applyAlignment="1" applyProtection="1">
      <alignment horizontal="center" vertical="center"/>
      <protection hidden="1"/>
    </xf>
    <xf numFmtId="0" fontId="51" fillId="4" borderId="0" xfId="0" applyFont="1" applyFill="1" applyAlignment="1" applyProtection="1">
      <alignment horizontal="center" vertical="center" wrapText="1"/>
      <protection hidden="1"/>
    </xf>
    <xf numFmtId="0" fontId="39" fillId="4" borderId="0" xfId="0" applyFont="1" applyFill="1" applyAlignment="1" applyProtection="1">
      <alignment horizontal="center" vertical="center" wrapText="1"/>
      <protection locked="0"/>
    </xf>
    <xf numFmtId="167" fontId="10" fillId="4" borderId="0" xfId="0" applyNumberFormat="1" applyFont="1" applyFill="1" applyAlignment="1" applyProtection="1">
      <alignment horizontal="center" vertical="center" wrapText="1"/>
      <protection locked="0"/>
    </xf>
    <xf numFmtId="0" fontId="10" fillId="4" borderId="0" xfId="0" applyFont="1" applyFill="1" applyAlignment="1" applyProtection="1">
      <alignment horizontal="center" vertical="center" wrapText="1"/>
      <protection locked="0"/>
    </xf>
    <xf numFmtId="0" fontId="1" fillId="4" borderId="54" xfId="0" applyFont="1" applyFill="1" applyBorder="1" applyAlignment="1">
      <alignment horizontal="center" vertical="center" wrapText="1"/>
    </xf>
    <xf numFmtId="0" fontId="1" fillId="4" borderId="0" xfId="0" applyFont="1" applyFill="1" applyAlignment="1">
      <alignment horizontal="center" vertical="center" wrapText="1"/>
    </xf>
    <xf numFmtId="0" fontId="0" fillId="4" borderId="0" xfId="0" applyFill="1" applyAlignment="1">
      <alignment horizontal="center" vertical="center" wrapText="1"/>
    </xf>
    <xf numFmtId="0" fontId="0" fillId="4" borderId="19" xfId="0" applyFill="1" applyBorder="1" applyAlignment="1">
      <alignment horizontal="center" vertical="center" wrapText="1"/>
    </xf>
    <xf numFmtId="0" fontId="0" fillId="4" borderId="14" xfId="0" applyFill="1" applyBorder="1" applyAlignment="1">
      <alignment horizontal="center" vertical="center" wrapText="1"/>
    </xf>
    <xf numFmtId="0" fontId="0" fillId="4" borderId="12" xfId="0" applyFill="1" applyBorder="1" applyAlignment="1">
      <alignment horizontal="center" vertical="center" wrapText="1"/>
    </xf>
    <xf numFmtId="0" fontId="0" fillId="0" borderId="135" xfId="0" applyBorder="1" applyAlignment="1">
      <alignment wrapText="1"/>
    </xf>
    <xf numFmtId="0" fontId="0" fillId="4" borderId="54" xfId="0" applyFill="1" applyBorder="1" applyAlignment="1">
      <alignment horizontal="center" vertical="center" wrapText="1"/>
    </xf>
    <xf numFmtId="0" fontId="0" fillId="4" borderId="89" xfId="0" applyFill="1" applyBorder="1" applyAlignment="1">
      <alignment horizontal="center" vertical="center" wrapText="1"/>
    </xf>
    <xf numFmtId="0" fontId="1" fillId="6" borderId="33" xfId="0" applyFont="1" applyFill="1" applyBorder="1" applyAlignment="1" applyProtection="1">
      <alignment horizontal="center" vertical="center" textRotation="90" wrapText="1"/>
      <protection hidden="1"/>
    </xf>
    <xf numFmtId="0" fontId="1" fillId="6" borderId="33" xfId="0" applyFont="1" applyFill="1" applyBorder="1" applyAlignment="1" applyProtection="1">
      <alignment horizontal="center" vertical="center" wrapText="1"/>
      <protection hidden="1"/>
    </xf>
    <xf numFmtId="0" fontId="1" fillId="6" borderId="33" xfId="0" applyFont="1" applyFill="1" applyBorder="1" applyAlignment="1">
      <alignment horizontal="center" vertical="center" wrapText="1"/>
    </xf>
    <xf numFmtId="0" fontId="1" fillId="6" borderId="34" xfId="0" applyFont="1" applyFill="1" applyBorder="1" applyAlignment="1" applyProtection="1">
      <alignment horizontal="center" vertical="center" wrapText="1"/>
      <protection hidden="1"/>
    </xf>
    <xf numFmtId="0" fontId="0" fillId="4" borderId="56" xfId="0" applyFill="1" applyBorder="1" applyAlignment="1">
      <alignment horizontal="center" vertical="center" wrapText="1"/>
    </xf>
    <xf numFmtId="0" fontId="38" fillId="6" borderId="42" xfId="0" applyFont="1" applyFill="1" applyBorder="1" applyAlignment="1" applyProtection="1">
      <alignment horizontal="center" vertical="center" textRotation="90" wrapText="1"/>
      <protection hidden="1"/>
    </xf>
    <xf numFmtId="0" fontId="38" fillId="6" borderId="34" xfId="0" applyFont="1" applyFill="1" applyBorder="1" applyAlignment="1" applyProtection="1">
      <alignment horizontal="center" vertical="center" textRotation="90" wrapText="1"/>
      <protection hidden="1"/>
    </xf>
    <xf numFmtId="0" fontId="0" fillId="4" borderId="26" xfId="0" applyFill="1" applyBorder="1" applyAlignment="1">
      <alignment horizontal="center" vertical="center" wrapText="1"/>
    </xf>
    <xf numFmtId="0" fontId="6"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0" fillId="4" borderId="0" xfId="0" applyFill="1" applyAlignment="1" applyProtection="1">
      <alignment horizontal="left" vertical="center"/>
      <protection hidden="1"/>
    </xf>
    <xf numFmtId="0" fontId="17" fillId="4" borderId="0" xfId="0" applyFont="1" applyFill="1" applyAlignment="1" applyProtection="1">
      <alignment vertical="center"/>
      <protection hidden="1"/>
    </xf>
    <xf numFmtId="0" fontId="0" fillId="4" borderId="0" xfId="0" applyFill="1" applyAlignment="1" applyProtection="1">
      <alignment horizontal="right" vertical="center"/>
      <protection hidden="1"/>
    </xf>
    <xf numFmtId="0" fontId="10" fillId="4" borderId="113" xfId="0" applyFont="1" applyFill="1" applyBorder="1" applyAlignment="1" applyProtection="1">
      <alignment horizontal="center"/>
      <protection hidden="1"/>
    </xf>
    <xf numFmtId="0" fontId="10" fillId="4" borderId="125" xfId="0" applyFont="1" applyFill="1" applyBorder="1" applyAlignment="1" applyProtection="1">
      <alignment horizontal="center"/>
      <protection hidden="1"/>
    </xf>
    <xf numFmtId="0" fontId="10" fillId="4" borderId="5" xfId="0" applyFont="1" applyFill="1" applyBorder="1" applyAlignment="1" applyProtection="1">
      <alignment horizontal="center"/>
      <protection hidden="1"/>
    </xf>
    <xf numFmtId="49" fontId="10" fillId="4" borderId="125" xfId="0" applyNumberFormat="1" applyFont="1" applyFill="1" applyBorder="1" applyAlignment="1" applyProtection="1">
      <alignment horizontal="center"/>
      <protection hidden="1"/>
    </xf>
    <xf numFmtId="49" fontId="10" fillId="4" borderId="5" xfId="0" applyNumberFormat="1" applyFont="1" applyFill="1" applyBorder="1" applyAlignment="1" applyProtection="1">
      <alignment horizontal="center"/>
      <protection hidden="1"/>
    </xf>
    <xf numFmtId="49" fontId="10" fillId="4" borderId="113" xfId="0" applyNumberFormat="1" applyFont="1" applyFill="1" applyBorder="1" applyAlignment="1" applyProtection="1">
      <alignment horizontal="center"/>
      <protection hidden="1"/>
    </xf>
    <xf numFmtId="0" fontId="10" fillId="4" borderId="17" xfId="0" applyFont="1" applyFill="1" applyBorder="1" applyAlignment="1" applyProtection="1">
      <alignment vertical="center"/>
      <protection hidden="1"/>
    </xf>
    <xf numFmtId="0" fontId="17" fillId="4" borderId="13" xfId="0" applyFont="1" applyFill="1" applyBorder="1" applyAlignment="1" applyProtection="1">
      <alignment vertical="center"/>
      <protection hidden="1"/>
    </xf>
    <xf numFmtId="0" fontId="10" fillId="4" borderId="0" xfId="0" applyFont="1" applyFill="1" applyAlignment="1" applyProtection="1">
      <alignment vertical="center"/>
      <protection hidden="1"/>
    </xf>
    <xf numFmtId="0" fontId="1" fillId="4" borderId="0" xfId="0" applyFont="1" applyFill="1" applyAlignment="1" applyProtection="1">
      <alignment vertical="center"/>
      <protection hidden="1"/>
    </xf>
    <xf numFmtId="0" fontId="60" fillId="4" borderId="0" xfId="0" applyFont="1" applyFill="1" applyAlignment="1" applyProtection="1">
      <alignment vertical="center"/>
      <protection hidden="1"/>
    </xf>
    <xf numFmtId="0" fontId="10" fillId="4" borderId="0" xfId="0" applyFont="1" applyFill="1" applyAlignment="1" applyProtection="1">
      <alignment horizontal="right" vertical="top"/>
      <protection hidden="1"/>
    </xf>
    <xf numFmtId="0" fontId="10" fillId="4" borderId="0" xfId="0" applyFont="1" applyFill="1" applyAlignment="1" applyProtection="1">
      <alignment horizontal="center" vertical="center"/>
      <protection hidden="1"/>
    </xf>
    <xf numFmtId="0" fontId="10" fillId="4" borderId="0" xfId="0" applyFont="1" applyFill="1" applyAlignment="1" applyProtection="1">
      <alignment horizontal="left" vertical="center"/>
      <protection hidden="1"/>
    </xf>
    <xf numFmtId="0" fontId="10" fillId="0" borderId="3" xfId="0" applyFont="1" applyBorder="1" applyAlignment="1" applyProtection="1">
      <alignment horizontal="center" vertical="center"/>
      <protection hidden="1"/>
    </xf>
    <xf numFmtId="0" fontId="10" fillId="0" borderId="124" xfId="0" applyFont="1" applyBorder="1" applyAlignment="1" applyProtection="1">
      <alignment horizontal="center" vertical="center"/>
      <protection hidden="1"/>
    </xf>
    <xf numFmtId="0" fontId="10" fillId="0" borderId="110" xfId="0" applyFont="1" applyBorder="1" applyAlignment="1" applyProtection="1">
      <alignment horizontal="center" vertical="center"/>
      <protection hidden="1"/>
    </xf>
    <xf numFmtId="49" fontId="10" fillId="0" borderId="125" xfId="0" applyNumberFormat="1" applyFont="1" applyBorder="1" applyAlignment="1" applyProtection="1">
      <alignment horizontal="center"/>
      <protection hidden="1"/>
    </xf>
    <xf numFmtId="49" fontId="10" fillId="0" borderId="113" xfId="0" applyNumberFormat="1" applyFont="1" applyBorder="1" applyAlignment="1" applyProtection="1">
      <alignment horizontal="center"/>
      <protection hidden="1"/>
    </xf>
    <xf numFmtId="49" fontId="10" fillId="0" borderId="5" xfId="0" applyNumberFormat="1" applyFont="1" applyBorder="1" applyAlignment="1" applyProtection="1">
      <alignment horizontal="center"/>
      <protection hidden="1"/>
    </xf>
    <xf numFmtId="0" fontId="54" fillId="6" borderId="41" xfId="0" applyFont="1" applyFill="1" applyBorder="1" applyAlignment="1" applyProtection="1">
      <alignment horizontal="center" wrapText="1"/>
      <protection locked="0"/>
    </xf>
    <xf numFmtId="0" fontId="54" fillId="6" borderId="144" xfId="0" applyFont="1" applyFill="1" applyBorder="1" applyAlignment="1" applyProtection="1">
      <alignment horizontal="center" wrapText="1"/>
      <protection locked="0"/>
    </xf>
    <xf numFmtId="0" fontId="54" fillId="6" borderId="145" xfId="0" applyFont="1" applyFill="1" applyBorder="1" applyAlignment="1" applyProtection="1">
      <alignment horizontal="center" wrapText="1"/>
      <protection locked="0"/>
    </xf>
    <xf numFmtId="0" fontId="23" fillId="6" borderId="139" xfId="0" applyFont="1" applyFill="1" applyBorder="1" applyAlignment="1" applyProtection="1">
      <alignment horizontal="center" wrapText="1"/>
      <protection locked="0"/>
    </xf>
    <xf numFmtId="0" fontId="23" fillId="6" borderId="144" xfId="0" applyFont="1" applyFill="1" applyBorder="1" applyAlignment="1" applyProtection="1">
      <alignment horizontal="center" wrapText="1"/>
      <protection locked="0"/>
    </xf>
    <xf numFmtId="0" fontId="23" fillId="6" borderId="145" xfId="0" applyFont="1" applyFill="1" applyBorder="1" applyAlignment="1" applyProtection="1">
      <alignment horizontal="center" wrapText="1"/>
      <protection locked="0"/>
    </xf>
    <xf numFmtId="168" fontId="6" fillId="2" borderId="54" xfId="0" applyNumberFormat="1" applyFont="1" applyFill="1" applyBorder="1" applyAlignment="1" applyProtection="1">
      <alignment horizontal="center"/>
      <protection hidden="1"/>
    </xf>
    <xf numFmtId="168" fontId="6" fillId="2" borderId="4" xfId="0" applyNumberFormat="1" applyFont="1" applyFill="1" applyBorder="1" applyAlignment="1" applyProtection="1">
      <alignment horizontal="center"/>
      <protection hidden="1"/>
    </xf>
    <xf numFmtId="49" fontId="6" fillId="6" borderId="105" xfId="0" applyNumberFormat="1"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hidden="1"/>
    </xf>
    <xf numFmtId="0" fontId="1" fillId="2" borderId="0" xfId="0" applyFont="1" applyFill="1" applyAlignment="1" applyProtection="1">
      <alignment horizontal="center" vertical="center" wrapText="1"/>
      <protection hidden="1"/>
    </xf>
    <xf numFmtId="0" fontId="9" fillId="2" borderId="0" xfId="0" applyFont="1" applyFill="1" applyAlignment="1" applyProtection="1">
      <alignment horizontal="center" vertical="center"/>
      <protection hidden="1"/>
    </xf>
    <xf numFmtId="0" fontId="21" fillId="2" borderId="0" xfId="0" applyFont="1" applyFill="1" applyAlignment="1" applyProtection="1">
      <alignment horizontal="center" vertical="center"/>
      <protection hidden="1"/>
    </xf>
    <xf numFmtId="1" fontId="16" fillId="2" borderId="0" xfId="0" applyNumberFormat="1" applyFont="1" applyFill="1" applyAlignment="1" applyProtection="1">
      <alignment horizontal="center" vertical="center"/>
      <protection hidden="1"/>
    </xf>
    <xf numFmtId="0" fontId="16" fillId="4" borderId="0" xfId="0" applyFont="1" applyFill="1" applyAlignment="1" applyProtection="1">
      <alignment horizontal="center" vertical="center"/>
      <protection hidden="1"/>
    </xf>
    <xf numFmtId="0" fontId="0" fillId="2" borderId="0" xfId="0" applyFill="1" applyAlignment="1" applyProtection="1">
      <alignment horizontal="center" vertical="center" wrapText="1"/>
      <protection hidden="1"/>
    </xf>
    <xf numFmtId="0" fontId="0" fillId="4" borderId="0" xfId="0" applyFill="1" applyProtection="1">
      <protection hidden="1"/>
    </xf>
    <xf numFmtId="0" fontId="0" fillId="0" borderId="0" xfId="0" applyAlignment="1" applyProtection="1">
      <alignment horizontal="left" vertical="center" wrapText="1"/>
      <protection hidden="1"/>
    </xf>
    <xf numFmtId="0" fontId="61" fillId="4" borderId="0" xfId="0" applyFont="1" applyFill="1" applyAlignment="1" applyProtection="1">
      <alignment horizontal="center" vertical="center"/>
      <protection hidden="1"/>
    </xf>
    <xf numFmtId="0" fontId="62" fillId="4" borderId="0" xfId="0" applyFont="1" applyFill="1" applyAlignment="1" applyProtection="1">
      <alignment horizontal="center" vertical="center"/>
      <protection hidden="1"/>
    </xf>
    <xf numFmtId="1" fontId="61" fillId="4" borderId="0" xfId="0" applyNumberFormat="1" applyFont="1" applyFill="1" applyAlignment="1" applyProtection="1">
      <alignment horizontal="center" vertical="center"/>
      <protection hidden="1"/>
    </xf>
    <xf numFmtId="0" fontId="63" fillId="4" borderId="0" xfId="0" applyFont="1" applyFill="1" applyAlignment="1" applyProtection="1">
      <alignment horizontal="center" vertical="center" wrapText="1"/>
      <protection hidden="1"/>
    </xf>
    <xf numFmtId="0" fontId="64" fillId="4" borderId="0" xfId="0" applyFont="1" applyFill="1" applyAlignment="1" applyProtection="1">
      <alignment horizontal="center" vertical="center" wrapText="1"/>
      <protection hidden="1"/>
    </xf>
    <xf numFmtId="0" fontId="65" fillId="4" borderId="0" xfId="0" applyFont="1" applyFill="1" applyAlignment="1" applyProtection="1">
      <alignment horizontal="center" vertical="center" wrapText="1"/>
      <protection hidden="1"/>
    </xf>
    <xf numFmtId="0" fontId="66" fillId="4" borderId="0" xfId="0" applyFont="1" applyFill="1" applyAlignment="1" applyProtection="1">
      <alignment horizontal="center" vertical="center"/>
      <protection hidden="1"/>
    </xf>
    <xf numFmtId="0" fontId="42" fillId="4" borderId="0" xfId="0" applyFont="1" applyFill="1" applyAlignment="1" applyProtection="1">
      <alignment horizontal="center" vertical="center" wrapText="1"/>
      <protection hidden="1"/>
    </xf>
    <xf numFmtId="14" fontId="41" fillId="4" borderId="0" xfId="0" applyNumberFormat="1" applyFont="1" applyFill="1" applyAlignment="1" applyProtection="1">
      <alignment horizontal="center" vertical="center"/>
      <protection hidden="1"/>
    </xf>
    <xf numFmtId="1" fontId="41" fillId="4" borderId="0" xfId="0" applyNumberFormat="1" applyFont="1" applyFill="1" applyAlignment="1" applyProtection="1">
      <alignment horizontal="center" vertical="center"/>
      <protection hidden="1"/>
    </xf>
    <xf numFmtId="0" fontId="68" fillId="4" borderId="0" xfId="0" applyFont="1" applyFill="1" applyAlignment="1" applyProtection="1">
      <alignment horizontal="left" vertical="center" wrapText="1"/>
      <protection hidden="1"/>
    </xf>
    <xf numFmtId="49" fontId="41" fillId="0" borderId="65" xfId="0" applyNumberFormat="1" applyFont="1" applyBorder="1" applyAlignment="1" applyProtection="1">
      <alignment horizontal="center" vertical="center"/>
      <protection locked="0"/>
    </xf>
    <xf numFmtId="0" fontId="41" fillId="0" borderId="65" xfId="0" applyFont="1" applyBorder="1" applyAlignment="1" applyProtection="1">
      <alignment horizontal="center" vertical="center"/>
      <protection locked="0"/>
    </xf>
    <xf numFmtId="171" fontId="41" fillId="0" borderId="65" xfId="0" applyNumberFormat="1" applyFont="1" applyBorder="1" applyAlignment="1" applyProtection="1">
      <alignment horizontal="center" vertical="center"/>
      <protection locked="0"/>
    </xf>
    <xf numFmtId="14" fontId="41" fillId="0" borderId="65" xfId="0" applyNumberFormat="1" applyFont="1" applyBorder="1" applyAlignment="1" applyProtection="1">
      <alignment horizontal="center" vertical="center"/>
      <protection locked="0"/>
    </xf>
    <xf numFmtId="0" fontId="41" fillId="0" borderId="65" xfId="0" applyFont="1" applyBorder="1" applyAlignment="1" applyProtection="1">
      <alignment horizontal="center" vertical="center" wrapText="1"/>
      <protection locked="0"/>
    </xf>
    <xf numFmtId="49" fontId="41" fillId="0" borderId="7" xfId="0" applyNumberFormat="1" applyFont="1" applyBorder="1" applyAlignment="1" applyProtection="1">
      <alignment horizontal="center" vertical="center"/>
      <protection locked="0"/>
    </xf>
    <xf numFmtId="0" fontId="41" fillId="0" borderId="7" xfId="0" applyFont="1" applyBorder="1" applyAlignment="1" applyProtection="1">
      <alignment horizontal="center" vertical="center"/>
      <protection locked="0"/>
    </xf>
    <xf numFmtId="171" fontId="41" fillId="0" borderId="7" xfId="0" applyNumberFormat="1" applyFont="1" applyBorder="1" applyAlignment="1" applyProtection="1">
      <alignment horizontal="center" vertical="center"/>
      <protection locked="0"/>
    </xf>
    <xf numFmtId="14" fontId="41" fillId="0" borderId="7" xfId="0" applyNumberFormat="1" applyFont="1" applyBorder="1" applyAlignment="1" applyProtection="1">
      <alignment horizontal="center" vertical="center"/>
      <protection locked="0"/>
    </xf>
    <xf numFmtId="0" fontId="41" fillId="0" borderId="122" xfId="0" applyFont="1" applyBorder="1" applyAlignment="1" applyProtection="1">
      <alignment horizontal="center" vertical="center" wrapText="1"/>
      <protection locked="0"/>
    </xf>
    <xf numFmtId="0" fontId="41" fillId="0" borderId="122" xfId="0" applyFont="1" applyBorder="1" applyAlignment="1" applyProtection="1">
      <alignment horizontal="center" vertical="center"/>
      <protection locked="0"/>
    </xf>
    <xf numFmtId="0" fontId="0" fillId="0" borderId="88" xfId="0" applyBorder="1" applyAlignment="1" applyProtection="1">
      <alignment horizontal="center" vertical="center"/>
      <protection locked="0"/>
    </xf>
    <xf numFmtId="0" fontId="0" fillId="0" borderId="0" xfId="0" applyAlignment="1" applyProtection="1">
      <alignment horizontal="center" vertical="center"/>
      <protection locked="0"/>
    </xf>
    <xf numFmtId="14" fontId="0" fillId="0" borderId="0" xfId="0" applyNumberFormat="1" applyAlignment="1" applyProtection="1">
      <alignment horizontal="center" vertical="center"/>
      <protection locked="0"/>
    </xf>
    <xf numFmtId="0" fontId="41" fillId="0" borderId="7" xfId="0" applyFont="1" applyBorder="1" applyAlignment="1" applyProtection="1">
      <alignment horizontal="center" vertical="center" wrapText="1"/>
      <protection locked="0"/>
    </xf>
    <xf numFmtId="164" fontId="41" fillId="0" borderId="7" xfId="0" applyNumberFormat="1" applyFont="1" applyBorder="1" applyAlignment="1" applyProtection="1">
      <alignment horizontal="center" vertical="center"/>
      <protection locked="0"/>
    </xf>
    <xf numFmtId="1" fontId="42" fillId="0" borderId="7" xfId="0" applyNumberFormat="1" applyFont="1" applyBorder="1" applyAlignment="1" applyProtection="1">
      <alignment horizontal="center" vertical="center"/>
      <protection locked="0"/>
    </xf>
    <xf numFmtId="171" fontId="6" fillId="2" borderId="37" xfId="0" applyNumberFormat="1" applyFont="1" applyFill="1" applyBorder="1" applyAlignment="1" applyProtection="1">
      <alignment horizontal="center" vertical="center"/>
      <protection locked="0"/>
    </xf>
    <xf numFmtId="0" fontId="42" fillId="0" borderId="7" xfId="0" applyFont="1" applyBorder="1" applyAlignment="1" applyProtection="1">
      <alignment horizontal="center" vertical="center"/>
      <protection locked="0"/>
    </xf>
    <xf numFmtId="49" fontId="41" fillId="0" borderId="7" xfId="0" applyNumberFormat="1" applyFont="1" applyBorder="1" applyAlignment="1" applyProtection="1">
      <alignment horizontal="center" vertical="center" wrapText="1"/>
      <protection locked="0"/>
    </xf>
    <xf numFmtId="49" fontId="6" fillId="2" borderId="7" xfId="0" applyNumberFormat="1" applyFont="1" applyFill="1" applyBorder="1" applyAlignment="1" applyProtection="1">
      <alignment horizontal="center" vertical="center" wrapText="1"/>
      <protection locked="0"/>
    </xf>
    <xf numFmtId="0" fontId="6" fillId="2" borderId="7"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wrapText="1"/>
      <protection locked="0"/>
    </xf>
    <xf numFmtId="0" fontId="6" fillId="2" borderId="122" xfId="0" applyFont="1" applyFill="1" applyBorder="1" applyAlignment="1" applyProtection="1">
      <alignment horizontal="center" vertical="center"/>
      <protection locked="0"/>
    </xf>
    <xf numFmtId="1" fontId="5" fillId="2" borderId="7" xfId="0" applyNumberFormat="1" applyFont="1" applyFill="1" applyBorder="1" applyAlignment="1" applyProtection="1">
      <alignment horizontal="center" vertical="center"/>
      <protection locked="0"/>
    </xf>
    <xf numFmtId="164" fontId="6" fillId="2" borderId="88" xfId="0" applyNumberFormat="1" applyFont="1" applyFill="1" applyBorder="1" applyAlignment="1" applyProtection="1">
      <alignment horizontal="center" vertical="center"/>
      <protection locked="0"/>
    </xf>
    <xf numFmtId="49" fontId="6" fillId="2" borderId="37" xfId="0" applyNumberFormat="1" applyFont="1" applyFill="1" applyBorder="1" applyAlignment="1" applyProtection="1">
      <alignment horizontal="center" vertical="center"/>
      <protection locked="0"/>
    </xf>
    <xf numFmtId="171" fontId="6" fillId="2" borderId="7" xfId="0" applyNumberFormat="1" applyFont="1" applyFill="1" applyBorder="1" applyAlignment="1" applyProtection="1">
      <alignment horizontal="center" vertical="center"/>
      <protection locked="0"/>
    </xf>
    <xf numFmtId="14" fontId="6" fillId="2" borderId="7" xfId="0" applyNumberFormat="1" applyFont="1" applyFill="1" applyBorder="1" applyAlignment="1" applyProtection="1">
      <alignment horizontal="center" vertical="center"/>
      <protection locked="0"/>
    </xf>
    <xf numFmtId="164" fontId="6" fillId="2" borderId="7" xfId="0" applyNumberFormat="1" applyFont="1" applyFill="1" applyBorder="1" applyAlignment="1" applyProtection="1">
      <alignment horizontal="center" vertical="center"/>
      <protection locked="0"/>
    </xf>
    <xf numFmtId="49" fontId="6" fillId="2" borderId="7" xfId="0" applyNumberFormat="1" applyFont="1" applyFill="1" applyBorder="1" applyAlignment="1" applyProtection="1">
      <alignment horizontal="center" vertical="center"/>
      <protection locked="0"/>
    </xf>
    <xf numFmtId="168" fontId="6" fillId="6" borderId="66" xfId="0" applyNumberFormat="1" applyFont="1" applyFill="1" applyBorder="1" applyAlignment="1" applyProtection="1">
      <alignment horizontal="center"/>
      <protection locked="0"/>
    </xf>
    <xf numFmtId="0" fontId="43" fillId="4" borderId="26" xfId="0" applyFont="1" applyFill="1" applyBorder="1" applyAlignment="1" applyProtection="1">
      <alignment horizontal="center"/>
      <protection hidden="1"/>
    </xf>
    <xf numFmtId="164" fontId="6" fillId="6" borderId="110" xfId="0" quotePrefix="1" applyNumberFormat="1" applyFont="1" applyFill="1" applyBorder="1" applyAlignment="1" applyProtection="1">
      <alignment horizontal="center" vertical="center"/>
      <protection locked="0"/>
    </xf>
    <xf numFmtId="171" fontId="6" fillId="6" borderId="105" xfId="0" applyNumberFormat="1" applyFont="1" applyFill="1" applyBorder="1" applyAlignment="1" applyProtection="1">
      <alignment horizontal="center" vertical="center"/>
      <protection locked="0"/>
    </xf>
    <xf numFmtId="49" fontId="6" fillId="6" borderId="105" xfId="0" applyNumberFormat="1" applyFont="1" applyFill="1" applyBorder="1" applyAlignment="1" applyProtection="1">
      <alignment horizontal="center" vertical="center" wrapText="1"/>
      <protection locked="0"/>
    </xf>
    <xf numFmtId="0" fontId="51" fillId="9" borderId="12" xfId="0" applyFont="1" applyFill="1" applyBorder="1" applyAlignment="1" applyProtection="1">
      <alignment horizontal="center" vertical="center" wrapText="1"/>
      <protection hidden="1"/>
    </xf>
    <xf numFmtId="168" fontId="6" fillId="2" borderId="55" xfId="0" applyNumberFormat="1" applyFont="1" applyFill="1" applyBorder="1" applyAlignment="1" applyProtection="1">
      <alignment horizontal="center"/>
      <protection hidden="1"/>
    </xf>
    <xf numFmtId="0" fontId="44" fillId="2" borderId="87" xfId="0" applyFont="1" applyFill="1" applyBorder="1" applyAlignment="1" applyProtection="1">
      <alignment horizontal="center" vertical="center" wrapText="1"/>
      <protection hidden="1"/>
    </xf>
    <xf numFmtId="49" fontId="6" fillId="6" borderId="89" xfId="0" applyNumberFormat="1" applyFont="1" applyFill="1" applyBorder="1" applyAlignment="1" applyProtection="1">
      <alignment horizontal="center" vertical="center"/>
      <protection locked="0"/>
    </xf>
    <xf numFmtId="49" fontId="6" fillId="6" borderId="37" xfId="0" applyNumberFormat="1" applyFont="1" applyFill="1" applyBorder="1" applyAlignment="1" applyProtection="1">
      <alignment horizontal="center" vertical="center"/>
      <protection locked="0"/>
    </xf>
    <xf numFmtId="49" fontId="6" fillId="6" borderId="146" xfId="0" applyNumberFormat="1" applyFont="1" applyFill="1" applyBorder="1" applyAlignment="1" applyProtection="1">
      <alignment horizontal="center" vertical="center"/>
      <protection locked="0"/>
    </xf>
    <xf numFmtId="49" fontId="6" fillId="6" borderId="8" xfId="0" applyNumberFormat="1" applyFont="1" applyFill="1" applyBorder="1" applyAlignment="1" applyProtection="1">
      <alignment horizontal="center" vertical="center"/>
      <protection locked="0"/>
    </xf>
    <xf numFmtId="165" fontId="6" fillId="6" borderId="146" xfId="0" applyNumberFormat="1" applyFont="1" applyFill="1" applyBorder="1" applyAlignment="1" applyProtection="1">
      <alignment horizontal="center" vertical="center"/>
      <protection locked="0"/>
    </xf>
    <xf numFmtId="165" fontId="6" fillId="6" borderId="8" xfId="0" applyNumberFormat="1" applyFont="1" applyFill="1" applyBorder="1" applyAlignment="1" applyProtection="1">
      <alignment horizontal="center" vertical="center"/>
      <protection locked="0"/>
    </xf>
    <xf numFmtId="166" fontId="6" fillId="6" borderId="89" xfId="0" applyNumberFormat="1" applyFont="1" applyFill="1" applyBorder="1" applyAlignment="1" applyProtection="1">
      <alignment horizontal="center" vertical="center"/>
      <protection locked="0"/>
    </xf>
    <xf numFmtId="166" fontId="6" fillId="6" borderId="37" xfId="0" applyNumberFormat="1" applyFont="1" applyFill="1" applyBorder="1" applyAlignment="1" applyProtection="1">
      <alignment horizontal="center" vertical="center"/>
      <protection locked="0"/>
    </xf>
    <xf numFmtId="166" fontId="6" fillId="6" borderId="146" xfId="0" applyNumberFormat="1" applyFont="1" applyFill="1" applyBorder="1" applyAlignment="1" applyProtection="1">
      <alignment horizontal="center" vertical="center"/>
      <protection locked="0"/>
    </xf>
    <xf numFmtId="166" fontId="6" fillId="6" borderId="8" xfId="0" applyNumberFormat="1" applyFont="1" applyFill="1" applyBorder="1" applyAlignment="1" applyProtection="1">
      <alignment horizontal="center" vertical="center"/>
      <protection locked="0"/>
    </xf>
    <xf numFmtId="0" fontId="6" fillId="6" borderId="37" xfId="0" applyFont="1" applyFill="1" applyBorder="1" applyAlignment="1" applyProtection="1">
      <alignment horizontal="center" vertical="center"/>
      <protection locked="0"/>
    </xf>
    <xf numFmtId="0" fontId="6" fillId="6" borderId="89" xfId="0" applyFont="1" applyFill="1" applyBorder="1" applyAlignment="1" applyProtection="1">
      <alignment horizontal="center" vertical="center"/>
      <protection locked="0"/>
    </xf>
    <xf numFmtId="0" fontId="51" fillId="9" borderId="2" xfId="0" applyFont="1" applyFill="1" applyBorder="1" applyAlignment="1" applyProtection="1">
      <alignment horizontal="center" vertical="center" wrapText="1"/>
      <protection hidden="1"/>
    </xf>
    <xf numFmtId="0" fontId="6" fillId="6" borderId="131" xfId="0" applyFont="1" applyFill="1" applyBorder="1" applyAlignment="1" applyProtection="1">
      <alignment horizontal="center" vertical="center"/>
      <protection locked="0"/>
    </xf>
    <xf numFmtId="166" fontId="6" fillId="6" borderId="55" xfId="0" applyNumberFormat="1" applyFont="1" applyFill="1" applyBorder="1" applyAlignment="1" applyProtection="1">
      <alignment horizontal="center" vertical="center"/>
      <protection locked="0"/>
    </xf>
    <xf numFmtId="166" fontId="6" fillId="6" borderId="143" xfId="0" applyNumberFormat="1" applyFont="1" applyFill="1" applyBorder="1" applyAlignment="1" applyProtection="1">
      <alignment horizontal="center" vertical="center"/>
      <protection locked="0"/>
    </xf>
    <xf numFmtId="0" fontId="6" fillId="8" borderId="89" xfId="0" applyFont="1" applyFill="1" applyBorder="1" applyAlignment="1" applyProtection="1">
      <alignment horizontal="center" vertical="center"/>
      <protection locked="0"/>
    </xf>
    <xf numFmtId="1" fontId="6" fillId="6" borderId="147" xfId="0" applyNumberFormat="1" applyFont="1" applyFill="1" applyBorder="1" applyAlignment="1" applyProtection="1">
      <alignment horizontal="center" vertical="center"/>
      <protection locked="0"/>
    </xf>
    <xf numFmtId="1" fontId="6" fillId="6" borderId="149" xfId="0" applyNumberFormat="1" applyFont="1" applyFill="1" applyBorder="1" applyAlignment="1" applyProtection="1">
      <alignment horizontal="center" vertical="center"/>
      <protection locked="0"/>
    </xf>
    <xf numFmtId="0" fontId="6" fillId="6" borderId="147" xfId="0" applyFont="1" applyFill="1" applyBorder="1" applyAlignment="1" applyProtection="1">
      <alignment horizontal="center" vertical="center"/>
      <protection locked="0"/>
    </xf>
    <xf numFmtId="0" fontId="6" fillId="6" borderId="149" xfId="0" applyFont="1" applyFill="1" applyBorder="1" applyAlignment="1" applyProtection="1">
      <alignment horizontal="center" vertical="center"/>
      <protection locked="0"/>
    </xf>
    <xf numFmtId="49" fontId="6" fillId="6" borderId="113" xfId="0" applyNumberFormat="1" applyFont="1" applyFill="1" applyBorder="1" applyAlignment="1" applyProtection="1">
      <alignment horizontal="center" vertical="center"/>
      <protection locked="0"/>
    </xf>
    <xf numFmtId="49" fontId="6" fillId="6" borderId="114" xfId="0" applyNumberFormat="1" applyFont="1" applyFill="1" applyBorder="1" applyAlignment="1" applyProtection="1">
      <alignment horizontal="center" vertical="center"/>
      <protection locked="0"/>
    </xf>
    <xf numFmtId="165" fontId="6" fillId="6" borderId="113" xfId="0" applyNumberFormat="1" applyFont="1" applyFill="1" applyBorder="1" applyAlignment="1" applyProtection="1">
      <alignment horizontal="center" vertical="center"/>
      <protection locked="0"/>
    </xf>
    <xf numFmtId="166" fontId="6" fillId="6" borderId="113" xfId="0" applyNumberFormat="1" applyFont="1" applyFill="1" applyBorder="1" applyAlignment="1" applyProtection="1">
      <alignment horizontal="center" vertical="center"/>
      <protection locked="0"/>
    </xf>
    <xf numFmtId="166" fontId="6" fillId="6" borderId="114" xfId="0" applyNumberFormat="1" applyFont="1" applyFill="1" applyBorder="1" applyAlignment="1" applyProtection="1">
      <alignment horizontal="center" vertical="center"/>
      <protection locked="0"/>
    </xf>
    <xf numFmtId="166" fontId="6" fillId="6" borderId="150" xfId="0" applyNumberFormat="1" applyFont="1" applyFill="1" applyBorder="1" applyAlignment="1" applyProtection="1">
      <alignment horizontal="center" vertical="center"/>
      <protection locked="0"/>
    </xf>
    <xf numFmtId="0" fontId="6" fillId="6" borderId="132" xfId="0" applyFont="1" applyFill="1" applyBorder="1" applyAlignment="1" applyProtection="1">
      <alignment horizontal="center" vertical="center"/>
      <protection locked="0"/>
    </xf>
    <xf numFmtId="0" fontId="6" fillId="6" borderId="114" xfId="0" applyFont="1" applyFill="1" applyBorder="1" applyAlignment="1" applyProtection="1">
      <alignment horizontal="center" vertical="center"/>
      <protection locked="0"/>
    </xf>
    <xf numFmtId="0" fontId="6" fillId="6" borderId="151" xfId="0" applyFont="1" applyFill="1" applyBorder="1" applyAlignment="1" applyProtection="1">
      <alignment horizontal="center" vertical="center"/>
      <protection locked="0"/>
    </xf>
    <xf numFmtId="1" fontId="6" fillId="6" borderId="105" xfId="0" applyNumberFormat="1" applyFont="1" applyFill="1" applyBorder="1" applyAlignment="1" applyProtection="1">
      <alignment horizontal="center" vertical="center"/>
      <protection locked="0"/>
    </xf>
    <xf numFmtId="1" fontId="6" fillId="6" borderId="151" xfId="0" applyNumberFormat="1" applyFont="1" applyFill="1" applyBorder="1" applyAlignment="1" applyProtection="1">
      <alignment horizontal="center" vertical="center"/>
      <protection locked="0"/>
    </xf>
    <xf numFmtId="49" fontId="0" fillId="9" borderId="137" xfId="0" applyNumberFormat="1" applyFill="1" applyBorder="1" applyAlignment="1">
      <alignment horizontal="center" wrapText="1"/>
    </xf>
    <xf numFmtId="49" fontId="0" fillId="9" borderId="152" xfId="0" applyNumberFormat="1" applyFill="1" applyBorder="1" applyAlignment="1">
      <alignment horizontal="center" wrapText="1"/>
    </xf>
    <xf numFmtId="0" fontId="0" fillId="7" borderId="105" xfId="0" applyFill="1" applyBorder="1" applyAlignment="1" applyProtection="1">
      <alignment horizontal="center" wrapText="1"/>
      <protection locked="0"/>
    </xf>
    <xf numFmtId="49" fontId="0" fillId="9" borderId="43" xfId="0" applyNumberFormat="1" applyFill="1" applyBorder="1" applyAlignment="1">
      <alignment horizontal="center" wrapText="1"/>
    </xf>
    <xf numFmtId="49" fontId="0" fillId="9" borderId="143" xfId="0" applyNumberFormat="1" applyFill="1" applyBorder="1" applyAlignment="1">
      <alignment horizontal="center" wrapText="1"/>
    </xf>
    <xf numFmtId="49" fontId="0" fillId="9" borderId="150" xfId="0" applyNumberFormat="1" applyFill="1" applyBorder="1" applyAlignment="1">
      <alignment horizontal="center" wrapText="1"/>
    </xf>
    <xf numFmtId="0" fontId="0" fillId="6" borderId="43" xfId="0" applyFill="1" applyBorder="1" applyAlignment="1" applyProtection="1">
      <alignment horizontal="center" wrapText="1"/>
      <protection locked="0"/>
    </xf>
    <xf numFmtId="0" fontId="0" fillId="6" borderId="143" xfId="0" applyFill="1" applyBorder="1" applyAlignment="1" applyProtection="1">
      <alignment horizontal="center" wrapText="1"/>
      <protection locked="0"/>
    </xf>
    <xf numFmtId="0" fontId="0" fillId="6" borderId="150" xfId="0" applyFill="1" applyBorder="1" applyAlignment="1" applyProtection="1">
      <alignment horizontal="center" wrapText="1"/>
      <protection locked="0"/>
    </xf>
    <xf numFmtId="0" fontId="0" fillId="6" borderId="1" xfId="0" applyFill="1" applyBorder="1" applyAlignment="1" applyProtection="1">
      <alignment horizontal="center" wrapText="1"/>
      <protection locked="0"/>
    </xf>
    <xf numFmtId="0" fontId="0" fillId="6" borderId="131" xfId="0" applyFill="1" applyBorder="1" applyAlignment="1" applyProtection="1">
      <alignment horizontal="center" wrapText="1"/>
      <protection locked="0"/>
    </xf>
    <xf numFmtId="0" fontId="0" fillId="6" borderId="132" xfId="0" applyFill="1" applyBorder="1" applyAlignment="1" applyProtection="1">
      <alignment horizontal="center" wrapText="1"/>
      <protection locked="0"/>
    </xf>
    <xf numFmtId="0" fontId="0" fillId="7" borderId="89" xfId="0" applyFill="1" applyBorder="1" applyAlignment="1" applyProtection="1">
      <alignment horizontal="center" wrapText="1"/>
      <protection locked="0"/>
    </xf>
    <xf numFmtId="0" fontId="0" fillId="7" borderId="37" xfId="0" applyFill="1" applyBorder="1" applyAlignment="1" applyProtection="1">
      <alignment horizontal="center" wrapText="1"/>
      <protection locked="0"/>
    </xf>
    <xf numFmtId="0" fontId="0" fillId="7" borderId="114" xfId="0" applyFill="1" applyBorder="1" applyAlignment="1" applyProtection="1">
      <alignment horizontal="center" wrapText="1"/>
      <protection locked="0"/>
    </xf>
    <xf numFmtId="0" fontId="0" fillId="7" borderId="146" xfId="0" applyFill="1" applyBorder="1" applyAlignment="1" applyProtection="1">
      <alignment horizontal="center" wrapText="1"/>
      <protection locked="0"/>
    </xf>
    <xf numFmtId="0" fontId="0" fillId="7" borderId="8" xfId="0" applyFill="1" applyBorder="1" applyAlignment="1" applyProtection="1">
      <alignment horizontal="center" wrapText="1"/>
      <protection locked="0"/>
    </xf>
    <xf numFmtId="0" fontId="0" fillId="7" borderId="113" xfId="0" applyFill="1" applyBorder="1" applyAlignment="1" applyProtection="1">
      <alignment horizontal="center" wrapText="1"/>
      <protection locked="0"/>
    </xf>
    <xf numFmtId="169" fontId="6" fillId="6" borderId="65" xfId="0" applyNumberFormat="1" applyFont="1" applyFill="1" applyBorder="1" applyAlignment="1" applyProtection="1">
      <alignment horizontal="center" vertical="center"/>
      <protection locked="0"/>
    </xf>
    <xf numFmtId="169" fontId="6" fillId="6" borderId="94" xfId="0" applyNumberFormat="1" applyFont="1" applyFill="1" applyBorder="1" applyAlignment="1" applyProtection="1">
      <alignment horizontal="center" vertical="center"/>
      <protection locked="0"/>
    </xf>
    <xf numFmtId="169" fontId="6" fillId="6" borderId="105" xfId="0" applyNumberFormat="1" applyFont="1" applyFill="1" applyBorder="1" applyAlignment="1" applyProtection="1">
      <alignment horizontal="center" vertical="center"/>
      <protection locked="0"/>
    </xf>
    <xf numFmtId="3" fontId="6" fillId="8" borderId="89" xfId="0" applyNumberFormat="1" applyFont="1" applyFill="1" applyBorder="1" applyAlignment="1" applyProtection="1">
      <alignment horizontal="center"/>
      <protection locked="0"/>
    </xf>
    <xf numFmtId="168" fontId="6" fillId="6" borderId="110" xfId="0" applyNumberFormat="1" applyFont="1" applyFill="1" applyBorder="1" applyAlignment="1" applyProtection="1">
      <alignment horizontal="center"/>
      <protection locked="0"/>
    </xf>
    <xf numFmtId="168" fontId="6" fillId="6" borderId="105" xfId="0" applyNumberFormat="1" applyFont="1" applyFill="1" applyBorder="1" applyAlignment="1" applyProtection="1">
      <alignment horizontal="center"/>
      <protection locked="0"/>
    </xf>
    <xf numFmtId="168" fontId="6" fillId="10" borderId="105" xfId="0" applyNumberFormat="1" applyFont="1" applyFill="1" applyBorder="1" applyAlignment="1" applyProtection="1">
      <alignment horizontal="center"/>
      <protection locked="0"/>
    </xf>
    <xf numFmtId="168" fontId="6" fillId="6" borderId="115" xfId="0" applyNumberFormat="1" applyFont="1" applyFill="1" applyBorder="1" applyAlignment="1" applyProtection="1">
      <alignment horizontal="center"/>
      <protection locked="0"/>
    </xf>
    <xf numFmtId="168" fontId="6" fillId="6" borderId="153" xfId="0" applyNumberFormat="1" applyFont="1" applyFill="1" applyBorder="1" applyAlignment="1" applyProtection="1">
      <alignment horizontal="center"/>
      <protection locked="0"/>
    </xf>
    <xf numFmtId="168" fontId="6" fillId="6" borderId="113" xfId="0" applyNumberFormat="1" applyFont="1" applyFill="1" applyBorder="1" applyAlignment="1" applyProtection="1">
      <alignment horizontal="center"/>
      <protection hidden="1"/>
    </xf>
    <xf numFmtId="168" fontId="6" fillId="2" borderId="110" xfId="0" applyNumberFormat="1" applyFont="1" applyFill="1" applyBorder="1" applyAlignment="1" applyProtection="1">
      <alignment horizontal="center"/>
      <protection hidden="1"/>
    </xf>
    <xf numFmtId="2" fontId="6" fillId="2" borderId="105" xfId="0" applyNumberFormat="1" applyFont="1" applyFill="1" applyBorder="1" applyAlignment="1" applyProtection="1">
      <alignment horizontal="center"/>
      <protection hidden="1"/>
    </xf>
    <xf numFmtId="168" fontId="6" fillId="2" borderId="115" xfId="0" applyNumberFormat="1" applyFont="1" applyFill="1" applyBorder="1" applyAlignment="1" applyProtection="1">
      <alignment horizontal="center"/>
      <protection hidden="1"/>
    </xf>
    <xf numFmtId="168" fontId="6" fillId="2" borderId="113" xfId="0" applyNumberFormat="1" applyFont="1" applyFill="1" applyBorder="1" applyAlignment="1" applyProtection="1">
      <alignment horizontal="center"/>
      <protection hidden="1"/>
    </xf>
    <xf numFmtId="1" fontId="6" fillId="5" borderId="1" xfId="0" applyNumberFormat="1" applyFont="1" applyFill="1" applyBorder="1" applyAlignment="1">
      <alignment horizontal="center" vertical="center"/>
    </xf>
    <xf numFmtId="2" fontId="0" fillId="2" borderId="0" xfId="0" applyNumberFormat="1" applyFill="1" applyAlignment="1" applyProtection="1">
      <alignment horizontal="center" vertical="center" wrapText="1"/>
      <protection hidden="1"/>
    </xf>
    <xf numFmtId="38" fontId="4" fillId="2" borderId="0" xfId="0" applyNumberFormat="1" applyFont="1" applyFill="1" applyAlignment="1" applyProtection="1">
      <alignment horizontal="center" vertical="center"/>
      <protection hidden="1"/>
    </xf>
    <xf numFmtId="0" fontId="34" fillId="2" borderId="0" xfId="0" applyFont="1" applyFill="1" applyAlignment="1" applyProtection="1">
      <alignment horizontal="center" vertical="center" wrapText="1"/>
      <protection hidden="1"/>
    </xf>
    <xf numFmtId="0" fontId="44" fillId="2" borderId="32" xfId="0" applyFont="1" applyFill="1" applyBorder="1" applyAlignment="1" applyProtection="1">
      <alignment horizontal="center" vertical="center" wrapText="1"/>
      <protection hidden="1"/>
    </xf>
    <xf numFmtId="164" fontId="7" fillId="3" borderId="7" xfId="0" applyNumberFormat="1" applyFont="1" applyFill="1" applyBorder="1" applyAlignment="1">
      <alignment horizontal="center" vertical="center" wrapText="1"/>
    </xf>
    <xf numFmtId="49" fontId="6" fillId="6" borderId="7" xfId="0" applyNumberFormat="1" applyFont="1" applyFill="1" applyBorder="1" applyAlignment="1">
      <alignment horizontal="center" vertical="center" wrapText="1"/>
    </xf>
    <xf numFmtId="49" fontId="6" fillId="6" borderId="7" xfId="0" applyNumberFormat="1" applyFont="1" applyFill="1" applyBorder="1" applyAlignment="1">
      <alignment horizontal="center" vertical="center"/>
    </xf>
    <xf numFmtId="0" fontId="7" fillId="3" borderId="7"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49" fillId="6" borderId="7" xfId="0" applyFont="1" applyFill="1" applyBorder="1" applyAlignment="1">
      <alignment horizontal="center" vertical="center" wrapText="1"/>
    </xf>
    <xf numFmtId="167" fontId="56" fillId="6" borderId="7" xfId="0" applyNumberFormat="1" applyFont="1" applyFill="1" applyBorder="1" applyAlignment="1">
      <alignment horizontal="center" vertical="center" wrapText="1"/>
    </xf>
    <xf numFmtId="0" fontId="56" fillId="6" borderId="7" xfId="0" applyFont="1" applyFill="1" applyBorder="1" applyAlignment="1">
      <alignment horizontal="center" vertical="center"/>
    </xf>
    <xf numFmtId="49" fontId="0" fillId="9" borderId="138" xfId="0" applyNumberFormat="1" applyFill="1" applyBorder="1" applyAlignment="1">
      <alignment horizontal="center" wrapText="1"/>
    </xf>
    <xf numFmtId="168" fontId="0" fillId="0" borderId="0" xfId="0" applyNumberFormat="1" applyAlignment="1" applyProtection="1">
      <alignment horizontal="center"/>
      <protection hidden="1"/>
    </xf>
    <xf numFmtId="171" fontId="5" fillId="2" borderId="27" xfId="0" applyNumberFormat="1" applyFont="1" applyFill="1" applyBorder="1" applyAlignment="1" applyProtection="1">
      <alignment horizontal="center" vertical="center" textRotation="90" wrapText="1"/>
      <protection hidden="1"/>
    </xf>
    <xf numFmtId="0" fontId="5" fillId="2" borderId="27" xfId="0" applyFont="1" applyFill="1" applyBorder="1" applyAlignment="1" applyProtection="1">
      <alignment horizontal="center" vertical="center" textRotation="90" wrapText="1"/>
      <protection hidden="1"/>
    </xf>
    <xf numFmtId="0" fontId="5" fillId="2" borderId="87" xfId="0" applyFont="1" applyFill="1" applyBorder="1" applyAlignment="1" applyProtection="1">
      <alignment horizontal="center" vertical="center" textRotation="90" wrapText="1"/>
      <protection hidden="1"/>
    </xf>
    <xf numFmtId="0" fontId="5" fillId="2" borderId="40" xfId="0" applyFont="1" applyFill="1" applyBorder="1" applyAlignment="1" applyProtection="1">
      <alignment horizontal="center" vertical="center" textRotation="90" wrapText="1"/>
      <protection hidden="1"/>
    </xf>
    <xf numFmtId="0" fontId="5" fillId="2" borderId="12" xfId="0" applyFont="1" applyFill="1" applyBorder="1" applyAlignment="1" applyProtection="1">
      <alignment horizontal="center" vertical="center" textRotation="90" wrapText="1"/>
      <protection hidden="1"/>
    </xf>
    <xf numFmtId="0" fontId="5" fillId="2" borderId="2" xfId="0" applyFont="1" applyFill="1" applyBorder="1" applyAlignment="1" applyProtection="1">
      <alignment horizontal="center" vertical="center" textRotation="90" wrapText="1"/>
      <protection hidden="1"/>
    </xf>
    <xf numFmtId="0" fontId="5" fillId="2" borderId="148" xfId="0" applyFont="1" applyFill="1" applyBorder="1" applyAlignment="1" applyProtection="1">
      <alignment horizontal="center" vertical="center" textRotation="90" wrapText="1"/>
      <protection hidden="1"/>
    </xf>
    <xf numFmtId="0" fontId="5" fillId="2" borderId="39" xfId="0" applyFont="1" applyFill="1" applyBorder="1" applyAlignment="1" applyProtection="1">
      <alignment horizontal="center" vertical="center" textRotation="90" wrapText="1"/>
      <protection hidden="1"/>
    </xf>
    <xf numFmtId="169" fontId="0" fillId="0" borderId="0" xfId="0" applyNumberFormat="1" applyProtection="1">
      <protection hidden="1"/>
    </xf>
    <xf numFmtId="0" fontId="44" fillId="2" borderId="26" xfId="0" applyFont="1" applyFill="1" applyBorder="1" applyAlignment="1" applyProtection="1">
      <alignment horizontal="center" vertical="center" wrapText="1"/>
      <protection hidden="1"/>
    </xf>
    <xf numFmtId="0" fontId="6" fillId="6" borderId="54" xfId="0" applyFont="1" applyFill="1" applyBorder="1" applyAlignment="1" applyProtection="1">
      <alignment horizontal="center" vertical="center"/>
      <protection locked="0"/>
    </xf>
    <xf numFmtId="1" fontId="6" fillId="8" borderId="155" xfId="0" applyNumberFormat="1" applyFont="1" applyFill="1" applyBorder="1" applyAlignment="1" applyProtection="1">
      <alignment horizontal="center" vertical="center"/>
      <protection locked="0"/>
    </xf>
    <xf numFmtId="1" fontId="6" fillId="8" borderId="154" xfId="0" applyNumberFormat="1" applyFont="1" applyFill="1" applyBorder="1" applyAlignment="1" applyProtection="1">
      <alignment horizontal="center" vertical="center"/>
      <protection locked="0"/>
    </xf>
    <xf numFmtId="0" fontId="44" fillId="0" borderId="40" xfId="0" applyFont="1" applyBorder="1" applyAlignment="1" applyProtection="1">
      <alignment horizontal="center" vertical="center" textRotation="90" wrapText="1"/>
      <protection hidden="1"/>
    </xf>
    <xf numFmtId="0" fontId="44" fillId="0" borderId="2" xfId="0" applyFont="1" applyBorder="1" applyAlignment="1" applyProtection="1">
      <alignment horizontal="center" vertical="center" textRotation="90" wrapText="1"/>
      <protection hidden="1"/>
    </xf>
    <xf numFmtId="0" fontId="44" fillId="0" borderId="26" xfId="0" applyFont="1" applyBorder="1" applyAlignment="1" applyProtection="1">
      <alignment horizontal="center" vertical="center" wrapText="1"/>
      <protection hidden="1"/>
    </xf>
    <xf numFmtId="0" fontId="44" fillId="0" borderId="39" xfId="0" applyFont="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protection hidden="1"/>
    </xf>
    <xf numFmtId="0" fontId="0" fillId="0" borderId="0" xfId="0" applyAlignment="1" applyProtection="1">
      <alignment wrapText="1"/>
      <protection hidden="1"/>
    </xf>
    <xf numFmtId="169" fontId="0" fillId="0" borderId="0" xfId="0" applyNumberFormat="1" applyAlignment="1" applyProtection="1">
      <alignment horizontal="center" vertical="center"/>
      <protection hidden="1"/>
    </xf>
    <xf numFmtId="172" fontId="0" fillId="0" borderId="0" xfId="0" applyNumberFormat="1" applyAlignment="1" applyProtection="1">
      <alignment horizontal="center" vertical="center"/>
      <protection hidden="1"/>
    </xf>
    <xf numFmtId="49" fontId="0" fillId="0" borderId="0" xfId="0" applyNumberFormat="1" applyProtection="1">
      <protection hidden="1"/>
    </xf>
    <xf numFmtId="0" fontId="55" fillId="0" borderId="0" xfId="0" applyFont="1" applyProtection="1">
      <protection hidden="1"/>
    </xf>
    <xf numFmtId="0" fontId="0" fillId="0" borderId="0" xfId="0" applyAlignment="1" applyProtection="1">
      <alignment horizontal="center" vertical="top"/>
      <protection hidden="1"/>
    </xf>
    <xf numFmtId="49" fontId="0" fillId="9" borderId="37" xfId="0" applyNumberFormat="1" applyFill="1" applyBorder="1" applyAlignment="1" applyProtection="1">
      <alignment horizontal="center" wrapText="1"/>
      <protection hidden="1"/>
    </xf>
    <xf numFmtId="0" fontId="25" fillId="0" borderId="0" xfId="0" applyFont="1" applyAlignment="1" applyProtection="1">
      <alignment horizontal="center" vertical="center" wrapText="1"/>
      <protection hidden="1"/>
    </xf>
    <xf numFmtId="0" fontId="25" fillId="0" borderId="0" xfId="0" applyFont="1" applyAlignment="1" applyProtection="1">
      <alignment horizontal="left" vertical="center" wrapText="1"/>
      <protection hidden="1"/>
    </xf>
    <xf numFmtId="14" fontId="0" fillId="0" borderId="0" xfId="0" applyNumberFormat="1" applyProtection="1">
      <protection hidden="1"/>
    </xf>
    <xf numFmtId="169" fontId="0" fillId="0" borderId="0" xfId="0" applyNumberFormat="1" applyProtection="1">
      <protection locked="0"/>
    </xf>
    <xf numFmtId="0" fontId="50" fillId="9" borderId="26" xfId="0" applyFont="1" applyFill="1" applyBorder="1" applyAlignment="1" applyProtection="1">
      <alignment vertical="center" wrapText="1"/>
      <protection hidden="1"/>
    </xf>
    <xf numFmtId="0" fontId="5" fillId="5" borderId="18" xfId="0" applyFont="1" applyFill="1" applyBorder="1" applyAlignment="1" applyProtection="1">
      <alignment horizontal="center" vertical="center" textRotation="90" wrapText="1"/>
      <protection hidden="1"/>
    </xf>
    <xf numFmtId="0" fontId="5" fillId="8" borderId="40" xfId="0" applyFont="1" applyFill="1" applyBorder="1" applyAlignment="1" applyProtection="1">
      <alignment horizontal="center" vertical="center" textRotation="90" wrapText="1"/>
      <protection hidden="1"/>
    </xf>
    <xf numFmtId="0" fontId="5" fillId="8" borderId="2" xfId="0" applyFont="1" applyFill="1" applyBorder="1" applyAlignment="1" applyProtection="1">
      <alignment horizontal="center" vertical="center" textRotation="90" wrapText="1"/>
      <protection hidden="1"/>
    </xf>
    <xf numFmtId="0" fontId="6" fillId="8" borderId="156" xfId="0" applyFont="1" applyFill="1" applyBorder="1" applyAlignment="1" applyProtection="1">
      <alignment horizontal="center" vertical="center"/>
      <protection locked="0"/>
    </xf>
    <xf numFmtId="1" fontId="6" fillId="5" borderId="43" xfId="0" applyNumberFormat="1" applyFont="1" applyFill="1" applyBorder="1" applyAlignment="1" applyProtection="1">
      <alignment horizontal="center" vertical="center"/>
      <protection hidden="1"/>
    </xf>
    <xf numFmtId="1" fontId="6" fillId="5" borderId="159" xfId="0" applyNumberFormat="1" applyFont="1" applyFill="1" applyBorder="1" applyAlignment="1" applyProtection="1">
      <alignment horizontal="center" vertical="center"/>
      <protection hidden="1"/>
    </xf>
    <xf numFmtId="1" fontId="5" fillId="5" borderId="159" xfId="0" applyNumberFormat="1" applyFont="1" applyFill="1" applyBorder="1" applyAlignment="1" applyProtection="1">
      <alignment horizontal="center" vertical="center"/>
      <protection hidden="1"/>
    </xf>
    <xf numFmtId="1" fontId="6" fillId="5" borderId="160" xfId="0" applyNumberFormat="1" applyFont="1" applyFill="1" applyBorder="1" applyAlignment="1" applyProtection="1">
      <alignment horizontal="center" vertical="center"/>
      <protection hidden="1"/>
    </xf>
    <xf numFmtId="1" fontId="6" fillId="8" borderId="146" xfId="0" applyNumberFormat="1" applyFont="1" applyFill="1" applyBorder="1" applyAlignment="1" applyProtection="1">
      <alignment horizontal="center" vertical="center"/>
      <protection locked="0"/>
    </xf>
    <xf numFmtId="1" fontId="6" fillId="8" borderId="161" xfId="0" applyNumberFormat="1" applyFont="1" applyFill="1" applyBorder="1" applyAlignment="1" applyProtection="1">
      <alignment horizontal="center" vertical="center"/>
      <protection locked="0"/>
    </xf>
    <xf numFmtId="1" fontId="6" fillId="8" borderId="162" xfId="0" applyNumberFormat="1" applyFont="1" applyFill="1" applyBorder="1" applyAlignment="1" applyProtection="1">
      <alignment horizontal="center" vertical="center"/>
      <protection locked="0"/>
    </xf>
    <xf numFmtId="0" fontId="50" fillId="9" borderId="2" xfId="0" applyFont="1" applyFill="1" applyBorder="1" applyAlignment="1" applyProtection="1">
      <alignment vertical="center" wrapText="1"/>
      <protection hidden="1"/>
    </xf>
    <xf numFmtId="0" fontId="44" fillId="2" borderId="148" xfId="0" applyFont="1" applyFill="1" applyBorder="1" applyAlignment="1" applyProtection="1">
      <alignment horizontal="center" vertical="center" wrapText="1"/>
      <protection hidden="1"/>
    </xf>
    <xf numFmtId="168" fontId="6" fillId="2" borderId="139" xfId="0" applyNumberFormat="1" applyFont="1" applyFill="1" applyBorder="1" applyAlignment="1" applyProtection="1">
      <alignment horizontal="center"/>
      <protection hidden="1"/>
    </xf>
    <xf numFmtId="169" fontId="6" fillId="6" borderId="54" xfId="0" applyNumberFormat="1" applyFont="1" applyFill="1" applyBorder="1" applyAlignment="1" applyProtection="1">
      <alignment horizontal="center"/>
      <protection locked="0"/>
    </xf>
    <xf numFmtId="169" fontId="6" fillId="6" borderId="164" xfId="0" applyNumberFormat="1" applyFont="1" applyFill="1" applyBorder="1" applyAlignment="1" applyProtection="1">
      <alignment horizontal="center"/>
      <protection locked="0"/>
    </xf>
    <xf numFmtId="3" fontId="6" fillId="6" borderId="139" xfId="0" applyNumberFormat="1" applyFont="1" applyFill="1" applyBorder="1" applyAlignment="1" applyProtection="1">
      <alignment horizontal="center"/>
      <protection locked="0"/>
    </xf>
    <xf numFmtId="3" fontId="6" fillId="6" borderId="165" xfId="0" applyNumberFormat="1" applyFont="1" applyFill="1" applyBorder="1" applyAlignment="1" applyProtection="1">
      <alignment horizontal="center"/>
      <protection locked="0"/>
    </xf>
    <xf numFmtId="0" fontId="34" fillId="2" borderId="28" xfId="0" applyFont="1" applyFill="1" applyBorder="1" applyAlignment="1" applyProtection="1">
      <alignment vertical="center" wrapText="1"/>
      <protection hidden="1"/>
    </xf>
    <xf numFmtId="0" fontId="34" fillId="2" borderId="17" xfId="0" applyFont="1" applyFill="1" applyBorder="1" applyAlignment="1" applyProtection="1">
      <alignment vertical="center" wrapText="1"/>
      <protection hidden="1"/>
    </xf>
    <xf numFmtId="3" fontId="6" fillId="8" borderId="163" xfId="0" applyNumberFormat="1" applyFont="1" applyFill="1" applyBorder="1" applyAlignment="1" applyProtection="1">
      <alignment horizontal="center"/>
      <protection locked="0"/>
    </xf>
    <xf numFmtId="3" fontId="6" fillId="6" borderId="1" xfId="0" applyNumberFormat="1" applyFont="1" applyFill="1" applyBorder="1" applyAlignment="1" applyProtection="1">
      <alignment horizontal="center"/>
      <protection locked="0"/>
    </xf>
    <xf numFmtId="3" fontId="6" fillId="6" borderId="157" xfId="0" applyNumberFormat="1" applyFont="1" applyFill="1" applyBorder="1" applyAlignment="1" applyProtection="1">
      <alignment horizontal="center"/>
      <protection locked="0"/>
    </xf>
    <xf numFmtId="1" fontId="6" fillId="5" borderId="157" xfId="0" applyNumberFormat="1" applyFont="1" applyFill="1" applyBorder="1" applyAlignment="1">
      <alignment horizontal="center" vertical="center"/>
    </xf>
    <xf numFmtId="170" fontId="43" fillId="0" borderId="80" xfId="0" applyNumberFormat="1" applyFont="1" applyBorder="1" applyAlignment="1" applyProtection="1">
      <alignment horizontal="center"/>
      <protection hidden="1"/>
    </xf>
    <xf numFmtId="168" fontId="6" fillId="7" borderId="84" xfId="0" applyNumberFormat="1" applyFont="1" applyFill="1" applyBorder="1" applyAlignment="1" applyProtection="1">
      <alignment horizontal="center"/>
      <protection locked="0"/>
    </xf>
    <xf numFmtId="168" fontId="6" fillId="7" borderId="48" xfId="0" applyNumberFormat="1" applyFont="1" applyFill="1" applyBorder="1" applyAlignment="1" applyProtection="1">
      <alignment horizontal="center"/>
      <protection locked="0"/>
    </xf>
    <xf numFmtId="0" fontId="50" fillId="0" borderId="0" xfId="0" applyFont="1" applyAlignment="1" applyProtection="1">
      <alignment horizontal="center" vertical="center" wrapText="1"/>
      <protection hidden="1"/>
    </xf>
    <xf numFmtId="169" fontId="6" fillId="6" borderId="1" xfId="0" applyNumberFormat="1" applyFont="1" applyFill="1" applyBorder="1" applyAlignment="1" applyProtection="1">
      <alignment horizontal="center" vertical="center"/>
      <protection locked="0"/>
    </xf>
    <xf numFmtId="169" fontId="6" fillId="6" borderId="157" xfId="0" applyNumberFormat="1" applyFont="1" applyFill="1" applyBorder="1" applyAlignment="1" applyProtection="1">
      <alignment horizontal="center" vertical="center"/>
      <protection locked="0"/>
    </xf>
    <xf numFmtId="0" fontId="44" fillId="2" borderId="2" xfId="0" applyFont="1" applyFill="1" applyBorder="1" applyAlignment="1" applyProtection="1">
      <alignment horizontal="center" vertical="center" wrapText="1"/>
      <protection hidden="1"/>
    </xf>
    <xf numFmtId="0" fontId="1" fillId="0" borderId="0" xfId="0" applyFont="1" applyAlignment="1" applyProtection="1">
      <alignment horizontal="center" vertical="center" textRotation="45"/>
      <protection hidden="1"/>
    </xf>
    <xf numFmtId="0" fontId="63" fillId="11" borderId="122" xfId="0" applyFont="1" applyFill="1" applyBorder="1" applyAlignment="1" applyProtection="1">
      <alignment horizontal="center" vertical="center" textRotation="45"/>
      <protection hidden="1"/>
    </xf>
    <xf numFmtId="174" fontId="0" fillId="0" borderId="0" xfId="0" applyNumberFormat="1" applyAlignment="1" applyProtection="1">
      <alignment horizontal="center" vertical="center"/>
      <protection hidden="1"/>
    </xf>
    <xf numFmtId="174" fontId="1" fillId="0" borderId="122" xfId="0" applyNumberFormat="1" applyFont="1" applyBorder="1" applyAlignment="1" applyProtection="1">
      <alignment horizontal="center" vertical="center"/>
      <protection hidden="1"/>
    </xf>
    <xf numFmtId="174" fontId="0" fillId="0" borderId="122" xfId="0" applyNumberFormat="1" applyBorder="1" applyAlignment="1" applyProtection="1">
      <alignment horizontal="center" vertical="center"/>
      <protection hidden="1"/>
    </xf>
    <xf numFmtId="175" fontId="0" fillId="0" borderId="0" xfId="0" applyNumberFormat="1" applyAlignment="1" applyProtection="1">
      <alignment horizontal="center" vertical="center"/>
      <protection hidden="1"/>
    </xf>
    <xf numFmtId="175" fontId="69" fillId="10" borderId="122" xfId="0" applyNumberFormat="1" applyFont="1" applyFill="1" applyBorder="1" applyAlignment="1" applyProtection="1">
      <alignment horizontal="center" vertical="center"/>
      <protection hidden="1"/>
    </xf>
    <xf numFmtId="169" fontId="0" fillId="0" borderId="122" xfId="0" applyNumberFormat="1" applyBorder="1" applyAlignment="1" applyProtection="1">
      <alignment horizontal="center" vertical="center"/>
      <protection hidden="1"/>
    </xf>
    <xf numFmtId="175" fontId="0" fillId="0" borderId="122" xfId="0" applyNumberFormat="1" applyBorder="1" applyAlignment="1" applyProtection="1">
      <alignment horizontal="center" vertical="center"/>
      <protection hidden="1"/>
    </xf>
    <xf numFmtId="0" fontId="45" fillId="0" borderId="27" xfId="0" applyFont="1" applyBorder="1" applyAlignment="1" applyProtection="1">
      <alignment horizontal="center" vertical="center" textRotation="90" wrapText="1"/>
      <protection hidden="1"/>
    </xf>
    <xf numFmtId="0" fontId="45" fillId="0" borderId="40" xfId="0" applyFont="1" applyBorder="1" applyAlignment="1" applyProtection="1">
      <alignment horizontal="center" vertical="center" textRotation="90" wrapText="1"/>
      <protection hidden="1"/>
    </xf>
    <xf numFmtId="0" fontId="5" fillId="2" borderId="17" xfId="0" applyFont="1" applyFill="1" applyBorder="1" applyAlignment="1" applyProtection="1">
      <alignment horizontal="center" vertical="center" wrapText="1"/>
      <protection hidden="1"/>
    </xf>
    <xf numFmtId="2" fontId="5" fillId="2" borderId="0" xfId="0" applyNumberFormat="1" applyFont="1" applyFill="1" applyAlignment="1" applyProtection="1">
      <alignment horizontal="center" vertical="center"/>
      <protection hidden="1"/>
    </xf>
    <xf numFmtId="168" fontId="6" fillId="7" borderId="65" xfId="0" applyNumberFormat="1" applyFont="1" applyFill="1" applyBorder="1" applyAlignment="1" applyProtection="1">
      <alignment horizontal="center"/>
      <protection locked="0"/>
    </xf>
    <xf numFmtId="168" fontId="6" fillId="7" borderId="7" xfId="0" applyNumberFormat="1" applyFont="1" applyFill="1" applyBorder="1" applyAlignment="1" applyProtection="1">
      <alignment horizontal="center"/>
      <protection locked="0"/>
    </xf>
    <xf numFmtId="170" fontId="43" fillId="0" borderId="26" xfId="0" applyNumberFormat="1" applyFont="1" applyBorder="1" applyAlignment="1" applyProtection="1">
      <alignment horizontal="center"/>
      <protection hidden="1"/>
    </xf>
    <xf numFmtId="170" fontId="43" fillId="0" borderId="12" xfId="0" applyNumberFormat="1" applyFont="1" applyBorder="1" applyAlignment="1" applyProtection="1">
      <alignment horizontal="center"/>
      <protection hidden="1"/>
    </xf>
    <xf numFmtId="168" fontId="6" fillId="7" borderId="81" xfId="0" applyNumberFormat="1" applyFont="1" applyFill="1" applyBorder="1" applyAlignment="1" applyProtection="1">
      <alignment horizontal="center"/>
      <protection locked="0"/>
    </xf>
    <xf numFmtId="0" fontId="44" fillId="2" borderId="11" xfId="0" applyFont="1" applyFill="1" applyBorder="1" applyAlignment="1" applyProtection="1">
      <alignment horizontal="center" vertical="center" wrapText="1"/>
      <protection hidden="1"/>
    </xf>
    <xf numFmtId="1" fontId="6" fillId="6" borderId="89" xfId="0" applyNumberFormat="1" applyFont="1" applyFill="1" applyBorder="1" applyAlignment="1" applyProtection="1">
      <alignment horizontal="center" vertical="center"/>
      <protection locked="0"/>
    </xf>
    <xf numFmtId="1" fontId="6" fillId="6" borderId="169" xfId="0" applyNumberFormat="1" applyFont="1" applyFill="1" applyBorder="1" applyAlignment="1" applyProtection="1">
      <alignment horizontal="center" vertical="center"/>
      <protection locked="0"/>
    </xf>
    <xf numFmtId="1" fontId="6" fillId="6" borderId="170" xfId="0" applyNumberFormat="1" applyFont="1" applyFill="1" applyBorder="1" applyAlignment="1" applyProtection="1">
      <alignment horizontal="center" vertical="center"/>
      <protection locked="0"/>
    </xf>
    <xf numFmtId="1" fontId="6" fillId="8" borderId="171" xfId="0" applyNumberFormat="1" applyFont="1" applyFill="1" applyBorder="1" applyAlignment="1" applyProtection="1">
      <alignment horizontal="center" vertical="center"/>
      <protection locked="0"/>
    </xf>
    <xf numFmtId="1" fontId="6" fillId="8" borderId="172" xfId="0" applyNumberFormat="1" applyFont="1" applyFill="1" applyBorder="1" applyAlignment="1" applyProtection="1">
      <alignment horizontal="center" vertical="center"/>
      <protection locked="0"/>
    </xf>
    <xf numFmtId="1" fontId="6" fillId="6" borderId="167" xfId="0" applyNumberFormat="1" applyFont="1" applyFill="1" applyBorder="1" applyAlignment="1" applyProtection="1">
      <alignment horizontal="center" vertical="center"/>
      <protection locked="0"/>
    </xf>
    <xf numFmtId="1" fontId="6" fillId="6" borderId="54" xfId="0" applyNumberFormat="1" applyFont="1" applyFill="1" applyBorder="1" applyAlignment="1" applyProtection="1">
      <alignment horizontal="center" vertical="center"/>
      <protection locked="0"/>
    </xf>
    <xf numFmtId="1" fontId="6" fillId="6" borderId="168" xfId="0" applyNumberFormat="1" applyFont="1" applyFill="1" applyBorder="1" applyAlignment="1" applyProtection="1">
      <alignment horizontal="center" vertical="center"/>
      <protection locked="0"/>
    </xf>
    <xf numFmtId="1" fontId="6" fillId="6" borderId="1" xfId="0" applyNumberFormat="1" applyFont="1" applyFill="1" applyBorder="1" applyAlignment="1" applyProtection="1">
      <alignment horizontal="center"/>
      <protection locked="0"/>
    </xf>
    <xf numFmtId="1" fontId="6" fillId="6" borderId="157" xfId="0" applyNumberFormat="1" applyFont="1" applyFill="1" applyBorder="1" applyAlignment="1" applyProtection="1">
      <alignment horizontal="center"/>
      <protection locked="0"/>
    </xf>
    <xf numFmtId="171" fontId="0" fillId="0" borderId="0" xfId="0" applyNumberFormat="1" applyAlignment="1" applyProtection="1">
      <alignment horizontal="center" vertical="center"/>
      <protection hidden="1"/>
    </xf>
    <xf numFmtId="171" fontId="0" fillId="9" borderId="72" xfId="0" applyNumberFormat="1" applyFill="1" applyBorder="1" applyAlignment="1">
      <alignment horizontal="center" wrapText="1"/>
    </xf>
    <xf numFmtId="171" fontId="0" fillId="9" borderId="152" xfId="0" applyNumberFormat="1" applyFill="1" applyBorder="1" applyAlignment="1">
      <alignment horizontal="center" wrapText="1"/>
    </xf>
    <xf numFmtId="168" fontId="6" fillId="10" borderId="36" xfId="0" applyNumberFormat="1" applyFont="1" applyFill="1" applyBorder="1" applyAlignment="1" applyProtection="1">
      <alignment horizontal="center"/>
      <protection locked="0"/>
    </xf>
    <xf numFmtId="168" fontId="57" fillId="10" borderId="94" xfId="0" applyNumberFormat="1" applyFont="1" applyFill="1" applyBorder="1" applyAlignment="1" applyProtection="1">
      <alignment horizontal="center"/>
      <protection locked="0"/>
    </xf>
    <xf numFmtId="49" fontId="0" fillId="9" borderId="160" xfId="0" applyNumberFormat="1" applyFill="1" applyBorder="1" applyAlignment="1">
      <alignment horizontal="center" wrapText="1"/>
    </xf>
    <xf numFmtId="0" fontId="6" fillId="6" borderId="168" xfId="0" applyFont="1" applyFill="1" applyBorder="1" applyAlignment="1" applyProtection="1">
      <alignment horizontal="center" vertical="center"/>
      <protection locked="0"/>
    </xf>
    <xf numFmtId="169" fontId="6" fillId="6" borderId="172" xfId="0" applyNumberFormat="1" applyFont="1" applyFill="1" applyBorder="1" applyAlignment="1" applyProtection="1">
      <alignment horizontal="center" vertical="center"/>
      <protection locked="0"/>
    </xf>
    <xf numFmtId="0" fontId="23" fillId="6" borderId="45" xfId="0" applyFont="1" applyFill="1" applyBorder="1" applyAlignment="1">
      <alignment horizontal="center" wrapText="1"/>
    </xf>
    <xf numFmtId="0" fontId="23" fillId="6" borderId="46" xfId="0" applyFont="1" applyFill="1" applyBorder="1" applyAlignment="1">
      <alignment horizontal="center" wrapText="1"/>
    </xf>
    <xf numFmtId="0" fontId="23" fillId="6" borderId="78" xfId="0" applyFont="1" applyFill="1" applyBorder="1" applyAlignment="1">
      <alignment horizontal="center" wrapText="1"/>
    </xf>
    <xf numFmtId="0" fontId="23" fillId="6" borderId="48" xfId="0" applyFont="1" applyFill="1" applyBorder="1" applyAlignment="1">
      <alignment horizontal="center" wrapText="1"/>
    </xf>
    <xf numFmtId="0" fontId="23" fillId="6" borderId="7" xfId="0" applyFont="1" applyFill="1" applyBorder="1" applyAlignment="1">
      <alignment horizontal="center" wrapText="1"/>
    </xf>
    <xf numFmtId="0" fontId="23" fillId="6" borderId="69" xfId="0" applyFont="1" applyFill="1" applyBorder="1" applyAlignment="1">
      <alignment horizontal="center" wrapText="1"/>
    </xf>
    <xf numFmtId="0" fontId="23" fillId="6" borderId="50" xfId="0" applyFont="1" applyFill="1" applyBorder="1" applyAlignment="1">
      <alignment horizontal="center" wrapText="1"/>
    </xf>
    <xf numFmtId="0" fontId="23" fillId="6" borderId="51" xfId="0" applyFont="1" applyFill="1" applyBorder="1" applyAlignment="1">
      <alignment horizontal="center" wrapText="1"/>
    </xf>
    <xf numFmtId="0" fontId="23" fillId="6" borderId="79" xfId="0" applyFont="1" applyFill="1" applyBorder="1" applyAlignment="1">
      <alignment horizontal="center" wrapText="1"/>
    </xf>
    <xf numFmtId="168" fontId="6" fillId="10" borderId="3" xfId="0" applyNumberFormat="1" applyFont="1" applyFill="1" applyBorder="1" applyAlignment="1">
      <alignment horizontal="center"/>
    </xf>
    <xf numFmtId="168" fontId="6" fillId="10" borderId="4" xfId="0" applyNumberFormat="1" applyFont="1" applyFill="1" applyBorder="1" applyAlignment="1">
      <alignment horizontal="center"/>
    </xf>
    <xf numFmtId="168" fontId="6" fillId="6" borderId="4" xfId="0" applyNumberFormat="1" applyFont="1" applyFill="1" applyBorder="1" applyAlignment="1">
      <alignment horizontal="center"/>
    </xf>
    <xf numFmtId="168" fontId="6" fillId="6" borderId="65" xfId="0" applyNumberFormat="1" applyFont="1" applyFill="1" applyBorder="1" applyAlignment="1">
      <alignment horizontal="center"/>
    </xf>
    <xf numFmtId="168" fontId="6" fillId="10" borderId="41" xfId="0" applyNumberFormat="1" applyFont="1" applyFill="1" applyBorder="1" applyAlignment="1">
      <alignment horizontal="center"/>
    </xf>
    <xf numFmtId="168" fontId="6" fillId="10" borderId="6" xfId="0" applyNumberFormat="1" applyFont="1" applyFill="1" applyBorder="1" applyAlignment="1">
      <alignment horizontal="center"/>
    </xf>
    <xf numFmtId="168" fontId="6" fillId="10" borderId="7" xfId="0" applyNumberFormat="1" applyFont="1" applyFill="1" applyBorder="1" applyAlignment="1">
      <alignment horizontal="center"/>
    </xf>
    <xf numFmtId="168" fontId="6" fillId="6" borderId="7" xfId="0" applyNumberFormat="1" applyFont="1" applyFill="1" applyBorder="1" applyAlignment="1">
      <alignment horizontal="center"/>
    </xf>
    <xf numFmtId="168" fontId="6" fillId="6" borderId="94" xfId="0" applyNumberFormat="1" applyFont="1" applyFill="1" applyBorder="1" applyAlignment="1">
      <alignment horizontal="center"/>
    </xf>
    <xf numFmtId="168" fontId="6" fillId="10" borderId="69" xfId="0" applyNumberFormat="1" applyFont="1" applyFill="1" applyBorder="1" applyAlignment="1">
      <alignment horizontal="center"/>
    </xf>
    <xf numFmtId="168" fontId="6" fillId="7" borderId="3" xfId="0" applyNumberFormat="1" applyFont="1" applyFill="1" applyBorder="1" applyAlignment="1">
      <alignment horizontal="center"/>
    </xf>
    <xf numFmtId="168" fontId="6" fillId="7" borderId="4" xfId="0" applyNumberFormat="1" applyFont="1" applyFill="1" applyBorder="1" applyAlignment="1">
      <alignment horizontal="center"/>
    </xf>
    <xf numFmtId="168" fontId="6" fillId="7" borderId="41" xfId="0" applyNumberFormat="1" applyFont="1" applyFill="1" applyBorder="1" applyAlignment="1">
      <alignment horizontal="center"/>
    </xf>
    <xf numFmtId="168" fontId="6" fillId="7" borderId="6" xfId="0" applyNumberFormat="1" applyFont="1" applyFill="1" applyBorder="1" applyAlignment="1">
      <alignment horizontal="center"/>
    </xf>
    <xf numFmtId="168" fontId="6" fillId="7" borderId="7" xfId="0" applyNumberFormat="1" applyFont="1" applyFill="1" applyBorder="1" applyAlignment="1">
      <alignment horizontal="center"/>
    </xf>
    <xf numFmtId="168" fontId="6" fillId="7" borderId="69" xfId="0" applyNumberFormat="1" applyFont="1" applyFill="1" applyBorder="1" applyAlignment="1">
      <alignment horizontal="center"/>
    </xf>
    <xf numFmtId="168" fontId="6" fillId="10" borderId="81" xfId="0" applyNumberFormat="1" applyFont="1" applyFill="1" applyBorder="1" applyAlignment="1">
      <alignment horizontal="center"/>
    </xf>
    <xf numFmtId="168" fontId="6" fillId="6" borderId="5" xfId="0" applyNumberFormat="1" applyFont="1" applyFill="1" applyBorder="1" applyAlignment="1">
      <alignment horizontal="center"/>
    </xf>
    <xf numFmtId="168" fontId="6" fillId="10" borderId="48" xfId="0" applyNumberFormat="1" applyFont="1" applyFill="1" applyBorder="1" applyAlignment="1">
      <alignment horizontal="center"/>
    </xf>
    <xf numFmtId="168" fontId="6" fillId="6" borderId="8" xfId="0" applyNumberFormat="1" applyFont="1" applyFill="1" applyBorder="1" applyAlignment="1">
      <alignment horizontal="center"/>
    </xf>
    <xf numFmtId="168" fontId="6" fillId="6" borderId="81" xfId="0" applyNumberFormat="1" applyFont="1" applyFill="1" applyBorder="1" applyAlignment="1">
      <alignment horizontal="center"/>
    </xf>
    <xf numFmtId="168" fontId="6" fillId="6" borderId="48" xfId="0" applyNumberFormat="1" applyFont="1" applyFill="1" applyBorder="1" applyAlignment="1">
      <alignment horizontal="center"/>
    </xf>
    <xf numFmtId="168" fontId="6" fillId="6" borderId="3" xfId="0" applyNumberFormat="1" applyFont="1" applyFill="1" applyBorder="1" applyAlignment="1">
      <alignment horizontal="center"/>
    </xf>
    <xf numFmtId="168" fontId="6" fillId="6" borderId="41" xfId="0" applyNumberFormat="1" applyFont="1" applyFill="1" applyBorder="1" applyAlignment="1">
      <alignment horizontal="center"/>
    </xf>
    <xf numFmtId="168" fontId="6" fillId="10" borderId="5" xfId="0" applyNumberFormat="1" applyFont="1" applyFill="1" applyBorder="1" applyAlignment="1">
      <alignment horizontal="center"/>
    </xf>
    <xf numFmtId="168" fontId="6" fillId="6" borderId="6" xfId="0" applyNumberFormat="1" applyFont="1" applyFill="1" applyBorder="1" applyAlignment="1">
      <alignment horizontal="center"/>
    </xf>
    <xf numFmtId="168" fontId="6" fillId="6" borderId="69" xfId="0" applyNumberFormat="1" applyFont="1" applyFill="1" applyBorder="1" applyAlignment="1">
      <alignment horizontal="center"/>
    </xf>
    <xf numFmtId="168" fontId="6" fillId="10" borderId="8" xfId="0" applyNumberFormat="1" applyFont="1" applyFill="1" applyBorder="1" applyAlignment="1">
      <alignment horizontal="center"/>
    </xf>
    <xf numFmtId="0" fontId="23" fillId="6" borderId="45" xfId="0" applyFont="1" applyFill="1" applyBorder="1" applyAlignment="1" applyProtection="1">
      <alignment horizontal="center" wrapText="1"/>
      <protection hidden="1"/>
    </xf>
    <xf numFmtId="0" fontId="23" fillId="6" borderId="78" xfId="0" applyFont="1" applyFill="1" applyBorder="1" applyAlignment="1" applyProtection="1">
      <alignment horizontal="center" wrapText="1"/>
      <protection hidden="1"/>
    </xf>
    <xf numFmtId="0" fontId="23" fillId="6" borderId="47" xfId="0" applyFont="1" applyFill="1" applyBorder="1" applyAlignment="1">
      <alignment horizontal="center" wrapText="1"/>
    </xf>
    <xf numFmtId="0" fontId="23" fillId="6" borderId="48" xfId="0" applyFont="1" applyFill="1" applyBorder="1" applyAlignment="1" applyProtection="1">
      <alignment horizontal="center" wrapText="1"/>
      <protection hidden="1"/>
    </xf>
    <xf numFmtId="0" fontId="23" fillId="6" borderId="69" xfId="0" applyFont="1" applyFill="1" applyBorder="1" applyAlignment="1" applyProtection="1">
      <alignment horizontal="center" wrapText="1"/>
      <protection hidden="1"/>
    </xf>
    <xf numFmtId="0" fontId="23" fillId="6" borderId="49" xfId="0" applyFont="1" applyFill="1" applyBorder="1" applyAlignment="1">
      <alignment horizontal="center" wrapText="1"/>
    </xf>
    <xf numFmtId="0" fontId="23" fillId="6" borderId="50" xfId="0" applyFont="1" applyFill="1" applyBorder="1" applyAlignment="1" applyProtection="1">
      <alignment horizontal="center" wrapText="1"/>
      <protection hidden="1"/>
    </xf>
    <xf numFmtId="0" fontId="23" fillId="6" borderId="79" xfId="0" applyFont="1" applyFill="1" applyBorder="1" applyAlignment="1" applyProtection="1">
      <alignment horizontal="center" wrapText="1"/>
      <protection hidden="1"/>
    </xf>
    <xf numFmtId="0" fontId="23" fillId="6" borderId="52" xfId="0" applyFont="1" applyFill="1" applyBorder="1" applyAlignment="1">
      <alignment horizontal="center" wrapText="1"/>
    </xf>
    <xf numFmtId="168" fontId="6" fillId="7" borderId="5" xfId="0" applyNumberFormat="1" applyFont="1" applyFill="1" applyBorder="1" applyAlignment="1">
      <alignment horizontal="center"/>
    </xf>
    <xf numFmtId="168" fontId="6" fillId="7" borderId="8" xfId="0" applyNumberFormat="1" applyFont="1" applyFill="1" applyBorder="1" applyAlignment="1">
      <alignment horizontal="center"/>
    </xf>
    <xf numFmtId="168" fontId="6" fillId="6" borderId="3" xfId="0" applyNumberFormat="1" applyFont="1" applyFill="1" applyBorder="1" applyAlignment="1" applyProtection="1">
      <alignment horizontal="center"/>
    </xf>
    <xf numFmtId="168" fontId="6" fillId="6" borderId="4" xfId="0" applyNumberFormat="1" applyFont="1" applyFill="1" applyBorder="1" applyAlignment="1" applyProtection="1">
      <alignment horizontal="center"/>
    </xf>
    <xf numFmtId="168" fontId="6" fillId="10" borderId="4" xfId="0" applyNumberFormat="1" applyFont="1" applyFill="1" applyBorder="1" applyAlignment="1" applyProtection="1">
      <alignment horizontal="center"/>
    </xf>
    <xf numFmtId="168" fontId="6" fillId="6" borderId="6" xfId="0" applyNumberFormat="1" applyFont="1" applyFill="1" applyBorder="1" applyAlignment="1" applyProtection="1">
      <alignment horizontal="center"/>
    </xf>
    <xf numFmtId="168" fontId="6" fillId="6" borderId="7" xfId="0" applyNumberFormat="1" applyFont="1" applyFill="1" applyBorder="1" applyAlignment="1" applyProtection="1">
      <alignment horizontal="center"/>
    </xf>
    <xf numFmtId="168" fontId="6" fillId="10" borderId="7" xfId="0" applyNumberFormat="1" applyFont="1" applyFill="1" applyBorder="1" applyAlignment="1" applyProtection="1">
      <alignment horizontal="center"/>
    </xf>
    <xf numFmtId="0" fontId="16" fillId="2" borderId="0" xfId="0" applyFont="1" applyFill="1" applyAlignment="1" applyProtection="1">
      <alignment horizontal="center" vertical="center"/>
      <protection hidden="1"/>
    </xf>
    <xf numFmtId="0" fontId="1" fillId="2" borderId="0" xfId="0" applyFont="1" applyFill="1" applyAlignment="1" applyProtection="1">
      <alignment horizontal="center" vertical="center" wrapText="1"/>
      <protection hidden="1"/>
    </xf>
    <xf numFmtId="167" fontId="50" fillId="9" borderId="26" xfId="0" applyNumberFormat="1" applyFont="1" applyFill="1" applyBorder="1" applyAlignment="1" applyProtection="1">
      <alignment horizontal="center" vertical="center" wrapText="1"/>
      <protection hidden="1"/>
    </xf>
    <xf numFmtId="167" fontId="50" fillId="9" borderId="11" xfId="0" applyNumberFormat="1" applyFont="1" applyFill="1" applyBorder="1" applyAlignment="1" applyProtection="1">
      <alignment horizontal="center" vertical="center" wrapText="1"/>
      <protection hidden="1"/>
    </xf>
    <xf numFmtId="167" fontId="50" fillId="9" borderId="12" xfId="0" applyNumberFormat="1" applyFont="1" applyFill="1" applyBorder="1" applyAlignment="1" applyProtection="1">
      <alignment horizontal="center" vertical="center" wrapText="1"/>
      <protection hidden="1"/>
    </xf>
    <xf numFmtId="0" fontId="9" fillId="2" borderId="0" xfId="0" applyFont="1" applyFill="1" applyAlignment="1" applyProtection="1">
      <alignment horizontal="center" vertical="center"/>
      <protection hidden="1"/>
    </xf>
    <xf numFmtId="0" fontId="21" fillId="2" borderId="0" xfId="0" applyFont="1" applyFill="1" applyAlignment="1" applyProtection="1">
      <alignment horizontal="center" vertical="center"/>
      <protection hidden="1"/>
    </xf>
    <xf numFmtId="0" fontId="62" fillId="4" borderId="0" xfId="0" applyFont="1" applyFill="1" applyAlignment="1" applyProtection="1">
      <alignment horizontal="center" vertical="center"/>
      <protection hidden="1"/>
    </xf>
    <xf numFmtId="1" fontId="16" fillId="2" borderId="0" xfId="0" applyNumberFormat="1" applyFont="1" applyFill="1" applyAlignment="1" applyProtection="1">
      <alignment horizontal="center" vertical="center"/>
      <protection hidden="1"/>
    </xf>
    <xf numFmtId="0" fontId="16" fillId="4" borderId="0" xfId="0" applyFont="1" applyFill="1" applyAlignment="1" applyProtection="1">
      <alignment horizontal="center" vertical="center"/>
      <protection hidden="1"/>
    </xf>
    <xf numFmtId="0" fontId="28" fillId="2" borderId="7" xfId="0" applyFont="1" applyFill="1" applyBorder="1" applyAlignment="1">
      <alignment horizontal="center" vertical="center" wrapText="1"/>
    </xf>
    <xf numFmtId="0" fontId="6" fillId="0" borderId="0" xfId="0" applyFont="1" applyAlignment="1" applyProtection="1">
      <alignment horizontal="center" vertical="center" wrapText="1"/>
      <protection hidden="1"/>
    </xf>
    <xf numFmtId="0" fontId="41" fillId="0" borderId="7" xfId="0" applyFont="1" applyBorder="1" applyAlignment="1" applyProtection="1">
      <alignment horizontal="center" vertical="center"/>
      <protection locked="0"/>
    </xf>
    <xf numFmtId="0" fontId="41" fillId="0" borderId="7" xfId="0" applyFont="1" applyBorder="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0" fontId="0" fillId="2" borderId="0" xfId="0" applyFill="1" applyAlignment="1" applyProtection="1">
      <alignment horizontal="center" vertical="center"/>
      <protection hidden="1"/>
    </xf>
    <xf numFmtId="0" fontId="50" fillId="9" borderId="26" xfId="0" applyFont="1" applyFill="1" applyBorder="1" applyAlignment="1" applyProtection="1">
      <alignment horizontal="center" vertical="center"/>
      <protection hidden="1"/>
    </xf>
    <xf numFmtId="0" fontId="50" fillId="9" borderId="11" xfId="0" applyFont="1" applyFill="1" applyBorder="1" applyAlignment="1" applyProtection="1">
      <alignment horizontal="center" vertical="center"/>
      <protection hidden="1"/>
    </xf>
    <xf numFmtId="0" fontId="50" fillId="9" borderId="12" xfId="0" applyFont="1" applyFill="1" applyBorder="1" applyAlignment="1" applyProtection="1">
      <alignment horizontal="center" vertical="center"/>
      <protection hidden="1"/>
    </xf>
    <xf numFmtId="0" fontId="50" fillId="9" borderId="26" xfId="0" applyFont="1" applyFill="1" applyBorder="1" applyAlignment="1" applyProtection="1">
      <alignment horizontal="center" vertical="center" wrapText="1"/>
      <protection hidden="1"/>
    </xf>
    <xf numFmtId="0" fontId="50" fillId="9" borderId="11" xfId="0" applyFont="1" applyFill="1" applyBorder="1" applyAlignment="1" applyProtection="1">
      <alignment horizontal="center" vertical="center" wrapText="1"/>
      <protection hidden="1"/>
    </xf>
    <xf numFmtId="0" fontId="50" fillId="9" borderId="12" xfId="0" applyFont="1" applyFill="1" applyBorder="1" applyAlignment="1" applyProtection="1">
      <alignment horizontal="center" vertical="center" wrapText="1"/>
      <protection hidden="1"/>
    </xf>
    <xf numFmtId="0" fontId="65" fillId="4" borderId="0" xfId="0" applyFont="1" applyFill="1" applyAlignment="1" applyProtection="1">
      <alignment horizontal="center" vertical="center" wrapText="1"/>
      <protection hidden="1"/>
    </xf>
    <xf numFmtId="0" fontId="5" fillId="5" borderId="13" xfId="0" applyFont="1" applyFill="1" applyBorder="1" applyAlignment="1" applyProtection="1">
      <alignment horizontal="center" vertical="center" wrapText="1"/>
      <protection hidden="1"/>
    </xf>
    <xf numFmtId="0" fontId="5" fillId="5" borderId="19" xfId="0" applyFont="1" applyFill="1" applyBorder="1" applyAlignment="1" applyProtection="1">
      <alignment horizontal="center" vertical="center" wrapText="1"/>
      <protection hidden="1"/>
    </xf>
    <xf numFmtId="0" fontId="5" fillId="5" borderId="14" xfId="0" applyFont="1" applyFill="1" applyBorder="1" applyAlignment="1" applyProtection="1">
      <alignment horizontal="center" vertical="center" wrapText="1"/>
      <protection hidden="1"/>
    </xf>
    <xf numFmtId="0" fontId="5" fillId="5" borderId="17" xfId="0" applyFont="1" applyFill="1" applyBorder="1" applyAlignment="1" applyProtection="1">
      <alignment horizontal="center" vertical="center" wrapText="1"/>
      <protection hidden="1"/>
    </xf>
    <xf numFmtId="0" fontId="5" fillId="5" borderId="28" xfId="0" applyFont="1" applyFill="1" applyBorder="1" applyAlignment="1" applyProtection="1">
      <alignment horizontal="center" vertical="center" wrapText="1"/>
      <protection hidden="1"/>
    </xf>
    <xf numFmtId="0" fontId="5" fillId="5" borderId="18" xfId="0" applyFont="1" applyFill="1" applyBorder="1" applyAlignment="1" applyProtection="1">
      <alignment horizontal="center" vertical="center" wrapText="1"/>
      <protection hidden="1"/>
    </xf>
    <xf numFmtId="0" fontId="48" fillId="0" borderId="0" xfId="0" applyFont="1" applyAlignment="1" applyProtection="1">
      <alignment horizontal="center" wrapText="1"/>
      <protection hidden="1"/>
    </xf>
    <xf numFmtId="0" fontId="5" fillId="5" borderId="26" xfId="0" applyFont="1" applyFill="1" applyBorder="1" applyAlignment="1" applyProtection="1">
      <alignment horizontal="center" vertical="center" wrapText="1"/>
      <protection hidden="1"/>
    </xf>
    <xf numFmtId="0" fontId="5" fillId="5" borderId="11" xfId="0" applyFont="1" applyFill="1" applyBorder="1" applyAlignment="1" applyProtection="1">
      <alignment horizontal="center" vertical="center" wrapText="1"/>
      <protection hidden="1"/>
    </xf>
    <xf numFmtId="0" fontId="5" fillId="5" borderId="12" xfId="0" applyFont="1" applyFill="1" applyBorder="1" applyAlignment="1" applyProtection="1">
      <alignment horizontal="center" vertical="center" wrapText="1"/>
      <protection hidden="1"/>
    </xf>
    <xf numFmtId="0" fontId="1" fillId="2" borderId="19" xfId="0" applyFont="1" applyFill="1" applyBorder="1" applyAlignment="1" applyProtection="1">
      <alignment horizontal="center" vertical="center"/>
      <protection hidden="1"/>
    </xf>
    <xf numFmtId="0" fontId="33" fillId="2" borderId="17" xfId="0" applyFont="1" applyFill="1" applyBorder="1" applyAlignment="1" applyProtection="1">
      <alignment horizontal="center" wrapText="1"/>
      <protection hidden="1"/>
    </xf>
    <xf numFmtId="0" fontId="33" fillId="2" borderId="28" xfId="0" applyFont="1" applyFill="1" applyBorder="1" applyAlignment="1" applyProtection="1">
      <alignment horizontal="center" wrapText="1"/>
      <protection hidden="1"/>
    </xf>
    <xf numFmtId="0" fontId="1" fillId="2" borderId="15" xfId="0" applyFont="1" applyFill="1" applyBorder="1" applyAlignment="1" applyProtection="1">
      <alignment horizontal="center" vertical="center" wrapText="1"/>
      <protection hidden="1"/>
    </xf>
    <xf numFmtId="0" fontId="32" fillId="2" borderId="0" xfId="0" applyFont="1" applyFill="1" applyAlignment="1" applyProtection="1">
      <alignment horizontal="center" wrapText="1"/>
      <protection hidden="1"/>
    </xf>
    <xf numFmtId="0" fontId="32" fillId="2" borderId="16" xfId="0" applyFont="1" applyFill="1" applyBorder="1" applyAlignment="1" applyProtection="1">
      <alignment horizontal="center" wrapText="1"/>
      <protection hidden="1"/>
    </xf>
    <xf numFmtId="0" fontId="33" fillId="2" borderId="18" xfId="0" applyFont="1" applyFill="1" applyBorder="1" applyAlignment="1" applyProtection="1">
      <alignment horizontal="center" wrapText="1"/>
      <protection hidden="1"/>
    </xf>
    <xf numFmtId="0" fontId="22" fillId="2" borderId="73" xfId="0" applyFont="1" applyFill="1" applyBorder="1" applyAlignment="1" applyProtection="1">
      <alignment horizontal="left" vertical="center" wrapText="1"/>
      <protection hidden="1"/>
    </xf>
    <xf numFmtId="0" fontId="4" fillId="2" borderId="74" xfId="0" applyFont="1" applyFill="1" applyBorder="1" applyAlignment="1" applyProtection="1">
      <alignment horizontal="left" vertical="center"/>
      <protection hidden="1"/>
    </xf>
    <xf numFmtId="0" fontId="4" fillId="2" borderId="75" xfId="0" applyFont="1" applyFill="1" applyBorder="1" applyAlignment="1" applyProtection="1">
      <alignment horizontal="left" vertical="center"/>
      <protection hidden="1"/>
    </xf>
    <xf numFmtId="0" fontId="4" fillId="4" borderId="0" xfId="0" applyFont="1" applyFill="1" applyAlignment="1" applyProtection="1">
      <alignment horizontal="left" vertical="center"/>
      <protection hidden="1"/>
    </xf>
    <xf numFmtId="6" fontId="9" fillId="2" borderId="4" xfId="0" applyNumberFormat="1" applyFont="1" applyFill="1" applyBorder="1" applyAlignment="1" applyProtection="1">
      <alignment horizontal="center" vertical="center" wrapText="1"/>
      <protection hidden="1"/>
    </xf>
    <xf numFmtId="6" fontId="9" fillId="2" borderId="96" xfId="0" applyNumberFormat="1" applyFont="1" applyFill="1" applyBorder="1" applyAlignment="1" applyProtection="1">
      <alignment horizontal="center" vertical="center" wrapText="1"/>
      <protection hidden="1"/>
    </xf>
    <xf numFmtId="0" fontId="5" fillId="2" borderId="17" xfId="0" applyFont="1" applyFill="1" applyBorder="1" applyAlignment="1" applyProtection="1">
      <alignment horizontal="center" vertical="center" wrapText="1"/>
      <protection hidden="1"/>
    </xf>
    <xf numFmtId="0" fontId="5" fillId="2" borderId="28" xfId="0" applyFont="1" applyFill="1" applyBorder="1" applyAlignment="1" applyProtection="1">
      <alignment horizontal="center" vertical="center" wrapText="1"/>
      <protection hidden="1"/>
    </xf>
    <xf numFmtId="0" fontId="5" fillId="2" borderId="91" xfId="0" applyFont="1" applyFill="1" applyBorder="1" applyAlignment="1" applyProtection="1">
      <alignment horizontal="center" wrapText="1"/>
      <protection hidden="1"/>
    </xf>
    <xf numFmtId="0" fontId="5" fillId="2" borderId="72" xfId="0" applyFont="1" applyFill="1" applyBorder="1" applyAlignment="1" applyProtection="1">
      <alignment horizontal="center" wrapText="1"/>
      <protection hidden="1"/>
    </xf>
    <xf numFmtId="0" fontId="5" fillId="2" borderId="90" xfId="0" applyFont="1" applyFill="1" applyBorder="1" applyAlignment="1" applyProtection="1">
      <alignment horizontal="center" wrapText="1"/>
      <protection hidden="1"/>
    </xf>
    <xf numFmtId="0" fontId="5" fillId="2" borderId="64" xfId="0" applyFont="1" applyFill="1" applyBorder="1" applyAlignment="1" applyProtection="1">
      <alignment horizontal="center" vertical="center" wrapText="1"/>
      <protection hidden="1"/>
    </xf>
    <xf numFmtId="0" fontId="5" fillId="2" borderId="33" xfId="0" applyFont="1" applyFill="1" applyBorder="1" applyAlignment="1" applyProtection="1">
      <alignment horizontal="center" vertical="center" wrapText="1"/>
      <protection hidden="1"/>
    </xf>
    <xf numFmtId="0" fontId="5" fillId="2" borderId="61" xfId="0" applyFont="1" applyFill="1" applyBorder="1" applyAlignment="1" applyProtection="1">
      <alignment horizontal="center" vertical="center"/>
      <protection hidden="1"/>
    </xf>
    <xf numFmtId="0" fontId="5" fillId="2" borderId="42" xfId="0" applyFont="1" applyFill="1" applyBorder="1" applyAlignment="1" applyProtection="1">
      <alignment horizontal="center" vertical="center"/>
      <protection hidden="1"/>
    </xf>
    <xf numFmtId="0" fontId="5" fillId="2" borderId="117" xfId="0" applyFont="1" applyFill="1" applyBorder="1" applyAlignment="1" applyProtection="1">
      <alignment horizontal="center"/>
      <protection hidden="1"/>
    </xf>
    <xf numFmtId="0" fontId="5" fillId="2" borderId="76" xfId="0" applyFont="1" applyFill="1" applyBorder="1" applyAlignment="1" applyProtection="1">
      <alignment horizontal="center"/>
      <protection hidden="1"/>
    </xf>
    <xf numFmtId="0" fontId="5" fillId="2" borderId="118" xfId="0" applyFont="1" applyFill="1" applyBorder="1" applyAlignment="1" applyProtection="1">
      <alignment horizontal="center"/>
      <protection hidden="1"/>
    </xf>
    <xf numFmtId="0" fontId="5" fillId="2" borderId="119" xfId="0" applyFont="1" applyFill="1" applyBorder="1" applyAlignment="1" applyProtection="1">
      <alignment horizontal="center" wrapText="1"/>
      <protection hidden="1"/>
    </xf>
    <xf numFmtId="0" fontId="5" fillId="2" borderId="76" xfId="0" applyFont="1" applyFill="1" applyBorder="1" applyAlignment="1" applyProtection="1">
      <alignment horizontal="center" wrapText="1"/>
      <protection hidden="1"/>
    </xf>
    <xf numFmtId="0" fontId="5" fillId="2" borderId="120" xfId="0" applyFont="1" applyFill="1" applyBorder="1" applyAlignment="1" applyProtection="1">
      <alignment horizontal="center" wrapText="1"/>
      <protection hidden="1"/>
    </xf>
    <xf numFmtId="38" fontId="5" fillId="2" borderId="71" xfId="0" applyNumberFormat="1" applyFont="1" applyFill="1" applyBorder="1" applyAlignment="1" applyProtection="1">
      <alignment horizontal="center" vertical="center"/>
      <protection hidden="1"/>
    </xf>
    <xf numFmtId="38" fontId="5" fillId="2" borderId="67" xfId="0" applyNumberFormat="1" applyFont="1" applyFill="1" applyBorder="1" applyAlignment="1" applyProtection="1">
      <alignment horizontal="center" vertical="center"/>
      <protection hidden="1"/>
    </xf>
    <xf numFmtId="2" fontId="5" fillId="2" borderId="15" xfId="0" applyNumberFormat="1" applyFont="1" applyFill="1" applyBorder="1" applyAlignment="1" applyProtection="1">
      <alignment horizontal="center" vertical="center"/>
      <protection hidden="1"/>
    </xf>
    <xf numFmtId="2" fontId="5" fillId="2" borderId="0" xfId="0" applyNumberFormat="1" applyFont="1" applyFill="1" applyAlignment="1" applyProtection="1">
      <alignment horizontal="center" vertical="center"/>
      <protection hidden="1"/>
    </xf>
    <xf numFmtId="2" fontId="5" fillId="2" borderId="17" xfId="0" applyNumberFormat="1" applyFont="1" applyFill="1" applyBorder="1" applyAlignment="1" applyProtection="1">
      <alignment horizontal="center" vertical="center"/>
      <protection hidden="1"/>
    </xf>
    <xf numFmtId="2" fontId="5" fillId="2" borderId="28" xfId="0" applyNumberFormat="1" applyFont="1" applyFill="1" applyBorder="1" applyAlignment="1" applyProtection="1">
      <alignment horizontal="center" vertical="center"/>
      <protection hidden="1"/>
    </xf>
    <xf numFmtId="2" fontId="5" fillId="2" borderId="53" xfId="0" applyNumberFormat="1" applyFont="1" applyFill="1" applyBorder="1" applyAlignment="1" applyProtection="1">
      <alignment horizontal="center" vertical="center"/>
      <protection hidden="1"/>
    </xf>
    <xf numFmtId="2" fontId="5" fillId="2" borderId="16" xfId="0" applyNumberFormat="1" applyFont="1" applyFill="1" applyBorder="1" applyAlignment="1" applyProtection="1">
      <alignment horizontal="center" vertical="center"/>
      <protection hidden="1"/>
    </xf>
    <xf numFmtId="2" fontId="5" fillId="2" borderId="59" xfId="0" applyNumberFormat="1" applyFont="1" applyFill="1" applyBorder="1" applyAlignment="1" applyProtection="1">
      <alignment horizontal="center" vertical="center"/>
      <protection hidden="1"/>
    </xf>
    <xf numFmtId="2" fontId="5" fillId="2" borderId="18" xfId="0" applyNumberFormat="1" applyFont="1" applyFill="1" applyBorder="1" applyAlignment="1" applyProtection="1">
      <alignment horizontal="center" vertical="center"/>
      <protection hidden="1"/>
    </xf>
    <xf numFmtId="2" fontId="5" fillId="2" borderId="41" xfId="0" applyNumberFormat="1" applyFont="1" applyFill="1" applyBorder="1" applyAlignment="1" applyProtection="1">
      <alignment horizontal="center" vertical="center"/>
      <protection hidden="1"/>
    </xf>
    <xf numFmtId="2" fontId="5" fillId="2" borderId="43" xfId="0" applyNumberFormat="1" applyFont="1" applyFill="1" applyBorder="1" applyAlignment="1" applyProtection="1">
      <alignment horizontal="center" vertical="center"/>
      <protection hidden="1"/>
    </xf>
    <xf numFmtId="0" fontId="5" fillId="2" borderId="30" xfId="0" applyFont="1" applyFill="1" applyBorder="1" applyAlignment="1" applyProtection="1">
      <alignment horizontal="center" vertical="center"/>
      <protection hidden="1"/>
    </xf>
    <xf numFmtId="0" fontId="5" fillId="2" borderId="33" xfId="0" applyFont="1" applyFill="1" applyBorder="1" applyAlignment="1" applyProtection="1">
      <alignment horizontal="center" vertical="center"/>
      <protection hidden="1"/>
    </xf>
    <xf numFmtId="2" fontId="5" fillId="2" borderId="26" xfId="0" applyNumberFormat="1" applyFont="1" applyFill="1" applyBorder="1" applyAlignment="1" applyProtection="1">
      <alignment horizontal="center" vertical="center"/>
      <protection hidden="1"/>
    </xf>
    <xf numFmtId="2" fontId="5" fillId="2" borderId="11" xfId="0" applyNumberFormat="1" applyFont="1" applyFill="1" applyBorder="1" applyAlignment="1" applyProtection="1">
      <alignment horizontal="center" vertical="center"/>
      <protection hidden="1"/>
    </xf>
    <xf numFmtId="0" fontId="34" fillId="2" borderId="26" xfId="0" applyFont="1" applyFill="1" applyBorder="1" applyAlignment="1" applyProtection="1">
      <alignment horizontal="center" vertical="center" wrapText="1"/>
      <protection hidden="1"/>
    </xf>
    <xf numFmtId="0" fontId="34" fillId="2" borderId="11" xfId="0" applyFont="1" applyFill="1" applyBorder="1" applyAlignment="1" applyProtection="1">
      <alignment horizontal="center" vertical="center" wrapText="1"/>
      <protection hidden="1"/>
    </xf>
    <xf numFmtId="0" fontId="34" fillId="2" borderId="12" xfId="0" applyFont="1" applyFill="1" applyBorder="1" applyAlignment="1" applyProtection="1">
      <alignment horizontal="center" vertical="center" wrapText="1"/>
      <protection hidden="1"/>
    </xf>
    <xf numFmtId="0" fontId="0" fillId="2" borderId="0" xfId="0" applyFill="1" applyAlignment="1" applyProtection="1">
      <alignment horizontal="center" wrapText="1"/>
      <protection hidden="1"/>
    </xf>
    <xf numFmtId="6" fontId="45" fillId="8" borderId="5" xfId="0" applyNumberFormat="1" applyFont="1" applyFill="1" applyBorder="1" applyAlignment="1" applyProtection="1">
      <alignment horizontal="center" vertical="center" textRotation="90" wrapText="1"/>
      <protection hidden="1"/>
    </xf>
    <xf numFmtId="6" fontId="45" fillId="8" borderId="97" xfId="0" applyNumberFormat="1" applyFont="1" applyFill="1" applyBorder="1" applyAlignment="1" applyProtection="1">
      <alignment horizontal="center" vertical="center" textRotation="90" wrapText="1"/>
      <protection hidden="1"/>
    </xf>
    <xf numFmtId="0" fontId="5" fillId="2" borderId="53" xfId="0" applyFont="1" applyFill="1" applyBorder="1" applyAlignment="1" applyProtection="1">
      <alignment horizontal="center" vertical="center" wrapText="1"/>
      <protection hidden="1"/>
    </xf>
    <xf numFmtId="0" fontId="5" fillId="2" borderId="59" xfId="0" applyFont="1" applyFill="1" applyBorder="1" applyAlignment="1" applyProtection="1">
      <alignment horizontal="center" vertical="center" wrapText="1"/>
      <protection hidden="1"/>
    </xf>
    <xf numFmtId="6" fontId="45" fillId="8" borderId="36" xfId="0" applyNumberFormat="1" applyFont="1" applyFill="1" applyBorder="1" applyAlignment="1" applyProtection="1">
      <alignment horizontal="center" vertical="center" textRotation="90" wrapText="1"/>
      <protection hidden="1"/>
    </xf>
    <xf numFmtId="6" fontId="45" fillId="8" borderId="98" xfId="0" applyNumberFormat="1" applyFont="1" applyFill="1" applyBorder="1" applyAlignment="1" applyProtection="1">
      <alignment horizontal="center" vertical="center" textRotation="90" wrapText="1"/>
      <protection hidden="1"/>
    </xf>
    <xf numFmtId="6" fontId="9" fillId="2" borderId="23" xfId="0" applyNumberFormat="1" applyFont="1" applyFill="1" applyBorder="1" applyAlignment="1" applyProtection="1">
      <alignment horizontal="center" vertical="center" wrapText="1"/>
      <protection hidden="1"/>
    </xf>
    <xf numFmtId="6" fontId="9" fillId="2" borderId="24" xfId="0" applyNumberFormat="1" applyFont="1" applyFill="1" applyBorder="1" applyAlignment="1" applyProtection="1">
      <alignment horizontal="center" vertical="center" wrapText="1"/>
      <protection hidden="1"/>
    </xf>
    <xf numFmtId="6" fontId="9" fillId="2" borderId="41" xfId="0" applyNumberFormat="1" applyFont="1" applyFill="1" applyBorder="1" applyAlignment="1" applyProtection="1">
      <alignment horizontal="center" vertical="center" wrapText="1"/>
      <protection hidden="1"/>
    </xf>
    <xf numFmtId="6" fontId="9" fillId="2" borderId="166" xfId="0" applyNumberFormat="1" applyFont="1" applyFill="1" applyBorder="1" applyAlignment="1" applyProtection="1">
      <alignment horizontal="center" vertical="center" wrapText="1"/>
      <protection hidden="1"/>
    </xf>
    <xf numFmtId="0" fontId="5" fillId="2" borderId="19" xfId="0" applyFont="1" applyFill="1" applyBorder="1" applyAlignment="1" applyProtection="1">
      <alignment horizontal="center" vertical="center" wrapText="1"/>
      <protection hidden="1"/>
    </xf>
    <xf numFmtId="6" fontId="9" fillId="2" borderId="1" xfId="0" applyNumberFormat="1" applyFont="1" applyFill="1" applyBorder="1" applyAlignment="1" applyProtection="1">
      <alignment horizontal="center" vertical="center" wrapText="1"/>
      <protection hidden="1"/>
    </xf>
    <xf numFmtId="6" fontId="9" fillId="2" borderId="158" xfId="0" applyNumberFormat="1" applyFont="1" applyFill="1" applyBorder="1" applyAlignment="1" applyProtection="1">
      <alignment horizontal="center" vertical="center" wrapText="1"/>
      <protection hidden="1"/>
    </xf>
    <xf numFmtId="0" fontId="5" fillId="2" borderId="23" xfId="0" applyFont="1" applyFill="1" applyBorder="1" applyAlignment="1" applyProtection="1">
      <alignment horizontal="center" vertical="center" wrapText="1"/>
      <protection hidden="1"/>
    </xf>
    <xf numFmtId="0" fontId="5" fillId="2" borderId="24" xfId="0" applyFont="1" applyFill="1" applyBorder="1" applyAlignment="1" applyProtection="1">
      <alignment horizontal="center" vertical="center" wrapText="1"/>
      <protection hidden="1"/>
    </xf>
    <xf numFmtId="0" fontId="5" fillId="2" borderId="31" xfId="0" applyFont="1" applyFill="1" applyBorder="1" applyAlignment="1" applyProtection="1">
      <alignment horizontal="center" vertical="center" wrapText="1"/>
      <protection hidden="1"/>
    </xf>
    <xf numFmtId="0" fontId="5" fillId="2" borderId="34" xfId="0" applyFont="1" applyFill="1" applyBorder="1" applyAlignment="1" applyProtection="1">
      <alignment horizontal="center" vertical="center" wrapText="1"/>
      <protection hidden="1"/>
    </xf>
    <xf numFmtId="38" fontId="5" fillId="2" borderId="36" xfId="0" applyNumberFormat="1" applyFont="1" applyFill="1" applyBorder="1" applyAlignment="1" applyProtection="1">
      <alignment horizontal="center" vertical="center"/>
      <protection hidden="1"/>
    </xf>
    <xf numFmtId="2" fontId="5" fillId="2" borderId="141" xfId="0" applyNumberFormat="1" applyFont="1" applyFill="1" applyBorder="1" applyAlignment="1" applyProtection="1">
      <alignment horizontal="center" vertical="center"/>
      <protection hidden="1"/>
    </xf>
    <xf numFmtId="2" fontId="5" fillId="2" borderId="63" xfId="0" applyNumberFormat="1" applyFont="1" applyFill="1" applyBorder="1" applyAlignment="1" applyProtection="1">
      <alignment horizontal="center" vertical="center"/>
      <protection hidden="1"/>
    </xf>
    <xf numFmtId="2" fontId="5" fillId="2" borderId="32" xfId="0" applyNumberFormat="1" applyFont="1" applyFill="1" applyBorder="1" applyAlignment="1" applyProtection="1">
      <alignment horizontal="center" vertical="center"/>
      <protection hidden="1"/>
    </xf>
    <xf numFmtId="2" fontId="0" fillId="2" borderId="0" xfId="0" applyNumberFormat="1" applyFill="1" applyAlignment="1" applyProtection="1">
      <alignment horizontal="center" wrapText="1"/>
      <protection hidden="1"/>
    </xf>
    <xf numFmtId="0" fontId="5" fillId="2" borderId="60" xfId="0" applyFont="1" applyFill="1" applyBorder="1" applyAlignment="1" applyProtection="1">
      <alignment horizontal="center" vertical="center"/>
      <protection hidden="1"/>
    </xf>
    <xf numFmtId="0" fontId="5" fillId="2" borderId="30" xfId="0" applyFont="1" applyFill="1" applyBorder="1" applyAlignment="1" applyProtection="1">
      <alignment horizontal="center" vertical="center" wrapText="1"/>
      <protection hidden="1"/>
    </xf>
    <xf numFmtId="2" fontId="5" fillId="2" borderId="135" xfId="0" applyNumberFormat="1" applyFont="1" applyFill="1" applyBorder="1" applyAlignment="1" applyProtection="1">
      <alignment horizontal="center" vertical="center"/>
      <protection hidden="1"/>
    </xf>
    <xf numFmtId="2" fontId="5" fillId="2" borderId="140" xfId="0" applyNumberFormat="1" applyFont="1" applyFill="1" applyBorder="1" applyAlignment="1" applyProtection="1">
      <alignment horizontal="center" vertical="center"/>
      <protection hidden="1"/>
    </xf>
    <xf numFmtId="2" fontId="5" fillId="2" borderId="135" xfId="0" applyNumberFormat="1" applyFont="1" applyFill="1" applyBorder="1" applyAlignment="1" applyProtection="1">
      <alignment horizontal="center" vertical="center" wrapText="1"/>
      <protection hidden="1"/>
    </xf>
    <xf numFmtId="2" fontId="5" fillId="2" borderId="140" xfId="0" applyNumberFormat="1" applyFont="1" applyFill="1" applyBorder="1" applyAlignment="1" applyProtection="1">
      <alignment horizontal="center" vertical="center" wrapText="1"/>
      <protection hidden="1"/>
    </xf>
    <xf numFmtId="2" fontId="5" fillId="2" borderId="59" xfId="0" applyNumberFormat="1" applyFont="1" applyFill="1" applyBorder="1" applyAlignment="1" applyProtection="1">
      <alignment horizontal="center" vertical="center" wrapText="1"/>
      <protection hidden="1"/>
    </xf>
    <xf numFmtId="2" fontId="5" fillId="2" borderId="18" xfId="0" applyNumberFormat="1" applyFont="1" applyFill="1" applyBorder="1" applyAlignment="1" applyProtection="1">
      <alignment horizontal="center" vertical="center" wrapText="1"/>
      <protection hidden="1"/>
    </xf>
    <xf numFmtId="0" fontId="5" fillId="2" borderId="60" xfId="0" applyFont="1" applyFill="1" applyBorder="1" applyAlignment="1" applyProtection="1">
      <alignment horizontal="center" vertical="center" wrapText="1"/>
      <protection hidden="1"/>
    </xf>
    <xf numFmtId="0" fontId="5" fillId="2" borderId="42" xfId="0" applyFont="1" applyFill="1" applyBorder="1" applyAlignment="1" applyProtection="1">
      <alignment horizontal="center" vertical="center" wrapText="1"/>
      <protection hidden="1"/>
    </xf>
    <xf numFmtId="38" fontId="5" fillId="2" borderId="71" xfId="0" applyNumberFormat="1" applyFont="1" applyFill="1" applyBorder="1" applyAlignment="1" applyProtection="1">
      <alignment horizontal="center" vertical="center" wrapText="1"/>
      <protection hidden="1"/>
    </xf>
    <xf numFmtId="38" fontId="5" fillId="2" borderId="36" xfId="0" applyNumberFormat="1" applyFont="1" applyFill="1" applyBorder="1" applyAlignment="1" applyProtection="1">
      <alignment horizontal="center" vertical="center" wrapText="1"/>
      <protection hidden="1"/>
    </xf>
    <xf numFmtId="2" fontId="5" fillId="2" borderId="41" xfId="0" applyNumberFormat="1" applyFont="1" applyFill="1" applyBorder="1" applyAlignment="1" applyProtection="1">
      <alignment horizontal="center" vertical="center" wrapText="1"/>
      <protection hidden="1"/>
    </xf>
    <xf numFmtId="2" fontId="5" fillId="2" borderId="43" xfId="0" applyNumberFormat="1" applyFont="1" applyFill="1" applyBorder="1" applyAlignment="1" applyProtection="1">
      <alignment horizontal="center" vertical="center" wrapText="1"/>
      <protection hidden="1"/>
    </xf>
    <xf numFmtId="2" fontId="5" fillId="2" borderId="141" xfId="0" applyNumberFormat="1" applyFont="1" applyFill="1" applyBorder="1" applyAlignment="1" applyProtection="1">
      <alignment horizontal="center" vertical="center" wrapText="1"/>
      <protection hidden="1"/>
    </xf>
    <xf numFmtId="2" fontId="5" fillId="2" borderId="63" xfId="0" applyNumberFormat="1" applyFont="1" applyFill="1" applyBorder="1" applyAlignment="1" applyProtection="1">
      <alignment horizontal="center" vertical="center" wrapText="1"/>
      <protection hidden="1"/>
    </xf>
    <xf numFmtId="2" fontId="5" fillId="2" borderId="17" xfId="0" applyNumberFormat="1" applyFont="1" applyFill="1" applyBorder="1" applyAlignment="1" applyProtection="1">
      <alignment horizontal="center" vertical="center" wrapText="1"/>
      <protection hidden="1"/>
    </xf>
    <xf numFmtId="2" fontId="5" fillId="2" borderId="32" xfId="0" applyNumberFormat="1" applyFont="1" applyFill="1" applyBorder="1" applyAlignment="1" applyProtection="1">
      <alignment horizontal="center" vertical="center" wrapText="1"/>
      <protection hidden="1"/>
    </xf>
    <xf numFmtId="0" fontId="0" fillId="0" borderId="56" xfId="0" applyBorder="1" applyAlignment="1">
      <alignment horizontal="center" vertical="center" wrapText="1"/>
    </xf>
    <xf numFmtId="0" fontId="0" fillId="0" borderId="54" xfId="0" applyBorder="1" applyAlignment="1">
      <alignment horizontal="center" vertical="center" wrapText="1"/>
    </xf>
    <xf numFmtId="0" fontId="39" fillId="0" borderId="0" xfId="0" applyFont="1" applyAlignment="1" applyProtection="1">
      <alignment horizontal="center" vertical="center" wrapText="1"/>
      <protection hidden="1"/>
    </xf>
    <xf numFmtId="0" fontId="1" fillId="5" borderId="100" xfId="0" applyFont="1" applyFill="1" applyBorder="1" applyAlignment="1">
      <alignment horizontal="center" vertical="center" wrapText="1"/>
    </xf>
    <xf numFmtId="164" fontId="58" fillId="0" borderId="56" xfId="0" applyNumberFormat="1" applyFont="1" applyBorder="1" applyAlignment="1" applyProtection="1">
      <alignment horizontal="left" vertical="center" wrapText="1"/>
      <protection hidden="1"/>
    </xf>
    <xf numFmtId="164" fontId="58" fillId="0" borderId="89" xfId="0" applyNumberFormat="1" applyFont="1" applyBorder="1" applyAlignment="1" applyProtection="1">
      <alignment horizontal="left" vertical="center" wrapText="1"/>
      <protection hidden="1"/>
    </xf>
    <xf numFmtId="0" fontId="5" fillId="2" borderId="126" xfId="0" applyFont="1" applyFill="1" applyBorder="1" applyAlignment="1" applyProtection="1">
      <alignment horizontal="center" vertical="center" wrapText="1"/>
      <protection hidden="1"/>
    </xf>
    <xf numFmtId="38" fontId="5" fillId="2" borderId="67" xfId="0" applyNumberFormat="1" applyFont="1" applyFill="1" applyBorder="1" applyAlignment="1" applyProtection="1">
      <alignment horizontal="center" vertical="center" wrapText="1"/>
      <protection hidden="1"/>
    </xf>
    <xf numFmtId="2" fontId="5" fillId="2" borderId="15" xfId="0" applyNumberFormat="1" applyFont="1" applyFill="1" applyBorder="1" applyAlignment="1" applyProtection="1">
      <alignment horizontal="center" vertical="center" wrapText="1"/>
      <protection hidden="1"/>
    </xf>
    <xf numFmtId="2" fontId="5" fillId="2" borderId="0" xfId="0" applyNumberFormat="1" applyFont="1" applyFill="1" applyAlignment="1" applyProtection="1">
      <alignment horizontal="center" vertical="center" wrapText="1"/>
      <protection hidden="1"/>
    </xf>
    <xf numFmtId="2" fontId="5" fillId="2" borderId="28" xfId="0" applyNumberFormat="1" applyFont="1" applyFill="1" applyBorder="1" applyAlignment="1" applyProtection="1">
      <alignment horizontal="center" vertical="center" wrapText="1"/>
      <protection hidden="1"/>
    </xf>
    <xf numFmtId="0" fontId="5" fillId="2" borderId="61" xfId="0" applyFont="1" applyFill="1" applyBorder="1" applyAlignment="1" applyProtection="1">
      <alignment horizontal="center" vertical="center" wrapText="1"/>
      <protection hidden="1"/>
    </xf>
    <xf numFmtId="2" fontId="5" fillId="2" borderId="53" xfId="0" applyNumberFormat="1" applyFont="1" applyFill="1" applyBorder="1" applyAlignment="1" applyProtection="1">
      <alignment horizontal="center" vertical="center" wrapText="1"/>
      <protection hidden="1"/>
    </xf>
    <xf numFmtId="2" fontId="5" fillId="2" borderId="16" xfId="0" applyNumberFormat="1" applyFont="1" applyFill="1" applyBorder="1" applyAlignment="1" applyProtection="1">
      <alignment horizontal="center" vertical="center" wrapText="1"/>
      <protection hidden="1"/>
    </xf>
    <xf numFmtId="0" fontId="1" fillId="5" borderId="71" xfId="0" applyFont="1" applyFill="1" applyBorder="1" applyAlignment="1">
      <alignment horizontal="center" vertical="center" wrapText="1"/>
    </xf>
    <xf numFmtId="0" fontId="1" fillId="5" borderId="67" xfId="0" applyFont="1" applyFill="1" applyBorder="1" applyAlignment="1">
      <alignment horizontal="center" vertical="center" wrapText="1"/>
    </xf>
    <xf numFmtId="0" fontId="1" fillId="5" borderId="102" xfId="0" applyFont="1" applyFill="1" applyBorder="1" applyAlignment="1">
      <alignment horizontal="center" vertical="center" wrapText="1"/>
    </xf>
    <xf numFmtId="164" fontId="53" fillId="0" borderId="56" xfId="0" applyNumberFormat="1" applyFont="1" applyBorder="1" applyAlignment="1" applyProtection="1">
      <alignment horizontal="left" vertical="center" wrapText="1"/>
      <protection hidden="1"/>
    </xf>
    <xf numFmtId="164" fontId="53" fillId="0" borderId="89" xfId="0" applyNumberFormat="1" applyFont="1" applyBorder="1" applyAlignment="1" applyProtection="1">
      <alignment horizontal="left" vertical="center" wrapText="1"/>
      <protection hidden="1"/>
    </xf>
    <xf numFmtId="0" fontId="1" fillId="5" borderId="43" xfId="0" applyFont="1" applyFill="1" applyBorder="1" applyAlignment="1">
      <alignment horizontal="center" vertical="center" wrapText="1"/>
    </xf>
    <xf numFmtId="164" fontId="53" fillId="0" borderId="54" xfId="0" applyNumberFormat="1" applyFont="1" applyBorder="1" applyAlignment="1" applyProtection="1">
      <alignment horizontal="left" vertical="center" wrapText="1"/>
      <protection hidden="1"/>
    </xf>
    <xf numFmtId="0" fontId="1" fillId="5" borderId="36"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65" xfId="0" applyFont="1" applyFill="1" applyBorder="1" applyAlignment="1">
      <alignment horizontal="center" vertical="center" wrapText="1"/>
    </xf>
    <xf numFmtId="0" fontId="1" fillId="5" borderId="56" xfId="0" applyFont="1" applyFill="1" applyBorder="1" applyAlignment="1">
      <alignment horizontal="center" vertical="center" wrapText="1"/>
    </xf>
    <xf numFmtId="0" fontId="1" fillId="5" borderId="26" xfId="0" applyFont="1" applyFill="1" applyBorder="1" applyAlignment="1">
      <alignment horizontal="center" vertical="center" wrapText="1"/>
    </xf>
    <xf numFmtId="0" fontId="1" fillId="5" borderId="11" xfId="0" applyFont="1" applyFill="1" applyBorder="1" applyAlignment="1">
      <alignment horizontal="center" vertical="center" wrapText="1"/>
    </xf>
    <xf numFmtId="0" fontId="1" fillId="5" borderId="12" xfId="0" applyFont="1" applyFill="1" applyBorder="1" applyAlignment="1">
      <alignment horizontal="center" vertical="center" wrapText="1"/>
    </xf>
    <xf numFmtId="0" fontId="1" fillId="5" borderId="13" xfId="0" applyFont="1" applyFill="1" applyBorder="1" applyAlignment="1" applyProtection="1">
      <alignment horizontal="center" vertical="center" wrapText="1"/>
      <protection hidden="1"/>
    </xf>
    <xf numFmtId="0" fontId="1" fillId="5" borderId="19" xfId="0" applyFont="1" applyFill="1" applyBorder="1" applyAlignment="1" applyProtection="1">
      <alignment horizontal="center" vertical="center" wrapText="1"/>
      <protection hidden="1"/>
    </xf>
    <xf numFmtId="0" fontId="1" fillId="5" borderId="14" xfId="0" applyFont="1" applyFill="1" applyBorder="1" applyAlignment="1" applyProtection="1">
      <alignment horizontal="center" vertical="center" wrapText="1"/>
      <protection hidden="1"/>
    </xf>
    <xf numFmtId="0" fontId="0" fillId="0" borderId="0" xfId="0" applyAlignment="1" applyProtection="1">
      <alignment horizontal="center" vertical="center"/>
      <protection hidden="1"/>
    </xf>
    <xf numFmtId="0" fontId="1" fillId="5" borderId="13" xfId="0" applyFont="1" applyFill="1" applyBorder="1" applyAlignment="1" applyProtection="1">
      <alignment horizontal="center" vertical="center"/>
      <protection hidden="1"/>
    </xf>
    <xf numFmtId="0" fontId="1" fillId="5" borderId="19" xfId="0" applyFont="1" applyFill="1" applyBorder="1" applyAlignment="1" applyProtection="1">
      <alignment horizontal="center" vertical="center"/>
      <protection hidden="1"/>
    </xf>
    <xf numFmtId="0" fontId="1" fillId="5" borderId="14" xfId="0" applyFont="1" applyFill="1" applyBorder="1" applyAlignment="1" applyProtection="1">
      <alignment horizontal="center" vertical="center"/>
      <protection hidden="1"/>
    </xf>
    <xf numFmtId="14" fontId="1" fillId="5" borderId="13" xfId="0" applyNumberFormat="1" applyFont="1" applyFill="1" applyBorder="1" applyAlignment="1" applyProtection="1">
      <alignment horizontal="center" vertical="center"/>
      <protection hidden="1"/>
    </xf>
    <xf numFmtId="14" fontId="1" fillId="5" borderId="19" xfId="0" applyNumberFormat="1" applyFont="1" applyFill="1" applyBorder="1" applyAlignment="1" applyProtection="1">
      <alignment horizontal="center" vertical="center"/>
      <protection hidden="1"/>
    </xf>
    <xf numFmtId="14" fontId="1" fillId="5" borderId="14" xfId="0" applyNumberFormat="1" applyFont="1" applyFill="1" applyBorder="1" applyAlignment="1" applyProtection="1">
      <alignment horizontal="center" vertical="center"/>
      <protection hidden="1"/>
    </xf>
    <xf numFmtId="0" fontId="1" fillId="0" borderId="67" xfId="0" applyFont="1" applyBorder="1" applyAlignment="1" applyProtection="1">
      <alignment horizontal="center"/>
      <protection hidden="1"/>
    </xf>
    <xf numFmtId="0" fontId="1" fillId="0" borderId="43" xfId="0" applyFont="1" applyBorder="1" applyAlignment="1" applyProtection="1">
      <alignment horizontal="center"/>
      <protection hidden="1"/>
    </xf>
    <xf numFmtId="0" fontId="1" fillId="0" borderId="71" xfId="0" applyFont="1" applyBorder="1" applyAlignment="1" applyProtection="1">
      <alignment horizontal="center"/>
      <protection hidden="1"/>
    </xf>
    <xf numFmtId="0" fontId="1" fillId="0" borderId="22" xfId="0" applyFont="1" applyBorder="1" applyAlignment="1">
      <alignment horizontal="center"/>
    </xf>
    <xf numFmtId="0" fontId="1" fillId="0" borderId="58" xfId="0" applyFont="1" applyBorder="1" applyAlignment="1">
      <alignment horizontal="center"/>
    </xf>
    <xf numFmtId="0" fontId="1" fillId="0" borderId="71" xfId="0" applyFont="1" applyBorder="1" applyAlignment="1">
      <alignment horizontal="center"/>
    </xf>
    <xf numFmtId="0" fontId="1" fillId="0" borderId="67" xfId="0" applyFont="1" applyBorder="1" applyAlignment="1">
      <alignment horizontal="center"/>
    </xf>
    <xf numFmtId="0" fontId="1" fillId="0" borderId="43" xfId="0" applyFont="1" applyBorder="1" applyAlignment="1">
      <alignment horizontal="center"/>
    </xf>
    <xf numFmtId="0" fontId="1" fillId="0" borderId="63" xfId="0" applyFont="1" applyBorder="1" applyAlignment="1">
      <alignment horizontal="center"/>
    </xf>
    <xf numFmtId="0" fontId="1" fillId="0" borderId="0" xfId="0" applyFont="1" applyAlignment="1">
      <alignment horizontal="center"/>
    </xf>
    <xf numFmtId="0" fontId="1" fillId="0" borderId="15" xfId="0" applyFont="1" applyBorder="1" applyAlignment="1">
      <alignment horizontal="center"/>
    </xf>
    <xf numFmtId="0" fontId="0" fillId="4" borderId="130" xfId="0" applyFill="1" applyBorder="1" applyAlignment="1" applyProtection="1">
      <alignment horizontal="center" vertical="center"/>
      <protection hidden="1"/>
    </xf>
    <xf numFmtId="0" fontId="0" fillId="4" borderId="8" xfId="0" applyFill="1" applyBorder="1" applyAlignment="1" applyProtection="1">
      <alignment horizontal="center" vertical="center"/>
      <protection hidden="1"/>
    </xf>
    <xf numFmtId="0" fontId="0" fillId="4" borderId="114" xfId="0" applyFill="1" applyBorder="1" applyAlignment="1" applyProtection="1">
      <alignment horizontal="center" vertical="center"/>
      <protection hidden="1"/>
    </xf>
    <xf numFmtId="0" fontId="0" fillId="4" borderId="10" xfId="0" applyFill="1" applyBorder="1" applyAlignment="1" applyProtection="1">
      <alignment horizontal="center" vertical="center"/>
      <protection hidden="1"/>
    </xf>
    <xf numFmtId="0" fontId="0" fillId="4" borderId="36" xfId="0" applyFill="1" applyBorder="1" applyAlignment="1" applyProtection="1">
      <alignment horizontal="center" vertical="center"/>
      <protection hidden="1"/>
    </xf>
    <xf numFmtId="0" fontId="0" fillId="4" borderId="5" xfId="0" applyFill="1" applyBorder="1" applyAlignment="1" applyProtection="1">
      <alignment horizontal="center" vertical="center"/>
      <protection hidden="1"/>
    </xf>
    <xf numFmtId="0" fontId="4" fillId="4" borderId="0" xfId="0" applyFont="1" applyFill="1" applyAlignment="1" applyProtection="1">
      <alignment horizontal="center" vertical="center" wrapText="1"/>
      <protection hidden="1"/>
    </xf>
    <xf numFmtId="0" fontId="13" fillId="4" borderId="0" xfId="0" applyFont="1" applyFill="1" applyAlignment="1" applyProtection="1">
      <alignment horizontal="center" vertical="center" wrapText="1"/>
      <protection hidden="1"/>
    </xf>
    <xf numFmtId="49" fontId="0" fillId="4" borderId="130" xfId="0" applyNumberFormat="1" applyFill="1" applyBorder="1" applyAlignment="1" applyProtection="1">
      <alignment horizontal="center" vertical="center" wrapText="1"/>
      <protection hidden="1"/>
    </xf>
    <xf numFmtId="49" fontId="0" fillId="4" borderId="8" xfId="0" applyNumberFormat="1" applyFill="1" applyBorder="1" applyAlignment="1" applyProtection="1">
      <alignment horizontal="center" vertical="center" wrapText="1"/>
      <protection hidden="1"/>
    </xf>
    <xf numFmtId="0" fontId="18" fillId="4" borderId="0" xfId="0" applyFont="1" applyFill="1" applyAlignment="1" applyProtection="1">
      <alignment horizontal="center" vertical="center" wrapText="1"/>
      <protection hidden="1"/>
    </xf>
    <xf numFmtId="0" fontId="3" fillId="4" borderId="71" xfId="0" applyFont="1" applyFill="1" applyBorder="1" applyAlignment="1" applyProtection="1">
      <alignment horizontal="center" vertical="center" textRotation="90" wrapText="1"/>
      <protection hidden="1"/>
    </xf>
    <xf numFmtId="0" fontId="3" fillId="4" borderId="68" xfId="0" applyFont="1" applyFill="1" applyBorder="1" applyAlignment="1" applyProtection="1">
      <alignment horizontal="center" vertical="center" textRotation="90" wrapText="1"/>
      <protection hidden="1"/>
    </xf>
    <xf numFmtId="0" fontId="3" fillId="4" borderId="70" xfId="0" applyFont="1" applyFill="1" applyBorder="1" applyAlignment="1" applyProtection="1">
      <alignment horizontal="center" vertical="center" textRotation="90" wrapText="1"/>
      <protection hidden="1"/>
    </xf>
    <xf numFmtId="49" fontId="0" fillId="4" borderId="114" xfId="0" applyNumberFormat="1" applyFill="1" applyBorder="1" applyAlignment="1" applyProtection="1">
      <alignment horizontal="center" vertical="center" wrapText="1"/>
      <protection hidden="1"/>
    </xf>
    <xf numFmtId="49" fontId="0" fillId="4" borderId="10" xfId="0" applyNumberFormat="1" applyFill="1" applyBorder="1" applyAlignment="1" applyProtection="1">
      <alignment horizontal="center" vertical="center" wrapText="1"/>
      <protection hidden="1"/>
    </xf>
    <xf numFmtId="49" fontId="0" fillId="4" borderId="36" xfId="0" applyNumberFormat="1" applyFill="1" applyBorder="1" applyAlignment="1" applyProtection="1">
      <alignment horizontal="center" vertical="center" wrapText="1"/>
      <protection hidden="1"/>
    </xf>
    <xf numFmtId="49" fontId="0" fillId="4" borderId="5" xfId="0" applyNumberFormat="1" applyFill="1" applyBorder="1" applyAlignment="1" applyProtection="1">
      <alignment horizontal="center" vertical="center" wrapText="1"/>
      <protection hidden="1"/>
    </xf>
    <xf numFmtId="0" fontId="3" fillId="4" borderId="13" xfId="0" applyFont="1" applyFill="1" applyBorder="1" applyAlignment="1" applyProtection="1">
      <alignment horizontal="center" vertical="center" textRotation="90" wrapText="1"/>
      <protection hidden="1"/>
    </xf>
    <xf numFmtId="0" fontId="3" fillId="4" borderId="15" xfId="0" applyFont="1" applyFill="1" applyBorder="1" applyAlignment="1" applyProtection="1">
      <alignment horizontal="center" vertical="center" textRotation="90" wrapText="1"/>
      <protection hidden="1"/>
    </xf>
    <xf numFmtId="0" fontId="3" fillId="4" borderId="17" xfId="0" applyFont="1" applyFill="1" applyBorder="1" applyAlignment="1" applyProtection="1">
      <alignment horizontal="center" vertical="center" textRotation="90" wrapText="1"/>
      <protection hidden="1"/>
    </xf>
    <xf numFmtId="0" fontId="27" fillId="4" borderId="0" xfId="0" applyFont="1" applyFill="1" applyAlignment="1" applyProtection="1">
      <alignment horizontal="center" vertical="center"/>
      <protection hidden="1"/>
    </xf>
    <xf numFmtId="0" fontId="26" fillId="4" borderId="0" xfId="0" applyFont="1" applyFill="1" applyAlignment="1" applyProtection="1">
      <alignment horizontal="left" vertical="center"/>
      <protection hidden="1"/>
    </xf>
    <xf numFmtId="0" fontId="15" fillId="4" borderId="0" xfId="0" applyFont="1" applyFill="1" applyAlignment="1" applyProtection="1">
      <alignment horizontal="center" vertical="center"/>
      <protection hidden="1"/>
    </xf>
    <xf numFmtId="0" fontId="27" fillId="4" borderId="57" xfId="0" applyFont="1" applyFill="1" applyBorder="1" applyAlignment="1" applyProtection="1">
      <alignment horizontal="center" vertical="center"/>
      <protection hidden="1"/>
    </xf>
    <xf numFmtId="0" fontId="4" fillId="4" borderId="0" xfId="0" applyFont="1" applyFill="1" applyAlignment="1" applyProtection="1">
      <alignment horizontal="center" vertical="center"/>
      <protection hidden="1"/>
    </xf>
    <xf numFmtId="0" fontId="3" fillId="4" borderId="138" xfId="0" applyFont="1" applyFill="1" applyBorder="1" applyAlignment="1" applyProtection="1">
      <alignment horizontal="center" vertical="center" textRotation="90" wrapText="1"/>
      <protection hidden="1"/>
    </xf>
    <xf numFmtId="0" fontId="3" fillId="4" borderId="137" xfId="0" applyFont="1" applyFill="1" applyBorder="1" applyAlignment="1" applyProtection="1">
      <alignment horizontal="center" vertical="center" textRotation="90" wrapText="1"/>
      <protection hidden="1"/>
    </xf>
    <xf numFmtId="49" fontId="0" fillId="4" borderId="4" xfId="0" applyNumberFormat="1" applyFill="1" applyBorder="1" applyAlignment="1" applyProtection="1">
      <alignment horizontal="center" vertical="center" wrapText="1"/>
      <protection hidden="1"/>
    </xf>
    <xf numFmtId="49" fontId="0" fillId="4" borderId="122" xfId="0" applyNumberFormat="1" applyFill="1" applyBorder="1" applyAlignment="1" applyProtection="1">
      <alignment horizontal="center" vertical="center" wrapText="1"/>
      <protection hidden="1"/>
    </xf>
    <xf numFmtId="49" fontId="0" fillId="4" borderId="125" xfId="0" applyNumberFormat="1" applyFill="1" applyBorder="1" applyAlignment="1" applyProtection="1">
      <alignment horizontal="center" vertical="center" wrapText="1"/>
      <protection hidden="1"/>
    </xf>
    <xf numFmtId="49" fontId="0" fillId="4" borderId="105" xfId="0" applyNumberFormat="1" applyFill="1" applyBorder="1" applyAlignment="1" applyProtection="1">
      <alignment horizontal="center" vertical="center" wrapText="1"/>
      <protection hidden="1"/>
    </xf>
    <xf numFmtId="49" fontId="0" fillId="4" borderId="113" xfId="0" applyNumberFormat="1" applyFill="1" applyBorder="1" applyAlignment="1" applyProtection="1">
      <alignment horizontal="center" vertical="center" wrapText="1"/>
      <protection hidden="1"/>
    </xf>
    <xf numFmtId="0" fontId="6" fillId="4" borderId="28" xfId="0" applyFont="1" applyFill="1" applyBorder="1" applyAlignment="1" applyProtection="1">
      <alignment horizontal="center" vertical="center"/>
      <protection hidden="1"/>
    </xf>
    <xf numFmtId="0" fontId="6" fillId="4" borderId="11" xfId="0" applyFont="1" applyFill="1" applyBorder="1" applyAlignment="1" applyProtection="1">
      <alignment horizontal="center" vertical="center"/>
      <protection hidden="1"/>
    </xf>
    <xf numFmtId="0" fontId="0" fillId="4" borderId="122" xfId="0" applyFill="1" applyBorder="1" applyAlignment="1" applyProtection="1">
      <alignment horizontal="center" vertical="center"/>
      <protection hidden="1"/>
    </xf>
    <xf numFmtId="0" fontId="0" fillId="4" borderId="125" xfId="0" applyFill="1" applyBorder="1" applyAlignment="1" applyProtection="1">
      <alignment horizontal="center" vertical="center"/>
      <protection hidden="1"/>
    </xf>
    <xf numFmtId="0" fontId="0" fillId="4" borderId="105" xfId="0" applyFill="1" applyBorder="1" applyAlignment="1" applyProtection="1">
      <alignment horizontal="center" vertical="center"/>
      <protection hidden="1"/>
    </xf>
    <xf numFmtId="0" fontId="0" fillId="4" borderId="113" xfId="0" applyFill="1" applyBorder="1" applyAlignment="1" applyProtection="1">
      <alignment horizontal="center" vertical="center"/>
      <protection hidden="1"/>
    </xf>
    <xf numFmtId="0" fontId="6" fillId="4" borderId="54" xfId="0" applyFont="1" applyFill="1" applyBorder="1" applyAlignment="1" applyProtection="1">
      <alignment horizontal="left"/>
      <protection hidden="1"/>
    </xf>
    <xf numFmtId="0" fontId="6" fillId="4" borderId="136" xfId="0" applyFont="1" applyFill="1" applyBorder="1" applyAlignment="1" applyProtection="1">
      <alignment horizontal="left"/>
      <protection hidden="1"/>
    </xf>
    <xf numFmtId="0" fontId="0" fillId="4" borderId="4" xfId="0" applyFill="1" applyBorder="1" applyAlignment="1" applyProtection="1">
      <alignment horizontal="center" vertical="center"/>
      <protection hidden="1"/>
    </xf>
    <xf numFmtId="0" fontId="6" fillId="4" borderId="19" xfId="0" applyFont="1" applyFill="1" applyBorder="1" applyAlignment="1" applyProtection="1">
      <alignment horizontal="center" vertical="center"/>
      <protection hidden="1"/>
    </xf>
    <xf numFmtId="0" fontId="6" fillId="4" borderId="0" xfId="0" applyFont="1" applyFill="1" applyAlignment="1" applyProtection="1">
      <alignment horizontal="center" vertical="center"/>
      <protection hidden="1"/>
    </xf>
    <xf numFmtId="0" fontId="60" fillId="4" borderId="0" xfId="0" applyFont="1" applyFill="1" applyAlignment="1" applyProtection="1">
      <alignment horizontal="center" vertical="center"/>
      <protection hidden="1"/>
    </xf>
    <xf numFmtId="0" fontId="5" fillId="4" borderId="0" xfId="0" applyFont="1" applyFill="1" applyAlignment="1" applyProtection="1">
      <alignment horizontal="left" vertical="top"/>
      <protection hidden="1"/>
    </xf>
    <xf numFmtId="0" fontId="5" fillId="4" borderId="13" xfId="0" applyFont="1" applyFill="1" applyBorder="1" applyAlignment="1" applyProtection="1">
      <alignment horizontal="left" vertical="center"/>
      <protection hidden="1"/>
    </xf>
    <xf numFmtId="0" fontId="5" fillId="4" borderId="17" xfId="0" applyFont="1" applyFill="1" applyBorder="1" applyAlignment="1" applyProtection="1">
      <alignment horizontal="left" vertical="center"/>
      <protection hidden="1"/>
    </xf>
    <xf numFmtId="0" fontId="5" fillId="4" borderId="19" xfId="0" applyFont="1" applyFill="1" applyBorder="1" applyAlignment="1" applyProtection="1">
      <alignment horizontal="left" vertical="center"/>
      <protection hidden="1"/>
    </xf>
    <xf numFmtId="0" fontId="5" fillId="4" borderId="28" xfId="0" applyFont="1" applyFill="1" applyBorder="1" applyAlignment="1" applyProtection="1">
      <alignment horizontal="left" vertical="center"/>
      <protection hidden="1"/>
    </xf>
    <xf numFmtId="0" fontId="5" fillId="4" borderId="14" xfId="0" applyFont="1" applyFill="1" applyBorder="1" applyAlignment="1" applyProtection="1">
      <alignment horizontal="left" vertical="center"/>
      <protection hidden="1"/>
    </xf>
    <xf numFmtId="0" fontId="5" fillId="4" borderId="18" xfId="0" applyFont="1" applyFill="1" applyBorder="1" applyAlignment="1" applyProtection="1">
      <alignment horizontal="left" vertical="center"/>
      <protection hidden="1"/>
    </xf>
    <xf numFmtId="0" fontId="11" fillId="4" borderId="0" xfId="0" applyFont="1" applyFill="1" applyAlignment="1" applyProtection="1">
      <alignment horizontal="left" vertical="center"/>
      <protection hidden="1"/>
    </xf>
    <xf numFmtId="0" fontId="6" fillId="4" borderId="60" xfId="0" applyFont="1" applyFill="1" applyBorder="1" applyAlignment="1" applyProtection="1">
      <alignment horizontal="left" vertical="center"/>
      <protection hidden="1"/>
    </xf>
    <xf numFmtId="0" fontId="6" fillId="4" borderId="42" xfId="0" applyFont="1" applyFill="1" applyBorder="1" applyAlignment="1" applyProtection="1">
      <alignment horizontal="left" vertical="center"/>
      <protection hidden="1"/>
    </xf>
    <xf numFmtId="0" fontId="6" fillId="4" borderId="23" xfId="0" applyFont="1" applyFill="1" applyBorder="1" applyAlignment="1" applyProtection="1">
      <alignment horizontal="left" vertical="center"/>
      <protection hidden="1"/>
    </xf>
    <xf numFmtId="0" fontId="6" fillId="4" borderId="24" xfId="0" applyFont="1" applyFill="1" applyBorder="1" applyAlignment="1" applyProtection="1">
      <alignment horizontal="left" vertical="center"/>
      <protection hidden="1"/>
    </xf>
    <xf numFmtId="0" fontId="6" fillId="4" borderId="61" xfId="0" applyFont="1" applyFill="1" applyBorder="1" applyAlignment="1" applyProtection="1">
      <alignment horizontal="center" vertical="center"/>
      <protection hidden="1"/>
    </xf>
    <xf numFmtId="0" fontId="6" fillId="4" borderId="38" xfId="0" applyFont="1" applyFill="1" applyBorder="1" applyAlignment="1" applyProtection="1">
      <alignment horizontal="center" vertical="center"/>
      <protection hidden="1"/>
    </xf>
    <xf numFmtId="0" fontId="6" fillId="4" borderId="139" xfId="0" applyFont="1" applyFill="1" applyBorder="1" applyAlignment="1" applyProtection="1">
      <alignment horizontal="left" vertical="center"/>
      <protection hidden="1"/>
    </xf>
    <xf numFmtId="0" fontId="6" fillId="4" borderId="54" xfId="0" applyFont="1" applyFill="1" applyBorder="1" applyAlignment="1" applyProtection="1">
      <alignment horizontal="left" vertical="center"/>
      <protection hidden="1"/>
    </xf>
    <xf numFmtId="0" fontId="6" fillId="4" borderId="121" xfId="0" applyFont="1" applyFill="1" applyBorder="1" applyAlignment="1" applyProtection="1">
      <alignment horizontal="left" vertical="center"/>
      <protection hidden="1"/>
    </xf>
    <xf numFmtId="0" fontId="6" fillId="4" borderId="136" xfId="0" applyFont="1" applyFill="1" applyBorder="1" applyAlignment="1" applyProtection="1">
      <alignment horizontal="left" vertical="center"/>
      <protection hidden="1"/>
    </xf>
    <xf numFmtId="0" fontId="19" fillId="4" borderId="60" xfId="0" applyFont="1" applyFill="1" applyBorder="1" applyAlignment="1" applyProtection="1">
      <alignment horizontal="center" vertical="center"/>
      <protection hidden="1"/>
    </xf>
    <xf numFmtId="0" fontId="19" fillId="4" borderId="61" xfId="0" applyFont="1" applyFill="1" applyBorder="1" applyAlignment="1" applyProtection="1">
      <alignment horizontal="center" vertical="center"/>
      <protection hidden="1"/>
    </xf>
    <xf numFmtId="0" fontId="19" fillId="4" borderId="38" xfId="0" applyFont="1" applyFill="1" applyBorder="1" applyAlignment="1" applyProtection="1">
      <alignment horizontal="center" vertical="center"/>
      <protection hidden="1"/>
    </xf>
    <xf numFmtId="0" fontId="6" fillId="4" borderId="30" xfId="0" applyFont="1" applyFill="1" applyBorder="1" applyAlignment="1" applyProtection="1">
      <alignment horizontal="center" vertical="center"/>
      <protection hidden="1"/>
    </xf>
    <xf numFmtId="0" fontId="6" fillId="4" borderId="64" xfId="0" applyFont="1" applyFill="1" applyBorder="1" applyAlignment="1" applyProtection="1">
      <alignment horizontal="center" vertical="center"/>
      <protection hidden="1"/>
    </xf>
    <xf numFmtId="0" fontId="6" fillId="4" borderId="142" xfId="0" applyFont="1" applyFill="1" applyBorder="1" applyAlignment="1" applyProtection="1">
      <alignment horizontal="center" vertical="center"/>
      <protection hidden="1"/>
    </xf>
    <xf numFmtId="0" fontId="19" fillId="4" borderId="14" xfId="0" applyFont="1" applyFill="1" applyBorder="1" applyAlignment="1" applyProtection="1">
      <alignment horizontal="center" vertical="center"/>
      <protection hidden="1"/>
    </xf>
    <xf numFmtId="0" fontId="19" fillId="4" borderId="16" xfId="0" applyFont="1" applyFill="1" applyBorder="1" applyAlignment="1" applyProtection="1">
      <alignment horizontal="center" vertical="center"/>
      <protection hidden="1"/>
    </xf>
    <xf numFmtId="0" fontId="19" fillId="4" borderId="55" xfId="0" applyFont="1" applyFill="1" applyBorder="1" applyAlignment="1" applyProtection="1">
      <alignment horizontal="center" vertical="center"/>
      <protection hidden="1"/>
    </xf>
    <xf numFmtId="0" fontId="11" fillId="4" borderId="28" xfId="0" applyFont="1" applyFill="1" applyBorder="1" applyAlignment="1" applyProtection="1">
      <alignment horizontal="left" vertical="center"/>
      <protection hidden="1"/>
    </xf>
    <xf numFmtId="0" fontId="19" fillId="4" borderId="128" xfId="0" applyFont="1" applyFill="1" applyBorder="1" applyAlignment="1" applyProtection="1">
      <alignment horizontal="center" vertical="center"/>
      <protection hidden="1"/>
    </xf>
    <xf numFmtId="0" fontId="6" fillId="4" borderId="127" xfId="0" applyFont="1" applyFill="1" applyBorder="1" applyAlignment="1" applyProtection="1">
      <alignment horizontal="center" vertical="center"/>
      <protection hidden="1"/>
    </xf>
    <xf numFmtId="0" fontId="19" fillId="4" borderId="140" xfId="0" applyFont="1" applyFill="1" applyBorder="1" applyAlignment="1" applyProtection="1">
      <alignment horizontal="center" vertical="center"/>
      <protection hidden="1"/>
    </xf>
    <xf numFmtId="0" fontId="6" fillId="4" borderId="16" xfId="0" applyFont="1" applyFill="1" applyBorder="1" applyAlignment="1" applyProtection="1">
      <alignment horizontal="center" vertical="center"/>
      <protection hidden="1"/>
    </xf>
    <xf numFmtId="0" fontId="6" fillId="4" borderId="55" xfId="0" applyFont="1" applyFill="1" applyBorder="1" applyAlignment="1" applyProtection="1">
      <alignment horizontal="center" vertical="center"/>
      <protection hidden="1"/>
    </xf>
    <xf numFmtId="0" fontId="1" fillId="4" borderId="71" xfId="0" applyFont="1" applyFill="1" applyBorder="1" applyAlignment="1" applyProtection="1">
      <alignment horizontal="center" vertical="center" textRotation="90" wrapText="1"/>
      <protection hidden="1"/>
    </xf>
    <xf numFmtId="0" fontId="1" fillId="4" borderId="138" xfId="0" applyFont="1" applyFill="1" applyBorder="1" applyAlignment="1" applyProtection="1">
      <alignment horizontal="center" vertical="center" textRotation="90" wrapText="1"/>
      <protection hidden="1"/>
    </xf>
    <xf numFmtId="0" fontId="1" fillId="4" borderId="137" xfId="0" applyFont="1" applyFill="1" applyBorder="1" applyAlignment="1" applyProtection="1">
      <alignment horizontal="center" vertical="center" textRotation="90" wrapText="1"/>
      <protection hidden="1"/>
    </xf>
    <xf numFmtId="0" fontId="1" fillId="4" borderId="13" xfId="0" applyFont="1" applyFill="1" applyBorder="1" applyAlignment="1" applyProtection="1">
      <alignment horizontal="center" vertical="center" textRotation="90" wrapText="1"/>
      <protection hidden="1"/>
    </xf>
    <xf numFmtId="0" fontId="1" fillId="4" borderId="15" xfId="0" applyFont="1" applyFill="1" applyBorder="1" applyAlignment="1" applyProtection="1">
      <alignment horizontal="center" vertical="center" textRotation="90" wrapText="1"/>
      <protection hidden="1"/>
    </xf>
    <xf numFmtId="0" fontId="1" fillId="4" borderId="17" xfId="0" applyFont="1" applyFill="1" applyBorder="1" applyAlignment="1" applyProtection="1">
      <alignment horizontal="center" vertical="center" textRotation="90" wrapText="1"/>
      <protection hidden="1"/>
    </xf>
    <xf numFmtId="0" fontId="25" fillId="4" borderId="14" xfId="0" applyFont="1" applyFill="1" applyBorder="1" applyAlignment="1" applyProtection="1">
      <alignment horizontal="center" vertical="center"/>
      <protection hidden="1"/>
    </xf>
    <xf numFmtId="0" fontId="25" fillId="4" borderId="16" xfId="0" applyFont="1" applyFill="1" applyBorder="1" applyAlignment="1" applyProtection="1">
      <alignment horizontal="center" vertical="center"/>
      <protection hidden="1"/>
    </xf>
    <xf numFmtId="0" fontId="6" fillId="4" borderId="61" xfId="0" applyFont="1" applyFill="1" applyBorder="1" applyAlignment="1" applyProtection="1">
      <alignment horizontal="left"/>
      <protection hidden="1"/>
    </xf>
    <xf numFmtId="0" fontId="6" fillId="4" borderId="42" xfId="0" applyFont="1" applyFill="1" applyBorder="1" applyAlignment="1" applyProtection="1">
      <alignment horizontal="left"/>
      <protection hidden="1"/>
    </xf>
    <xf numFmtId="0" fontId="6" fillId="4" borderId="64" xfId="0" applyFont="1" applyFill="1" applyBorder="1" applyAlignment="1" applyProtection="1">
      <alignment horizontal="left"/>
      <protection hidden="1"/>
    </xf>
    <xf numFmtId="0" fontId="6" fillId="4" borderId="33" xfId="0" applyFont="1" applyFill="1" applyBorder="1" applyAlignment="1" applyProtection="1">
      <alignment horizontal="left"/>
      <protection hidden="1"/>
    </xf>
    <xf numFmtId="0" fontId="6" fillId="4" borderId="16" xfId="0" applyFont="1" applyFill="1" applyBorder="1" applyAlignment="1" applyProtection="1">
      <alignment horizontal="left"/>
      <protection hidden="1"/>
    </xf>
    <xf numFmtId="0" fontId="6" fillId="4" borderId="18" xfId="0" applyFont="1" applyFill="1" applyBorder="1" applyAlignment="1" applyProtection="1">
      <alignment horizontal="left"/>
      <protection hidden="1"/>
    </xf>
    <xf numFmtId="0" fontId="5" fillId="4" borderId="141" xfId="0" applyFont="1" applyFill="1" applyBorder="1" applyAlignment="1" applyProtection="1">
      <alignment horizontal="right" vertical="center"/>
      <protection hidden="1"/>
    </xf>
    <xf numFmtId="0" fontId="5" fillId="4" borderId="57" xfId="0" applyFont="1" applyFill="1" applyBorder="1" applyAlignment="1" applyProtection="1">
      <alignment horizontal="right" vertical="center"/>
      <protection hidden="1"/>
    </xf>
    <xf numFmtId="0" fontId="5" fillId="4" borderId="15" xfId="0" applyFont="1" applyFill="1" applyBorder="1" applyAlignment="1" applyProtection="1">
      <alignment horizontal="right" vertical="center"/>
      <protection hidden="1"/>
    </xf>
    <xf numFmtId="0" fontId="5" fillId="4" borderId="0" xfId="0" applyFont="1" applyFill="1" applyAlignment="1" applyProtection="1">
      <alignment horizontal="right" vertical="center"/>
      <protection hidden="1"/>
    </xf>
    <xf numFmtId="0" fontId="5" fillId="4" borderId="17" xfId="0" applyFont="1" applyFill="1" applyBorder="1" applyAlignment="1" applyProtection="1">
      <alignment horizontal="right" vertical="center"/>
      <protection hidden="1"/>
    </xf>
    <xf numFmtId="0" fontId="5" fillId="4" borderId="28" xfId="0" applyFont="1" applyFill="1" applyBorder="1" applyAlignment="1" applyProtection="1">
      <alignment horizontal="right" vertical="center"/>
      <protection hidden="1"/>
    </xf>
    <xf numFmtId="0" fontId="0" fillId="4" borderId="128" xfId="0" applyFill="1" applyBorder="1" applyAlignment="1" applyProtection="1">
      <alignment horizontal="center" vertical="center"/>
      <protection hidden="1"/>
    </xf>
    <xf numFmtId="0" fontId="0" fillId="4" borderId="61" xfId="0" applyFill="1" applyBorder="1" applyAlignment="1" applyProtection="1">
      <alignment horizontal="center" vertical="center"/>
      <protection hidden="1"/>
    </xf>
    <xf numFmtId="0" fontId="0" fillId="4" borderId="42" xfId="0" applyFill="1" applyBorder="1" applyAlignment="1" applyProtection="1">
      <alignment horizontal="center" vertical="center"/>
      <protection hidden="1"/>
    </xf>
    <xf numFmtId="0" fontId="0" fillId="4" borderId="127" xfId="0" applyFill="1" applyBorder="1" applyAlignment="1" applyProtection="1">
      <alignment horizontal="center" vertical="center"/>
      <protection hidden="1"/>
    </xf>
    <xf numFmtId="0" fontId="0" fillId="4" borderId="64" xfId="0" applyFill="1" applyBorder="1" applyAlignment="1" applyProtection="1">
      <alignment horizontal="center" vertical="center"/>
      <protection hidden="1"/>
    </xf>
    <xf numFmtId="0" fontId="0" fillId="4" borderId="33" xfId="0" applyFill="1" applyBorder="1" applyAlignment="1" applyProtection="1">
      <alignment horizontal="center" vertical="center"/>
      <protection hidden="1"/>
    </xf>
    <xf numFmtId="0" fontId="19" fillId="4" borderId="18" xfId="0" applyFont="1" applyFill="1" applyBorder="1" applyAlignment="1" applyProtection="1">
      <alignment horizontal="center" vertical="center"/>
      <protection hidden="1"/>
    </xf>
    <xf numFmtId="0" fontId="13" fillId="4" borderId="0" xfId="0" applyFont="1" applyFill="1" applyAlignment="1" applyProtection="1">
      <alignment horizontal="right" vertical="center"/>
      <protection hidden="1"/>
    </xf>
    <xf numFmtId="0" fontId="25" fillId="4" borderId="60" xfId="0" applyFont="1" applyFill="1" applyBorder="1" applyAlignment="1" applyProtection="1">
      <alignment horizontal="center" vertical="center"/>
      <protection hidden="1"/>
    </xf>
    <xf numFmtId="0" fontId="25" fillId="4" borderId="61" xfId="0" applyFont="1" applyFill="1" applyBorder="1" applyAlignment="1" applyProtection="1">
      <alignment horizontal="center" vertical="center"/>
      <protection hidden="1"/>
    </xf>
    <xf numFmtId="0" fontId="25" fillId="4" borderId="30" xfId="0" applyFont="1" applyFill="1" applyBorder="1" applyAlignment="1" applyProtection="1">
      <alignment horizontal="center" vertical="center"/>
      <protection hidden="1"/>
    </xf>
    <xf numFmtId="0" fontId="25" fillId="4" borderId="64" xfId="0" applyFont="1" applyFill="1" applyBorder="1" applyAlignment="1" applyProtection="1">
      <alignment horizontal="center" vertical="center"/>
      <protection hidden="1"/>
    </xf>
    <xf numFmtId="0" fontId="6" fillId="4" borderId="60" xfId="0" applyFont="1" applyFill="1" applyBorder="1" applyAlignment="1" applyProtection="1">
      <alignment horizontal="center" vertical="center"/>
      <protection hidden="1"/>
    </xf>
    <xf numFmtId="0" fontId="6" fillId="4" borderId="122" xfId="0" applyFont="1" applyFill="1" applyBorder="1" applyAlignment="1" applyProtection="1">
      <alignment horizontal="center" vertical="center"/>
      <protection hidden="1"/>
    </xf>
    <xf numFmtId="0" fontId="6" fillId="4" borderId="140" xfId="0" applyFont="1" applyFill="1" applyBorder="1" applyAlignment="1" applyProtection="1">
      <alignment horizontal="center" vertical="center"/>
      <protection hidden="1"/>
    </xf>
    <xf numFmtId="0" fontId="6" fillId="4" borderId="128" xfId="0" applyFont="1" applyFill="1" applyBorder="1" applyAlignment="1" applyProtection="1">
      <alignment horizontal="center" vertical="center"/>
      <protection hidden="1"/>
    </xf>
    <xf numFmtId="0" fontId="5" fillId="4" borderId="140" xfId="0" applyFont="1" applyFill="1" applyBorder="1" applyAlignment="1" applyProtection="1">
      <alignment horizontal="right" vertical="center"/>
      <protection hidden="1"/>
    </xf>
    <xf numFmtId="0" fontId="5" fillId="4" borderId="16" xfId="0" applyFont="1" applyFill="1" applyBorder="1" applyAlignment="1" applyProtection="1">
      <alignment horizontal="right" vertical="center"/>
      <protection hidden="1"/>
    </xf>
    <xf numFmtId="0" fontId="5" fillId="4" borderId="18" xfId="0" applyFont="1" applyFill="1" applyBorder="1" applyAlignment="1" applyProtection="1">
      <alignment horizontal="right" vertical="center"/>
      <protection hidden="1"/>
    </xf>
    <xf numFmtId="0" fontId="0" fillId="4" borderId="140" xfId="0" applyFill="1" applyBorder="1" applyAlignment="1" applyProtection="1">
      <alignment horizontal="center" vertical="center"/>
      <protection hidden="1"/>
    </xf>
    <xf numFmtId="0" fontId="0" fillId="4" borderId="16" xfId="0" applyFill="1" applyBorder="1" applyAlignment="1" applyProtection="1">
      <alignment horizontal="center" vertical="center"/>
      <protection hidden="1"/>
    </xf>
    <xf numFmtId="0" fontId="0" fillId="4" borderId="18" xfId="0" applyFill="1" applyBorder="1" applyAlignment="1" applyProtection="1">
      <alignment horizontal="center" vertical="center"/>
      <protection hidden="1"/>
    </xf>
    <xf numFmtId="0" fontId="6" fillId="4" borderId="30" xfId="0" applyFont="1" applyFill="1" applyBorder="1" applyAlignment="1" applyProtection="1">
      <alignment horizontal="left" vertical="center"/>
      <protection hidden="1"/>
    </xf>
    <xf numFmtId="0" fontId="6" fillId="4" borderId="33" xfId="0" applyFont="1" applyFill="1" applyBorder="1" applyAlignment="1" applyProtection="1">
      <alignment horizontal="left" vertical="center"/>
      <protection hidden="1"/>
    </xf>
    <xf numFmtId="0" fontId="6" fillId="4" borderId="14" xfId="0" applyFont="1" applyFill="1" applyBorder="1" applyAlignment="1" applyProtection="1">
      <alignment horizontal="left" vertical="center"/>
      <protection hidden="1"/>
    </xf>
    <xf numFmtId="0" fontId="6" fillId="4" borderId="18" xfId="0" applyFont="1" applyFill="1" applyBorder="1" applyAlignment="1" applyProtection="1">
      <alignment horizontal="left" vertical="center"/>
      <protection hidden="1"/>
    </xf>
    <xf numFmtId="0" fontId="6" fillId="4" borderId="143" xfId="0" applyFont="1" applyFill="1" applyBorder="1" applyAlignment="1" applyProtection="1">
      <alignment horizontal="left" vertical="center"/>
      <protection hidden="1"/>
    </xf>
    <xf numFmtId="0" fontId="0" fillId="4" borderId="0" xfId="0" applyFill="1" applyAlignment="1" applyProtection="1">
      <alignment horizontal="left" vertical="center"/>
      <protection hidden="1"/>
    </xf>
    <xf numFmtId="0" fontId="23" fillId="6" borderId="45" xfId="0" applyFont="1" applyFill="1" applyBorder="1" applyAlignment="1" applyProtection="1">
      <alignment horizontal="center" wrapText="1"/>
    </xf>
    <xf numFmtId="0" fontId="23" fillId="6" borderId="46" xfId="0" applyFont="1" applyFill="1" applyBorder="1" applyAlignment="1" applyProtection="1">
      <alignment horizontal="center" wrapText="1"/>
    </xf>
    <xf numFmtId="0" fontId="23" fillId="6" borderId="78" xfId="0" applyFont="1" applyFill="1" applyBorder="1" applyAlignment="1" applyProtection="1">
      <alignment horizontal="center" wrapText="1"/>
    </xf>
    <xf numFmtId="0" fontId="23" fillId="6" borderId="48" xfId="0" applyFont="1" applyFill="1" applyBorder="1" applyAlignment="1" applyProtection="1">
      <alignment horizontal="center" wrapText="1"/>
    </xf>
    <xf numFmtId="0" fontId="23" fillId="6" borderId="7" xfId="0" applyFont="1" applyFill="1" applyBorder="1" applyAlignment="1" applyProtection="1">
      <alignment horizontal="center" wrapText="1"/>
    </xf>
    <xf numFmtId="0" fontId="23" fillId="6" borderId="69" xfId="0" applyFont="1" applyFill="1" applyBorder="1" applyAlignment="1" applyProtection="1">
      <alignment horizontal="center" wrapText="1"/>
    </xf>
    <xf numFmtId="0" fontId="23" fillId="6" borderId="50" xfId="0" applyFont="1" applyFill="1" applyBorder="1" applyAlignment="1" applyProtection="1">
      <alignment horizontal="center" wrapText="1"/>
    </xf>
    <xf numFmtId="0" fontId="23" fillId="6" borderId="51" xfId="0" applyFont="1" applyFill="1" applyBorder="1" applyAlignment="1" applyProtection="1">
      <alignment horizontal="center" wrapText="1"/>
    </xf>
    <xf numFmtId="0" fontId="23" fillId="6" borderId="79" xfId="0" applyFont="1" applyFill="1" applyBorder="1" applyAlignment="1" applyProtection="1">
      <alignment horizontal="center" wrapText="1"/>
    </xf>
    <xf numFmtId="168" fontId="6" fillId="10" borderId="3" xfId="0" applyNumberFormat="1" applyFont="1" applyFill="1" applyBorder="1" applyAlignment="1" applyProtection="1">
      <alignment horizontal="center"/>
    </xf>
    <xf numFmtId="168" fontId="6" fillId="10" borderId="41" xfId="0" applyNumberFormat="1" applyFont="1" applyFill="1" applyBorder="1" applyAlignment="1" applyProtection="1">
      <alignment horizontal="center"/>
    </xf>
    <xf numFmtId="168" fontId="6" fillId="10" borderId="6" xfId="0" applyNumberFormat="1" applyFont="1" applyFill="1" applyBorder="1" applyAlignment="1" applyProtection="1">
      <alignment horizontal="center"/>
    </xf>
    <xf numFmtId="168" fontId="6" fillId="10" borderId="69" xfId="0" applyNumberFormat="1" applyFont="1" applyFill="1" applyBorder="1" applyAlignment="1" applyProtection="1">
      <alignment horizontal="center"/>
    </xf>
  </cellXfs>
  <cellStyles count="8">
    <cellStyle name="Followed Hyperlink" xfId="5" builtinId="9" hidden="1"/>
    <cellStyle name="Followed Hyperlink" xfId="7" builtinId="9" hidden="1"/>
    <cellStyle name="Hyperlink" xfId="4" builtinId="8" hidden="1"/>
    <cellStyle name="Hyperlink" xfId="6" builtinId="8" hidden="1"/>
    <cellStyle name="Hyperlink 2" xfId="1"/>
    <cellStyle name="Normal" xfId="0" builtinId="0"/>
    <cellStyle name="Normal 2" xfId="2"/>
    <cellStyle name="Normal 3" xfId="3"/>
  </cellStyles>
  <dxfs count="310">
    <dxf>
      <font>
        <color theme="0"/>
      </font>
    </dxf>
    <dxf>
      <font>
        <color theme="0"/>
      </font>
    </dxf>
    <dxf>
      <font>
        <color theme="0"/>
      </font>
    </dxf>
    <dxf>
      <font>
        <color theme="0"/>
      </font>
    </dxf>
    <dxf>
      <font>
        <color theme="0"/>
      </font>
    </dxf>
    <dxf>
      <font>
        <color theme="0"/>
      </font>
    </dxf>
    <dxf>
      <fill>
        <patternFill>
          <bgColor theme="0" tint="-0.14996795556505021"/>
        </patternFill>
      </fill>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1" formatCode="0"/>
      <fill>
        <patternFill patternType="none">
          <fgColor indexed="64"/>
          <bgColor auto="1"/>
        </patternFill>
      </fill>
      <alignment horizontal="center" vertical="center" textRotation="0" wrapText="0" indent="0" justifyLastLine="0" shrinkToFit="0" readingOrder="0"/>
      <border diagonalUp="0" diagonalDown="0">
        <left/>
        <right style="medium">
          <color indexed="64"/>
        </right>
        <top/>
        <bottom/>
        <vertical/>
        <horizontal/>
      </border>
      <protection locked="1" hidden="1"/>
    </dxf>
    <dxf>
      <font>
        <b val="0"/>
        <i val="0"/>
        <strike val="0"/>
        <condense val="0"/>
        <extend val="0"/>
        <outline val="0"/>
        <shadow val="0"/>
        <u val="none"/>
        <vertAlign val="baseline"/>
        <sz val="10"/>
        <color auto="1"/>
        <name val="Arial"/>
        <scheme val="none"/>
      </font>
      <numFmt numFmtId="1" formatCode="0"/>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 formatCode="0"/>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 formatCode="0"/>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 formatCode="0"/>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9" formatCode="m/d/yyyy"/>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medium">
          <color indexed="64"/>
        </left>
        <right/>
        <top/>
        <bottom/>
        <vertical/>
        <horizontal/>
      </border>
      <protection locked="1" hidden="1"/>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protection locked="1" hidden="1"/>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FF0000"/>
      </font>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FF0000"/>
      </font>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FF0000"/>
      </font>
    </dxf>
    <dxf>
      <font>
        <b/>
        <i val="0"/>
        <color rgb="FFFF0000"/>
      </font>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FF0000"/>
      </font>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FF0000"/>
      </font>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FF0000"/>
      </font>
    </dxf>
    <dxf>
      <font>
        <b/>
        <i val="0"/>
        <color rgb="FFFF0000"/>
      </font>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b/>
        <i val="0"/>
        <color rgb="FFFF0000"/>
      </font>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b/>
        <i val="0"/>
        <color rgb="FFFF0000"/>
      </font>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font>
        <color rgb="FF9C0006"/>
      </font>
      <fill>
        <patternFill>
          <bgColor rgb="FFFFC7CE"/>
        </patternFill>
      </fill>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protection locked="1" hidden="1"/>
    </dxf>
    <dxf>
      <border diagonalUp="0" diagonalDown="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protection locked="1" hidden="1"/>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7"/>
        <color auto="1"/>
        <name val="Arial"/>
        <scheme val="none"/>
      </font>
      <alignment horizontal="left" vertical="center" textRotation="0" wrapText="1" indent="0" justifyLastLine="0" shrinkToFit="0" readingOrder="0"/>
      <protection locked="1" hidden="1"/>
    </dxf>
    <dxf>
      <font>
        <b val="0"/>
        <i val="0"/>
        <strike val="0"/>
        <condense val="0"/>
        <extend val="0"/>
        <outline val="0"/>
        <shadow val="0"/>
        <u val="none"/>
        <vertAlign val="baseline"/>
        <sz val="7"/>
        <color auto="1"/>
        <name val="Arial"/>
        <scheme val="none"/>
      </font>
      <alignment horizontal="center" vertical="center" textRotation="0" wrapText="1" indent="0" justifyLastLine="0" shrinkToFit="0" readingOrder="0"/>
      <protection locked="1" hidden="1"/>
    </dxf>
    <dxf>
      <font>
        <i val="0"/>
        <strike val="0"/>
        <outline val="0"/>
        <shadow val="0"/>
        <u val="none"/>
        <vertAlign val="baseline"/>
        <name val="Arial"/>
        <scheme val="none"/>
      </font>
      <protection locked="1" hidden="1"/>
    </dxf>
    <dxf>
      <font>
        <i val="0"/>
        <strike val="0"/>
        <outline val="0"/>
        <shadow val="0"/>
        <u val="none"/>
        <vertAlign val="baseline"/>
        <name val="Arial"/>
        <scheme val="none"/>
      </font>
      <alignment horizontal="general" vertical="bottom" textRotation="0" wrapText="1" indent="0" justifyLastLine="0" shrinkToFit="0" readingOrder="0"/>
      <protection locked="1" hidden="1"/>
    </dxf>
    <dxf>
      <font>
        <i val="0"/>
        <strike val="0"/>
        <outline val="0"/>
        <shadow val="0"/>
        <u val="none"/>
        <vertAlign val="baseline"/>
        <name val="Arial"/>
        <scheme val="none"/>
      </font>
      <protection locked="1" hidden="1"/>
    </dxf>
    <dxf>
      <font>
        <i val="0"/>
        <strike val="0"/>
        <outline val="0"/>
        <shadow val="0"/>
        <u val="none"/>
        <vertAlign val="baseline"/>
        <name val="Arial"/>
        <scheme val="none"/>
      </font>
      <alignment horizontal="center" vertical="bottom" textRotation="0" wrapText="0" indent="0" justifyLastLine="0" shrinkToFit="0" readingOrder="0"/>
      <protection locked="1" hidden="1"/>
    </dxf>
    <dxf>
      <font>
        <i val="0"/>
        <strike val="0"/>
        <outline val="0"/>
        <shadow val="0"/>
        <u val="none"/>
        <vertAlign val="baseline"/>
        <name val="Arial"/>
        <scheme val="none"/>
      </font>
      <protection locked="1" hidden="1"/>
    </dxf>
    <dxf>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left"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alignment horizontal="center" vertical="center" textRotation="0" wrapText="1" indent="0" justifyLastLine="0" shrinkToFit="0" readingOrder="0"/>
      <protection locked="1" hidden="1"/>
    </dxf>
    <dxf>
      <protection locked="1" hidden="1"/>
    </dxf>
    <dxf>
      <protection locked="1" hidden="1"/>
    </dxf>
    <dxf>
      <protection locked="1" hidden="1"/>
    </dxf>
    <dxf>
      <protection locked="1" hidden="1"/>
    </dxf>
    <dxf>
      <protection locked="1" hidden="1"/>
    </dxf>
    <dxf>
      <protection locked="1" hidden="1"/>
    </dxf>
  </dxfs>
  <tableStyles count="0" defaultTableStyle="TableStyleMedium9" defaultPivotStyle="PivotStyleLight16"/>
  <colors>
    <mruColors>
      <color rgb="FF090DB7"/>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76200</xdr:colOff>
      <xdr:row>75</xdr:row>
      <xdr:rowOff>38100</xdr:rowOff>
    </xdr:from>
    <xdr:to>
      <xdr:col>6</xdr:col>
      <xdr:colOff>1905000</xdr:colOff>
      <xdr:row>77</xdr:row>
      <xdr:rowOff>95250</xdr:rowOff>
    </xdr:to>
    <xdr:grpSp>
      <xdr:nvGrpSpPr>
        <xdr:cNvPr id="2" name="Group 108">
          <a:extLst>
            <a:ext uri="{FF2B5EF4-FFF2-40B4-BE49-F238E27FC236}">
              <a16:creationId xmlns="" xmlns:a16="http://schemas.microsoft.com/office/drawing/2014/main" id="{00000000-0008-0000-1500-00007CA50100}"/>
            </a:ext>
          </a:extLst>
        </xdr:cNvPr>
        <xdr:cNvGrpSpPr>
          <a:grpSpLocks/>
        </xdr:cNvGrpSpPr>
      </xdr:nvGrpSpPr>
      <xdr:grpSpPr bwMode="auto">
        <a:xfrm>
          <a:off x="2531533" y="10526183"/>
          <a:ext cx="8020050" cy="328507"/>
          <a:chOff x="2434607" y="10203316"/>
          <a:chExt cx="7749540" cy="320040"/>
        </a:xfrm>
      </xdr:grpSpPr>
      <xdr:grpSp>
        <xdr:nvGrpSpPr>
          <xdr:cNvPr id="3" name="Group 95">
            <a:extLst>
              <a:ext uri="{FF2B5EF4-FFF2-40B4-BE49-F238E27FC236}">
                <a16:creationId xmlns="" xmlns:a16="http://schemas.microsoft.com/office/drawing/2014/main" id="{00000000-0008-0000-1500-0000C1A50100}"/>
              </a:ext>
            </a:extLst>
          </xdr:cNvPr>
          <xdr:cNvGrpSpPr>
            <a:grpSpLocks/>
          </xdr:cNvGrpSpPr>
        </xdr:nvGrpSpPr>
        <xdr:grpSpPr bwMode="auto">
          <a:xfrm>
            <a:off x="2434607" y="10203316"/>
            <a:ext cx="1824990" cy="320040"/>
            <a:chOff x="2434607" y="10203316"/>
            <a:chExt cx="1824990" cy="320040"/>
          </a:xfrm>
        </xdr:grpSpPr>
        <xdr:sp macro="" textlink="">
          <xdr:nvSpPr>
            <xdr:cNvPr id="16" name="Rectangle 1">
              <a:extLst>
                <a:ext uri="{FF2B5EF4-FFF2-40B4-BE49-F238E27FC236}">
                  <a16:creationId xmlns="" xmlns:a16="http://schemas.microsoft.com/office/drawing/2014/main" id="{00000000-0008-0000-1500-0000CE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17" name="Rectangle 1">
              <a:extLst>
                <a:ext uri="{FF2B5EF4-FFF2-40B4-BE49-F238E27FC236}">
                  <a16:creationId xmlns="" xmlns:a16="http://schemas.microsoft.com/office/drawing/2014/main" id="{00000000-0008-0000-1500-0000CF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18" name="Rectangle 1">
              <a:extLst>
                <a:ext uri="{FF2B5EF4-FFF2-40B4-BE49-F238E27FC236}">
                  <a16:creationId xmlns="" xmlns:a16="http://schemas.microsoft.com/office/drawing/2014/main" id="{00000000-0008-0000-1500-0000D0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4" name="Group 96">
            <a:extLst>
              <a:ext uri="{FF2B5EF4-FFF2-40B4-BE49-F238E27FC236}">
                <a16:creationId xmlns="" xmlns:a16="http://schemas.microsoft.com/office/drawing/2014/main" id="{00000000-0008-0000-1500-0000C2A50100}"/>
              </a:ext>
            </a:extLst>
          </xdr:cNvPr>
          <xdr:cNvGrpSpPr>
            <a:grpSpLocks/>
          </xdr:cNvGrpSpPr>
        </xdr:nvGrpSpPr>
        <xdr:grpSpPr bwMode="auto">
          <a:xfrm>
            <a:off x="4406282" y="10203316"/>
            <a:ext cx="1824990" cy="320040"/>
            <a:chOff x="2434607" y="10203316"/>
            <a:chExt cx="1824990" cy="320040"/>
          </a:xfrm>
        </xdr:grpSpPr>
        <xdr:sp macro="" textlink="">
          <xdr:nvSpPr>
            <xdr:cNvPr id="13" name="Rectangle 1">
              <a:extLst>
                <a:ext uri="{FF2B5EF4-FFF2-40B4-BE49-F238E27FC236}">
                  <a16:creationId xmlns="" xmlns:a16="http://schemas.microsoft.com/office/drawing/2014/main" id="{00000000-0008-0000-1500-0000CB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14" name="Rectangle 1">
              <a:extLst>
                <a:ext uri="{FF2B5EF4-FFF2-40B4-BE49-F238E27FC236}">
                  <a16:creationId xmlns="" xmlns:a16="http://schemas.microsoft.com/office/drawing/2014/main" id="{00000000-0008-0000-1500-0000CC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15" name="Rectangle 1">
              <a:extLst>
                <a:ext uri="{FF2B5EF4-FFF2-40B4-BE49-F238E27FC236}">
                  <a16:creationId xmlns="" xmlns:a16="http://schemas.microsoft.com/office/drawing/2014/main" id="{00000000-0008-0000-1500-0000CD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5" name="Group 100">
            <a:extLst>
              <a:ext uri="{FF2B5EF4-FFF2-40B4-BE49-F238E27FC236}">
                <a16:creationId xmlns="" xmlns:a16="http://schemas.microsoft.com/office/drawing/2014/main" id="{00000000-0008-0000-1500-0000C3A50100}"/>
              </a:ext>
            </a:extLst>
          </xdr:cNvPr>
          <xdr:cNvGrpSpPr>
            <a:grpSpLocks/>
          </xdr:cNvGrpSpPr>
        </xdr:nvGrpSpPr>
        <xdr:grpSpPr bwMode="auto">
          <a:xfrm>
            <a:off x="6387482" y="10203316"/>
            <a:ext cx="1824990" cy="320040"/>
            <a:chOff x="2434607" y="10203316"/>
            <a:chExt cx="1824990" cy="320040"/>
          </a:xfrm>
        </xdr:grpSpPr>
        <xdr:sp macro="" textlink="">
          <xdr:nvSpPr>
            <xdr:cNvPr id="10" name="Rectangle 1">
              <a:extLst>
                <a:ext uri="{FF2B5EF4-FFF2-40B4-BE49-F238E27FC236}">
                  <a16:creationId xmlns="" xmlns:a16="http://schemas.microsoft.com/office/drawing/2014/main" id="{00000000-0008-0000-1500-0000C8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11" name="Rectangle 1">
              <a:extLst>
                <a:ext uri="{FF2B5EF4-FFF2-40B4-BE49-F238E27FC236}">
                  <a16:creationId xmlns="" xmlns:a16="http://schemas.microsoft.com/office/drawing/2014/main" id="{00000000-0008-0000-1500-0000C9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12" name="Rectangle 1">
              <a:extLst>
                <a:ext uri="{FF2B5EF4-FFF2-40B4-BE49-F238E27FC236}">
                  <a16:creationId xmlns="" xmlns:a16="http://schemas.microsoft.com/office/drawing/2014/main" id="{00000000-0008-0000-1500-0000CA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6" name="Group 104">
            <a:extLst>
              <a:ext uri="{FF2B5EF4-FFF2-40B4-BE49-F238E27FC236}">
                <a16:creationId xmlns="" xmlns:a16="http://schemas.microsoft.com/office/drawing/2014/main" id="{00000000-0008-0000-1500-0000C4A50100}"/>
              </a:ext>
            </a:extLst>
          </xdr:cNvPr>
          <xdr:cNvGrpSpPr>
            <a:grpSpLocks/>
          </xdr:cNvGrpSpPr>
        </xdr:nvGrpSpPr>
        <xdr:grpSpPr bwMode="auto">
          <a:xfrm>
            <a:off x="8359157" y="10203316"/>
            <a:ext cx="1824990" cy="320040"/>
            <a:chOff x="2434607" y="10203316"/>
            <a:chExt cx="1824990" cy="320040"/>
          </a:xfrm>
        </xdr:grpSpPr>
        <xdr:sp macro="" textlink="">
          <xdr:nvSpPr>
            <xdr:cNvPr id="7" name="Rectangle 1">
              <a:extLst>
                <a:ext uri="{FF2B5EF4-FFF2-40B4-BE49-F238E27FC236}">
                  <a16:creationId xmlns="" xmlns:a16="http://schemas.microsoft.com/office/drawing/2014/main" id="{00000000-0008-0000-1500-0000C5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8" name="Rectangle 1">
              <a:extLst>
                <a:ext uri="{FF2B5EF4-FFF2-40B4-BE49-F238E27FC236}">
                  <a16:creationId xmlns="" xmlns:a16="http://schemas.microsoft.com/office/drawing/2014/main" id="{00000000-0008-0000-1500-0000C6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9" name="Rectangle 1">
              <a:extLst>
                <a:ext uri="{FF2B5EF4-FFF2-40B4-BE49-F238E27FC236}">
                  <a16:creationId xmlns="" xmlns:a16="http://schemas.microsoft.com/office/drawing/2014/main" id="{00000000-0008-0000-1500-0000C7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clientData/>
  </xdr:twoCellAnchor>
  <xdr:twoCellAnchor>
    <xdr:from>
      <xdr:col>3</xdr:col>
      <xdr:colOff>76200</xdr:colOff>
      <xdr:row>155</xdr:row>
      <xdr:rowOff>38100</xdr:rowOff>
    </xdr:from>
    <xdr:to>
      <xdr:col>6</xdr:col>
      <xdr:colOff>1905000</xdr:colOff>
      <xdr:row>157</xdr:row>
      <xdr:rowOff>95250</xdr:rowOff>
    </xdr:to>
    <xdr:grpSp>
      <xdr:nvGrpSpPr>
        <xdr:cNvPr id="19" name="Group 109">
          <a:extLst>
            <a:ext uri="{FF2B5EF4-FFF2-40B4-BE49-F238E27FC236}">
              <a16:creationId xmlns="" xmlns:a16="http://schemas.microsoft.com/office/drawing/2014/main" id="{00000000-0008-0000-1500-00007DA50100}"/>
            </a:ext>
          </a:extLst>
        </xdr:cNvPr>
        <xdr:cNvGrpSpPr>
          <a:grpSpLocks/>
        </xdr:cNvGrpSpPr>
      </xdr:nvGrpSpPr>
      <xdr:grpSpPr bwMode="auto">
        <a:xfrm>
          <a:off x="2531533" y="21702183"/>
          <a:ext cx="8020050" cy="328507"/>
          <a:chOff x="2434607" y="10203316"/>
          <a:chExt cx="7749540" cy="320040"/>
        </a:xfrm>
      </xdr:grpSpPr>
      <xdr:grpSp>
        <xdr:nvGrpSpPr>
          <xdr:cNvPr id="20" name="Group 110">
            <a:extLst>
              <a:ext uri="{FF2B5EF4-FFF2-40B4-BE49-F238E27FC236}">
                <a16:creationId xmlns="" xmlns:a16="http://schemas.microsoft.com/office/drawing/2014/main" id="{00000000-0008-0000-1500-0000B1A50100}"/>
              </a:ext>
            </a:extLst>
          </xdr:cNvPr>
          <xdr:cNvGrpSpPr>
            <a:grpSpLocks/>
          </xdr:cNvGrpSpPr>
        </xdr:nvGrpSpPr>
        <xdr:grpSpPr bwMode="auto">
          <a:xfrm>
            <a:off x="2434607" y="10203316"/>
            <a:ext cx="1824990" cy="320040"/>
            <a:chOff x="2434607" y="10203316"/>
            <a:chExt cx="1824990" cy="320040"/>
          </a:xfrm>
        </xdr:grpSpPr>
        <xdr:sp macro="" textlink="">
          <xdr:nvSpPr>
            <xdr:cNvPr id="33" name="Rectangle 1">
              <a:extLst>
                <a:ext uri="{FF2B5EF4-FFF2-40B4-BE49-F238E27FC236}">
                  <a16:creationId xmlns="" xmlns:a16="http://schemas.microsoft.com/office/drawing/2014/main" id="{00000000-0008-0000-1500-0000BE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34" name="Rectangle 1">
              <a:extLst>
                <a:ext uri="{FF2B5EF4-FFF2-40B4-BE49-F238E27FC236}">
                  <a16:creationId xmlns="" xmlns:a16="http://schemas.microsoft.com/office/drawing/2014/main" id="{00000000-0008-0000-1500-0000BF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35" name="Rectangle 1">
              <a:extLst>
                <a:ext uri="{FF2B5EF4-FFF2-40B4-BE49-F238E27FC236}">
                  <a16:creationId xmlns="" xmlns:a16="http://schemas.microsoft.com/office/drawing/2014/main" id="{00000000-0008-0000-1500-0000C0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21" name="Group 111">
            <a:extLst>
              <a:ext uri="{FF2B5EF4-FFF2-40B4-BE49-F238E27FC236}">
                <a16:creationId xmlns="" xmlns:a16="http://schemas.microsoft.com/office/drawing/2014/main" id="{00000000-0008-0000-1500-0000B2A50100}"/>
              </a:ext>
            </a:extLst>
          </xdr:cNvPr>
          <xdr:cNvGrpSpPr>
            <a:grpSpLocks/>
          </xdr:cNvGrpSpPr>
        </xdr:nvGrpSpPr>
        <xdr:grpSpPr bwMode="auto">
          <a:xfrm>
            <a:off x="4406282" y="10203316"/>
            <a:ext cx="1824990" cy="320040"/>
            <a:chOff x="2434607" y="10203316"/>
            <a:chExt cx="1824990" cy="320040"/>
          </a:xfrm>
        </xdr:grpSpPr>
        <xdr:sp macro="" textlink="">
          <xdr:nvSpPr>
            <xdr:cNvPr id="30" name="Rectangle 1">
              <a:extLst>
                <a:ext uri="{FF2B5EF4-FFF2-40B4-BE49-F238E27FC236}">
                  <a16:creationId xmlns="" xmlns:a16="http://schemas.microsoft.com/office/drawing/2014/main" id="{00000000-0008-0000-1500-0000BB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31" name="Rectangle 1">
              <a:extLst>
                <a:ext uri="{FF2B5EF4-FFF2-40B4-BE49-F238E27FC236}">
                  <a16:creationId xmlns="" xmlns:a16="http://schemas.microsoft.com/office/drawing/2014/main" id="{00000000-0008-0000-1500-0000BC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32" name="Rectangle 1">
              <a:extLst>
                <a:ext uri="{FF2B5EF4-FFF2-40B4-BE49-F238E27FC236}">
                  <a16:creationId xmlns="" xmlns:a16="http://schemas.microsoft.com/office/drawing/2014/main" id="{00000000-0008-0000-1500-0000BD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22" name="Group 112">
            <a:extLst>
              <a:ext uri="{FF2B5EF4-FFF2-40B4-BE49-F238E27FC236}">
                <a16:creationId xmlns="" xmlns:a16="http://schemas.microsoft.com/office/drawing/2014/main" id="{00000000-0008-0000-1500-0000B3A50100}"/>
              </a:ext>
            </a:extLst>
          </xdr:cNvPr>
          <xdr:cNvGrpSpPr>
            <a:grpSpLocks/>
          </xdr:cNvGrpSpPr>
        </xdr:nvGrpSpPr>
        <xdr:grpSpPr bwMode="auto">
          <a:xfrm>
            <a:off x="6387482" y="10203316"/>
            <a:ext cx="1824990" cy="320040"/>
            <a:chOff x="2434607" y="10203316"/>
            <a:chExt cx="1824990" cy="320040"/>
          </a:xfrm>
        </xdr:grpSpPr>
        <xdr:sp macro="" textlink="">
          <xdr:nvSpPr>
            <xdr:cNvPr id="27" name="Rectangle 1">
              <a:extLst>
                <a:ext uri="{FF2B5EF4-FFF2-40B4-BE49-F238E27FC236}">
                  <a16:creationId xmlns="" xmlns:a16="http://schemas.microsoft.com/office/drawing/2014/main" id="{00000000-0008-0000-1500-0000B8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28" name="Rectangle 1">
              <a:extLst>
                <a:ext uri="{FF2B5EF4-FFF2-40B4-BE49-F238E27FC236}">
                  <a16:creationId xmlns="" xmlns:a16="http://schemas.microsoft.com/office/drawing/2014/main" id="{00000000-0008-0000-1500-0000B9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29" name="Rectangle 1">
              <a:extLst>
                <a:ext uri="{FF2B5EF4-FFF2-40B4-BE49-F238E27FC236}">
                  <a16:creationId xmlns="" xmlns:a16="http://schemas.microsoft.com/office/drawing/2014/main" id="{00000000-0008-0000-1500-0000BA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23" name="Group 113">
            <a:extLst>
              <a:ext uri="{FF2B5EF4-FFF2-40B4-BE49-F238E27FC236}">
                <a16:creationId xmlns="" xmlns:a16="http://schemas.microsoft.com/office/drawing/2014/main" id="{00000000-0008-0000-1500-0000B4A50100}"/>
              </a:ext>
            </a:extLst>
          </xdr:cNvPr>
          <xdr:cNvGrpSpPr>
            <a:grpSpLocks/>
          </xdr:cNvGrpSpPr>
        </xdr:nvGrpSpPr>
        <xdr:grpSpPr bwMode="auto">
          <a:xfrm>
            <a:off x="8359157" y="10203316"/>
            <a:ext cx="1824990" cy="320040"/>
            <a:chOff x="2434607" y="10203316"/>
            <a:chExt cx="1824990" cy="320040"/>
          </a:xfrm>
        </xdr:grpSpPr>
        <xdr:sp macro="" textlink="">
          <xdr:nvSpPr>
            <xdr:cNvPr id="24" name="Rectangle 1">
              <a:extLst>
                <a:ext uri="{FF2B5EF4-FFF2-40B4-BE49-F238E27FC236}">
                  <a16:creationId xmlns="" xmlns:a16="http://schemas.microsoft.com/office/drawing/2014/main" id="{00000000-0008-0000-1500-0000B5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25" name="Rectangle 1">
              <a:extLst>
                <a:ext uri="{FF2B5EF4-FFF2-40B4-BE49-F238E27FC236}">
                  <a16:creationId xmlns="" xmlns:a16="http://schemas.microsoft.com/office/drawing/2014/main" id="{00000000-0008-0000-1500-0000B6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26" name="Rectangle 1">
              <a:extLst>
                <a:ext uri="{FF2B5EF4-FFF2-40B4-BE49-F238E27FC236}">
                  <a16:creationId xmlns="" xmlns:a16="http://schemas.microsoft.com/office/drawing/2014/main" id="{00000000-0008-0000-1500-0000B7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clientData/>
  </xdr:twoCellAnchor>
  <xdr:twoCellAnchor>
    <xdr:from>
      <xdr:col>3</xdr:col>
      <xdr:colOff>76200</xdr:colOff>
      <xdr:row>235</xdr:row>
      <xdr:rowOff>38100</xdr:rowOff>
    </xdr:from>
    <xdr:to>
      <xdr:col>6</xdr:col>
      <xdr:colOff>1905000</xdr:colOff>
      <xdr:row>237</xdr:row>
      <xdr:rowOff>95250</xdr:rowOff>
    </xdr:to>
    <xdr:grpSp>
      <xdr:nvGrpSpPr>
        <xdr:cNvPr id="36" name="Group 126">
          <a:extLst>
            <a:ext uri="{FF2B5EF4-FFF2-40B4-BE49-F238E27FC236}">
              <a16:creationId xmlns="" xmlns:a16="http://schemas.microsoft.com/office/drawing/2014/main" id="{00000000-0008-0000-1500-00007EA50100}"/>
            </a:ext>
          </a:extLst>
        </xdr:cNvPr>
        <xdr:cNvGrpSpPr>
          <a:grpSpLocks/>
        </xdr:cNvGrpSpPr>
      </xdr:nvGrpSpPr>
      <xdr:grpSpPr bwMode="auto">
        <a:xfrm>
          <a:off x="2531533" y="32878183"/>
          <a:ext cx="8020050" cy="328507"/>
          <a:chOff x="2434607" y="10203316"/>
          <a:chExt cx="7749540" cy="320040"/>
        </a:xfrm>
      </xdr:grpSpPr>
      <xdr:grpSp>
        <xdr:nvGrpSpPr>
          <xdr:cNvPr id="37" name="Group 127">
            <a:extLst>
              <a:ext uri="{FF2B5EF4-FFF2-40B4-BE49-F238E27FC236}">
                <a16:creationId xmlns="" xmlns:a16="http://schemas.microsoft.com/office/drawing/2014/main" id="{00000000-0008-0000-1500-0000A1A50100}"/>
              </a:ext>
            </a:extLst>
          </xdr:cNvPr>
          <xdr:cNvGrpSpPr>
            <a:grpSpLocks/>
          </xdr:cNvGrpSpPr>
        </xdr:nvGrpSpPr>
        <xdr:grpSpPr bwMode="auto">
          <a:xfrm>
            <a:off x="2434607" y="10203316"/>
            <a:ext cx="1824990" cy="320040"/>
            <a:chOff x="2434607" y="10203316"/>
            <a:chExt cx="1824990" cy="320040"/>
          </a:xfrm>
        </xdr:grpSpPr>
        <xdr:sp macro="" textlink="">
          <xdr:nvSpPr>
            <xdr:cNvPr id="50" name="Rectangle 1">
              <a:extLst>
                <a:ext uri="{FF2B5EF4-FFF2-40B4-BE49-F238E27FC236}">
                  <a16:creationId xmlns="" xmlns:a16="http://schemas.microsoft.com/office/drawing/2014/main" id="{00000000-0008-0000-1500-0000AE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51" name="Rectangle 1">
              <a:extLst>
                <a:ext uri="{FF2B5EF4-FFF2-40B4-BE49-F238E27FC236}">
                  <a16:creationId xmlns="" xmlns:a16="http://schemas.microsoft.com/office/drawing/2014/main" id="{00000000-0008-0000-1500-0000AF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52" name="Rectangle 1">
              <a:extLst>
                <a:ext uri="{FF2B5EF4-FFF2-40B4-BE49-F238E27FC236}">
                  <a16:creationId xmlns="" xmlns:a16="http://schemas.microsoft.com/office/drawing/2014/main" id="{00000000-0008-0000-1500-0000B0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38" name="Group 128">
            <a:extLst>
              <a:ext uri="{FF2B5EF4-FFF2-40B4-BE49-F238E27FC236}">
                <a16:creationId xmlns="" xmlns:a16="http://schemas.microsoft.com/office/drawing/2014/main" id="{00000000-0008-0000-1500-0000A2A50100}"/>
              </a:ext>
            </a:extLst>
          </xdr:cNvPr>
          <xdr:cNvGrpSpPr>
            <a:grpSpLocks/>
          </xdr:cNvGrpSpPr>
        </xdr:nvGrpSpPr>
        <xdr:grpSpPr bwMode="auto">
          <a:xfrm>
            <a:off x="4406282" y="10203316"/>
            <a:ext cx="1824990" cy="320040"/>
            <a:chOff x="2434607" y="10203316"/>
            <a:chExt cx="1824990" cy="320040"/>
          </a:xfrm>
        </xdr:grpSpPr>
        <xdr:sp macro="" textlink="">
          <xdr:nvSpPr>
            <xdr:cNvPr id="47" name="Rectangle 1">
              <a:extLst>
                <a:ext uri="{FF2B5EF4-FFF2-40B4-BE49-F238E27FC236}">
                  <a16:creationId xmlns="" xmlns:a16="http://schemas.microsoft.com/office/drawing/2014/main" id="{00000000-0008-0000-1500-0000AB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48" name="Rectangle 1">
              <a:extLst>
                <a:ext uri="{FF2B5EF4-FFF2-40B4-BE49-F238E27FC236}">
                  <a16:creationId xmlns="" xmlns:a16="http://schemas.microsoft.com/office/drawing/2014/main" id="{00000000-0008-0000-1500-0000AC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49" name="Rectangle 1">
              <a:extLst>
                <a:ext uri="{FF2B5EF4-FFF2-40B4-BE49-F238E27FC236}">
                  <a16:creationId xmlns="" xmlns:a16="http://schemas.microsoft.com/office/drawing/2014/main" id="{00000000-0008-0000-1500-0000AD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39" name="Group 129">
            <a:extLst>
              <a:ext uri="{FF2B5EF4-FFF2-40B4-BE49-F238E27FC236}">
                <a16:creationId xmlns="" xmlns:a16="http://schemas.microsoft.com/office/drawing/2014/main" id="{00000000-0008-0000-1500-0000A3A50100}"/>
              </a:ext>
            </a:extLst>
          </xdr:cNvPr>
          <xdr:cNvGrpSpPr>
            <a:grpSpLocks/>
          </xdr:cNvGrpSpPr>
        </xdr:nvGrpSpPr>
        <xdr:grpSpPr bwMode="auto">
          <a:xfrm>
            <a:off x="6387482" y="10203316"/>
            <a:ext cx="1824990" cy="320040"/>
            <a:chOff x="2434607" y="10203316"/>
            <a:chExt cx="1824990" cy="320040"/>
          </a:xfrm>
        </xdr:grpSpPr>
        <xdr:sp macro="" textlink="">
          <xdr:nvSpPr>
            <xdr:cNvPr id="44" name="Rectangle 1">
              <a:extLst>
                <a:ext uri="{FF2B5EF4-FFF2-40B4-BE49-F238E27FC236}">
                  <a16:creationId xmlns="" xmlns:a16="http://schemas.microsoft.com/office/drawing/2014/main" id="{00000000-0008-0000-1500-0000A8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45" name="Rectangle 1">
              <a:extLst>
                <a:ext uri="{FF2B5EF4-FFF2-40B4-BE49-F238E27FC236}">
                  <a16:creationId xmlns="" xmlns:a16="http://schemas.microsoft.com/office/drawing/2014/main" id="{00000000-0008-0000-1500-0000A9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46" name="Rectangle 1">
              <a:extLst>
                <a:ext uri="{FF2B5EF4-FFF2-40B4-BE49-F238E27FC236}">
                  <a16:creationId xmlns="" xmlns:a16="http://schemas.microsoft.com/office/drawing/2014/main" id="{00000000-0008-0000-1500-0000AA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40" name="Group 130">
            <a:extLst>
              <a:ext uri="{FF2B5EF4-FFF2-40B4-BE49-F238E27FC236}">
                <a16:creationId xmlns="" xmlns:a16="http://schemas.microsoft.com/office/drawing/2014/main" id="{00000000-0008-0000-1500-0000A4A50100}"/>
              </a:ext>
            </a:extLst>
          </xdr:cNvPr>
          <xdr:cNvGrpSpPr>
            <a:grpSpLocks/>
          </xdr:cNvGrpSpPr>
        </xdr:nvGrpSpPr>
        <xdr:grpSpPr bwMode="auto">
          <a:xfrm>
            <a:off x="8359157" y="10203316"/>
            <a:ext cx="1824990" cy="320040"/>
            <a:chOff x="2434607" y="10203316"/>
            <a:chExt cx="1824990" cy="320040"/>
          </a:xfrm>
        </xdr:grpSpPr>
        <xdr:sp macro="" textlink="">
          <xdr:nvSpPr>
            <xdr:cNvPr id="41" name="Rectangle 1">
              <a:extLst>
                <a:ext uri="{FF2B5EF4-FFF2-40B4-BE49-F238E27FC236}">
                  <a16:creationId xmlns="" xmlns:a16="http://schemas.microsoft.com/office/drawing/2014/main" id="{00000000-0008-0000-1500-0000A5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42" name="Rectangle 1">
              <a:extLst>
                <a:ext uri="{FF2B5EF4-FFF2-40B4-BE49-F238E27FC236}">
                  <a16:creationId xmlns="" xmlns:a16="http://schemas.microsoft.com/office/drawing/2014/main" id="{00000000-0008-0000-1500-0000A6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43" name="Rectangle 1">
              <a:extLst>
                <a:ext uri="{FF2B5EF4-FFF2-40B4-BE49-F238E27FC236}">
                  <a16:creationId xmlns="" xmlns:a16="http://schemas.microsoft.com/office/drawing/2014/main" id="{00000000-0008-0000-1500-0000A7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clientData/>
  </xdr:twoCellAnchor>
  <xdr:twoCellAnchor>
    <xdr:from>
      <xdr:col>3</xdr:col>
      <xdr:colOff>76200</xdr:colOff>
      <xdr:row>315</xdr:row>
      <xdr:rowOff>38100</xdr:rowOff>
    </xdr:from>
    <xdr:to>
      <xdr:col>6</xdr:col>
      <xdr:colOff>1905000</xdr:colOff>
      <xdr:row>317</xdr:row>
      <xdr:rowOff>95250</xdr:rowOff>
    </xdr:to>
    <xdr:grpSp>
      <xdr:nvGrpSpPr>
        <xdr:cNvPr id="53" name="Group 143">
          <a:extLst>
            <a:ext uri="{FF2B5EF4-FFF2-40B4-BE49-F238E27FC236}">
              <a16:creationId xmlns="" xmlns:a16="http://schemas.microsoft.com/office/drawing/2014/main" id="{00000000-0008-0000-1500-00007FA50100}"/>
            </a:ext>
          </a:extLst>
        </xdr:cNvPr>
        <xdr:cNvGrpSpPr>
          <a:grpSpLocks/>
        </xdr:cNvGrpSpPr>
      </xdr:nvGrpSpPr>
      <xdr:grpSpPr bwMode="auto">
        <a:xfrm>
          <a:off x="2531533" y="44054183"/>
          <a:ext cx="8020050" cy="328507"/>
          <a:chOff x="2434607" y="10203316"/>
          <a:chExt cx="7749540" cy="320040"/>
        </a:xfrm>
      </xdr:grpSpPr>
      <xdr:grpSp>
        <xdr:nvGrpSpPr>
          <xdr:cNvPr id="54" name="Group 144">
            <a:extLst>
              <a:ext uri="{FF2B5EF4-FFF2-40B4-BE49-F238E27FC236}">
                <a16:creationId xmlns="" xmlns:a16="http://schemas.microsoft.com/office/drawing/2014/main" id="{00000000-0008-0000-1500-000091A50100}"/>
              </a:ext>
            </a:extLst>
          </xdr:cNvPr>
          <xdr:cNvGrpSpPr>
            <a:grpSpLocks/>
          </xdr:cNvGrpSpPr>
        </xdr:nvGrpSpPr>
        <xdr:grpSpPr bwMode="auto">
          <a:xfrm>
            <a:off x="2434607" y="10203316"/>
            <a:ext cx="1824990" cy="320040"/>
            <a:chOff x="2434607" y="10203316"/>
            <a:chExt cx="1824990" cy="320040"/>
          </a:xfrm>
        </xdr:grpSpPr>
        <xdr:sp macro="" textlink="">
          <xdr:nvSpPr>
            <xdr:cNvPr id="67" name="Rectangle 1">
              <a:extLst>
                <a:ext uri="{FF2B5EF4-FFF2-40B4-BE49-F238E27FC236}">
                  <a16:creationId xmlns="" xmlns:a16="http://schemas.microsoft.com/office/drawing/2014/main" id="{00000000-0008-0000-1500-00009E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68" name="Rectangle 1">
              <a:extLst>
                <a:ext uri="{FF2B5EF4-FFF2-40B4-BE49-F238E27FC236}">
                  <a16:creationId xmlns="" xmlns:a16="http://schemas.microsoft.com/office/drawing/2014/main" id="{00000000-0008-0000-1500-00009F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69" name="Rectangle 1">
              <a:extLst>
                <a:ext uri="{FF2B5EF4-FFF2-40B4-BE49-F238E27FC236}">
                  <a16:creationId xmlns="" xmlns:a16="http://schemas.microsoft.com/office/drawing/2014/main" id="{00000000-0008-0000-1500-0000A0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55" name="Group 145">
            <a:extLst>
              <a:ext uri="{FF2B5EF4-FFF2-40B4-BE49-F238E27FC236}">
                <a16:creationId xmlns="" xmlns:a16="http://schemas.microsoft.com/office/drawing/2014/main" id="{00000000-0008-0000-1500-000092A50100}"/>
              </a:ext>
            </a:extLst>
          </xdr:cNvPr>
          <xdr:cNvGrpSpPr>
            <a:grpSpLocks/>
          </xdr:cNvGrpSpPr>
        </xdr:nvGrpSpPr>
        <xdr:grpSpPr bwMode="auto">
          <a:xfrm>
            <a:off x="4406282" y="10203316"/>
            <a:ext cx="1824990" cy="320040"/>
            <a:chOff x="2434607" y="10203316"/>
            <a:chExt cx="1824990" cy="320040"/>
          </a:xfrm>
        </xdr:grpSpPr>
        <xdr:sp macro="" textlink="">
          <xdr:nvSpPr>
            <xdr:cNvPr id="64" name="Rectangle 1">
              <a:extLst>
                <a:ext uri="{FF2B5EF4-FFF2-40B4-BE49-F238E27FC236}">
                  <a16:creationId xmlns="" xmlns:a16="http://schemas.microsoft.com/office/drawing/2014/main" id="{00000000-0008-0000-1500-00009B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65" name="Rectangle 1">
              <a:extLst>
                <a:ext uri="{FF2B5EF4-FFF2-40B4-BE49-F238E27FC236}">
                  <a16:creationId xmlns="" xmlns:a16="http://schemas.microsoft.com/office/drawing/2014/main" id="{00000000-0008-0000-1500-00009C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66" name="Rectangle 1">
              <a:extLst>
                <a:ext uri="{FF2B5EF4-FFF2-40B4-BE49-F238E27FC236}">
                  <a16:creationId xmlns="" xmlns:a16="http://schemas.microsoft.com/office/drawing/2014/main" id="{00000000-0008-0000-1500-00009D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56" name="Group 146">
            <a:extLst>
              <a:ext uri="{FF2B5EF4-FFF2-40B4-BE49-F238E27FC236}">
                <a16:creationId xmlns="" xmlns:a16="http://schemas.microsoft.com/office/drawing/2014/main" id="{00000000-0008-0000-1500-000093A50100}"/>
              </a:ext>
            </a:extLst>
          </xdr:cNvPr>
          <xdr:cNvGrpSpPr>
            <a:grpSpLocks/>
          </xdr:cNvGrpSpPr>
        </xdr:nvGrpSpPr>
        <xdr:grpSpPr bwMode="auto">
          <a:xfrm>
            <a:off x="6387482" y="10203316"/>
            <a:ext cx="1824990" cy="320040"/>
            <a:chOff x="2434607" y="10203316"/>
            <a:chExt cx="1824990" cy="320040"/>
          </a:xfrm>
        </xdr:grpSpPr>
        <xdr:sp macro="" textlink="">
          <xdr:nvSpPr>
            <xdr:cNvPr id="61" name="Rectangle 1">
              <a:extLst>
                <a:ext uri="{FF2B5EF4-FFF2-40B4-BE49-F238E27FC236}">
                  <a16:creationId xmlns="" xmlns:a16="http://schemas.microsoft.com/office/drawing/2014/main" id="{00000000-0008-0000-1500-000098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62" name="Rectangle 1">
              <a:extLst>
                <a:ext uri="{FF2B5EF4-FFF2-40B4-BE49-F238E27FC236}">
                  <a16:creationId xmlns="" xmlns:a16="http://schemas.microsoft.com/office/drawing/2014/main" id="{00000000-0008-0000-1500-000099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63" name="Rectangle 1">
              <a:extLst>
                <a:ext uri="{FF2B5EF4-FFF2-40B4-BE49-F238E27FC236}">
                  <a16:creationId xmlns="" xmlns:a16="http://schemas.microsoft.com/office/drawing/2014/main" id="{00000000-0008-0000-1500-00009A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57" name="Group 147">
            <a:extLst>
              <a:ext uri="{FF2B5EF4-FFF2-40B4-BE49-F238E27FC236}">
                <a16:creationId xmlns="" xmlns:a16="http://schemas.microsoft.com/office/drawing/2014/main" id="{00000000-0008-0000-1500-000094A50100}"/>
              </a:ext>
            </a:extLst>
          </xdr:cNvPr>
          <xdr:cNvGrpSpPr>
            <a:grpSpLocks/>
          </xdr:cNvGrpSpPr>
        </xdr:nvGrpSpPr>
        <xdr:grpSpPr bwMode="auto">
          <a:xfrm>
            <a:off x="8359157" y="10203316"/>
            <a:ext cx="1824990" cy="320040"/>
            <a:chOff x="2434607" y="10203316"/>
            <a:chExt cx="1824990" cy="320040"/>
          </a:xfrm>
        </xdr:grpSpPr>
        <xdr:sp macro="" textlink="">
          <xdr:nvSpPr>
            <xdr:cNvPr id="58" name="Rectangle 1">
              <a:extLst>
                <a:ext uri="{FF2B5EF4-FFF2-40B4-BE49-F238E27FC236}">
                  <a16:creationId xmlns="" xmlns:a16="http://schemas.microsoft.com/office/drawing/2014/main" id="{00000000-0008-0000-1500-000095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59" name="Rectangle 1">
              <a:extLst>
                <a:ext uri="{FF2B5EF4-FFF2-40B4-BE49-F238E27FC236}">
                  <a16:creationId xmlns="" xmlns:a16="http://schemas.microsoft.com/office/drawing/2014/main" id="{00000000-0008-0000-1500-000096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60" name="Rectangle 1">
              <a:extLst>
                <a:ext uri="{FF2B5EF4-FFF2-40B4-BE49-F238E27FC236}">
                  <a16:creationId xmlns="" xmlns:a16="http://schemas.microsoft.com/office/drawing/2014/main" id="{00000000-0008-0000-1500-000097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clientData/>
  </xdr:twoCellAnchor>
  <xdr:twoCellAnchor>
    <xdr:from>
      <xdr:col>3</xdr:col>
      <xdr:colOff>76200</xdr:colOff>
      <xdr:row>395</xdr:row>
      <xdr:rowOff>38100</xdr:rowOff>
    </xdr:from>
    <xdr:to>
      <xdr:col>6</xdr:col>
      <xdr:colOff>1905000</xdr:colOff>
      <xdr:row>397</xdr:row>
      <xdr:rowOff>95250</xdr:rowOff>
    </xdr:to>
    <xdr:grpSp>
      <xdr:nvGrpSpPr>
        <xdr:cNvPr id="70" name="Group 177">
          <a:extLst>
            <a:ext uri="{FF2B5EF4-FFF2-40B4-BE49-F238E27FC236}">
              <a16:creationId xmlns="" xmlns:a16="http://schemas.microsoft.com/office/drawing/2014/main" id="{00000000-0008-0000-1500-000080A50100}"/>
            </a:ext>
          </a:extLst>
        </xdr:cNvPr>
        <xdr:cNvGrpSpPr>
          <a:grpSpLocks/>
        </xdr:cNvGrpSpPr>
      </xdr:nvGrpSpPr>
      <xdr:grpSpPr bwMode="auto">
        <a:xfrm>
          <a:off x="2531533" y="55230183"/>
          <a:ext cx="8020050" cy="328507"/>
          <a:chOff x="2434607" y="10203316"/>
          <a:chExt cx="7749540" cy="320040"/>
        </a:xfrm>
      </xdr:grpSpPr>
      <xdr:grpSp>
        <xdr:nvGrpSpPr>
          <xdr:cNvPr id="71" name="Group 178">
            <a:extLst>
              <a:ext uri="{FF2B5EF4-FFF2-40B4-BE49-F238E27FC236}">
                <a16:creationId xmlns="" xmlns:a16="http://schemas.microsoft.com/office/drawing/2014/main" id="{00000000-0008-0000-1500-000081A50100}"/>
              </a:ext>
            </a:extLst>
          </xdr:cNvPr>
          <xdr:cNvGrpSpPr>
            <a:grpSpLocks/>
          </xdr:cNvGrpSpPr>
        </xdr:nvGrpSpPr>
        <xdr:grpSpPr bwMode="auto">
          <a:xfrm>
            <a:off x="2434607" y="10203316"/>
            <a:ext cx="1824990" cy="320040"/>
            <a:chOff x="2434607" y="10203316"/>
            <a:chExt cx="1824990" cy="320040"/>
          </a:xfrm>
        </xdr:grpSpPr>
        <xdr:sp macro="" textlink="">
          <xdr:nvSpPr>
            <xdr:cNvPr id="84" name="Rectangle 1">
              <a:extLst>
                <a:ext uri="{FF2B5EF4-FFF2-40B4-BE49-F238E27FC236}">
                  <a16:creationId xmlns="" xmlns:a16="http://schemas.microsoft.com/office/drawing/2014/main" id="{00000000-0008-0000-1500-00008E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85" name="Rectangle 1">
              <a:extLst>
                <a:ext uri="{FF2B5EF4-FFF2-40B4-BE49-F238E27FC236}">
                  <a16:creationId xmlns="" xmlns:a16="http://schemas.microsoft.com/office/drawing/2014/main" id="{00000000-0008-0000-1500-00008F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86" name="Rectangle 1">
              <a:extLst>
                <a:ext uri="{FF2B5EF4-FFF2-40B4-BE49-F238E27FC236}">
                  <a16:creationId xmlns="" xmlns:a16="http://schemas.microsoft.com/office/drawing/2014/main" id="{00000000-0008-0000-1500-000090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72" name="Group 179">
            <a:extLst>
              <a:ext uri="{FF2B5EF4-FFF2-40B4-BE49-F238E27FC236}">
                <a16:creationId xmlns="" xmlns:a16="http://schemas.microsoft.com/office/drawing/2014/main" id="{00000000-0008-0000-1500-000082A50100}"/>
              </a:ext>
            </a:extLst>
          </xdr:cNvPr>
          <xdr:cNvGrpSpPr>
            <a:grpSpLocks/>
          </xdr:cNvGrpSpPr>
        </xdr:nvGrpSpPr>
        <xdr:grpSpPr bwMode="auto">
          <a:xfrm>
            <a:off x="4406282" y="10203316"/>
            <a:ext cx="1824990" cy="320040"/>
            <a:chOff x="2434607" y="10203316"/>
            <a:chExt cx="1824990" cy="320040"/>
          </a:xfrm>
        </xdr:grpSpPr>
        <xdr:sp macro="" textlink="">
          <xdr:nvSpPr>
            <xdr:cNvPr id="81" name="Rectangle 1">
              <a:extLst>
                <a:ext uri="{FF2B5EF4-FFF2-40B4-BE49-F238E27FC236}">
                  <a16:creationId xmlns="" xmlns:a16="http://schemas.microsoft.com/office/drawing/2014/main" id="{00000000-0008-0000-1500-00008B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82" name="Rectangle 1">
              <a:extLst>
                <a:ext uri="{FF2B5EF4-FFF2-40B4-BE49-F238E27FC236}">
                  <a16:creationId xmlns="" xmlns:a16="http://schemas.microsoft.com/office/drawing/2014/main" id="{00000000-0008-0000-1500-00008C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83" name="Rectangle 1">
              <a:extLst>
                <a:ext uri="{FF2B5EF4-FFF2-40B4-BE49-F238E27FC236}">
                  <a16:creationId xmlns="" xmlns:a16="http://schemas.microsoft.com/office/drawing/2014/main" id="{00000000-0008-0000-1500-00008D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73" name="Group 180">
            <a:extLst>
              <a:ext uri="{FF2B5EF4-FFF2-40B4-BE49-F238E27FC236}">
                <a16:creationId xmlns="" xmlns:a16="http://schemas.microsoft.com/office/drawing/2014/main" id="{00000000-0008-0000-1500-000083A50100}"/>
              </a:ext>
            </a:extLst>
          </xdr:cNvPr>
          <xdr:cNvGrpSpPr>
            <a:grpSpLocks/>
          </xdr:cNvGrpSpPr>
        </xdr:nvGrpSpPr>
        <xdr:grpSpPr bwMode="auto">
          <a:xfrm>
            <a:off x="6387482" y="10203316"/>
            <a:ext cx="1824990" cy="320040"/>
            <a:chOff x="2434607" y="10203316"/>
            <a:chExt cx="1824990" cy="320040"/>
          </a:xfrm>
        </xdr:grpSpPr>
        <xdr:sp macro="" textlink="">
          <xdr:nvSpPr>
            <xdr:cNvPr id="78" name="Rectangle 1">
              <a:extLst>
                <a:ext uri="{FF2B5EF4-FFF2-40B4-BE49-F238E27FC236}">
                  <a16:creationId xmlns="" xmlns:a16="http://schemas.microsoft.com/office/drawing/2014/main" id="{00000000-0008-0000-1500-000088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79" name="Rectangle 1">
              <a:extLst>
                <a:ext uri="{FF2B5EF4-FFF2-40B4-BE49-F238E27FC236}">
                  <a16:creationId xmlns="" xmlns:a16="http://schemas.microsoft.com/office/drawing/2014/main" id="{00000000-0008-0000-1500-000089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80" name="Rectangle 1">
              <a:extLst>
                <a:ext uri="{FF2B5EF4-FFF2-40B4-BE49-F238E27FC236}">
                  <a16:creationId xmlns="" xmlns:a16="http://schemas.microsoft.com/office/drawing/2014/main" id="{00000000-0008-0000-1500-00008A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nvGrpSpPr>
          <xdr:cNvPr id="74" name="Group 181">
            <a:extLst>
              <a:ext uri="{FF2B5EF4-FFF2-40B4-BE49-F238E27FC236}">
                <a16:creationId xmlns="" xmlns:a16="http://schemas.microsoft.com/office/drawing/2014/main" id="{00000000-0008-0000-1500-000084A50100}"/>
              </a:ext>
            </a:extLst>
          </xdr:cNvPr>
          <xdr:cNvGrpSpPr>
            <a:grpSpLocks/>
          </xdr:cNvGrpSpPr>
        </xdr:nvGrpSpPr>
        <xdr:grpSpPr bwMode="auto">
          <a:xfrm>
            <a:off x="8359157" y="10203316"/>
            <a:ext cx="1824990" cy="320040"/>
            <a:chOff x="2434607" y="10203316"/>
            <a:chExt cx="1824990" cy="320040"/>
          </a:xfrm>
        </xdr:grpSpPr>
        <xdr:sp macro="" textlink="">
          <xdr:nvSpPr>
            <xdr:cNvPr id="75" name="Rectangle 1">
              <a:extLst>
                <a:ext uri="{FF2B5EF4-FFF2-40B4-BE49-F238E27FC236}">
                  <a16:creationId xmlns="" xmlns:a16="http://schemas.microsoft.com/office/drawing/2014/main" id="{00000000-0008-0000-1500-000085A50100}"/>
                </a:ext>
              </a:extLst>
            </xdr:cNvPr>
            <xdr:cNvSpPr>
              <a:spLocks noChangeArrowheads="1"/>
            </xdr:cNvSpPr>
          </xdr:nvSpPr>
          <xdr:spPr bwMode="auto">
            <a:xfrm>
              <a:off x="2434607" y="10203316"/>
              <a:ext cx="548640" cy="320040"/>
            </a:xfrm>
            <a:prstGeom prst="rect">
              <a:avLst/>
            </a:prstGeom>
            <a:solidFill>
              <a:srgbClr val="FFFFFF"/>
            </a:solidFill>
            <a:ln w="9525" algn="ctr">
              <a:solidFill>
                <a:srgbClr val="000000"/>
              </a:solidFill>
              <a:round/>
              <a:headEnd/>
              <a:tailEnd/>
            </a:ln>
          </xdr:spPr>
        </xdr:sp>
        <xdr:sp macro="" textlink="">
          <xdr:nvSpPr>
            <xdr:cNvPr id="76" name="Rectangle 1">
              <a:extLst>
                <a:ext uri="{FF2B5EF4-FFF2-40B4-BE49-F238E27FC236}">
                  <a16:creationId xmlns="" xmlns:a16="http://schemas.microsoft.com/office/drawing/2014/main" id="{00000000-0008-0000-1500-000086A50100}"/>
                </a:ext>
              </a:extLst>
            </xdr:cNvPr>
            <xdr:cNvSpPr>
              <a:spLocks noChangeArrowheads="1"/>
            </xdr:cNvSpPr>
          </xdr:nvSpPr>
          <xdr:spPr bwMode="auto">
            <a:xfrm>
              <a:off x="3082307" y="10203316"/>
              <a:ext cx="548640" cy="320040"/>
            </a:xfrm>
            <a:prstGeom prst="rect">
              <a:avLst/>
            </a:prstGeom>
            <a:solidFill>
              <a:srgbClr val="FFFFFF"/>
            </a:solidFill>
            <a:ln w="9525" algn="ctr">
              <a:solidFill>
                <a:srgbClr val="000000"/>
              </a:solidFill>
              <a:round/>
              <a:headEnd/>
              <a:tailEnd/>
            </a:ln>
          </xdr:spPr>
        </xdr:sp>
        <xdr:sp macro="" textlink="">
          <xdr:nvSpPr>
            <xdr:cNvPr id="77" name="Rectangle 1">
              <a:extLst>
                <a:ext uri="{FF2B5EF4-FFF2-40B4-BE49-F238E27FC236}">
                  <a16:creationId xmlns="" xmlns:a16="http://schemas.microsoft.com/office/drawing/2014/main" id="{00000000-0008-0000-1500-000087A50100}"/>
                </a:ext>
              </a:extLst>
            </xdr:cNvPr>
            <xdr:cNvSpPr>
              <a:spLocks noChangeArrowheads="1"/>
            </xdr:cNvSpPr>
          </xdr:nvSpPr>
          <xdr:spPr bwMode="auto">
            <a:xfrm>
              <a:off x="3710957" y="10203316"/>
              <a:ext cx="548640" cy="320040"/>
            </a:xfrm>
            <a:prstGeom prst="rect">
              <a:avLst/>
            </a:prstGeom>
            <a:solidFill>
              <a:srgbClr val="FFFFFF"/>
            </a:solidFill>
            <a:ln w="9525" algn="ctr">
              <a:solidFill>
                <a:srgbClr val="000000"/>
              </a:solidFill>
              <a:round/>
              <a:headEnd/>
              <a:tailEnd/>
            </a:ln>
          </xdr:spPr>
        </xdr:sp>
      </xdr:grpSp>
    </xdr:grpSp>
    <xdr:clientData/>
  </xdr:twoCellAnchor>
</xdr:wsDr>
</file>

<file path=xl/tables/table1.xml><?xml version="1.0" encoding="utf-8"?>
<table xmlns="http://schemas.openxmlformats.org/spreadsheetml/2006/main" id="1" name="CASASLevels" displayName="CASASLevels" ref="A1:A7" totalsRowShown="0" headerRowDxfId="309" dataDxfId="308">
  <autoFilter ref="A1:A7"/>
  <tableColumns count="1">
    <tableColumn id="1" name="CASAS Levels" dataDxfId="307"/>
  </tableColumns>
  <tableStyleInfo name="TableStyleLight1" showFirstColumn="0" showLastColumn="0" showRowStripes="1" showColumnStripes="0"/>
</table>
</file>

<file path=xl/tables/table2.xml><?xml version="1.0" encoding="utf-8"?>
<table xmlns="http://schemas.openxmlformats.org/spreadsheetml/2006/main" id="2" name="CASASForms" displayName="CASASForms" ref="C1:C13" totalsRowShown="0" headerRowDxfId="306" dataDxfId="305">
  <autoFilter ref="C1:C13"/>
  <tableColumns count="1">
    <tableColumn id="1" name="CASAS Forms" dataDxfId="304"/>
  </tableColumns>
  <tableStyleInfo name="TableStyleLight1" showFirstColumn="0" showLastColumn="0" showRowStripes="1" showColumnStripes="0"/>
</table>
</file>

<file path=xl/tables/table3.xml><?xml version="1.0" encoding="utf-8"?>
<table xmlns="http://schemas.openxmlformats.org/spreadsheetml/2006/main" id="3" name="NRSLevels" displayName="NRSLevels" ref="E1:G8" totalsRowShown="0" headerRowDxfId="303" dataDxfId="302">
  <autoFilter ref="E1:G8"/>
  <tableColumns count="3">
    <tableColumn id="1" name="Level #" dataDxfId="301"/>
    <tableColumn id="2" name="NRS Level" dataDxfId="300"/>
    <tableColumn id="3" name="CASAS Score" dataDxfId="299"/>
  </tableColumns>
  <tableStyleInfo name="TableStyleLight1" showFirstColumn="0" showLastColumn="0" showRowStripes="1" showColumnStripes="0"/>
</table>
</file>

<file path=xl/tables/table4.xml><?xml version="1.0" encoding="utf-8"?>
<table xmlns="http://schemas.openxmlformats.org/spreadsheetml/2006/main" id="4" name="CareerPathways" displayName="CareerPathways" ref="I1:I17" totalsRowShown="0" headerRowDxfId="298" dataDxfId="297">
  <autoFilter ref="I1:I17"/>
  <tableColumns count="1">
    <tableColumn id="1" name="Career Pathways" dataDxfId="296"/>
  </tableColumns>
  <tableStyleInfo name="TableStyleLight1" showFirstColumn="0" showLastColumn="0" showRowStripes="1" showColumnStripes="0"/>
</table>
</file>

<file path=xl/tables/table5.xml><?xml version="1.0" encoding="utf-8"?>
<table xmlns="http://schemas.openxmlformats.org/spreadsheetml/2006/main" id="5" name="StudentReferrals" displayName="StudentReferrals" ref="K1:K15" totalsRowShown="0" headerRowDxfId="295" dataDxfId="294">
  <autoFilter ref="K1:K15"/>
  <tableColumns count="1">
    <tableColumn id="1" name="Student Referrals" dataDxfId="293"/>
  </tableColumns>
  <tableStyleInfo name="TableStyleLight1" showFirstColumn="0" showLastColumn="0" showRowStripes="1" showColumnStripes="0"/>
</table>
</file>

<file path=xl/tables/table6.xml><?xml version="1.0" encoding="utf-8"?>
<table xmlns="http://schemas.openxmlformats.org/spreadsheetml/2006/main" id="6" name="Table6" displayName="Table6" ref="M1:M2" totalsRowShown="0" headerRowDxfId="292" dataDxfId="291">
  <autoFilter ref="M1:M2"/>
  <tableColumns count="1">
    <tableColumn id="1" name="PY" dataDxfId="290"/>
  </tableColumns>
  <tableStyleInfo name="TableStyleLight1" showFirstColumn="0" showLastColumn="0" showRowStripes="1" showColumnStripes="0"/>
</table>
</file>

<file path=xl/tables/table7.xml><?xml version="1.0" encoding="utf-8"?>
<table xmlns="http://schemas.openxmlformats.org/spreadsheetml/2006/main" id="12" name="Table12" displayName="Table12" ref="O1:R10" totalsRowShown="0" headerRowDxfId="289" dataDxfId="288">
  <autoFilter ref="O1:R10"/>
  <tableColumns count="4">
    <tableColumn id="1" name="Common Referrals" dataDxfId="287"/>
    <tableColumn id="2" name="Neighborhood" dataDxfId="286"/>
    <tableColumn id="3" name="Institution" dataDxfId="285"/>
    <tableColumn id="4" name="Phone" dataDxfId="284"/>
  </tableColumns>
  <tableStyleInfo name="TableStyleLight1" showFirstColumn="0" showLastColumn="0" showRowStripes="1" showColumnStripes="0"/>
</table>
</file>

<file path=xl/tables/table8.xml><?xml version="1.0" encoding="utf-8"?>
<table xmlns="http://schemas.openxmlformats.org/spreadsheetml/2006/main" id="9" name="Table710" displayName="Table710" ref="E19:G31" totalsRowShown="0" headerRowDxfId="283" dataDxfId="282" tableBorderDxfId="281">
  <autoFilter ref="E19:G31"/>
  <tableColumns count="3">
    <tableColumn id="1" name="Employment Achievements" dataDxfId="280"/>
    <tableColumn id="2" name="Educational Achievements" dataDxfId="279"/>
    <tableColumn id="3" name="Life Skills Achievements" dataDxfId="278"/>
  </tableColumns>
  <tableStyleInfo name="TableStyleLight6" showFirstColumn="0" showLastColumn="0" showRowStripes="1" showColumnStripes="0"/>
</table>
</file>

<file path=xl/tables/table9.xml><?xml version="1.0" encoding="utf-8"?>
<table xmlns="http://schemas.openxmlformats.org/spreadsheetml/2006/main" id="10" name="Table71011" displayName="Table71011" ref="E34:G38" totalsRowShown="0" headerRowDxfId="277" dataDxfId="276" tableBorderDxfId="275">
  <autoFilter ref="E34:G38"/>
  <tableColumns count="3">
    <tableColumn id="1" name="Employment Achievements" dataDxfId="274"/>
    <tableColumn id="2" name="Educational Achievements" dataDxfId="273"/>
    <tableColumn id="3" name="Life Skills Achievements" dataDxfId="272"/>
  </tableColumns>
  <tableStyleInfo name="TableStyleLight6" showFirstColumn="0" showLastColumn="0" showRowStripes="1" showColumnStripes="0"/>
</table>
</file>

<file path=xl/tables/table10.xml><?xml version="1.0" encoding="utf-8"?>
<table xmlns="http://schemas.openxmlformats.org/spreadsheetml/2006/main" id="31" name="NRSLevels32" displayName="NRSLevels32" ref="E10:G17" totalsRowShown="0" headerRowDxfId="271" dataDxfId="270">
  <autoFilter ref="E10:G17"/>
  <tableColumns count="3">
    <tableColumn id="1" name="Level #" dataDxfId="269"/>
    <tableColumn id="2" name="NRS Level" dataDxfId="268"/>
    <tableColumn id="3" name="BEST Plus 2.0 Score" dataDxfId="267"/>
  </tableColumns>
  <tableStyleInfo name="TableStyleLight1" showFirstColumn="0" showLastColumn="0" showRowStripes="1" showColumnStripes="0"/>
</table>
</file>

<file path=xl/tables/table11.xml><?xml version="1.0" encoding="utf-8"?>
<table xmlns="http://schemas.openxmlformats.org/spreadsheetml/2006/main" id="58" name="NRSLevels121459" displayName="NRSLevels121459" ref="Q14:R21" totalsRowShown="0" headerRowDxfId="265" dataDxfId="264" tableBorderDxfId="263">
  <autoFilter ref="Q14:R21"/>
  <tableColumns count="2">
    <tableColumn id="2" name="NRS Level" dataDxfId="262"/>
    <tableColumn id="3" name="CASAS Score" dataDxfId="261"/>
  </tableColumns>
  <tableStyleInfo name="TableStyleLight1" showFirstColumn="0" showLastColumn="0" showRowStripes="1" showColumnStripes="0"/>
</table>
</file>

<file path=xl/tables/table12.xml><?xml version="1.0" encoding="utf-8"?>
<table xmlns="http://schemas.openxmlformats.org/spreadsheetml/2006/main" id="59" name="NRSLevels1214125760" displayName="NRSLevels1214125760" ref="Q5:R12" totalsRowShown="0" headerRowDxfId="260" dataDxfId="259" tableBorderDxfId="258">
  <autoFilter ref="Q5:R12"/>
  <tableColumns count="2">
    <tableColumn id="2" name="NRS Level" dataDxfId="257"/>
    <tableColumn id="3" name="BEST Plus 2.0 Score" dataDxfId="256"/>
  </tableColumns>
  <tableStyleInfo name="TableStyleLight1" showFirstColumn="0" showLastColumn="0" showRowStripes="1" showColumnStripes="0"/>
</table>
</file>

<file path=xl/tables/table13.xml><?xml version="1.0" encoding="utf-8"?>
<table xmlns="http://schemas.openxmlformats.org/spreadsheetml/2006/main" id="63" name="NRSLevels1214123464" displayName="NRSLevels1214123464" ref="AY8:AZ15" totalsRowShown="0" headerRowDxfId="254" dataDxfId="253" tableBorderDxfId="252">
  <autoFilter ref="AY8:AZ15"/>
  <tableColumns count="2">
    <tableColumn id="2" name="NRS Level" dataDxfId="251"/>
    <tableColumn id="3" name="BEST Plus 2.0 Score" dataDxfId="250"/>
  </tableColumns>
  <tableStyleInfo name="TableStyleLight1" showFirstColumn="0" showLastColumn="0" showRowStripes="1" showColumnStripes="0"/>
</table>
</file>

<file path=xl/tables/table14.xml><?xml version="1.0" encoding="utf-8"?>
<table xmlns="http://schemas.openxmlformats.org/spreadsheetml/2006/main" id="64" name="NRSLevels12145965" displayName="NRSLevels12145965" ref="AY17:AZ24" totalsRowShown="0" headerRowDxfId="249" dataDxfId="248" tableBorderDxfId="247">
  <autoFilter ref="AY17:AZ24"/>
  <tableColumns count="2">
    <tableColumn id="2" name="NRS Level" dataDxfId="246"/>
    <tableColumn id="3" name="CASAS Score" dataDxfId="245"/>
  </tableColumns>
  <tableStyleInfo name="TableStyleLight1" showFirstColumn="0" showLastColumn="0" showRowStripes="1" showColumnStripes="0"/>
</table>
</file>

<file path=xl/tables/table15.xml><?xml version="1.0" encoding="utf-8"?>
<table xmlns="http://schemas.openxmlformats.org/spreadsheetml/2006/main" id="7" name="NRSLevels12141234648" displayName="NRSLevels12141234648" ref="AY8:AZ15" totalsRowShown="0" headerRowDxfId="243" dataDxfId="242" tableBorderDxfId="241">
  <autoFilter ref="AY8:AZ15"/>
  <tableColumns count="2">
    <tableColumn id="2" name="NRS Level" dataDxfId="240"/>
    <tableColumn id="3" name="BEST Plus 2.0 Score" dataDxfId="239"/>
  </tableColumns>
  <tableStyleInfo name="TableStyleLight1" showFirstColumn="0" showLastColumn="0" showRowStripes="1" showColumnStripes="0"/>
</table>
</file>

<file path=xl/tables/table16.xml><?xml version="1.0" encoding="utf-8"?>
<table xmlns="http://schemas.openxmlformats.org/spreadsheetml/2006/main" id="11" name="NRSLevels1214596512" displayName="NRSLevels1214596512" ref="AY17:AZ24" totalsRowShown="0" headerRowDxfId="238" dataDxfId="237" tableBorderDxfId="236">
  <autoFilter ref="AY17:AZ24"/>
  <tableColumns count="2">
    <tableColumn id="2" name="NRS Level" dataDxfId="235"/>
    <tableColumn id="3" name="CASAS Score" dataDxfId="234"/>
  </tableColumns>
  <tableStyleInfo name="TableStyleLight1" showFirstColumn="0" showLastColumn="0" showRowStripes="1" showColumnStripes="0"/>
</table>
</file>

<file path=xl/tables/table17.xml><?xml version="1.0" encoding="utf-8"?>
<table xmlns="http://schemas.openxmlformats.org/spreadsheetml/2006/main" id="13" name="NRSLevels121412346414" displayName="NRSLevels121412346414" ref="AY8:AZ15" totalsRowShown="0" headerRowDxfId="232" dataDxfId="231" tableBorderDxfId="230">
  <autoFilter ref="AY8:AZ15"/>
  <tableColumns count="2">
    <tableColumn id="2" name="NRS Level" dataDxfId="229"/>
    <tableColumn id="3" name="BEST Plus 2.0 Score" dataDxfId="228"/>
  </tableColumns>
  <tableStyleInfo name="TableStyleLight1" showFirstColumn="0" showLastColumn="0" showRowStripes="1" showColumnStripes="0"/>
</table>
</file>

<file path=xl/tables/table18.xml><?xml version="1.0" encoding="utf-8"?>
<table xmlns="http://schemas.openxmlformats.org/spreadsheetml/2006/main" id="14" name="NRSLevels1214596515" displayName="NRSLevels1214596515" ref="AY17:AZ24" totalsRowShown="0" headerRowDxfId="227" dataDxfId="226" tableBorderDxfId="225">
  <autoFilter ref="AY17:AZ24"/>
  <tableColumns count="2">
    <tableColumn id="2" name="NRS Level" dataDxfId="224"/>
    <tableColumn id="3" name="CASAS Score" dataDxfId="223"/>
  </tableColumns>
  <tableStyleInfo name="TableStyleLight1" showFirstColumn="0" showLastColumn="0" showRowStripes="1" showColumnStripes="0"/>
</table>
</file>

<file path=xl/tables/table19.xml><?xml version="1.0" encoding="utf-8"?>
<table xmlns="http://schemas.openxmlformats.org/spreadsheetml/2006/main" id="16" name="Table7101117" displayName="Table7101117" ref="N8:P12" totalsRowShown="0" headerRowDxfId="222" dataDxfId="221" tableBorderDxfId="220">
  <autoFilter ref="N8:P12"/>
  <tableColumns count="3">
    <tableColumn id="1" name="Employment Achievements" dataDxfId="219"/>
    <tableColumn id="2" name="Educational Achievements" dataDxfId="218"/>
    <tableColumn id="3" name="Life Skills Achievements" dataDxfId="217"/>
  </tableColumns>
  <tableStyleInfo name="TableStyleLight6" showFirstColumn="0" showLastColumn="0" showRowStripes="1" showColumnStripes="0"/>
</table>
</file>

<file path=xl/tables/table20.xml><?xml version="1.0" encoding="utf-8"?>
<table xmlns="http://schemas.openxmlformats.org/spreadsheetml/2006/main" id="15" name="NRSLevels121412346416" displayName="NRSLevels121412346416" ref="AY8:AZ15" totalsRowShown="0" headerRowDxfId="215" dataDxfId="214" tableBorderDxfId="213">
  <autoFilter ref="AY8:AZ15"/>
  <tableColumns count="2">
    <tableColumn id="2" name="NRS Level" dataDxfId="212"/>
    <tableColumn id="3" name="BEST Plus 2.0 Score" dataDxfId="211"/>
  </tableColumns>
  <tableStyleInfo name="TableStyleLight1" showFirstColumn="0" showLastColumn="0" showRowStripes="1" showColumnStripes="0"/>
</table>
</file>

<file path=xl/tables/table21.xml><?xml version="1.0" encoding="utf-8"?>
<table xmlns="http://schemas.openxmlformats.org/spreadsheetml/2006/main" id="19" name="NRSLevels1214596520" displayName="NRSLevels1214596520" ref="AY17:AZ24" totalsRowShown="0" headerRowDxfId="210" dataDxfId="209" tableBorderDxfId="208">
  <autoFilter ref="AY17:AZ24"/>
  <tableColumns count="2">
    <tableColumn id="2" name="NRS Level" dataDxfId="207"/>
    <tableColumn id="3" name="CASAS Score" dataDxfId="206"/>
  </tableColumns>
  <tableStyleInfo name="TableStyleLight1" showFirstColumn="0" showLastColumn="0" showRowStripes="1" showColumnStripes="0"/>
</table>
</file>

<file path=xl/tables/table22.xml><?xml version="1.0" encoding="utf-8"?>
<table xmlns="http://schemas.openxmlformats.org/spreadsheetml/2006/main" id="20" name="NRSLevels121412346421" displayName="NRSLevels121412346421" ref="AY8:AZ15" totalsRowShown="0" headerRowDxfId="204" dataDxfId="203" tableBorderDxfId="202">
  <autoFilter ref="AY8:AZ15"/>
  <tableColumns count="2">
    <tableColumn id="2" name="NRS Level" dataDxfId="201"/>
    <tableColumn id="3" name="BEST Plus 2.0 Score" dataDxfId="200"/>
  </tableColumns>
  <tableStyleInfo name="TableStyleLight1" showFirstColumn="0" showLastColumn="0" showRowStripes="1" showColumnStripes="0"/>
</table>
</file>

<file path=xl/tables/table23.xml><?xml version="1.0" encoding="utf-8"?>
<table xmlns="http://schemas.openxmlformats.org/spreadsheetml/2006/main" id="21" name="NRSLevels1214596522" displayName="NRSLevels1214596522" ref="AY17:AZ24" totalsRowShown="0" headerRowDxfId="199" dataDxfId="198" tableBorderDxfId="197">
  <autoFilter ref="AY17:AZ24"/>
  <tableColumns count="2">
    <tableColumn id="2" name="NRS Level" dataDxfId="196"/>
    <tableColumn id="3" name="CASAS Score" dataDxfId="195"/>
  </tableColumns>
  <tableStyleInfo name="TableStyleLight1" showFirstColumn="0" showLastColumn="0" showRowStripes="1" showColumnStripes="0"/>
</table>
</file>

<file path=xl/tables/table24.xml><?xml version="1.0" encoding="utf-8"?>
<table xmlns="http://schemas.openxmlformats.org/spreadsheetml/2006/main" id="22" name="NRSLevels121412346423" displayName="NRSLevels121412346423" ref="AY8:AZ15" totalsRowShown="0" headerRowDxfId="193" dataDxfId="192" tableBorderDxfId="191">
  <autoFilter ref="AY8:AZ15"/>
  <tableColumns count="2">
    <tableColumn id="2" name="NRS Level" dataDxfId="190"/>
    <tableColumn id="3" name="BEST Plus 2.0 Score" dataDxfId="189"/>
  </tableColumns>
  <tableStyleInfo name="TableStyleLight1" showFirstColumn="0" showLastColumn="0" showRowStripes="1" showColumnStripes="0"/>
</table>
</file>

<file path=xl/tables/table25.xml><?xml version="1.0" encoding="utf-8"?>
<table xmlns="http://schemas.openxmlformats.org/spreadsheetml/2006/main" id="23" name="NRSLevels1214596524" displayName="NRSLevels1214596524" ref="AY17:AZ24" totalsRowShown="0" headerRowDxfId="188" dataDxfId="187" tableBorderDxfId="186">
  <autoFilter ref="AY17:AZ24"/>
  <tableColumns count="2">
    <tableColumn id="2" name="NRS Level" dataDxfId="185"/>
    <tableColumn id="3" name="CASAS Score" dataDxfId="184"/>
  </tableColumns>
  <tableStyleInfo name="TableStyleLight1" showFirstColumn="0" showLastColumn="0" showRowStripes="1" showColumnStripes="0"/>
</table>
</file>

<file path=xl/tables/table26.xml><?xml version="1.0" encoding="utf-8"?>
<table xmlns="http://schemas.openxmlformats.org/spreadsheetml/2006/main" id="17" name="Table710111718" displayName="Table710111718" ref="X8:Z12" totalsRowShown="0" headerRowDxfId="183" dataDxfId="182" tableBorderDxfId="181">
  <autoFilter ref="X8:Z12"/>
  <tableColumns count="3">
    <tableColumn id="1" name="Employment Achievements" dataDxfId="180"/>
    <tableColumn id="2" name="Educational Achievements" dataDxfId="179"/>
    <tableColumn id="3" name="Life Skills Achievements" dataDxfId="178"/>
  </tableColumns>
  <tableStyleInfo name="TableStyleLight6" showFirstColumn="0" showLastColumn="0" showRowStripes="1" showColumnStripes="0"/>
</table>
</file>

<file path=xl/tables/table27.xml><?xml version="1.0" encoding="utf-8"?>
<table xmlns="http://schemas.openxmlformats.org/spreadsheetml/2006/main" id="24" name="NRSLevels121412346425" displayName="NRSLevels121412346425" ref="AY8:AZ15" totalsRowShown="0" headerRowDxfId="175" dataDxfId="174" tableBorderDxfId="173">
  <autoFilter ref="AY8:AZ15"/>
  <tableColumns count="2">
    <tableColumn id="2" name="NRS Level" dataDxfId="172"/>
    <tableColumn id="3" name="BEST Plus 2.0 Score" dataDxfId="171"/>
  </tableColumns>
  <tableStyleInfo name="TableStyleLight1" showFirstColumn="0" showLastColumn="0" showRowStripes="1" showColumnStripes="0"/>
</table>
</file>

<file path=xl/tables/table28.xml><?xml version="1.0" encoding="utf-8"?>
<table xmlns="http://schemas.openxmlformats.org/spreadsheetml/2006/main" id="25" name="NRSLevels1214596526" displayName="NRSLevels1214596526" ref="AY17:AZ24" totalsRowShown="0" headerRowDxfId="170" dataDxfId="169" tableBorderDxfId="168">
  <autoFilter ref="AY17:AZ24"/>
  <tableColumns count="2">
    <tableColumn id="2" name="NRS Level" dataDxfId="167"/>
    <tableColumn id="3" name="CASAS Score" dataDxfId="166"/>
  </tableColumns>
  <tableStyleInfo name="TableStyleLight1" showFirstColumn="0" showLastColumn="0" showRowStripes="1" showColumnStripes="0"/>
</table>
</file>

<file path=xl/tables/table29.xml><?xml version="1.0" encoding="utf-8"?>
<table xmlns="http://schemas.openxmlformats.org/spreadsheetml/2006/main" id="26" name="NRSLevels121412346427" displayName="NRSLevels121412346427" ref="AY8:AZ15" totalsRowShown="0" headerRowDxfId="163" dataDxfId="162" tableBorderDxfId="161">
  <autoFilter ref="AY8:AZ15"/>
  <tableColumns count="2">
    <tableColumn id="2" name="NRS Level" dataDxfId="160"/>
    <tableColumn id="3" name="BEST Plus 2.0 Score" dataDxfId="159"/>
  </tableColumns>
  <tableStyleInfo name="TableStyleLight1" showFirstColumn="0" showLastColumn="0" showRowStripes="1" showColumnStripes="0"/>
</table>
</file>

<file path=xl/tables/table30.xml><?xml version="1.0" encoding="utf-8"?>
<table xmlns="http://schemas.openxmlformats.org/spreadsheetml/2006/main" id="27" name="NRSLevels1214596528" displayName="NRSLevels1214596528" ref="AY17:AZ24" totalsRowShown="0" headerRowDxfId="158" dataDxfId="157" tableBorderDxfId="156">
  <autoFilter ref="AY17:AZ24"/>
  <tableColumns count="2">
    <tableColumn id="2" name="NRS Level" dataDxfId="155"/>
    <tableColumn id="3" name="CASAS Score" dataDxfId="154"/>
  </tableColumns>
  <tableStyleInfo name="TableStyleLight1" showFirstColumn="0" showLastColumn="0" showRowStripes="1" showColumnStripes="0"/>
</table>
</file>

<file path=xl/tables/table31.xml><?xml version="1.0" encoding="utf-8"?>
<table xmlns="http://schemas.openxmlformats.org/spreadsheetml/2006/main" id="28" name="NRSLevels121412346429" displayName="NRSLevels121412346429" ref="AY8:AZ15" totalsRowShown="0" headerRowDxfId="151" dataDxfId="150" tableBorderDxfId="149">
  <autoFilter ref="AY8:AZ15"/>
  <tableColumns count="2">
    <tableColumn id="2" name="NRS Level" dataDxfId="148"/>
    <tableColumn id="3" name="BEST Plus 2.0 Score" dataDxfId="147"/>
  </tableColumns>
  <tableStyleInfo name="TableStyleLight1" showFirstColumn="0" showLastColumn="0" showRowStripes="1" showColumnStripes="0"/>
</table>
</file>

<file path=xl/tables/table32.xml><?xml version="1.0" encoding="utf-8"?>
<table xmlns="http://schemas.openxmlformats.org/spreadsheetml/2006/main" id="29" name="NRSLevels1214596530" displayName="NRSLevels1214596530" ref="AY17:AZ24" totalsRowShown="0" headerRowDxfId="146" dataDxfId="145" tableBorderDxfId="144">
  <autoFilter ref="AY17:AZ24"/>
  <tableColumns count="2">
    <tableColumn id="2" name="NRS Level" dataDxfId="143"/>
    <tableColumn id="3" name="CASAS Score" dataDxfId="142"/>
  </tableColumns>
  <tableStyleInfo name="TableStyleLight1" showFirstColumn="0" showLastColumn="0" showRowStripes="1" showColumnStripes="0"/>
</table>
</file>

<file path=xl/tables/table33.xml><?xml version="1.0" encoding="utf-8"?>
<table xmlns="http://schemas.openxmlformats.org/spreadsheetml/2006/main" id="18" name="Table710111719" displayName="Table710111719" ref="AH6:AJ10" totalsRowShown="0" headerRowDxfId="141" dataDxfId="140" tableBorderDxfId="139">
  <autoFilter ref="AH6:AJ10"/>
  <tableColumns count="3">
    <tableColumn id="1" name="Employment Achievements" dataDxfId="138"/>
    <tableColumn id="2" name="Educational Achievements" dataDxfId="137"/>
    <tableColumn id="3" name="Life Skills Achievements" dataDxfId="136"/>
  </tableColumns>
  <tableStyleInfo name="TableStyleLight6" showFirstColumn="0" showLastColumn="0" showRowStripes="1" showColumnStripes="0"/>
</table>
</file>

<file path=xl/tables/table34.xml><?xml version="1.0" encoding="utf-8"?>
<table xmlns="http://schemas.openxmlformats.org/spreadsheetml/2006/main" id="32" name="NRSLevels121412346433" displayName="NRSLevels121412346433" ref="AY8:AZ15" totalsRowShown="0" headerRowDxfId="133" dataDxfId="132" tableBorderDxfId="131">
  <autoFilter ref="AY8:AZ15"/>
  <tableColumns count="2">
    <tableColumn id="2" name="NRS Level" dataDxfId="130"/>
    <tableColumn id="3" name="BEST Plus 2.0 Score" dataDxfId="129"/>
  </tableColumns>
  <tableStyleInfo name="TableStyleLight1" showFirstColumn="0" showLastColumn="0" showRowStripes="1" showColumnStripes="0"/>
</table>
</file>

<file path=xl/tables/table35.xml><?xml version="1.0" encoding="utf-8"?>
<table xmlns="http://schemas.openxmlformats.org/spreadsheetml/2006/main" id="33" name="NRSLevels1214596534" displayName="NRSLevels1214596534" ref="AY17:AZ24" totalsRowShown="0" headerRowDxfId="128" dataDxfId="127" tableBorderDxfId="126">
  <autoFilter ref="AY17:AZ24"/>
  <tableColumns count="2">
    <tableColumn id="2" name="NRS Level" dataDxfId="125"/>
    <tableColumn id="3" name="CASAS Score" dataDxfId="124"/>
  </tableColumns>
  <tableStyleInfo name="TableStyleLight1" showFirstColumn="0" showLastColumn="0" showRowStripes="1" showColumnStripes="0"/>
</table>
</file>

<file path=xl/tables/table36.xml><?xml version="1.0" encoding="utf-8"?>
<table xmlns="http://schemas.openxmlformats.org/spreadsheetml/2006/main" id="34" name="NRSLevels121412346435" displayName="NRSLevels121412346435" ref="AY8:AZ15" totalsRowShown="0" headerRowDxfId="121" dataDxfId="120" tableBorderDxfId="119">
  <autoFilter ref="AY8:AZ15"/>
  <tableColumns count="2">
    <tableColumn id="2" name="NRS Level" dataDxfId="118"/>
    <tableColumn id="3" name="BEST Plus 2.0 Score" dataDxfId="117"/>
  </tableColumns>
  <tableStyleInfo name="TableStyleLight1" showFirstColumn="0" showLastColumn="0" showRowStripes="1" showColumnStripes="0"/>
</table>
</file>

<file path=xl/tables/table37.xml><?xml version="1.0" encoding="utf-8"?>
<table xmlns="http://schemas.openxmlformats.org/spreadsheetml/2006/main" id="35" name="NRSLevels1214596536" displayName="NRSLevels1214596536" ref="AY17:AZ24" totalsRowShown="0" headerRowDxfId="116" dataDxfId="115" tableBorderDxfId="114">
  <autoFilter ref="AY17:AZ24"/>
  <tableColumns count="2">
    <tableColumn id="2" name="NRS Level" dataDxfId="113"/>
    <tableColumn id="3" name="CASAS Score" dataDxfId="112"/>
  </tableColumns>
  <tableStyleInfo name="TableStyleLight1" showFirstColumn="0" showLastColumn="0" showRowStripes="1" showColumnStripes="0"/>
</table>
</file>

<file path=xl/tables/table38.xml><?xml version="1.0" encoding="utf-8"?>
<table xmlns="http://schemas.openxmlformats.org/spreadsheetml/2006/main" id="36" name="NRSLevels121412346437" displayName="NRSLevels121412346437" ref="AY8:AZ15" totalsRowShown="0" headerRowDxfId="109" dataDxfId="108" tableBorderDxfId="107">
  <autoFilter ref="AY8:AZ15"/>
  <tableColumns count="2">
    <tableColumn id="2" name="NRS Level" dataDxfId="106"/>
    <tableColumn id="3" name="BEST Plus 2.0 Score" dataDxfId="105"/>
  </tableColumns>
  <tableStyleInfo name="TableStyleLight1" showFirstColumn="0" showLastColumn="0" showRowStripes="1" showColumnStripes="0"/>
</table>
</file>

<file path=xl/tables/table39.xml><?xml version="1.0" encoding="utf-8"?>
<table xmlns="http://schemas.openxmlformats.org/spreadsheetml/2006/main" id="37" name="NRSLevels1214596538" displayName="NRSLevels1214596538" ref="AY17:AZ24" totalsRowShown="0" headerRowDxfId="104" dataDxfId="103" tableBorderDxfId="102">
  <autoFilter ref="AY17:AZ24"/>
  <tableColumns count="2">
    <tableColumn id="2" name="NRS Level" dataDxfId="101"/>
    <tableColumn id="3" name="CASAS Score" dataDxfId="100"/>
  </tableColumns>
  <tableStyleInfo name="TableStyleLight1" showFirstColumn="0" showLastColumn="0" showRowStripes="1" showColumnStripes="0"/>
</table>
</file>

<file path=xl/tables/table40.xml><?xml version="1.0" encoding="utf-8"?>
<table xmlns="http://schemas.openxmlformats.org/spreadsheetml/2006/main" id="30" name="Table710111731" displayName="Table710111731" ref="AR6:AT10" totalsRowShown="0" headerRowDxfId="99" dataDxfId="98" tableBorderDxfId="97">
  <autoFilter ref="AR6:AT10"/>
  <tableColumns count="3">
    <tableColumn id="1" name="Employment Achievements" dataDxfId="96"/>
    <tableColumn id="2" name="Educational Achievements" dataDxfId="95"/>
    <tableColumn id="3" name="Life Skills Achievements" dataDxfId="94"/>
  </tableColumns>
  <tableStyleInfo name="TableStyleLight6" showFirstColumn="0" showLastColumn="0" showRowStripes="1" showColumnStripes="0"/>
</table>
</file>

<file path=xl/tables/table41.xml><?xml version="1.0" encoding="utf-8"?>
<table xmlns="http://schemas.openxmlformats.org/spreadsheetml/2006/main" id="8" name="Table8" displayName="Table8" ref="A4:CE101" totalsRowShown="0" headerRowDxfId="91" dataDxfId="90">
  <autoFilter ref="A4:CE101"/>
  <tableColumns count="83">
    <tableColumn id="1" name="Column1" dataDxfId="89">
      <calculatedColumnFormula>Roster!A10</calculatedColumnFormula>
    </tableColumn>
    <tableColumn id="2" name="Column2" dataDxfId="88">
      <calculatedColumnFormula>Roster!C10</calculatedColumnFormula>
    </tableColumn>
    <tableColumn id="3" name="Column3" dataDxfId="87">
      <calculatedColumnFormula>Roster!D10</calculatedColumnFormula>
    </tableColumn>
    <tableColumn id="4" name="Column4" dataDxfId="86">
      <calculatedColumnFormula>Roster!B10</calculatedColumnFormula>
    </tableColumn>
    <tableColumn id="5" name="Column5" dataDxfId="85">
      <calculatedColumnFormula>'Pre Tests'!D4</calculatedColumnFormula>
    </tableColumn>
    <tableColumn id="6" name="Column6" dataDxfId="84">
      <calculatedColumnFormula>'Pre Tests'!E4</calculatedColumnFormula>
    </tableColumn>
    <tableColumn id="7" name="Column7" dataDxfId="83">
      <calculatedColumnFormula>Roster!X10</calculatedColumnFormula>
    </tableColumn>
    <tableColumn id="8" name="Column8" dataDxfId="82">
      <calculatedColumnFormula>'Pre Tests'!I4</calculatedColumnFormula>
    </tableColumn>
    <tableColumn id="9" name="Column9" dataDxfId="81">
      <calculatedColumnFormula>Roster!Z10</calculatedColumnFormula>
    </tableColumn>
    <tableColumn id="10" name="Column10" dataDxfId="80">
      <calculatedColumnFormula>'Pre Tests'!K4</calculatedColumnFormula>
    </tableColumn>
    <tableColumn id="11" name="Column11" dataDxfId="79">
      <calculatedColumnFormula>'Pre Tests'!#REF!</calculatedColumnFormula>
    </tableColumn>
    <tableColumn id="12" name="Column12" dataDxfId="78">
      <calculatedColumnFormula>'7'!AP8</calculatedColumnFormula>
    </tableColumn>
    <tableColumn id="13" name="Column13" dataDxfId="77">
      <calculatedColumnFormula>'7'!AR8</calculatedColumnFormula>
    </tableColumn>
    <tableColumn id="14" name="Column14" dataDxfId="76">
      <calculatedColumnFormula>'7'!AS8</calculatedColumnFormula>
    </tableColumn>
    <tableColumn id="15" name="Column15" dataDxfId="75">
      <calculatedColumnFormula>'7'!AT8</calculatedColumnFormula>
    </tableColumn>
    <tableColumn id="16" name="Column16" dataDxfId="74">
      <calculatedColumnFormula>'7'!AU8</calculatedColumnFormula>
    </tableColumn>
    <tableColumn id="17" name="Column17" dataDxfId="73">
      <calculatedColumnFormula>'7'!AV8</calculatedColumnFormula>
    </tableColumn>
    <tableColumn id="18" name="Column18" dataDxfId="72">
      <calculatedColumnFormula>'8'!AO8</calculatedColumnFormula>
    </tableColumn>
    <tableColumn id="19" name="Column19" dataDxfId="71">
      <calculatedColumnFormula>'8'!AP8</calculatedColumnFormula>
    </tableColumn>
    <tableColumn id="20" name="Column20" dataDxfId="70">
      <calculatedColumnFormula>'8'!AQ8</calculatedColumnFormula>
    </tableColumn>
    <tableColumn id="21" name="Column21" dataDxfId="69">
      <calculatedColumnFormula>'8'!AR8</calculatedColumnFormula>
    </tableColumn>
    <tableColumn id="22" name="Column22" dataDxfId="68">
      <calculatedColumnFormula>'8'!AS8</calculatedColumnFormula>
    </tableColumn>
    <tableColumn id="23" name="Column23" dataDxfId="67">
      <calculatedColumnFormula>'8'!AT8</calculatedColumnFormula>
    </tableColumn>
    <tableColumn id="24" name="Column24" dataDxfId="66">
      <calculatedColumnFormula>'9'!AO8</calculatedColumnFormula>
    </tableColumn>
    <tableColumn id="25" name="Column25" dataDxfId="65">
      <calculatedColumnFormula>'9'!AP8</calculatedColumnFormula>
    </tableColumn>
    <tableColumn id="26" name="Column26" dataDxfId="64">
      <calculatedColumnFormula>'9'!AQ8</calculatedColumnFormula>
    </tableColumn>
    <tableColumn id="27" name="Column27" dataDxfId="63">
      <calculatedColumnFormula>'9'!AR8</calculatedColumnFormula>
    </tableColumn>
    <tableColumn id="28" name="Column28" dataDxfId="62">
      <calculatedColumnFormula>'9'!AS8</calculatedColumnFormula>
    </tableColumn>
    <tableColumn id="29" name="Column29" dataDxfId="61">
      <calculatedColumnFormula>'9'!AT8</calculatedColumnFormula>
    </tableColumn>
    <tableColumn id="30" name="Column30" dataDxfId="60">
      <calculatedColumnFormula>'10'!AO8</calculatedColumnFormula>
    </tableColumn>
    <tableColumn id="31" name="Column31" dataDxfId="59">
      <calculatedColumnFormula>'10'!AP8</calculatedColumnFormula>
    </tableColumn>
    <tableColumn id="32" name="Column32" dataDxfId="58">
      <calculatedColumnFormula>'10'!AQ8</calculatedColumnFormula>
    </tableColumn>
    <tableColumn id="33" name="Column33" dataDxfId="57">
      <calculatedColumnFormula>'10'!AR8</calculatedColumnFormula>
    </tableColumn>
    <tableColumn id="34" name="Column34" dataDxfId="56">
      <calculatedColumnFormula>'10'!AS8</calculatedColumnFormula>
    </tableColumn>
    <tableColumn id="35" name="Column35" dataDxfId="55">
      <calculatedColumnFormula>'10'!AT8</calculatedColumnFormula>
    </tableColumn>
    <tableColumn id="36" name="Column36" dataDxfId="54">
      <calculatedColumnFormula>'11'!AO8</calculatedColumnFormula>
    </tableColumn>
    <tableColumn id="37" name="Column37" dataDxfId="53">
      <calculatedColumnFormula>'11'!AP8</calculatedColumnFormula>
    </tableColumn>
    <tableColumn id="38" name="Column38" dataDxfId="52">
      <calculatedColumnFormula>'11'!AQ8</calculatedColumnFormula>
    </tableColumn>
    <tableColumn id="39" name="Column39" dataDxfId="51">
      <calculatedColumnFormula>'11'!AR8</calculatedColumnFormula>
    </tableColumn>
    <tableColumn id="40" name="Column40" dataDxfId="50">
      <calculatedColumnFormula>'11'!AS8</calculatedColumnFormula>
    </tableColumn>
    <tableColumn id="41" name="Column41" dataDxfId="49">
      <calculatedColumnFormula>'11'!AT8</calculatedColumnFormula>
    </tableColumn>
    <tableColumn id="42" name="Column42" dataDxfId="48">
      <calculatedColumnFormula>'12'!AO8</calculatedColumnFormula>
    </tableColumn>
    <tableColumn id="43" name="Column43" dataDxfId="47">
      <calculatedColumnFormula>'12'!AP8</calculatedColumnFormula>
    </tableColumn>
    <tableColumn id="44" name="Column44" dataDxfId="46">
      <calculatedColumnFormula>'12'!AQ8</calculatedColumnFormula>
    </tableColumn>
    <tableColumn id="45" name="Column45" dataDxfId="45">
      <calculatedColumnFormula>'12'!AR8</calculatedColumnFormula>
    </tableColumn>
    <tableColumn id="46" name="Column46" dataDxfId="44">
      <calculatedColumnFormula>'12'!AS8</calculatedColumnFormula>
    </tableColumn>
    <tableColumn id="47" name="Column47" dataDxfId="43">
      <calculatedColumnFormula>'12'!AT8</calculatedColumnFormula>
    </tableColumn>
    <tableColumn id="48" name="Column48" dataDxfId="42">
      <calculatedColumnFormula>'1'!AO8</calculatedColumnFormula>
    </tableColumn>
    <tableColumn id="49" name="Column49" dataDxfId="41">
      <calculatedColumnFormula>'1'!AP8</calculatedColumnFormula>
    </tableColumn>
    <tableColumn id="50" name="Column50" dataDxfId="40">
      <calculatedColumnFormula>'1'!AQ8</calculatedColumnFormula>
    </tableColumn>
    <tableColumn id="51" name="Column51" dataDxfId="39">
      <calculatedColumnFormula>'1'!AR8</calculatedColumnFormula>
    </tableColumn>
    <tableColumn id="52" name="Column52" dataDxfId="38">
      <calculatedColumnFormula>'1'!AS8</calculatedColumnFormula>
    </tableColumn>
    <tableColumn id="53" name="Column53" dataDxfId="37">
      <calculatedColumnFormula>'1'!AT8</calculatedColumnFormula>
    </tableColumn>
    <tableColumn id="54" name="Column54" dataDxfId="36">
      <calculatedColumnFormula>'2'!AO8</calculatedColumnFormula>
    </tableColumn>
    <tableColumn id="55" name="Column55" dataDxfId="35">
      <calculatedColumnFormula>'2'!AP8</calculatedColumnFormula>
    </tableColumn>
    <tableColumn id="56" name="Column56" dataDxfId="34">
      <calculatedColumnFormula>'2'!AQ8</calculatedColumnFormula>
    </tableColumn>
    <tableColumn id="57" name="Column57" dataDxfId="33">
      <calculatedColumnFormula>'2'!AR8</calculatedColumnFormula>
    </tableColumn>
    <tableColumn id="58" name="Column58" dataDxfId="32">
      <calculatedColumnFormula>'2'!AS8</calculatedColumnFormula>
    </tableColumn>
    <tableColumn id="59" name="Column59" dataDxfId="31">
      <calculatedColumnFormula>'2'!AT8</calculatedColumnFormula>
    </tableColumn>
    <tableColumn id="60" name="Column60" dataDxfId="30">
      <calculatedColumnFormula>'3'!AO8</calculatedColumnFormula>
    </tableColumn>
    <tableColumn id="61" name="Column61" dataDxfId="29">
      <calculatedColumnFormula>'3'!AP8</calculatedColumnFormula>
    </tableColumn>
    <tableColumn id="62" name="Column62" dataDxfId="28">
      <calculatedColumnFormula>'3'!AQ8</calculatedColumnFormula>
    </tableColumn>
    <tableColumn id="63" name="Column63" dataDxfId="27">
      <calculatedColumnFormula>'3'!AR8</calculatedColumnFormula>
    </tableColumn>
    <tableColumn id="64" name="Column64" dataDxfId="26">
      <calculatedColumnFormula>'3'!AS8</calculatedColumnFormula>
    </tableColumn>
    <tableColumn id="65" name="Column65" dataDxfId="25">
      <calculatedColumnFormula>'3'!AT8</calculatedColumnFormula>
    </tableColumn>
    <tableColumn id="66" name="Column66" dataDxfId="24">
      <calculatedColumnFormula>'4'!AO8</calculatedColumnFormula>
    </tableColumn>
    <tableColumn id="67" name="Column67" dataDxfId="23">
      <calculatedColumnFormula>'4'!AP8</calculatedColumnFormula>
    </tableColumn>
    <tableColumn id="68" name="Column68" dataDxfId="22">
      <calculatedColumnFormula>'4'!AQ8</calculatedColumnFormula>
    </tableColumn>
    <tableColumn id="69" name="Column69" dataDxfId="21">
      <calculatedColumnFormula>'4'!AR8</calculatedColumnFormula>
    </tableColumn>
    <tableColumn id="70" name="Column70" dataDxfId="20">
      <calculatedColumnFormula>'4'!AS8</calculatedColumnFormula>
    </tableColumn>
    <tableColumn id="71" name="Column71" dataDxfId="19">
      <calculatedColumnFormula>'4'!AT8</calculatedColumnFormula>
    </tableColumn>
    <tableColumn id="72" name="Column72" dataDxfId="18">
      <calculatedColumnFormula>'5'!AO8</calculatedColumnFormula>
    </tableColumn>
    <tableColumn id="73" name="Column73" dataDxfId="17">
      <calculatedColumnFormula>'5'!AP8</calculatedColumnFormula>
    </tableColumn>
    <tableColumn id="74" name="Column74" dataDxfId="16">
      <calculatedColumnFormula>'5'!AQ8</calculatedColumnFormula>
    </tableColumn>
    <tableColumn id="75" name="Column75" dataDxfId="15">
      <calculatedColumnFormula>'5'!AR8</calculatedColumnFormula>
    </tableColumn>
    <tableColumn id="76" name="Column76" dataDxfId="14">
      <calculatedColumnFormula>'5'!AS8</calculatedColumnFormula>
    </tableColumn>
    <tableColumn id="77" name="Column77" dataDxfId="13">
      <calculatedColumnFormula>'5'!AT8</calculatedColumnFormula>
    </tableColumn>
    <tableColumn id="78" name="Column78" dataDxfId="12">
      <calculatedColumnFormula>'6'!AO8</calculatedColumnFormula>
    </tableColumn>
    <tableColumn id="79" name="Column79" dataDxfId="11">
      <calculatedColumnFormula>'6'!AP8</calculatedColumnFormula>
    </tableColumn>
    <tableColumn id="80" name="Column80" dataDxfId="10">
      <calculatedColumnFormula>'6'!AQ8</calculatedColumnFormula>
    </tableColumn>
    <tableColumn id="81" name="Column81" dataDxfId="9">
      <calculatedColumnFormula>'6'!AR8</calculatedColumnFormula>
    </tableColumn>
    <tableColumn id="82" name="Column82" dataDxfId="8">
      <calculatedColumnFormula>'6'!AS8</calculatedColumnFormula>
    </tableColumn>
    <tableColumn id="83" name="Column83" dataDxfId="7">
      <calculatedColumnFormula>'6'!AT8</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U369"/>
  <sheetViews>
    <sheetView showGridLines="0" workbookViewId="0">
      <pane xSplit="2" ySplit="4" topLeftCell="C5" activePane="bottomRight" state="frozen"/>
      <selection pane="topRight" activeCell="C1" sqref="C1"/>
      <selection pane="bottomLeft" activeCell="A5" sqref="A5"/>
      <selection pane="bottomRight" activeCell="B3" sqref="B3"/>
    </sheetView>
  </sheetViews>
  <sheetFormatPr defaultColWidth="10.7109375" defaultRowHeight="12.75" x14ac:dyDescent="0.2"/>
  <cols>
    <col min="1" max="1" width="7.7109375" style="163" customWidth="1"/>
    <col min="2" max="2" width="15" style="163" bestFit="1" customWidth="1"/>
    <col min="3" max="99" width="5.7109375" style="163" bestFit="1" customWidth="1"/>
    <col min="100" max="16384" width="10.7109375" style="163"/>
  </cols>
  <sheetData>
    <row r="2" spans="2:99" s="692" customFormat="1" ht="74.25" x14ac:dyDescent="0.2">
      <c r="B2" s="693" t="s">
        <v>499</v>
      </c>
      <c r="C2" s="693" t="str">
        <f>IF('Pre Tests'!C4=0,"",LEFT('Pre Tests'!A4,1)&amp;". "&amp;'Pre Tests'!C4)</f>
        <v>G. Chen</v>
      </c>
      <c r="D2" s="693" t="str">
        <f>IF('Pre Tests'!C5=0,"",LEFT('Pre Tests'!A5,1)&amp;". "&amp;'Pre Tests'!C5)</f>
        <v>S. Copoka</v>
      </c>
      <c r="E2" s="693" t="str">
        <f>IF('Pre Tests'!C6=0,"",LEFT('Pre Tests'!A6,1)&amp;". "&amp;'Pre Tests'!C6)</f>
        <v>M. Gao</v>
      </c>
      <c r="F2" s="693" t="str">
        <f>IF('Pre Tests'!C7=0,"",LEFT('Pre Tests'!A7,1)&amp;". "&amp;'Pre Tests'!C7)</f>
        <v>L. Tran</v>
      </c>
      <c r="G2" s="693" t="str">
        <f>IF('Pre Tests'!C8=0,"",LEFT('Pre Tests'!A8,1)&amp;". "&amp;'Pre Tests'!C8)</f>
        <v>M. Xu</v>
      </c>
      <c r="H2" s="693" t="str">
        <f>IF('Pre Tests'!C9=0,"",LEFT('Pre Tests'!A9,1)&amp;". "&amp;'Pre Tests'!C9)</f>
        <v>D. Ye</v>
      </c>
      <c r="I2" s="693" t="str">
        <f>IF('Pre Tests'!C10=0,"",LEFT('Pre Tests'!A10,1)&amp;". "&amp;'Pre Tests'!C10)</f>
        <v>B. Zhang</v>
      </c>
      <c r="J2" s="693" t="str">
        <f>IF('Pre Tests'!C11=0,"",LEFT('Pre Tests'!A11,1)&amp;". "&amp;'Pre Tests'!C11)</f>
        <v>E. Vislavskaya</v>
      </c>
      <c r="K2" s="693" t="str">
        <f>IF('Pre Tests'!C12=0,"",LEFT('Pre Tests'!A12,1)&amp;". "&amp;'Pre Tests'!C12)</f>
        <v>V. Toritsyn</v>
      </c>
      <c r="L2" s="693" t="str">
        <f>IF('Pre Tests'!C13=0,"",LEFT('Pre Tests'!A13,1)&amp;". "&amp;'Pre Tests'!C13)</f>
        <v>O. Toritsyn</v>
      </c>
      <c r="M2" s="693" t="str">
        <f>IF('Pre Tests'!C14=0,"",LEFT('Pre Tests'!A14,1)&amp;". "&amp;'Pre Tests'!C14)</f>
        <v>X. LI</v>
      </c>
      <c r="N2" s="693" t="str">
        <f>IF('Pre Tests'!C15=0,"",LEFT('Pre Tests'!A15,1)&amp;". "&amp;'Pre Tests'!C15)</f>
        <v>R. Zhao</v>
      </c>
      <c r="O2" s="693" t="str">
        <f>IF('Pre Tests'!C16=0,"",LEFT('Pre Tests'!A16,1)&amp;". "&amp;'Pre Tests'!C16)</f>
        <v>Y. Mai</v>
      </c>
      <c r="P2" s="693" t="str">
        <f>IF('Pre Tests'!C17=0,"",LEFT('Pre Tests'!A17,1)&amp;". "&amp;'Pre Tests'!C17)</f>
        <v>M. Lin</v>
      </c>
      <c r="Q2" s="693" t="str">
        <f>IF('Pre Tests'!C18=0,"",LEFT('Pre Tests'!A18,1)&amp;". "&amp;'Pre Tests'!C18)</f>
        <v>W. Li</v>
      </c>
      <c r="R2" s="693" t="str">
        <f>IF('Pre Tests'!C19=0,"",LEFT('Pre Tests'!A19,1)&amp;". "&amp;'Pre Tests'!C19)</f>
        <v>L. Vargas Martinez</v>
      </c>
      <c r="S2" s="693" t="str">
        <f>IF('Pre Tests'!C20=0,"",LEFT('Pre Tests'!A20,1)&amp;". "&amp;'Pre Tests'!C20)</f>
        <v>A. Wu</v>
      </c>
      <c r="T2" s="693" t="str">
        <f>IF('Pre Tests'!C21=0,"",LEFT('Pre Tests'!A21,1)&amp;". "&amp;'Pre Tests'!C21)</f>
        <v>L. Solano</v>
      </c>
      <c r="U2" s="693" t="str">
        <f>IF('Pre Tests'!C22=0,"",LEFT('Pre Tests'!A22,1)&amp;". "&amp;'Pre Tests'!C22)</f>
        <v>Z. Yi</v>
      </c>
      <c r="V2" s="693" t="str">
        <f>IF('Pre Tests'!C23=0,"",LEFT('Pre Tests'!A23,1)&amp;". "&amp;'Pre Tests'!C23)</f>
        <v>Z. Lminokhoer</v>
      </c>
      <c r="W2" s="693" t="str">
        <f>IF('Pre Tests'!C24=0,"",LEFT('Pre Tests'!A24,1)&amp;". "&amp;'Pre Tests'!C24)</f>
        <v>A. Lminokhoer</v>
      </c>
      <c r="X2" s="693" t="str">
        <f>IF('Pre Tests'!C25=0,"",LEFT('Pre Tests'!A25,1)&amp;". "&amp;'Pre Tests'!C25)</f>
        <v/>
      </c>
      <c r="Y2" s="693" t="str">
        <f>IF('Pre Tests'!C26=0,"",LEFT('Pre Tests'!A26,1)&amp;". "&amp;'Pre Tests'!C26)</f>
        <v/>
      </c>
      <c r="Z2" s="693" t="str">
        <f>IF('Pre Tests'!C27=0,"",LEFT('Pre Tests'!A27,1)&amp;". "&amp;'Pre Tests'!C27)</f>
        <v/>
      </c>
      <c r="AA2" s="693" t="str">
        <f>IF('Pre Tests'!C28=0,"",LEFT('Pre Tests'!A28,1)&amp;". "&amp;'Pre Tests'!C28)</f>
        <v/>
      </c>
      <c r="AB2" s="693" t="str">
        <f>IF('Pre Tests'!C29=0,"",LEFT('Pre Tests'!A29,1)&amp;". "&amp;'Pre Tests'!C29)</f>
        <v/>
      </c>
      <c r="AC2" s="693" t="str">
        <f>IF('Pre Tests'!C30=0,"",LEFT('Pre Tests'!A30,1)&amp;". "&amp;'Pre Tests'!C30)</f>
        <v/>
      </c>
      <c r="AD2" s="693" t="str">
        <f>IF('Pre Tests'!C31=0,"",LEFT('Pre Tests'!A31,1)&amp;". "&amp;'Pre Tests'!C31)</f>
        <v/>
      </c>
      <c r="AE2" s="693" t="str">
        <f>IF('Pre Tests'!C32=0,"",LEFT('Pre Tests'!A32,1)&amp;". "&amp;'Pre Tests'!C32)</f>
        <v/>
      </c>
      <c r="AF2" s="693" t="str">
        <f>IF('Pre Tests'!C33=0,"",LEFT('Pre Tests'!A33,1)&amp;". "&amp;'Pre Tests'!C33)</f>
        <v/>
      </c>
      <c r="AG2" s="693" t="str">
        <f>IF('Pre Tests'!C34=0,"",LEFT('Pre Tests'!A34,1)&amp;". "&amp;'Pre Tests'!C34)</f>
        <v/>
      </c>
      <c r="AH2" s="693" t="str">
        <f>IF('Pre Tests'!C35=0,"",LEFT('Pre Tests'!A35,1)&amp;". "&amp;'Pre Tests'!C35)</f>
        <v/>
      </c>
      <c r="AI2" s="693" t="str">
        <f>IF('Pre Tests'!C36=0,"",LEFT('Pre Tests'!A36,1)&amp;". "&amp;'Pre Tests'!C36)</f>
        <v/>
      </c>
      <c r="AJ2" s="693" t="str">
        <f>IF('Pre Tests'!C37=0,"",LEFT('Pre Tests'!A37,1)&amp;". "&amp;'Pre Tests'!C37)</f>
        <v/>
      </c>
      <c r="AK2" s="693" t="str">
        <f>IF('Pre Tests'!C38=0,"",LEFT('Pre Tests'!A38,1)&amp;". "&amp;'Pre Tests'!C38)</f>
        <v/>
      </c>
      <c r="AL2" s="693" t="str">
        <f>IF('Pre Tests'!C39=0,"",LEFT('Pre Tests'!A39,1)&amp;". "&amp;'Pre Tests'!C39)</f>
        <v/>
      </c>
      <c r="AM2" s="693" t="str">
        <f>IF('Pre Tests'!C40=0,"",LEFT('Pre Tests'!A40,1)&amp;". "&amp;'Pre Tests'!C40)</f>
        <v/>
      </c>
      <c r="AN2" s="693" t="str">
        <f>IF('Pre Tests'!C41=0,"",LEFT('Pre Tests'!A41,1)&amp;". "&amp;'Pre Tests'!C41)</f>
        <v/>
      </c>
      <c r="AO2" s="693" t="str">
        <f>IF('Pre Tests'!C42=0,"",LEFT('Pre Tests'!A42,1)&amp;". "&amp;'Pre Tests'!C42)</f>
        <v/>
      </c>
      <c r="AP2" s="693" t="str">
        <f>IF('Pre Tests'!C43=0,"",LEFT('Pre Tests'!A43,1)&amp;". "&amp;'Pre Tests'!C43)</f>
        <v/>
      </c>
      <c r="AQ2" s="693" t="str">
        <f>IF('Pre Tests'!C44=0,"",LEFT('Pre Tests'!A44,1)&amp;". "&amp;'Pre Tests'!C44)</f>
        <v/>
      </c>
      <c r="AR2" s="693" t="str">
        <f>IF('Pre Tests'!C45=0,"",LEFT('Pre Tests'!A45,1)&amp;". "&amp;'Pre Tests'!C45)</f>
        <v/>
      </c>
      <c r="AS2" s="693" t="str">
        <f>IF('Pre Tests'!C46=0,"",LEFT('Pre Tests'!A46,1)&amp;". "&amp;'Pre Tests'!C46)</f>
        <v/>
      </c>
      <c r="AT2" s="693" t="str">
        <f>IF('Pre Tests'!C47=0,"",LEFT('Pre Tests'!A47,1)&amp;". "&amp;'Pre Tests'!C47)</f>
        <v/>
      </c>
      <c r="AU2" s="693" t="str">
        <f>IF('Pre Tests'!C48=0,"",LEFT('Pre Tests'!A48,1)&amp;". "&amp;'Pre Tests'!C48)</f>
        <v/>
      </c>
      <c r="AV2" s="693" t="str">
        <f>IF('Pre Tests'!C49=0,"",LEFT('Pre Tests'!A49,1)&amp;". "&amp;'Pre Tests'!C49)</f>
        <v/>
      </c>
      <c r="AW2" s="693" t="str">
        <f>IF('Pre Tests'!C50=0,"",LEFT('Pre Tests'!A50,1)&amp;". "&amp;'Pre Tests'!C50)</f>
        <v/>
      </c>
      <c r="AX2" s="693" t="str">
        <f>IF('Pre Tests'!C51=0,"",LEFT('Pre Tests'!A51,1)&amp;". "&amp;'Pre Tests'!C51)</f>
        <v/>
      </c>
      <c r="AY2" s="693" t="str">
        <f>IF('Pre Tests'!C52=0,"",LEFT('Pre Tests'!A52,1)&amp;". "&amp;'Pre Tests'!C52)</f>
        <v/>
      </c>
      <c r="AZ2" s="693" t="str">
        <f>IF('Pre Tests'!C53=0,"",LEFT('Pre Tests'!A53,1)&amp;". "&amp;'Pre Tests'!C53)</f>
        <v/>
      </c>
      <c r="BA2" s="693" t="str">
        <f>IF('Pre Tests'!C54=0,"",LEFT('Pre Tests'!A54,1)&amp;". "&amp;'Pre Tests'!C54)</f>
        <v/>
      </c>
      <c r="BB2" s="693" t="str">
        <f>IF('Pre Tests'!C55=0,"",LEFT('Pre Tests'!A55,1)&amp;". "&amp;'Pre Tests'!C55)</f>
        <v/>
      </c>
      <c r="BC2" s="693" t="str">
        <f>IF('Pre Tests'!C56=0,"",LEFT('Pre Tests'!A56,1)&amp;". "&amp;'Pre Tests'!C56)</f>
        <v/>
      </c>
      <c r="BD2" s="693" t="str">
        <f>IF('Pre Tests'!C57=0,"",LEFT('Pre Tests'!A57,1)&amp;". "&amp;'Pre Tests'!C57)</f>
        <v/>
      </c>
      <c r="BE2" s="693" t="str">
        <f>IF('Pre Tests'!C58=0,"",LEFT('Pre Tests'!A58,1)&amp;". "&amp;'Pre Tests'!C58)</f>
        <v/>
      </c>
      <c r="BF2" s="693" t="str">
        <f>IF('Pre Tests'!C59=0,"",LEFT('Pre Tests'!A59,1)&amp;". "&amp;'Pre Tests'!C59)</f>
        <v/>
      </c>
      <c r="BG2" s="693" t="str">
        <f>IF('Pre Tests'!C60=0,"",LEFT('Pre Tests'!A60,1)&amp;". "&amp;'Pre Tests'!C60)</f>
        <v/>
      </c>
      <c r="BH2" s="693" t="str">
        <f>IF('Pre Tests'!C61=0,"",LEFT('Pre Tests'!A61,1)&amp;". "&amp;'Pre Tests'!C61)</f>
        <v/>
      </c>
      <c r="BI2" s="693" t="str">
        <f>IF('Pre Tests'!C62=0,"",LEFT('Pre Tests'!A62,1)&amp;". "&amp;'Pre Tests'!C62)</f>
        <v/>
      </c>
      <c r="BJ2" s="693" t="str">
        <f>IF('Pre Tests'!C63=0,"",LEFT('Pre Tests'!A63,1)&amp;". "&amp;'Pre Tests'!C63)</f>
        <v/>
      </c>
      <c r="BK2" s="693" t="str">
        <f>IF('Pre Tests'!C64=0,"",LEFT('Pre Tests'!A64,1)&amp;". "&amp;'Pre Tests'!C64)</f>
        <v/>
      </c>
      <c r="BL2" s="693" t="str">
        <f>IF('Pre Tests'!C65=0,"",LEFT('Pre Tests'!A65,1)&amp;". "&amp;'Pre Tests'!C65)</f>
        <v/>
      </c>
      <c r="BM2" s="693" t="str">
        <f>IF('Pre Tests'!C66=0,"",LEFT('Pre Tests'!A66,1)&amp;". "&amp;'Pre Tests'!C66)</f>
        <v/>
      </c>
      <c r="BN2" s="693" t="str">
        <f>IF('Pre Tests'!C67=0,"",LEFT('Pre Tests'!A67,1)&amp;". "&amp;'Pre Tests'!C67)</f>
        <v/>
      </c>
      <c r="BO2" s="693" t="str">
        <f>IF('Pre Tests'!C68=0,"",LEFT('Pre Tests'!A68,1)&amp;". "&amp;'Pre Tests'!C68)</f>
        <v/>
      </c>
      <c r="BP2" s="693" t="str">
        <f>IF('Pre Tests'!C69=0,"",LEFT('Pre Tests'!A69,1)&amp;". "&amp;'Pre Tests'!C69)</f>
        <v/>
      </c>
      <c r="BQ2" s="693" t="str">
        <f>IF('Pre Tests'!C70=0,"",LEFT('Pre Tests'!A70,1)&amp;". "&amp;'Pre Tests'!C70)</f>
        <v/>
      </c>
      <c r="BR2" s="693" t="str">
        <f>IF('Pre Tests'!C71=0,"",LEFT('Pre Tests'!A71,1)&amp;". "&amp;'Pre Tests'!C71)</f>
        <v/>
      </c>
      <c r="BS2" s="693" t="str">
        <f>IF('Pre Tests'!C72=0,"",LEFT('Pre Tests'!A72,1)&amp;". "&amp;'Pre Tests'!C72)</f>
        <v/>
      </c>
      <c r="BT2" s="693" t="str">
        <f>IF('Pre Tests'!C73=0,"",LEFT('Pre Tests'!A73,1)&amp;". "&amp;'Pre Tests'!C73)</f>
        <v/>
      </c>
      <c r="BU2" s="693" t="str">
        <f>IF('Pre Tests'!C74=0,"",LEFT('Pre Tests'!A74,1)&amp;". "&amp;'Pre Tests'!C74)</f>
        <v/>
      </c>
      <c r="BV2" s="693" t="str">
        <f>IF('Pre Tests'!C75=0,"",LEFT('Pre Tests'!A75,1)&amp;". "&amp;'Pre Tests'!C75)</f>
        <v/>
      </c>
      <c r="BW2" s="693" t="str">
        <f>IF('Pre Tests'!C76=0,"",LEFT('Pre Tests'!A76,1)&amp;". "&amp;'Pre Tests'!C76)</f>
        <v/>
      </c>
      <c r="BX2" s="693" t="str">
        <f>IF('Pre Tests'!C77=0,"",LEFT('Pre Tests'!A77,1)&amp;". "&amp;'Pre Tests'!C77)</f>
        <v/>
      </c>
      <c r="BY2" s="693" t="str">
        <f>IF('Pre Tests'!C78=0,"",LEFT('Pre Tests'!A78,1)&amp;". "&amp;'Pre Tests'!C78)</f>
        <v/>
      </c>
      <c r="BZ2" s="693" t="str">
        <f>IF('Pre Tests'!C79=0,"",LEFT('Pre Tests'!A79,1)&amp;". "&amp;'Pre Tests'!C79)</f>
        <v/>
      </c>
      <c r="CA2" s="693" t="str">
        <f>IF('Pre Tests'!C80=0,"",LEFT('Pre Tests'!A80,1)&amp;". "&amp;'Pre Tests'!C80)</f>
        <v/>
      </c>
      <c r="CB2" s="693" t="str">
        <f>IF('Pre Tests'!C81=0,"",LEFT('Pre Tests'!A81,1)&amp;". "&amp;'Pre Tests'!C81)</f>
        <v/>
      </c>
      <c r="CC2" s="693" t="str">
        <f>IF('Pre Tests'!C82=0,"",LEFT('Pre Tests'!A82,1)&amp;". "&amp;'Pre Tests'!C82)</f>
        <v/>
      </c>
      <c r="CD2" s="693" t="str">
        <f>IF('Pre Tests'!C83=0,"",LEFT('Pre Tests'!A83,1)&amp;". "&amp;'Pre Tests'!C83)</f>
        <v/>
      </c>
      <c r="CE2" s="693" t="str">
        <f>IF('Pre Tests'!C84=0,"",LEFT('Pre Tests'!A84,1)&amp;". "&amp;'Pre Tests'!C84)</f>
        <v/>
      </c>
      <c r="CF2" s="693" t="str">
        <f>IF('Pre Tests'!C85=0,"",LEFT('Pre Tests'!A85,1)&amp;". "&amp;'Pre Tests'!C85)</f>
        <v/>
      </c>
      <c r="CG2" s="693" t="str">
        <f>IF('Pre Tests'!C86=0,"",LEFT('Pre Tests'!A86,1)&amp;". "&amp;'Pre Tests'!C86)</f>
        <v/>
      </c>
      <c r="CH2" s="693" t="str">
        <f>IF('Pre Tests'!C87=0,"",LEFT('Pre Tests'!A87,1)&amp;". "&amp;'Pre Tests'!C87)</f>
        <v/>
      </c>
      <c r="CI2" s="693" t="str">
        <f>IF('Pre Tests'!C88=0,"",LEFT('Pre Tests'!A88,1)&amp;". "&amp;'Pre Tests'!C88)</f>
        <v/>
      </c>
      <c r="CJ2" s="693" t="str">
        <f>IF('Pre Tests'!C89=0,"",LEFT('Pre Tests'!A89,1)&amp;". "&amp;'Pre Tests'!C89)</f>
        <v/>
      </c>
      <c r="CK2" s="693" t="str">
        <f>IF('Pre Tests'!C90=0,"",LEFT('Pre Tests'!A90,1)&amp;". "&amp;'Pre Tests'!C90)</f>
        <v/>
      </c>
      <c r="CL2" s="693" t="str">
        <f>IF('Pre Tests'!C91=0,"",LEFT('Pre Tests'!A91,1)&amp;". "&amp;'Pre Tests'!C91)</f>
        <v/>
      </c>
      <c r="CM2" s="693" t="str">
        <f>IF('Pre Tests'!C92=0,"",LEFT('Pre Tests'!A92,1)&amp;". "&amp;'Pre Tests'!C92)</f>
        <v/>
      </c>
      <c r="CN2" s="693" t="str">
        <f>IF('Pre Tests'!C93=0,"",LEFT('Pre Tests'!A93,1)&amp;". "&amp;'Pre Tests'!C93)</f>
        <v/>
      </c>
      <c r="CO2" s="693" t="str">
        <f>IF('Pre Tests'!C94=0,"",LEFT('Pre Tests'!A94,1)&amp;". "&amp;'Pre Tests'!C94)</f>
        <v/>
      </c>
      <c r="CP2" s="693" t="str">
        <f>IF('Pre Tests'!C95=0,"",LEFT('Pre Tests'!A95,1)&amp;". "&amp;'Pre Tests'!C95)</f>
        <v/>
      </c>
      <c r="CQ2" s="693" t="str">
        <f>IF('Pre Tests'!C96=0,"",LEFT('Pre Tests'!A96,1)&amp;". "&amp;'Pre Tests'!C96)</f>
        <v/>
      </c>
      <c r="CR2" s="693" t="str">
        <f>IF('Pre Tests'!C97=0,"",LEFT('Pre Tests'!A97,1)&amp;". "&amp;'Pre Tests'!C97)</f>
        <v/>
      </c>
      <c r="CS2" s="693" t="str">
        <f>IF('Pre Tests'!C98=0,"",LEFT('Pre Tests'!A98,1)&amp;". "&amp;'Pre Tests'!C98)</f>
        <v/>
      </c>
      <c r="CT2" s="693" t="str">
        <f>IF('Pre Tests'!C99=0,"",LEFT('Pre Tests'!A99,1)&amp;". "&amp;'Pre Tests'!C99)</f>
        <v/>
      </c>
      <c r="CU2" s="693" t="str">
        <f>IF('Pre Tests'!C100=0,"",LEFT('Pre Tests'!A100,1)&amp;". "&amp;'Pre Tests'!C100)</f>
        <v/>
      </c>
    </row>
    <row r="3" spans="2:99" s="694" customFormat="1" x14ac:dyDescent="0.2">
      <c r="B3" s="695" t="s">
        <v>521</v>
      </c>
      <c r="C3" s="696" t="str">
        <f>IF('Pre Tests'!E4=0,"",'Pre Tests'!E4)</f>
        <v/>
      </c>
      <c r="D3" s="696">
        <f>IF('Pre Tests'!E5=0,"",'Pre Tests'!E5)</f>
        <v>44840</v>
      </c>
      <c r="E3" s="696">
        <f>IF('Pre Tests'!E6=0,"",'Pre Tests'!E6)</f>
        <v>44832</v>
      </c>
      <c r="F3" s="696">
        <f>IF('Pre Tests'!E7=0,"",'Pre Tests'!E7)</f>
        <v>44826</v>
      </c>
      <c r="G3" s="696">
        <f>IF('Pre Tests'!E8=0,"",'Pre Tests'!E8)</f>
        <v>44745</v>
      </c>
      <c r="H3" s="696">
        <f>IF('Pre Tests'!E9=0,"",'Pre Tests'!E9)</f>
        <v>44795</v>
      </c>
      <c r="I3" s="696">
        <f>IF('Pre Tests'!E10=0,"",'Pre Tests'!E10)</f>
        <v>44832</v>
      </c>
      <c r="J3" s="696">
        <f>IF('Pre Tests'!E11=0,"",'Pre Tests'!E11)</f>
        <v>44859</v>
      </c>
      <c r="K3" s="696">
        <f>IF('Pre Tests'!E12=0,"",'Pre Tests'!E12)</f>
        <v>44868</v>
      </c>
      <c r="L3" s="696">
        <f>IF('Pre Tests'!E13=0,"",'Pre Tests'!E13)</f>
        <v>44868</v>
      </c>
      <c r="M3" s="696">
        <f>IF('Pre Tests'!E14=0,"",'Pre Tests'!E14)</f>
        <v>44932</v>
      </c>
      <c r="N3" s="696">
        <f>IF('Pre Tests'!E15=0,"",'Pre Tests'!E15)</f>
        <v>44925</v>
      </c>
      <c r="O3" s="696">
        <f>IF('Pre Tests'!E16=0,"",'Pre Tests'!E16)</f>
        <v>44866</v>
      </c>
      <c r="P3" s="696">
        <f>IF('Pre Tests'!E17=0,"",'Pre Tests'!E17)</f>
        <v>44852</v>
      </c>
      <c r="Q3" s="696">
        <f>IF('Pre Tests'!E18=0,"",'Pre Tests'!E18)</f>
        <v>45015</v>
      </c>
      <c r="R3" s="696" t="str">
        <f>IF('Pre Tests'!E19=0,"",'Pre Tests'!E19)</f>
        <v/>
      </c>
      <c r="S3" s="696">
        <f>IF('Pre Tests'!E20=0,"",'Pre Tests'!E20)</f>
        <v>45014</v>
      </c>
      <c r="T3" s="696">
        <f>IF('Pre Tests'!E21=0,"",'Pre Tests'!E21)</f>
        <v>45029</v>
      </c>
      <c r="U3" s="696">
        <f>IF('Pre Tests'!E22=0,"",'Pre Tests'!E22)</f>
        <v>45015</v>
      </c>
      <c r="V3" s="696" t="str">
        <f>IF('Pre Tests'!E23=0,"",'Pre Tests'!E23)</f>
        <v/>
      </c>
      <c r="W3" s="696" t="str">
        <f>IF('Pre Tests'!E24=0,"",'Pre Tests'!E24)</f>
        <v/>
      </c>
      <c r="X3" s="696" t="str">
        <f>IF('Pre Tests'!E25=0,"",'Pre Tests'!E25)</f>
        <v/>
      </c>
      <c r="Y3" s="696" t="str">
        <f>IF('Pre Tests'!E26=0,"",'Pre Tests'!E26)</f>
        <v/>
      </c>
      <c r="Z3" s="696" t="str">
        <f>IF('Pre Tests'!E27=0,"",'Pre Tests'!E27)</f>
        <v/>
      </c>
      <c r="AA3" s="696" t="str">
        <f>IF('Pre Tests'!E28=0,"",'Pre Tests'!E28)</f>
        <v/>
      </c>
      <c r="AB3" s="696" t="str">
        <f>IF('Pre Tests'!E29=0,"",'Pre Tests'!E29)</f>
        <v/>
      </c>
      <c r="AC3" s="696" t="str">
        <f>IF('Pre Tests'!E30=0,"",'Pre Tests'!E30)</f>
        <v/>
      </c>
      <c r="AD3" s="696" t="str">
        <f>IF('Pre Tests'!E31=0,"",'Pre Tests'!E31)</f>
        <v/>
      </c>
      <c r="AE3" s="696" t="str">
        <f>IF('Pre Tests'!E32=0,"",'Pre Tests'!E32)</f>
        <v/>
      </c>
      <c r="AF3" s="696" t="str">
        <f>IF('Pre Tests'!E33=0,"",'Pre Tests'!E33)</f>
        <v/>
      </c>
      <c r="AG3" s="696" t="str">
        <f>IF('Pre Tests'!E34=0,"",'Pre Tests'!E34)</f>
        <v/>
      </c>
      <c r="AH3" s="696" t="str">
        <f>IF('Pre Tests'!E35=0,"",'Pre Tests'!E35)</f>
        <v/>
      </c>
      <c r="AI3" s="696" t="str">
        <f>IF('Pre Tests'!E36=0,"",'Pre Tests'!E36)</f>
        <v/>
      </c>
      <c r="AJ3" s="696" t="str">
        <f>IF('Pre Tests'!E37=0,"",'Pre Tests'!E37)</f>
        <v/>
      </c>
      <c r="AK3" s="696" t="str">
        <f>IF('Pre Tests'!E38=0,"",'Pre Tests'!E38)</f>
        <v/>
      </c>
      <c r="AL3" s="696" t="str">
        <f>IF('Pre Tests'!E39=0,"",'Pre Tests'!E39)</f>
        <v/>
      </c>
      <c r="AM3" s="696" t="str">
        <f>IF('Pre Tests'!E40=0,"",'Pre Tests'!E40)</f>
        <v/>
      </c>
      <c r="AN3" s="696" t="str">
        <f>IF('Pre Tests'!E41=0,"",'Pre Tests'!E41)</f>
        <v/>
      </c>
      <c r="AO3" s="696" t="str">
        <f>IF('Pre Tests'!E42=0,"",'Pre Tests'!E42)</f>
        <v/>
      </c>
      <c r="AP3" s="696" t="str">
        <f>IF('Pre Tests'!E43=0,"",'Pre Tests'!E43)</f>
        <v/>
      </c>
      <c r="AQ3" s="696" t="str">
        <f>IF('Pre Tests'!E44=0,"",'Pre Tests'!E44)</f>
        <v/>
      </c>
      <c r="AR3" s="696" t="str">
        <f>IF('Pre Tests'!E45=0,"",'Pre Tests'!E45)</f>
        <v/>
      </c>
      <c r="AS3" s="696" t="str">
        <f>IF('Pre Tests'!E46=0,"",'Pre Tests'!E46)</f>
        <v/>
      </c>
      <c r="AT3" s="696" t="str">
        <f>IF('Pre Tests'!E47=0,"",'Pre Tests'!E47)</f>
        <v/>
      </c>
      <c r="AU3" s="696" t="str">
        <f>IF('Pre Tests'!E48=0,"",'Pre Tests'!E48)</f>
        <v/>
      </c>
      <c r="AV3" s="696" t="str">
        <f>IF('Pre Tests'!E49=0,"",'Pre Tests'!E49)</f>
        <v/>
      </c>
      <c r="AW3" s="696" t="str">
        <f>IF('Pre Tests'!E50=0,"",'Pre Tests'!E50)</f>
        <v/>
      </c>
      <c r="AX3" s="696" t="str">
        <f>IF('Pre Tests'!E51=0,"",'Pre Tests'!E51)</f>
        <v/>
      </c>
      <c r="AY3" s="696" t="str">
        <f>IF('Pre Tests'!E52=0,"",'Pre Tests'!E52)</f>
        <v/>
      </c>
      <c r="AZ3" s="696" t="str">
        <f>IF('Pre Tests'!E53=0,"",'Pre Tests'!E53)</f>
        <v/>
      </c>
      <c r="BA3" s="696" t="str">
        <f>IF('Pre Tests'!E54=0,"",'Pre Tests'!E54)</f>
        <v/>
      </c>
      <c r="BB3" s="696" t="str">
        <f>IF('Pre Tests'!E55=0,"",'Pre Tests'!E55)</f>
        <v/>
      </c>
      <c r="BC3" s="696" t="str">
        <f>IF('Pre Tests'!E56=0,"",'Pre Tests'!E56)</f>
        <v/>
      </c>
      <c r="BD3" s="696" t="str">
        <f>IF('Pre Tests'!E57=0,"",'Pre Tests'!E57)</f>
        <v/>
      </c>
      <c r="BE3" s="696" t="str">
        <f>IF('Pre Tests'!E58=0,"",'Pre Tests'!E58)</f>
        <v/>
      </c>
      <c r="BF3" s="696" t="str">
        <f>IF('Pre Tests'!E59=0,"",'Pre Tests'!E59)</f>
        <v/>
      </c>
      <c r="BG3" s="696" t="str">
        <f>IF('Pre Tests'!E60=0,"",'Pre Tests'!E60)</f>
        <v/>
      </c>
      <c r="BH3" s="696" t="str">
        <f>IF('Pre Tests'!E61=0,"",'Pre Tests'!E61)</f>
        <v/>
      </c>
      <c r="BI3" s="696" t="str">
        <f>IF('Pre Tests'!E62=0,"",'Pre Tests'!E62)</f>
        <v/>
      </c>
      <c r="BJ3" s="696" t="str">
        <f>IF('Pre Tests'!E63=0,"",'Pre Tests'!E63)</f>
        <v/>
      </c>
      <c r="BK3" s="696" t="str">
        <f>IF('Pre Tests'!E64=0,"",'Pre Tests'!E64)</f>
        <v/>
      </c>
      <c r="BL3" s="696" t="str">
        <f>IF('Pre Tests'!E65=0,"",'Pre Tests'!E65)</f>
        <v/>
      </c>
      <c r="BM3" s="696" t="str">
        <f>IF('Pre Tests'!E66=0,"",'Pre Tests'!E66)</f>
        <v/>
      </c>
      <c r="BN3" s="696" t="str">
        <f>IF('Pre Tests'!E67=0,"",'Pre Tests'!E67)</f>
        <v/>
      </c>
      <c r="BO3" s="696" t="str">
        <f>IF('Pre Tests'!E68=0,"",'Pre Tests'!E68)</f>
        <v/>
      </c>
      <c r="BP3" s="696" t="str">
        <f>IF('Pre Tests'!E69=0,"",'Pre Tests'!E69)</f>
        <v/>
      </c>
      <c r="BQ3" s="696" t="str">
        <f>IF('Pre Tests'!E70=0,"",'Pre Tests'!E70)</f>
        <v/>
      </c>
      <c r="BR3" s="696" t="str">
        <f>IF('Pre Tests'!E71=0,"",'Pre Tests'!E71)</f>
        <v/>
      </c>
      <c r="BS3" s="696" t="str">
        <f>IF('Pre Tests'!E72=0,"",'Pre Tests'!E72)</f>
        <v/>
      </c>
      <c r="BT3" s="696" t="str">
        <f>IF('Pre Tests'!E73=0,"",'Pre Tests'!E73)</f>
        <v/>
      </c>
      <c r="BU3" s="696" t="str">
        <f>IF('Pre Tests'!E74=0,"",'Pre Tests'!E74)</f>
        <v/>
      </c>
      <c r="BV3" s="696" t="str">
        <f>IF('Pre Tests'!E75=0,"",'Pre Tests'!E75)</f>
        <v/>
      </c>
      <c r="BW3" s="696" t="str">
        <f>IF('Pre Tests'!E76=0,"",'Pre Tests'!E76)</f>
        <v/>
      </c>
      <c r="BX3" s="696" t="str">
        <f>IF('Pre Tests'!E77=0,"",'Pre Tests'!E77)</f>
        <v/>
      </c>
      <c r="BY3" s="696" t="str">
        <f>IF('Pre Tests'!E78=0,"",'Pre Tests'!E78)</f>
        <v/>
      </c>
      <c r="BZ3" s="696" t="str">
        <f>IF('Pre Tests'!E79=0,"",'Pre Tests'!E79)</f>
        <v/>
      </c>
      <c r="CA3" s="696" t="str">
        <f>IF('Pre Tests'!E80=0,"",'Pre Tests'!E80)</f>
        <v/>
      </c>
      <c r="CB3" s="696" t="str">
        <f>IF('Pre Tests'!E81=0,"",'Pre Tests'!E81)</f>
        <v/>
      </c>
      <c r="CC3" s="696" t="str">
        <f>IF('Pre Tests'!E82=0,"",'Pre Tests'!E82)</f>
        <v/>
      </c>
      <c r="CD3" s="696" t="str">
        <f>IF('Pre Tests'!E83=0,"",'Pre Tests'!E83)</f>
        <v/>
      </c>
      <c r="CE3" s="696" t="str">
        <f>IF('Pre Tests'!E84=0,"",'Pre Tests'!E84)</f>
        <v/>
      </c>
      <c r="CF3" s="696" t="str">
        <f>IF('Pre Tests'!E85=0,"",'Pre Tests'!E85)</f>
        <v/>
      </c>
      <c r="CG3" s="696" t="str">
        <f>IF('Pre Tests'!E86=0,"",'Pre Tests'!E86)</f>
        <v/>
      </c>
      <c r="CH3" s="696" t="str">
        <f>IF('Pre Tests'!E87=0,"",'Pre Tests'!E87)</f>
        <v/>
      </c>
      <c r="CI3" s="696" t="str">
        <f>IF('Pre Tests'!E88=0,"",'Pre Tests'!E88)</f>
        <v/>
      </c>
      <c r="CJ3" s="696" t="str">
        <f>IF('Pre Tests'!E89=0,"",'Pre Tests'!E89)</f>
        <v/>
      </c>
      <c r="CK3" s="696" t="str">
        <f>IF('Pre Tests'!E90=0,"",'Pre Tests'!E90)</f>
        <v/>
      </c>
      <c r="CL3" s="696" t="str">
        <f>IF('Pre Tests'!E91=0,"",'Pre Tests'!E91)</f>
        <v/>
      </c>
      <c r="CM3" s="696" t="str">
        <f>IF('Pre Tests'!E92=0,"",'Pre Tests'!E92)</f>
        <v/>
      </c>
      <c r="CN3" s="696" t="str">
        <f>IF('Pre Tests'!E93=0,"",'Pre Tests'!E93)</f>
        <v/>
      </c>
      <c r="CO3" s="696" t="str">
        <f>IF('Pre Tests'!E94=0,"",'Pre Tests'!E94)</f>
        <v/>
      </c>
      <c r="CP3" s="696" t="str">
        <f>IF('Pre Tests'!E95=0,"",'Pre Tests'!E95)</f>
        <v/>
      </c>
      <c r="CQ3" s="696" t="str">
        <f>IF('Pre Tests'!E96=0,"",'Pre Tests'!E96)</f>
        <v/>
      </c>
      <c r="CR3" s="696" t="str">
        <f>IF('Pre Tests'!E97=0,"",'Pre Tests'!E97)</f>
        <v/>
      </c>
      <c r="CS3" s="696" t="str">
        <f>IF('Pre Tests'!E98=0,"",'Pre Tests'!E98)</f>
        <v/>
      </c>
      <c r="CT3" s="696" t="str">
        <f>IF('Pre Tests'!E99=0,"",'Pre Tests'!E99)</f>
        <v/>
      </c>
      <c r="CU3" s="696" t="str">
        <f>IF('Pre Tests'!E100=0,"",'Pre Tests'!E100)</f>
        <v/>
      </c>
    </row>
    <row r="4" spans="2:99" s="697" customFormat="1" x14ac:dyDescent="0.2">
      <c r="B4" s="698" t="s">
        <v>536</v>
      </c>
      <c r="C4" s="698">
        <f>SUMIF($B$5:$B$188,"&gt;="&amp;C3,C5:C188)</f>
        <v>0</v>
      </c>
      <c r="D4" s="698">
        <f>SUMIF($B$5:$B$188,"&gt;="&amp;D3,D5:D188)</f>
        <v>0</v>
      </c>
      <c r="E4" s="698">
        <f t="shared" ref="E4:BP4" si="0">SUMIF($B$5:$B$188,"&gt;="&amp;E3,E5:E188)</f>
        <v>0</v>
      </c>
      <c r="F4" s="698">
        <f t="shared" si="0"/>
        <v>0</v>
      </c>
      <c r="G4" s="698">
        <f t="shared" si="0"/>
        <v>0</v>
      </c>
      <c r="H4" s="698">
        <f t="shared" si="0"/>
        <v>0</v>
      </c>
      <c r="I4" s="698">
        <f t="shared" si="0"/>
        <v>0</v>
      </c>
      <c r="J4" s="698">
        <f t="shared" si="0"/>
        <v>0</v>
      </c>
      <c r="K4" s="698">
        <f t="shared" si="0"/>
        <v>0</v>
      </c>
      <c r="L4" s="698">
        <f t="shared" si="0"/>
        <v>0</v>
      </c>
      <c r="M4" s="698">
        <f t="shared" si="0"/>
        <v>0</v>
      </c>
      <c r="N4" s="698">
        <f t="shared" si="0"/>
        <v>0</v>
      </c>
      <c r="O4" s="698">
        <f t="shared" si="0"/>
        <v>0</v>
      </c>
      <c r="P4" s="698">
        <f t="shared" si="0"/>
        <v>0</v>
      </c>
      <c r="Q4" s="698">
        <f t="shared" si="0"/>
        <v>0</v>
      </c>
      <c r="R4" s="698">
        <f t="shared" si="0"/>
        <v>0</v>
      </c>
      <c r="S4" s="698">
        <f t="shared" si="0"/>
        <v>0</v>
      </c>
      <c r="T4" s="698">
        <f t="shared" si="0"/>
        <v>0</v>
      </c>
      <c r="U4" s="698">
        <f t="shared" si="0"/>
        <v>0</v>
      </c>
      <c r="V4" s="698">
        <f t="shared" si="0"/>
        <v>0</v>
      </c>
      <c r="W4" s="698">
        <f t="shared" si="0"/>
        <v>0</v>
      </c>
      <c r="X4" s="698">
        <f t="shared" si="0"/>
        <v>0</v>
      </c>
      <c r="Y4" s="698">
        <f t="shared" si="0"/>
        <v>0</v>
      </c>
      <c r="Z4" s="698">
        <f t="shared" si="0"/>
        <v>0</v>
      </c>
      <c r="AA4" s="698">
        <f t="shared" si="0"/>
        <v>0</v>
      </c>
      <c r="AB4" s="698">
        <f t="shared" si="0"/>
        <v>0</v>
      </c>
      <c r="AC4" s="698">
        <f t="shared" si="0"/>
        <v>0</v>
      </c>
      <c r="AD4" s="698">
        <f t="shared" si="0"/>
        <v>0</v>
      </c>
      <c r="AE4" s="698">
        <f t="shared" si="0"/>
        <v>0</v>
      </c>
      <c r="AF4" s="698">
        <f t="shared" si="0"/>
        <v>0</v>
      </c>
      <c r="AG4" s="698">
        <f t="shared" si="0"/>
        <v>0</v>
      </c>
      <c r="AH4" s="698">
        <f t="shared" si="0"/>
        <v>0</v>
      </c>
      <c r="AI4" s="698">
        <f t="shared" si="0"/>
        <v>0</v>
      </c>
      <c r="AJ4" s="698">
        <f t="shared" si="0"/>
        <v>0</v>
      </c>
      <c r="AK4" s="698">
        <f t="shared" si="0"/>
        <v>0</v>
      </c>
      <c r="AL4" s="698">
        <f t="shared" si="0"/>
        <v>0</v>
      </c>
      <c r="AM4" s="698">
        <f t="shared" si="0"/>
        <v>0</v>
      </c>
      <c r="AN4" s="698">
        <f t="shared" si="0"/>
        <v>0</v>
      </c>
      <c r="AO4" s="698">
        <f t="shared" si="0"/>
        <v>0</v>
      </c>
      <c r="AP4" s="698">
        <f t="shared" si="0"/>
        <v>0</v>
      </c>
      <c r="AQ4" s="698">
        <f t="shared" si="0"/>
        <v>0</v>
      </c>
      <c r="AR4" s="698">
        <f t="shared" si="0"/>
        <v>0</v>
      </c>
      <c r="AS4" s="698">
        <f t="shared" si="0"/>
        <v>0</v>
      </c>
      <c r="AT4" s="698">
        <f t="shared" si="0"/>
        <v>0</v>
      </c>
      <c r="AU4" s="698">
        <f t="shared" si="0"/>
        <v>0</v>
      </c>
      <c r="AV4" s="698">
        <f t="shared" si="0"/>
        <v>0</v>
      </c>
      <c r="AW4" s="698">
        <f t="shared" si="0"/>
        <v>0</v>
      </c>
      <c r="AX4" s="698">
        <f t="shared" si="0"/>
        <v>0</v>
      </c>
      <c r="AY4" s="698">
        <f t="shared" si="0"/>
        <v>0</v>
      </c>
      <c r="AZ4" s="698">
        <f t="shared" si="0"/>
        <v>0</v>
      </c>
      <c r="BA4" s="698">
        <f t="shared" si="0"/>
        <v>0</v>
      </c>
      <c r="BB4" s="698">
        <f t="shared" si="0"/>
        <v>0</v>
      </c>
      <c r="BC4" s="698">
        <f t="shared" si="0"/>
        <v>0</v>
      </c>
      <c r="BD4" s="698">
        <f t="shared" si="0"/>
        <v>0</v>
      </c>
      <c r="BE4" s="698">
        <f t="shared" si="0"/>
        <v>0</v>
      </c>
      <c r="BF4" s="698">
        <f t="shared" si="0"/>
        <v>0</v>
      </c>
      <c r="BG4" s="698">
        <f t="shared" si="0"/>
        <v>0</v>
      </c>
      <c r="BH4" s="698">
        <f t="shared" si="0"/>
        <v>0</v>
      </c>
      <c r="BI4" s="698">
        <f t="shared" si="0"/>
        <v>0</v>
      </c>
      <c r="BJ4" s="698">
        <f t="shared" si="0"/>
        <v>0</v>
      </c>
      <c r="BK4" s="698">
        <f t="shared" si="0"/>
        <v>0</v>
      </c>
      <c r="BL4" s="698">
        <f t="shared" si="0"/>
        <v>0</v>
      </c>
      <c r="BM4" s="698">
        <f t="shared" si="0"/>
        <v>0</v>
      </c>
      <c r="BN4" s="698">
        <f t="shared" si="0"/>
        <v>0</v>
      </c>
      <c r="BO4" s="698">
        <f t="shared" si="0"/>
        <v>0</v>
      </c>
      <c r="BP4" s="698">
        <f t="shared" si="0"/>
        <v>0</v>
      </c>
      <c r="BQ4" s="698">
        <f t="shared" ref="BQ4:CU4" si="1">SUMIF($B$5:$B$188,"&gt;="&amp;BQ3,BQ5:BQ188)</f>
        <v>0</v>
      </c>
      <c r="BR4" s="698">
        <f t="shared" si="1"/>
        <v>0</v>
      </c>
      <c r="BS4" s="698">
        <f t="shared" si="1"/>
        <v>0</v>
      </c>
      <c r="BT4" s="698">
        <f t="shared" si="1"/>
        <v>0</v>
      </c>
      <c r="BU4" s="698">
        <f t="shared" si="1"/>
        <v>0</v>
      </c>
      <c r="BV4" s="698">
        <f t="shared" si="1"/>
        <v>0</v>
      </c>
      <c r="BW4" s="698">
        <f t="shared" si="1"/>
        <v>0</v>
      </c>
      <c r="BX4" s="698">
        <f t="shared" si="1"/>
        <v>0</v>
      </c>
      <c r="BY4" s="698">
        <f t="shared" si="1"/>
        <v>0</v>
      </c>
      <c r="BZ4" s="698">
        <f t="shared" si="1"/>
        <v>0</v>
      </c>
      <c r="CA4" s="698">
        <f t="shared" si="1"/>
        <v>0</v>
      </c>
      <c r="CB4" s="698">
        <f t="shared" si="1"/>
        <v>0</v>
      </c>
      <c r="CC4" s="698">
        <f t="shared" si="1"/>
        <v>0</v>
      </c>
      <c r="CD4" s="698">
        <f t="shared" si="1"/>
        <v>0</v>
      </c>
      <c r="CE4" s="698">
        <f t="shared" si="1"/>
        <v>0</v>
      </c>
      <c r="CF4" s="698">
        <f t="shared" si="1"/>
        <v>0</v>
      </c>
      <c r="CG4" s="698">
        <f t="shared" si="1"/>
        <v>0</v>
      </c>
      <c r="CH4" s="698">
        <f t="shared" si="1"/>
        <v>0</v>
      </c>
      <c r="CI4" s="698">
        <f t="shared" si="1"/>
        <v>0</v>
      </c>
      <c r="CJ4" s="698">
        <f t="shared" si="1"/>
        <v>0</v>
      </c>
      <c r="CK4" s="698">
        <f t="shared" si="1"/>
        <v>0</v>
      </c>
      <c r="CL4" s="698">
        <f t="shared" si="1"/>
        <v>0</v>
      </c>
      <c r="CM4" s="698">
        <f t="shared" si="1"/>
        <v>0</v>
      </c>
      <c r="CN4" s="698">
        <f t="shared" si="1"/>
        <v>0</v>
      </c>
      <c r="CO4" s="698">
        <f t="shared" si="1"/>
        <v>0</v>
      </c>
      <c r="CP4" s="698">
        <f t="shared" si="1"/>
        <v>0</v>
      </c>
      <c r="CQ4" s="698">
        <f t="shared" si="1"/>
        <v>0</v>
      </c>
      <c r="CR4" s="698">
        <f t="shared" si="1"/>
        <v>0</v>
      </c>
      <c r="CS4" s="698">
        <f t="shared" si="1"/>
        <v>0</v>
      </c>
      <c r="CT4" s="698">
        <f t="shared" si="1"/>
        <v>0</v>
      </c>
      <c r="CU4" s="698">
        <f t="shared" si="1"/>
        <v>0</v>
      </c>
    </row>
    <row r="5" spans="2:99" x14ac:dyDescent="0.2">
      <c r="B5" s="699">
        <v>44378</v>
      </c>
      <c r="C5" s="700">
        <f>'7'!E8</f>
        <v>0</v>
      </c>
      <c r="D5" s="700">
        <f>'7'!E9</f>
        <v>0</v>
      </c>
      <c r="E5" s="700">
        <f>'7'!E10</f>
        <v>0</v>
      </c>
      <c r="F5" s="700">
        <f>'7'!E11</f>
        <v>0</v>
      </c>
      <c r="G5" s="700">
        <f>'7'!E12</f>
        <v>0</v>
      </c>
      <c r="H5" s="700">
        <f>'7'!E13</f>
        <v>0</v>
      </c>
      <c r="I5" s="700">
        <f>'7'!E14</f>
        <v>0</v>
      </c>
      <c r="J5" s="700">
        <f>'7'!E15</f>
        <v>0</v>
      </c>
      <c r="K5" s="700">
        <f>'7'!E16</f>
        <v>0</v>
      </c>
      <c r="L5" s="700">
        <f>'7'!E17</f>
        <v>0</v>
      </c>
      <c r="M5" s="700">
        <f>'7'!E18</f>
        <v>0</v>
      </c>
      <c r="N5" s="700">
        <f>'7'!E19</f>
        <v>0</v>
      </c>
      <c r="O5" s="700">
        <f>'7'!E20</f>
        <v>0</v>
      </c>
      <c r="P5" s="700">
        <f>'7'!E21</f>
        <v>0</v>
      </c>
      <c r="Q5" s="700">
        <f>'7'!E22</f>
        <v>0</v>
      </c>
      <c r="R5" s="700">
        <f>'7'!E23</f>
        <v>0</v>
      </c>
      <c r="S5" s="700">
        <f>'7'!E24</f>
        <v>0</v>
      </c>
      <c r="T5" s="700">
        <f>'7'!E25</f>
        <v>0</v>
      </c>
      <c r="U5" s="700">
        <f>'7'!E26</f>
        <v>0</v>
      </c>
      <c r="V5" s="700">
        <f>'7'!E27</f>
        <v>0</v>
      </c>
      <c r="W5" s="700">
        <f>'7'!E28</f>
        <v>0</v>
      </c>
      <c r="X5" s="700">
        <f>'7'!E29</f>
        <v>0</v>
      </c>
      <c r="Y5" s="700">
        <f>'7'!E30</f>
        <v>0</v>
      </c>
      <c r="Z5" s="700">
        <f>'7'!E31</f>
        <v>0</v>
      </c>
      <c r="AA5" s="700">
        <f>'7'!E32</f>
        <v>0</v>
      </c>
      <c r="AB5" s="700">
        <f>'7'!E33</f>
        <v>0</v>
      </c>
      <c r="AC5" s="700">
        <f>'7'!E34</f>
        <v>0</v>
      </c>
      <c r="AD5" s="700">
        <f>'7'!E35</f>
        <v>0</v>
      </c>
      <c r="AE5" s="700">
        <f>'7'!E36</f>
        <v>0</v>
      </c>
      <c r="AF5" s="700">
        <f>'7'!E37</f>
        <v>0</v>
      </c>
      <c r="AG5" s="700">
        <f>'7'!E38</f>
        <v>0</v>
      </c>
      <c r="AH5" s="700">
        <f>'7'!E39</f>
        <v>0</v>
      </c>
      <c r="AI5" s="700">
        <f>'7'!E40</f>
        <v>0</v>
      </c>
      <c r="AJ5" s="700">
        <f>'7'!E41</f>
        <v>0</v>
      </c>
      <c r="AK5" s="700">
        <f>'7'!E42</f>
        <v>0</v>
      </c>
      <c r="AL5" s="700">
        <f>'7'!E43</f>
        <v>0</v>
      </c>
      <c r="AM5" s="700">
        <f>'7'!E44</f>
        <v>0</v>
      </c>
      <c r="AN5" s="700">
        <f>'7'!E45</f>
        <v>0</v>
      </c>
      <c r="AO5" s="700">
        <f>'7'!E46</f>
        <v>0</v>
      </c>
      <c r="AP5" s="700">
        <f>'7'!E47</f>
        <v>0</v>
      </c>
      <c r="AQ5" s="700">
        <f>'7'!E48</f>
        <v>0</v>
      </c>
      <c r="AR5" s="700">
        <f>'7'!E49</f>
        <v>0</v>
      </c>
      <c r="AS5" s="700">
        <f>'7'!E50</f>
        <v>0</v>
      </c>
      <c r="AT5" s="700">
        <f>'7'!E51</f>
        <v>0</v>
      </c>
      <c r="AU5" s="700">
        <f>'7'!E52</f>
        <v>0</v>
      </c>
      <c r="AV5" s="700">
        <f>'7'!E53</f>
        <v>0</v>
      </c>
      <c r="AW5" s="700">
        <f>'7'!E54</f>
        <v>0</v>
      </c>
      <c r="AX5" s="700">
        <f>'7'!E55</f>
        <v>0</v>
      </c>
      <c r="AY5" s="700">
        <f>'7'!E56</f>
        <v>0</v>
      </c>
      <c r="AZ5" s="700">
        <f>'7'!E57</f>
        <v>0</v>
      </c>
      <c r="BA5" s="700">
        <f>'7'!E58</f>
        <v>0</v>
      </c>
      <c r="BB5" s="700">
        <f>'7'!E59</f>
        <v>0</v>
      </c>
      <c r="BC5" s="700">
        <f>'7'!E60</f>
        <v>0</v>
      </c>
      <c r="BD5" s="700">
        <f>'7'!E61</f>
        <v>0</v>
      </c>
      <c r="BE5" s="700">
        <f>'7'!E62</f>
        <v>0</v>
      </c>
      <c r="BF5" s="700">
        <f>'7'!E63</f>
        <v>0</v>
      </c>
      <c r="BG5" s="700">
        <f>'7'!E64</f>
        <v>0</v>
      </c>
      <c r="BH5" s="700">
        <f>'7'!E65</f>
        <v>0</v>
      </c>
      <c r="BI5" s="700">
        <f>'7'!E66</f>
        <v>0</v>
      </c>
      <c r="BJ5" s="700">
        <f>'7'!E67</f>
        <v>0</v>
      </c>
      <c r="BK5" s="700">
        <f>'7'!E68</f>
        <v>0</v>
      </c>
      <c r="BL5" s="700">
        <f>'7'!E69</f>
        <v>0</v>
      </c>
      <c r="BM5" s="700">
        <f>'7'!E70</f>
        <v>0</v>
      </c>
      <c r="BN5" s="700">
        <f>'7'!E71</f>
        <v>0</v>
      </c>
      <c r="BO5" s="700">
        <f>'7'!E72</f>
        <v>0</v>
      </c>
      <c r="BP5" s="700">
        <f>'7'!E73</f>
        <v>0</v>
      </c>
      <c r="BQ5" s="700">
        <f>'7'!E74</f>
        <v>0</v>
      </c>
      <c r="BR5" s="700">
        <f>'7'!E75</f>
        <v>0</v>
      </c>
      <c r="BS5" s="700">
        <f>'7'!E76</f>
        <v>0</v>
      </c>
      <c r="BT5" s="700">
        <f>'7'!E77</f>
        <v>0</v>
      </c>
      <c r="BU5" s="700">
        <f>'7'!E78</f>
        <v>0</v>
      </c>
      <c r="BV5" s="700">
        <f>'7'!E79</f>
        <v>0</v>
      </c>
      <c r="BW5" s="700">
        <f>'7'!E80</f>
        <v>0</v>
      </c>
      <c r="BX5" s="700">
        <f>'7'!E81</f>
        <v>0</v>
      </c>
      <c r="BY5" s="700">
        <f>'7'!E82</f>
        <v>0</v>
      </c>
      <c r="BZ5" s="700">
        <f>'7'!E83</f>
        <v>0</v>
      </c>
      <c r="CA5" s="700">
        <f>'7'!E84</f>
        <v>0</v>
      </c>
      <c r="CB5" s="700">
        <f>'7'!E85</f>
        <v>0</v>
      </c>
      <c r="CC5" s="700">
        <f>'7'!E86</f>
        <v>0</v>
      </c>
      <c r="CD5" s="700">
        <f>'7'!E87</f>
        <v>0</v>
      </c>
      <c r="CE5" s="700">
        <f>'7'!E88</f>
        <v>0</v>
      </c>
      <c r="CF5" s="700">
        <f>'7'!E89</f>
        <v>0</v>
      </c>
      <c r="CG5" s="700">
        <f>'7'!E90</f>
        <v>0</v>
      </c>
      <c r="CH5" s="700">
        <f>'7'!E91</f>
        <v>0</v>
      </c>
      <c r="CI5" s="700">
        <f>'7'!E92</f>
        <v>0</v>
      </c>
      <c r="CJ5" s="700">
        <f>'7'!E93</f>
        <v>0</v>
      </c>
      <c r="CK5" s="700">
        <f>'7'!E94</f>
        <v>0</v>
      </c>
      <c r="CL5" s="700">
        <f>'7'!E95</f>
        <v>0</v>
      </c>
      <c r="CM5" s="700">
        <f>'7'!E96</f>
        <v>0</v>
      </c>
      <c r="CN5" s="700">
        <f>'7'!E97</f>
        <v>0</v>
      </c>
      <c r="CO5" s="700">
        <f>'7'!E98</f>
        <v>0</v>
      </c>
      <c r="CP5" s="700">
        <f>'7'!E99</f>
        <v>0</v>
      </c>
      <c r="CQ5" s="700">
        <f>'7'!E100</f>
        <v>0</v>
      </c>
      <c r="CR5" s="700">
        <f>'7'!E101</f>
        <v>0</v>
      </c>
      <c r="CS5" s="700">
        <f>'7'!E102</f>
        <v>0</v>
      </c>
      <c r="CT5" s="700">
        <f>'7'!E103</f>
        <v>0</v>
      </c>
      <c r="CU5" s="700">
        <f>'7'!E104</f>
        <v>0</v>
      </c>
    </row>
    <row r="6" spans="2:99" x14ac:dyDescent="0.2">
      <c r="B6" s="699">
        <v>44379</v>
      </c>
      <c r="C6" s="700">
        <f>'7'!F8</f>
        <v>0</v>
      </c>
      <c r="D6" s="700">
        <f>'7'!F9</f>
        <v>0</v>
      </c>
      <c r="E6" s="700">
        <f>'7'!F10</f>
        <v>0</v>
      </c>
      <c r="F6" s="700">
        <f>'7'!F11</f>
        <v>0</v>
      </c>
      <c r="G6" s="700">
        <f>'7'!F12</f>
        <v>0</v>
      </c>
      <c r="H6" s="700">
        <f>'7'!F13</f>
        <v>0</v>
      </c>
      <c r="I6" s="700">
        <f>'7'!F14</f>
        <v>0</v>
      </c>
      <c r="J6" s="700">
        <f>'7'!F15</f>
        <v>0</v>
      </c>
      <c r="K6" s="700">
        <f>'7'!F16</f>
        <v>0</v>
      </c>
      <c r="L6" s="700">
        <f>'7'!F17</f>
        <v>0</v>
      </c>
      <c r="M6" s="700">
        <f>'7'!F18</f>
        <v>0</v>
      </c>
      <c r="N6" s="700">
        <f>'7'!F19</f>
        <v>0</v>
      </c>
      <c r="O6" s="700">
        <f>'7'!F20</f>
        <v>0</v>
      </c>
      <c r="P6" s="700">
        <f>'7'!F21</f>
        <v>0</v>
      </c>
      <c r="Q6" s="700">
        <f>'7'!F22</f>
        <v>0</v>
      </c>
      <c r="R6" s="700">
        <f>'7'!F23</f>
        <v>0</v>
      </c>
      <c r="S6" s="700">
        <f>'7'!F24</f>
        <v>0</v>
      </c>
      <c r="T6" s="700">
        <f>'7'!F25</f>
        <v>0</v>
      </c>
      <c r="U6" s="700">
        <f>'7'!F26</f>
        <v>0</v>
      </c>
      <c r="V6" s="700">
        <f>'7'!F27</f>
        <v>0</v>
      </c>
      <c r="W6" s="700">
        <f>'7'!F28</f>
        <v>0</v>
      </c>
      <c r="X6" s="700">
        <f>'7'!F29</f>
        <v>0</v>
      </c>
      <c r="Y6" s="700">
        <f>'7'!F30</f>
        <v>0</v>
      </c>
      <c r="Z6" s="700">
        <f>'7'!F31</f>
        <v>0</v>
      </c>
      <c r="AA6" s="700">
        <f>'7'!F32</f>
        <v>0</v>
      </c>
      <c r="AB6" s="700">
        <f>'7'!F33</f>
        <v>0</v>
      </c>
      <c r="AC6" s="700">
        <f>'7'!F34</f>
        <v>0</v>
      </c>
      <c r="AD6" s="700">
        <f>'7'!F35</f>
        <v>0</v>
      </c>
      <c r="AE6" s="700">
        <f>'7'!F36</f>
        <v>0</v>
      </c>
      <c r="AF6" s="700">
        <f>'7'!F37</f>
        <v>0</v>
      </c>
      <c r="AG6" s="700">
        <f>'7'!F38</f>
        <v>0</v>
      </c>
      <c r="AH6" s="700">
        <f>'7'!F39</f>
        <v>0</v>
      </c>
      <c r="AI6" s="700">
        <f>'7'!F40</f>
        <v>0</v>
      </c>
      <c r="AJ6" s="700">
        <f>'7'!F41</f>
        <v>0</v>
      </c>
      <c r="AK6" s="700">
        <f>'7'!F42</f>
        <v>0</v>
      </c>
      <c r="AL6" s="700">
        <f>'7'!F43</f>
        <v>0</v>
      </c>
      <c r="AM6" s="700">
        <f>'7'!F44</f>
        <v>0</v>
      </c>
      <c r="AN6" s="700">
        <f>'7'!F45</f>
        <v>0</v>
      </c>
      <c r="AO6" s="700">
        <f>'7'!F46</f>
        <v>0</v>
      </c>
      <c r="AP6" s="700">
        <f>'7'!F47</f>
        <v>0</v>
      </c>
      <c r="AQ6" s="700">
        <f>'7'!F48</f>
        <v>0</v>
      </c>
      <c r="AR6" s="700">
        <f>'7'!F49</f>
        <v>0</v>
      </c>
      <c r="AS6" s="700">
        <f>'7'!F50</f>
        <v>0</v>
      </c>
      <c r="AT6" s="700">
        <f>'7'!F51</f>
        <v>0</v>
      </c>
      <c r="AU6" s="700">
        <f>'7'!F52</f>
        <v>0</v>
      </c>
      <c r="AV6" s="700">
        <f>'7'!F53</f>
        <v>0</v>
      </c>
      <c r="AW6" s="700">
        <f>'7'!F54</f>
        <v>0</v>
      </c>
      <c r="AX6" s="700">
        <f>'7'!F55</f>
        <v>0</v>
      </c>
      <c r="AY6" s="700">
        <f>'7'!F56</f>
        <v>0</v>
      </c>
      <c r="AZ6" s="700">
        <f>'7'!F57</f>
        <v>0</v>
      </c>
      <c r="BA6" s="700">
        <f>'7'!F58</f>
        <v>0</v>
      </c>
      <c r="BB6" s="700">
        <f>'7'!F59</f>
        <v>0</v>
      </c>
      <c r="BC6" s="700">
        <f>'7'!F60</f>
        <v>0</v>
      </c>
      <c r="BD6" s="700">
        <f>'7'!F61</f>
        <v>0</v>
      </c>
      <c r="BE6" s="700">
        <f>'7'!F62</f>
        <v>0</v>
      </c>
      <c r="BF6" s="700">
        <f>'7'!F63</f>
        <v>0</v>
      </c>
      <c r="BG6" s="700">
        <f>'7'!F64</f>
        <v>0</v>
      </c>
      <c r="BH6" s="700">
        <f>'7'!F65</f>
        <v>0</v>
      </c>
      <c r="BI6" s="700">
        <f>'7'!F66</f>
        <v>0</v>
      </c>
      <c r="BJ6" s="700">
        <f>'7'!F67</f>
        <v>0</v>
      </c>
      <c r="BK6" s="700">
        <f>'7'!F68</f>
        <v>0</v>
      </c>
      <c r="BL6" s="700">
        <f>'7'!F69</f>
        <v>0</v>
      </c>
      <c r="BM6" s="700">
        <f>'7'!F70</f>
        <v>0</v>
      </c>
      <c r="BN6" s="700">
        <f>'7'!F71</f>
        <v>0</v>
      </c>
      <c r="BO6" s="700">
        <f>'7'!F72</f>
        <v>0</v>
      </c>
      <c r="BP6" s="700">
        <f>'7'!F73</f>
        <v>0</v>
      </c>
      <c r="BQ6" s="700">
        <f>'7'!F74</f>
        <v>0</v>
      </c>
      <c r="BR6" s="700">
        <f>'7'!F75</f>
        <v>0</v>
      </c>
      <c r="BS6" s="700">
        <f>'7'!F76</f>
        <v>0</v>
      </c>
      <c r="BT6" s="700">
        <f>'7'!F77</f>
        <v>0</v>
      </c>
      <c r="BU6" s="700">
        <f>'7'!F78</f>
        <v>0</v>
      </c>
      <c r="BV6" s="700">
        <f>'7'!F79</f>
        <v>0</v>
      </c>
      <c r="BW6" s="700">
        <f>'7'!F80</f>
        <v>0</v>
      </c>
      <c r="BX6" s="700">
        <f>'7'!F81</f>
        <v>0</v>
      </c>
      <c r="BY6" s="700">
        <f>'7'!F82</f>
        <v>0</v>
      </c>
      <c r="BZ6" s="700">
        <f>'7'!F83</f>
        <v>0</v>
      </c>
      <c r="CA6" s="700">
        <f>'7'!F84</f>
        <v>0</v>
      </c>
      <c r="CB6" s="700">
        <f>'7'!F85</f>
        <v>0</v>
      </c>
      <c r="CC6" s="700">
        <f>'7'!F86</f>
        <v>0</v>
      </c>
      <c r="CD6" s="700">
        <f>'7'!F87</f>
        <v>0</v>
      </c>
      <c r="CE6" s="700">
        <f>'7'!F88</f>
        <v>0</v>
      </c>
      <c r="CF6" s="700">
        <f>'7'!F89</f>
        <v>0</v>
      </c>
      <c r="CG6" s="700">
        <f>'7'!F90</f>
        <v>0</v>
      </c>
      <c r="CH6" s="700">
        <f>'7'!F91</f>
        <v>0</v>
      </c>
      <c r="CI6" s="700">
        <f>'7'!F92</f>
        <v>0</v>
      </c>
      <c r="CJ6" s="700">
        <f>'7'!F93</f>
        <v>0</v>
      </c>
      <c r="CK6" s="700">
        <f>'7'!F94</f>
        <v>0</v>
      </c>
      <c r="CL6" s="700">
        <f>'7'!F95</f>
        <v>0</v>
      </c>
      <c r="CM6" s="700">
        <f>'7'!F96</f>
        <v>0</v>
      </c>
      <c r="CN6" s="700">
        <f>'7'!F97</f>
        <v>0</v>
      </c>
      <c r="CO6" s="700">
        <f>'7'!F98</f>
        <v>0</v>
      </c>
      <c r="CP6" s="700">
        <f>'7'!F99</f>
        <v>0</v>
      </c>
      <c r="CQ6" s="700">
        <f>'7'!F100</f>
        <v>0</v>
      </c>
      <c r="CR6" s="700">
        <f>'7'!F101</f>
        <v>0</v>
      </c>
      <c r="CS6" s="700">
        <f>'7'!F102</f>
        <v>0</v>
      </c>
      <c r="CT6" s="700">
        <f>'7'!F103</f>
        <v>0</v>
      </c>
      <c r="CU6" s="700">
        <f>'7'!F104</f>
        <v>0</v>
      </c>
    </row>
    <row r="7" spans="2:99" x14ac:dyDescent="0.2">
      <c r="B7" s="699">
        <v>44380</v>
      </c>
      <c r="C7" s="700">
        <f>'7'!G8</f>
        <v>0</v>
      </c>
      <c r="D7" s="700">
        <f>'7'!G9</f>
        <v>0</v>
      </c>
      <c r="E7" s="700">
        <f>'7'!G10</f>
        <v>0</v>
      </c>
      <c r="F7" s="700">
        <f>'7'!G11</f>
        <v>0</v>
      </c>
      <c r="G7" s="700">
        <f>'7'!G12</f>
        <v>0</v>
      </c>
      <c r="H7" s="700">
        <f>'7'!G13</f>
        <v>0</v>
      </c>
      <c r="I7" s="700">
        <f>'7'!G14</f>
        <v>0</v>
      </c>
      <c r="J7" s="700">
        <f>'7'!G15</f>
        <v>0</v>
      </c>
      <c r="K7" s="700">
        <f>'7'!G16</f>
        <v>0</v>
      </c>
      <c r="L7" s="700">
        <f>'7'!G17</f>
        <v>0</v>
      </c>
      <c r="M7" s="700">
        <f>'7'!G18</f>
        <v>0</v>
      </c>
      <c r="N7" s="700">
        <f>'7'!G19</f>
        <v>0</v>
      </c>
      <c r="O7" s="700">
        <f>'7'!G20</f>
        <v>0</v>
      </c>
      <c r="P7" s="700">
        <f>'7'!G21</f>
        <v>0</v>
      </c>
      <c r="Q7" s="700">
        <f>'7'!G22</f>
        <v>0</v>
      </c>
      <c r="R7" s="700">
        <f>'7'!G23</f>
        <v>0</v>
      </c>
      <c r="S7" s="700">
        <f>'7'!G24</f>
        <v>0</v>
      </c>
      <c r="T7" s="700">
        <f>'7'!G25</f>
        <v>0</v>
      </c>
      <c r="U7" s="700">
        <f>'7'!G26</f>
        <v>0</v>
      </c>
      <c r="V7" s="700">
        <f>'7'!G27</f>
        <v>0</v>
      </c>
      <c r="W7" s="700">
        <f>'7'!G28</f>
        <v>0</v>
      </c>
      <c r="X7" s="700">
        <f>'7'!G29</f>
        <v>0</v>
      </c>
      <c r="Y7" s="700">
        <f>'7'!G30</f>
        <v>0</v>
      </c>
      <c r="Z7" s="700">
        <f>'7'!G31</f>
        <v>0</v>
      </c>
      <c r="AA7" s="700">
        <f>'7'!G32</f>
        <v>0</v>
      </c>
      <c r="AB7" s="700">
        <f>'7'!G33</f>
        <v>0</v>
      </c>
      <c r="AC7" s="700">
        <f>'7'!G34</f>
        <v>0</v>
      </c>
      <c r="AD7" s="700">
        <f>'7'!G35</f>
        <v>0</v>
      </c>
      <c r="AE7" s="700">
        <f>'7'!G36</f>
        <v>0</v>
      </c>
      <c r="AF7" s="700">
        <f>'7'!G37</f>
        <v>0</v>
      </c>
      <c r="AG7" s="700">
        <f>'7'!G38</f>
        <v>0</v>
      </c>
      <c r="AH7" s="700">
        <f>'7'!G39</f>
        <v>0</v>
      </c>
      <c r="AI7" s="700">
        <f>'7'!G40</f>
        <v>0</v>
      </c>
      <c r="AJ7" s="700">
        <f>'7'!G41</f>
        <v>0</v>
      </c>
      <c r="AK7" s="700">
        <f>'7'!G42</f>
        <v>0</v>
      </c>
      <c r="AL7" s="700">
        <f>'7'!G43</f>
        <v>0</v>
      </c>
      <c r="AM7" s="700">
        <f>'7'!G44</f>
        <v>0</v>
      </c>
      <c r="AN7" s="700">
        <f>'7'!G45</f>
        <v>0</v>
      </c>
      <c r="AO7" s="700">
        <f>'7'!G46</f>
        <v>0</v>
      </c>
      <c r="AP7" s="700">
        <f>'7'!G47</f>
        <v>0</v>
      </c>
      <c r="AQ7" s="700">
        <f>'7'!G48</f>
        <v>0</v>
      </c>
      <c r="AR7" s="700">
        <f>'7'!G49</f>
        <v>0</v>
      </c>
      <c r="AS7" s="700">
        <f>'7'!G50</f>
        <v>0</v>
      </c>
      <c r="AT7" s="700">
        <f>'7'!G51</f>
        <v>0</v>
      </c>
      <c r="AU7" s="700">
        <f>'7'!G52</f>
        <v>0</v>
      </c>
      <c r="AV7" s="700">
        <f>'7'!G53</f>
        <v>0</v>
      </c>
      <c r="AW7" s="700">
        <f>'7'!G54</f>
        <v>0</v>
      </c>
      <c r="AX7" s="700">
        <f>'7'!G55</f>
        <v>0</v>
      </c>
      <c r="AY7" s="700">
        <f>'7'!G56</f>
        <v>0</v>
      </c>
      <c r="AZ7" s="700">
        <f>'7'!G57</f>
        <v>0</v>
      </c>
      <c r="BA7" s="700">
        <f>'7'!G58</f>
        <v>0</v>
      </c>
      <c r="BB7" s="700">
        <f>'7'!G59</f>
        <v>0</v>
      </c>
      <c r="BC7" s="700">
        <f>'7'!G60</f>
        <v>0</v>
      </c>
      <c r="BD7" s="700">
        <f>'7'!G61</f>
        <v>0</v>
      </c>
      <c r="BE7" s="700">
        <f>'7'!G62</f>
        <v>0</v>
      </c>
      <c r="BF7" s="700">
        <f>'7'!G63</f>
        <v>0</v>
      </c>
      <c r="BG7" s="700">
        <f>'7'!G64</f>
        <v>0</v>
      </c>
      <c r="BH7" s="700">
        <f>'7'!G65</f>
        <v>0</v>
      </c>
      <c r="BI7" s="700">
        <f>'7'!G66</f>
        <v>0</v>
      </c>
      <c r="BJ7" s="700">
        <f>'7'!G67</f>
        <v>0</v>
      </c>
      <c r="BK7" s="700">
        <f>'7'!G68</f>
        <v>0</v>
      </c>
      <c r="BL7" s="700">
        <f>'7'!G69</f>
        <v>0</v>
      </c>
      <c r="BM7" s="700">
        <f>'7'!G70</f>
        <v>0</v>
      </c>
      <c r="BN7" s="700">
        <f>'7'!G71</f>
        <v>0</v>
      </c>
      <c r="BO7" s="700">
        <f>'7'!G72</f>
        <v>0</v>
      </c>
      <c r="BP7" s="700">
        <f>'7'!G73</f>
        <v>0</v>
      </c>
      <c r="BQ7" s="700">
        <f>'7'!G74</f>
        <v>0</v>
      </c>
      <c r="BR7" s="700">
        <f>'7'!G75</f>
        <v>0</v>
      </c>
      <c r="BS7" s="700">
        <f>'7'!G76</f>
        <v>0</v>
      </c>
      <c r="BT7" s="700">
        <f>'7'!G77</f>
        <v>0</v>
      </c>
      <c r="BU7" s="700">
        <f>'7'!G78</f>
        <v>0</v>
      </c>
      <c r="BV7" s="700">
        <f>'7'!G79</f>
        <v>0</v>
      </c>
      <c r="BW7" s="700">
        <f>'7'!G80</f>
        <v>0</v>
      </c>
      <c r="BX7" s="700">
        <f>'7'!G81</f>
        <v>0</v>
      </c>
      <c r="BY7" s="700">
        <f>'7'!G82</f>
        <v>0</v>
      </c>
      <c r="BZ7" s="700">
        <f>'7'!G83</f>
        <v>0</v>
      </c>
      <c r="CA7" s="700">
        <f>'7'!G84</f>
        <v>0</v>
      </c>
      <c r="CB7" s="700">
        <f>'7'!G85</f>
        <v>0</v>
      </c>
      <c r="CC7" s="700">
        <f>'7'!G86</f>
        <v>0</v>
      </c>
      <c r="CD7" s="700">
        <f>'7'!G87</f>
        <v>0</v>
      </c>
      <c r="CE7" s="700">
        <f>'7'!G88</f>
        <v>0</v>
      </c>
      <c r="CF7" s="700">
        <f>'7'!G89</f>
        <v>0</v>
      </c>
      <c r="CG7" s="700">
        <f>'7'!G90</f>
        <v>0</v>
      </c>
      <c r="CH7" s="700">
        <f>'7'!G91</f>
        <v>0</v>
      </c>
      <c r="CI7" s="700">
        <f>'7'!G92</f>
        <v>0</v>
      </c>
      <c r="CJ7" s="700">
        <f>'7'!G93</f>
        <v>0</v>
      </c>
      <c r="CK7" s="700">
        <f>'7'!G94</f>
        <v>0</v>
      </c>
      <c r="CL7" s="700">
        <f>'7'!G95</f>
        <v>0</v>
      </c>
      <c r="CM7" s="700">
        <f>'7'!G96</f>
        <v>0</v>
      </c>
      <c r="CN7" s="700">
        <f>'7'!G97</f>
        <v>0</v>
      </c>
      <c r="CO7" s="700">
        <f>'7'!G98</f>
        <v>0</v>
      </c>
      <c r="CP7" s="700">
        <f>'7'!G99</f>
        <v>0</v>
      </c>
      <c r="CQ7" s="700">
        <f>'7'!G100</f>
        <v>0</v>
      </c>
      <c r="CR7" s="700">
        <f>'7'!G101</f>
        <v>0</v>
      </c>
      <c r="CS7" s="700">
        <f>'7'!G102</f>
        <v>0</v>
      </c>
      <c r="CT7" s="700">
        <f>'7'!G103</f>
        <v>0</v>
      </c>
      <c r="CU7" s="700">
        <f>'7'!G104</f>
        <v>0</v>
      </c>
    </row>
    <row r="8" spans="2:99" x14ac:dyDescent="0.2">
      <c r="B8" s="699">
        <v>44381</v>
      </c>
      <c r="C8" s="700">
        <f>'7'!H8</f>
        <v>0</v>
      </c>
      <c r="D8" s="700">
        <f>'7'!H9</f>
        <v>0</v>
      </c>
      <c r="E8" s="700">
        <f>'7'!H10</f>
        <v>0</v>
      </c>
      <c r="F8" s="700">
        <f>'7'!H11</f>
        <v>0</v>
      </c>
      <c r="G8" s="700">
        <f>'7'!H12</f>
        <v>0</v>
      </c>
      <c r="H8" s="700">
        <f>'7'!H13</f>
        <v>0</v>
      </c>
      <c r="I8" s="700">
        <f>'7'!H14</f>
        <v>0</v>
      </c>
      <c r="J8" s="700">
        <f>'7'!H15</f>
        <v>0</v>
      </c>
      <c r="K8" s="700">
        <f>'7'!H16</f>
        <v>0</v>
      </c>
      <c r="L8" s="700">
        <f>'7'!H17</f>
        <v>0</v>
      </c>
      <c r="M8" s="700">
        <f>'7'!H18</f>
        <v>0</v>
      </c>
      <c r="N8" s="700">
        <f>'7'!H19</f>
        <v>0</v>
      </c>
      <c r="O8" s="700">
        <f>'7'!H20</f>
        <v>0</v>
      </c>
      <c r="P8" s="700">
        <f>'7'!H21</f>
        <v>0</v>
      </c>
      <c r="Q8" s="700">
        <f>'7'!H22</f>
        <v>0</v>
      </c>
      <c r="R8" s="700">
        <f>'7'!H23</f>
        <v>0</v>
      </c>
      <c r="S8" s="700">
        <f>'7'!H24</f>
        <v>0</v>
      </c>
      <c r="T8" s="700">
        <f>'7'!H25</f>
        <v>0</v>
      </c>
      <c r="U8" s="700">
        <f>'7'!H26</f>
        <v>0</v>
      </c>
      <c r="V8" s="700">
        <f>'7'!H27</f>
        <v>0</v>
      </c>
      <c r="W8" s="700">
        <f>'7'!H28</f>
        <v>0</v>
      </c>
      <c r="X8" s="700">
        <f>'7'!H29</f>
        <v>0</v>
      </c>
      <c r="Y8" s="700">
        <f>'7'!H30</f>
        <v>0</v>
      </c>
      <c r="Z8" s="700">
        <f>'7'!H31</f>
        <v>0</v>
      </c>
      <c r="AA8" s="700">
        <f>'7'!H32</f>
        <v>0</v>
      </c>
      <c r="AB8" s="700">
        <f>'7'!H33</f>
        <v>0</v>
      </c>
      <c r="AC8" s="700">
        <f>'7'!H34</f>
        <v>0</v>
      </c>
      <c r="AD8" s="700">
        <f>'7'!H35</f>
        <v>0</v>
      </c>
      <c r="AE8" s="700">
        <f>'7'!H36</f>
        <v>0</v>
      </c>
      <c r="AF8" s="700">
        <f>'7'!H37</f>
        <v>0</v>
      </c>
      <c r="AG8" s="700">
        <f>'7'!H38</f>
        <v>0</v>
      </c>
      <c r="AH8" s="700">
        <f>'7'!H39</f>
        <v>0</v>
      </c>
      <c r="AI8" s="700">
        <f>'7'!H40</f>
        <v>0</v>
      </c>
      <c r="AJ8" s="700">
        <f>'7'!H41</f>
        <v>0</v>
      </c>
      <c r="AK8" s="700">
        <f>'7'!H42</f>
        <v>0</v>
      </c>
      <c r="AL8" s="700">
        <f>'7'!H43</f>
        <v>0</v>
      </c>
      <c r="AM8" s="700">
        <f>'7'!H44</f>
        <v>0</v>
      </c>
      <c r="AN8" s="700">
        <f>'7'!H45</f>
        <v>0</v>
      </c>
      <c r="AO8" s="700">
        <f>'7'!H46</f>
        <v>0</v>
      </c>
      <c r="AP8" s="700">
        <f>'7'!H47</f>
        <v>0</v>
      </c>
      <c r="AQ8" s="700">
        <f>'7'!H48</f>
        <v>0</v>
      </c>
      <c r="AR8" s="700">
        <f>'7'!H49</f>
        <v>0</v>
      </c>
      <c r="AS8" s="700">
        <f>'7'!H50</f>
        <v>0</v>
      </c>
      <c r="AT8" s="700">
        <f>'7'!H51</f>
        <v>0</v>
      </c>
      <c r="AU8" s="700">
        <f>'7'!H52</f>
        <v>0</v>
      </c>
      <c r="AV8" s="700">
        <f>'7'!H53</f>
        <v>0</v>
      </c>
      <c r="AW8" s="700">
        <f>'7'!H54</f>
        <v>0</v>
      </c>
      <c r="AX8" s="700">
        <f>'7'!H55</f>
        <v>0</v>
      </c>
      <c r="AY8" s="700">
        <f>'7'!H56</f>
        <v>0</v>
      </c>
      <c r="AZ8" s="700">
        <f>'7'!H57</f>
        <v>0</v>
      </c>
      <c r="BA8" s="700">
        <f>'7'!H58</f>
        <v>0</v>
      </c>
      <c r="BB8" s="700">
        <f>'7'!H59</f>
        <v>0</v>
      </c>
      <c r="BC8" s="700">
        <f>'7'!H60</f>
        <v>0</v>
      </c>
      <c r="BD8" s="700">
        <f>'7'!H61</f>
        <v>0</v>
      </c>
      <c r="BE8" s="700">
        <f>'7'!H62</f>
        <v>0</v>
      </c>
      <c r="BF8" s="700">
        <f>'7'!H63</f>
        <v>0</v>
      </c>
      <c r="BG8" s="700">
        <f>'7'!H64</f>
        <v>0</v>
      </c>
      <c r="BH8" s="700">
        <f>'7'!H65</f>
        <v>0</v>
      </c>
      <c r="BI8" s="700">
        <f>'7'!H66</f>
        <v>0</v>
      </c>
      <c r="BJ8" s="700">
        <f>'7'!H67</f>
        <v>0</v>
      </c>
      <c r="BK8" s="700">
        <f>'7'!H68</f>
        <v>0</v>
      </c>
      <c r="BL8" s="700">
        <f>'7'!H69</f>
        <v>0</v>
      </c>
      <c r="BM8" s="700">
        <f>'7'!H70</f>
        <v>0</v>
      </c>
      <c r="BN8" s="700">
        <f>'7'!H71</f>
        <v>0</v>
      </c>
      <c r="BO8" s="700">
        <f>'7'!H72</f>
        <v>0</v>
      </c>
      <c r="BP8" s="700">
        <f>'7'!H73</f>
        <v>0</v>
      </c>
      <c r="BQ8" s="700">
        <f>'7'!H74</f>
        <v>0</v>
      </c>
      <c r="BR8" s="700">
        <f>'7'!H75</f>
        <v>0</v>
      </c>
      <c r="BS8" s="700">
        <f>'7'!H76</f>
        <v>0</v>
      </c>
      <c r="BT8" s="700">
        <f>'7'!H77</f>
        <v>0</v>
      </c>
      <c r="BU8" s="700">
        <f>'7'!H78</f>
        <v>0</v>
      </c>
      <c r="BV8" s="700">
        <f>'7'!H79</f>
        <v>0</v>
      </c>
      <c r="BW8" s="700">
        <f>'7'!H80</f>
        <v>0</v>
      </c>
      <c r="BX8" s="700">
        <f>'7'!H81</f>
        <v>0</v>
      </c>
      <c r="BY8" s="700">
        <f>'7'!H82</f>
        <v>0</v>
      </c>
      <c r="BZ8" s="700">
        <f>'7'!H83</f>
        <v>0</v>
      </c>
      <c r="CA8" s="700">
        <f>'7'!H84</f>
        <v>0</v>
      </c>
      <c r="CB8" s="700">
        <f>'7'!H85</f>
        <v>0</v>
      </c>
      <c r="CC8" s="700">
        <f>'7'!H86</f>
        <v>0</v>
      </c>
      <c r="CD8" s="700">
        <f>'7'!H87</f>
        <v>0</v>
      </c>
      <c r="CE8" s="700">
        <f>'7'!H88</f>
        <v>0</v>
      </c>
      <c r="CF8" s="700">
        <f>'7'!H89</f>
        <v>0</v>
      </c>
      <c r="CG8" s="700">
        <f>'7'!H90</f>
        <v>0</v>
      </c>
      <c r="CH8" s="700">
        <f>'7'!H91</f>
        <v>0</v>
      </c>
      <c r="CI8" s="700">
        <f>'7'!H92</f>
        <v>0</v>
      </c>
      <c r="CJ8" s="700">
        <f>'7'!H93</f>
        <v>0</v>
      </c>
      <c r="CK8" s="700">
        <f>'7'!H94</f>
        <v>0</v>
      </c>
      <c r="CL8" s="700">
        <f>'7'!H95</f>
        <v>0</v>
      </c>
      <c r="CM8" s="700">
        <f>'7'!H96</f>
        <v>0</v>
      </c>
      <c r="CN8" s="700">
        <f>'7'!H97</f>
        <v>0</v>
      </c>
      <c r="CO8" s="700">
        <f>'7'!H98</f>
        <v>0</v>
      </c>
      <c r="CP8" s="700">
        <f>'7'!H99</f>
        <v>0</v>
      </c>
      <c r="CQ8" s="700">
        <f>'7'!H100</f>
        <v>0</v>
      </c>
      <c r="CR8" s="700">
        <f>'7'!H101</f>
        <v>0</v>
      </c>
      <c r="CS8" s="700">
        <f>'7'!H102</f>
        <v>0</v>
      </c>
      <c r="CT8" s="700">
        <f>'7'!H103</f>
        <v>0</v>
      </c>
      <c r="CU8" s="700">
        <f>'7'!H104</f>
        <v>0</v>
      </c>
    </row>
    <row r="9" spans="2:99" x14ac:dyDescent="0.2">
      <c r="B9" s="699">
        <v>44382</v>
      </c>
      <c r="C9" s="700">
        <f>'7'!I8</f>
        <v>0</v>
      </c>
      <c r="D9" s="700">
        <f>'7'!I9</f>
        <v>0</v>
      </c>
      <c r="E9" s="700">
        <f>'7'!I10</f>
        <v>0</v>
      </c>
      <c r="F9" s="700">
        <f>'7'!I11</f>
        <v>0</v>
      </c>
      <c r="G9" s="700">
        <f>'7'!I12</f>
        <v>0</v>
      </c>
      <c r="H9" s="700">
        <f>'7'!I13</f>
        <v>0</v>
      </c>
      <c r="I9" s="700">
        <f>'7'!I14</f>
        <v>0</v>
      </c>
      <c r="J9" s="700">
        <f>'7'!I15</f>
        <v>0</v>
      </c>
      <c r="K9" s="700">
        <f>'7'!I16</f>
        <v>0</v>
      </c>
      <c r="L9" s="700">
        <f>'7'!I17</f>
        <v>0</v>
      </c>
      <c r="M9" s="700">
        <f>'7'!I18</f>
        <v>0</v>
      </c>
      <c r="N9" s="700">
        <f>'7'!I19</f>
        <v>0</v>
      </c>
      <c r="O9" s="700">
        <f>'7'!I20</f>
        <v>0</v>
      </c>
      <c r="P9" s="700">
        <f>'7'!I21</f>
        <v>0</v>
      </c>
      <c r="Q9" s="700">
        <f>'7'!I22</f>
        <v>0</v>
      </c>
      <c r="R9" s="700">
        <f>'7'!I23</f>
        <v>0</v>
      </c>
      <c r="S9" s="700">
        <f>'7'!I24</f>
        <v>0</v>
      </c>
      <c r="T9" s="700">
        <f>'7'!I25</f>
        <v>0</v>
      </c>
      <c r="U9" s="700">
        <f>'7'!I26</f>
        <v>0</v>
      </c>
      <c r="V9" s="700">
        <f>'7'!I27</f>
        <v>0</v>
      </c>
      <c r="W9" s="700">
        <f>'7'!I28</f>
        <v>0</v>
      </c>
      <c r="X9" s="700">
        <f>'7'!I29</f>
        <v>0</v>
      </c>
      <c r="Y9" s="700">
        <f>'7'!I30</f>
        <v>0</v>
      </c>
      <c r="Z9" s="700">
        <f>'7'!I31</f>
        <v>0</v>
      </c>
      <c r="AA9" s="700">
        <f>'7'!I32</f>
        <v>0</v>
      </c>
      <c r="AB9" s="700">
        <f>'7'!I33</f>
        <v>0</v>
      </c>
      <c r="AC9" s="700">
        <f>'7'!I34</f>
        <v>0</v>
      </c>
      <c r="AD9" s="700">
        <f>'7'!I35</f>
        <v>0</v>
      </c>
      <c r="AE9" s="700">
        <f>'7'!I36</f>
        <v>0</v>
      </c>
      <c r="AF9" s="700">
        <f>'7'!I37</f>
        <v>0</v>
      </c>
      <c r="AG9" s="700">
        <f>'7'!I38</f>
        <v>0</v>
      </c>
      <c r="AH9" s="700">
        <f>'7'!I39</f>
        <v>0</v>
      </c>
      <c r="AI9" s="700">
        <f>'7'!I40</f>
        <v>0</v>
      </c>
      <c r="AJ9" s="700">
        <f>'7'!I41</f>
        <v>0</v>
      </c>
      <c r="AK9" s="700">
        <f>'7'!I42</f>
        <v>0</v>
      </c>
      <c r="AL9" s="700">
        <f>'7'!I43</f>
        <v>0</v>
      </c>
      <c r="AM9" s="700">
        <f>'7'!I44</f>
        <v>0</v>
      </c>
      <c r="AN9" s="700">
        <f>'7'!I45</f>
        <v>0</v>
      </c>
      <c r="AO9" s="700">
        <f>'7'!I46</f>
        <v>0</v>
      </c>
      <c r="AP9" s="700">
        <f>'7'!I47</f>
        <v>0</v>
      </c>
      <c r="AQ9" s="700">
        <f>'7'!I48</f>
        <v>0</v>
      </c>
      <c r="AR9" s="700">
        <f>'7'!I49</f>
        <v>0</v>
      </c>
      <c r="AS9" s="700">
        <f>'7'!I50</f>
        <v>0</v>
      </c>
      <c r="AT9" s="700">
        <f>'7'!I51</f>
        <v>0</v>
      </c>
      <c r="AU9" s="700">
        <f>'7'!I52</f>
        <v>0</v>
      </c>
      <c r="AV9" s="700">
        <f>'7'!I53</f>
        <v>0</v>
      </c>
      <c r="AW9" s="700">
        <f>'7'!I54</f>
        <v>0</v>
      </c>
      <c r="AX9" s="700">
        <f>'7'!I55</f>
        <v>0</v>
      </c>
      <c r="AY9" s="700">
        <f>'7'!I56</f>
        <v>0</v>
      </c>
      <c r="AZ9" s="700">
        <f>'7'!I57</f>
        <v>0</v>
      </c>
      <c r="BA9" s="700">
        <f>'7'!I58</f>
        <v>0</v>
      </c>
      <c r="BB9" s="700">
        <f>'7'!I59</f>
        <v>0</v>
      </c>
      <c r="BC9" s="700">
        <f>'7'!I60</f>
        <v>0</v>
      </c>
      <c r="BD9" s="700">
        <f>'7'!I61</f>
        <v>0</v>
      </c>
      <c r="BE9" s="700">
        <f>'7'!I62</f>
        <v>0</v>
      </c>
      <c r="BF9" s="700">
        <f>'7'!I63</f>
        <v>0</v>
      </c>
      <c r="BG9" s="700">
        <f>'7'!I64</f>
        <v>0</v>
      </c>
      <c r="BH9" s="700">
        <f>'7'!I65</f>
        <v>0</v>
      </c>
      <c r="BI9" s="700">
        <f>'7'!I66</f>
        <v>0</v>
      </c>
      <c r="BJ9" s="700">
        <f>'7'!I67</f>
        <v>0</v>
      </c>
      <c r="BK9" s="700">
        <f>'7'!I68</f>
        <v>0</v>
      </c>
      <c r="BL9" s="700">
        <f>'7'!I69</f>
        <v>0</v>
      </c>
      <c r="BM9" s="700">
        <f>'7'!I70</f>
        <v>0</v>
      </c>
      <c r="BN9" s="700">
        <f>'7'!I71</f>
        <v>0</v>
      </c>
      <c r="BO9" s="700">
        <f>'7'!I72</f>
        <v>0</v>
      </c>
      <c r="BP9" s="700">
        <f>'7'!I73</f>
        <v>0</v>
      </c>
      <c r="BQ9" s="700">
        <f>'7'!I74</f>
        <v>0</v>
      </c>
      <c r="BR9" s="700">
        <f>'7'!I75</f>
        <v>0</v>
      </c>
      <c r="BS9" s="700">
        <f>'7'!I76</f>
        <v>0</v>
      </c>
      <c r="BT9" s="700">
        <f>'7'!I77</f>
        <v>0</v>
      </c>
      <c r="BU9" s="700">
        <f>'7'!I78</f>
        <v>0</v>
      </c>
      <c r="BV9" s="700">
        <f>'7'!I79</f>
        <v>0</v>
      </c>
      <c r="BW9" s="700">
        <f>'7'!I80</f>
        <v>0</v>
      </c>
      <c r="BX9" s="700">
        <f>'7'!I81</f>
        <v>0</v>
      </c>
      <c r="BY9" s="700">
        <f>'7'!I82</f>
        <v>0</v>
      </c>
      <c r="BZ9" s="700">
        <f>'7'!I83</f>
        <v>0</v>
      </c>
      <c r="CA9" s="700">
        <f>'7'!I84</f>
        <v>0</v>
      </c>
      <c r="CB9" s="700">
        <f>'7'!I85</f>
        <v>0</v>
      </c>
      <c r="CC9" s="700">
        <f>'7'!I86</f>
        <v>0</v>
      </c>
      <c r="CD9" s="700">
        <f>'7'!I87</f>
        <v>0</v>
      </c>
      <c r="CE9" s="700">
        <f>'7'!I88</f>
        <v>0</v>
      </c>
      <c r="CF9" s="700">
        <f>'7'!I89</f>
        <v>0</v>
      </c>
      <c r="CG9" s="700">
        <f>'7'!I90</f>
        <v>0</v>
      </c>
      <c r="CH9" s="700">
        <f>'7'!I91</f>
        <v>0</v>
      </c>
      <c r="CI9" s="700">
        <f>'7'!I92</f>
        <v>0</v>
      </c>
      <c r="CJ9" s="700">
        <f>'7'!I93</f>
        <v>0</v>
      </c>
      <c r="CK9" s="700">
        <f>'7'!I94</f>
        <v>0</v>
      </c>
      <c r="CL9" s="700">
        <f>'7'!I95</f>
        <v>0</v>
      </c>
      <c r="CM9" s="700">
        <f>'7'!I96</f>
        <v>0</v>
      </c>
      <c r="CN9" s="700">
        <f>'7'!I97</f>
        <v>0</v>
      </c>
      <c r="CO9" s="700">
        <f>'7'!I98</f>
        <v>0</v>
      </c>
      <c r="CP9" s="700">
        <f>'7'!I99</f>
        <v>0</v>
      </c>
      <c r="CQ9" s="700">
        <f>'7'!I100</f>
        <v>0</v>
      </c>
      <c r="CR9" s="700">
        <f>'7'!I101</f>
        <v>0</v>
      </c>
      <c r="CS9" s="700">
        <f>'7'!I102</f>
        <v>0</v>
      </c>
      <c r="CT9" s="700">
        <f>'7'!I103</f>
        <v>0</v>
      </c>
      <c r="CU9" s="700">
        <f>'7'!I104</f>
        <v>0</v>
      </c>
    </row>
    <row r="10" spans="2:99" x14ac:dyDescent="0.2">
      <c r="B10" s="699">
        <v>44383</v>
      </c>
      <c r="C10" s="700">
        <f>'7'!J8</f>
        <v>0</v>
      </c>
      <c r="D10" s="700">
        <f>'7'!J9</f>
        <v>0</v>
      </c>
      <c r="E10" s="700">
        <f>'7'!J10</f>
        <v>0</v>
      </c>
      <c r="F10" s="700">
        <f>'7'!J11</f>
        <v>0</v>
      </c>
      <c r="G10" s="700">
        <f>'7'!J12</f>
        <v>0</v>
      </c>
      <c r="H10" s="700">
        <f>'7'!J13</f>
        <v>0</v>
      </c>
      <c r="I10" s="700">
        <f>'7'!J14</f>
        <v>0</v>
      </c>
      <c r="J10" s="700">
        <f>'7'!J15</f>
        <v>0</v>
      </c>
      <c r="K10" s="700">
        <f>'7'!J16</f>
        <v>0</v>
      </c>
      <c r="L10" s="700">
        <f>'7'!J17</f>
        <v>0</v>
      </c>
      <c r="M10" s="700">
        <f>'7'!J18</f>
        <v>0</v>
      </c>
      <c r="N10" s="700">
        <f>'7'!J19</f>
        <v>0</v>
      </c>
      <c r="O10" s="700">
        <f>'7'!J20</f>
        <v>0</v>
      </c>
      <c r="P10" s="700">
        <f>'7'!J21</f>
        <v>0</v>
      </c>
      <c r="Q10" s="700">
        <f>'7'!J22</f>
        <v>0</v>
      </c>
      <c r="R10" s="700">
        <f>'7'!J23</f>
        <v>0</v>
      </c>
      <c r="S10" s="700">
        <f>'7'!J24</f>
        <v>0</v>
      </c>
      <c r="T10" s="700">
        <f>'7'!J25</f>
        <v>0</v>
      </c>
      <c r="U10" s="700">
        <f>'7'!J26</f>
        <v>0</v>
      </c>
      <c r="V10" s="700">
        <f>'7'!J27</f>
        <v>0</v>
      </c>
      <c r="W10" s="700">
        <f>'7'!J28</f>
        <v>0</v>
      </c>
      <c r="X10" s="700">
        <f>'7'!J29</f>
        <v>0</v>
      </c>
      <c r="Y10" s="700">
        <f>'7'!J30</f>
        <v>0</v>
      </c>
      <c r="Z10" s="700">
        <f>'7'!J31</f>
        <v>0</v>
      </c>
      <c r="AA10" s="700">
        <f>'7'!J32</f>
        <v>0</v>
      </c>
      <c r="AB10" s="700">
        <f>'7'!J33</f>
        <v>0</v>
      </c>
      <c r="AC10" s="700">
        <f>'7'!J34</f>
        <v>0</v>
      </c>
      <c r="AD10" s="700">
        <f>'7'!J35</f>
        <v>0</v>
      </c>
      <c r="AE10" s="700">
        <f>'7'!J36</f>
        <v>0</v>
      </c>
      <c r="AF10" s="700">
        <f>'7'!J37</f>
        <v>0</v>
      </c>
      <c r="AG10" s="700">
        <f>'7'!J38</f>
        <v>0</v>
      </c>
      <c r="AH10" s="700">
        <f>'7'!J39</f>
        <v>0</v>
      </c>
      <c r="AI10" s="700">
        <f>'7'!J40</f>
        <v>0</v>
      </c>
      <c r="AJ10" s="700">
        <f>'7'!J41</f>
        <v>0</v>
      </c>
      <c r="AK10" s="700">
        <f>'7'!J42</f>
        <v>0</v>
      </c>
      <c r="AL10" s="700">
        <f>'7'!J43</f>
        <v>0</v>
      </c>
      <c r="AM10" s="700">
        <f>'7'!J44</f>
        <v>0</v>
      </c>
      <c r="AN10" s="700">
        <f>'7'!J45</f>
        <v>0</v>
      </c>
      <c r="AO10" s="700">
        <f>'7'!J46</f>
        <v>0</v>
      </c>
      <c r="AP10" s="700">
        <f>'7'!J47</f>
        <v>0</v>
      </c>
      <c r="AQ10" s="700">
        <f>'7'!J48</f>
        <v>0</v>
      </c>
      <c r="AR10" s="700">
        <f>'7'!J49</f>
        <v>0</v>
      </c>
      <c r="AS10" s="700">
        <f>'7'!J50</f>
        <v>0</v>
      </c>
      <c r="AT10" s="700">
        <f>'7'!J51</f>
        <v>0</v>
      </c>
      <c r="AU10" s="700">
        <f>'7'!J52</f>
        <v>0</v>
      </c>
      <c r="AV10" s="700">
        <f>'7'!J53</f>
        <v>0</v>
      </c>
      <c r="AW10" s="700">
        <f>'7'!J54</f>
        <v>0</v>
      </c>
      <c r="AX10" s="700">
        <f>'7'!J55</f>
        <v>0</v>
      </c>
      <c r="AY10" s="700">
        <f>'7'!J56</f>
        <v>0</v>
      </c>
      <c r="AZ10" s="700">
        <f>'7'!J57</f>
        <v>0</v>
      </c>
      <c r="BA10" s="700">
        <f>'7'!J58</f>
        <v>0</v>
      </c>
      <c r="BB10" s="700">
        <f>'7'!J59</f>
        <v>0</v>
      </c>
      <c r="BC10" s="700">
        <f>'7'!J60</f>
        <v>0</v>
      </c>
      <c r="BD10" s="700">
        <f>'7'!J61</f>
        <v>0</v>
      </c>
      <c r="BE10" s="700">
        <f>'7'!J62</f>
        <v>0</v>
      </c>
      <c r="BF10" s="700">
        <f>'7'!J63</f>
        <v>0</v>
      </c>
      <c r="BG10" s="700">
        <f>'7'!J64</f>
        <v>0</v>
      </c>
      <c r="BH10" s="700">
        <f>'7'!J65</f>
        <v>0</v>
      </c>
      <c r="BI10" s="700">
        <f>'7'!J66</f>
        <v>0</v>
      </c>
      <c r="BJ10" s="700">
        <f>'7'!J67</f>
        <v>0</v>
      </c>
      <c r="BK10" s="700">
        <f>'7'!J68</f>
        <v>0</v>
      </c>
      <c r="BL10" s="700">
        <f>'7'!J69</f>
        <v>0</v>
      </c>
      <c r="BM10" s="700">
        <f>'7'!J70</f>
        <v>0</v>
      </c>
      <c r="BN10" s="700">
        <f>'7'!J71</f>
        <v>0</v>
      </c>
      <c r="BO10" s="700">
        <f>'7'!J72</f>
        <v>0</v>
      </c>
      <c r="BP10" s="700">
        <f>'7'!J73</f>
        <v>0</v>
      </c>
      <c r="BQ10" s="700">
        <f>'7'!J74</f>
        <v>0</v>
      </c>
      <c r="BR10" s="700">
        <f>'7'!J75</f>
        <v>0</v>
      </c>
      <c r="BS10" s="700">
        <f>'7'!J76</f>
        <v>0</v>
      </c>
      <c r="BT10" s="700">
        <f>'7'!J77</f>
        <v>0</v>
      </c>
      <c r="BU10" s="700">
        <f>'7'!J78</f>
        <v>0</v>
      </c>
      <c r="BV10" s="700">
        <f>'7'!J79</f>
        <v>0</v>
      </c>
      <c r="BW10" s="700">
        <f>'7'!J80</f>
        <v>0</v>
      </c>
      <c r="BX10" s="700">
        <f>'7'!J81</f>
        <v>0</v>
      </c>
      <c r="BY10" s="700">
        <f>'7'!J82</f>
        <v>0</v>
      </c>
      <c r="BZ10" s="700">
        <f>'7'!J83</f>
        <v>0</v>
      </c>
      <c r="CA10" s="700">
        <f>'7'!J84</f>
        <v>0</v>
      </c>
      <c r="CB10" s="700">
        <f>'7'!J85</f>
        <v>0</v>
      </c>
      <c r="CC10" s="700">
        <f>'7'!J86</f>
        <v>0</v>
      </c>
      <c r="CD10" s="700">
        <f>'7'!J87</f>
        <v>0</v>
      </c>
      <c r="CE10" s="700">
        <f>'7'!J88</f>
        <v>0</v>
      </c>
      <c r="CF10" s="700">
        <f>'7'!J89</f>
        <v>0</v>
      </c>
      <c r="CG10" s="700">
        <f>'7'!J90</f>
        <v>0</v>
      </c>
      <c r="CH10" s="700">
        <f>'7'!J91</f>
        <v>0</v>
      </c>
      <c r="CI10" s="700">
        <f>'7'!J92</f>
        <v>0</v>
      </c>
      <c r="CJ10" s="700">
        <f>'7'!J93</f>
        <v>0</v>
      </c>
      <c r="CK10" s="700">
        <f>'7'!J94</f>
        <v>0</v>
      </c>
      <c r="CL10" s="700">
        <f>'7'!J95</f>
        <v>0</v>
      </c>
      <c r="CM10" s="700">
        <f>'7'!J96</f>
        <v>0</v>
      </c>
      <c r="CN10" s="700">
        <f>'7'!J97</f>
        <v>0</v>
      </c>
      <c r="CO10" s="700">
        <f>'7'!J98</f>
        <v>0</v>
      </c>
      <c r="CP10" s="700">
        <f>'7'!J99</f>
        <v>0</v>
      </c>
      <c r="CQ10" s="700">
        <f>'7'!J100</f>
        <v>0</v>
      </c>
      <c r="CR10" s="700">
        <f>'7'!J101</f>
        <v>0</v>
      </c>
      <c r="CS10" s="700">
        <f>'7'!J102</f>
        <v>0</v>
      </c>
      <c r="CT10" s="700">
        <f>'7'!J103</f>
        <v>0</v>
      </c>
      <c r="CU10" s="700">
        <f>'7'!J104</f>
        <v>0</v>
      </c>
    </row>
    <row r="11" spans="2:99" x14ac:dyDescent="0.2">
      <c r="B11" s="699">
        <v>44384</v>
      </c>
      <c r="C11" s="700">
        <f>'7'!K8</f>
        <v>0</v>
      </c>
      <c r="D11" s="700">
        <f>'7'!K9</f>
        <v>0</v>
      </c>
      <c r="E11" s="700">
        <f>'7'!K10</f>
        <v>0</v>
      </c>
      <c r="F11" s="700">
        <f>'7'!K11</f>
        <v>0</v>
      </c>
      <c r="G11" s="700">
        <f>'7'!K12</f>
        <v>0</v>
      </c>
      <c r="H11" s="700">
        <f>'7'!K13</f>
        <v>0</v>
      </c>
      <c r="I11" s="700">
        <f>'7'!K14</f>
        <v>0</v>
      </c>
      <c r="J11" s="700">
        <f>'7'!K15</f>
        <v>0</v>
      </c>
      <c r="K11" s="700">
        <f>'7'!K16</f>
        <v>0</v>
      </c>
      <c r="L11" s="700">
        <f>'7'!K17</f>
        <v>0</v>
      </c>
      <c r="M11" s="700">
        <f>'7'!K18</f>
        <v>0</v>
      </c>
      <c r="N11" s="700">
        <f>'7'!K19</f>
        <v>0</v>
      </c>
      <c r="O11" s="700">
        <f>'7'!K20</f>
        <v>0</v>
      </c>
      <c r="P11" s="700">
        <f>'7'!K21</f>
        <v>0</v>
      </c>
      <c r="Q11" s="700">
        <f>'7'!K22</f>
        <v>0</v>
      </c>
      <c r="R11" s="700">
        <f>'7'!K23</f>
        <v>0</v>
      </c>
      <c r="S11" s="700">
        <f>'7'!K24</f>
        <v>0</v>
      </c>
      <c r="T11" s="700">
        <f>'7'!K25</f>
        <v>0</v>
      </c>
      <c r="U11" s="700">
        <f>'7'!K26</f>
        <v>0</v>
      </c>
      <c r="V11" s="700">
        <f>'7'!K27</f>
        <v>0</v>
      </c>
      <c r="W11" s="700">
        <f>'7'!K28</f>
        <v>0</v>
      </c>
      <c r="X11" s="700">
        <f>'7'!K29</f>
        <v>0</v>
      </c>
      <c r="Y11" s="700">
        <f>'7'!K30</f>
        <v>0</v>
      </c>
      <c r="Z11" s="700">
        <f>'7'!K31</f>
        <v>0</v>
      </c>
      <c r="AA11" s="700">
        <f>'7'!K32</f>
        <v>0</v>
      </c>
      <c r="AB11" s="700">
        <f>'7'!K33</f>
        <v>0</v>
      </c>
      <c r="AC11" s="700">
        <f>'7'!K34</f>
        <v>0</v>
      </c>
      <c r="AD11" s="700">
        <f>'7'!K35</f>
        <v>0</v>
      </c>
      <c r="AE11" s="700">
        <f>'7'!K36</f>
        <v>0</v>
      </c>
      <c r="AF11" s="700">
        <f>'7'!K37</f>
        <v>0</v>
      </c>
      <c r="AG11" s="700">
        <f>'7'!K38</f>
        <v>0</v>
      </c>
      <c r="AH11" s="700">
        <f>'7'!K39</f>
        <v>0</v>
      </c>
      <c r="AI11" s="700">
        <f>'7'!K40</f>
        <v>0</v>
      </c>
      <c r="AJ11" s="700">
        <f>'7'!K41</f>
        <v>0</v>
      </c>
      <c r="AK11" s="700">
        <f>'7'!K42</f>
        <v>0</v>
      </c>
      <c r="AL11" s="700">
        <f>'7'!K43</f>
        <v>0</v>
      </c>
      <c r="AM11" s="700">
        <f>'7'!K44</f>
        <v>0</v>
      </c>
      <c r="AN11" s="700">
        <f>'7'!K45</f>
        <v>0</v>
      </c>
      <c r="AO11" s="700">
        <f>'7'!K46</f>
        <v>0</v>
      </c>
      <c r="AP11" s="700">
        <f>'7'!K47</f>
        <v>0</v>
      </c>
      <c r="AQ11" s="700">
        <f>'7'!K48</f>
        <v>0</v>
      </c>
      <c r="AR11" s="700">
        <f>'7'!K49</f>
        <v>0</v>
      </c>
      <c r="AS11" s="700">
        <f>'7'!K50</f>
        <v>0</v>
      </c>
      <c r="AT11" s="700">
        <f>'7'!K51</f>
        <v>0</v>
      </c>
      <c r="AU11" s="700">
        <f>'7'!K52</f>
        <v>0</v>
      </c>
      <c r="AV11" s="700">
        <f>'7'!K53</f>
        <v>0</v>
      </c>
      <c r="AW11" s="700">
        <f>'7'!K54</f>
        <v>0</v>
      </c>
      <c r="AX11" s="700">
        <f>'7'!K55</f>
        <v>0</v>
      </c>
      <c r="AY11" s="700">
        <f>'7'!K56</f>
        <v>0</v>
      </c>
      <c r="AZ11" s="700">
        <f>'7'!K57</f>
        <v>0</v>
      </c>
      <c r="BA11" s="700">
        <f>'7'!K58</f>
        <v>0</v>
      </c>
      <c r="BB11" s="700">
        <f>'7'!K59</f>
        <v>0</v>
      </c>
      <c r="BC11" s="700">
        <f>'7'!K60</f>
        <v>0</v>
      </c>
      <c r="BD11" s="700">
        <f>'7'!K61</f>
        <v>0</v>
      </c>
      <c r="BE11" s="700">
        <f>'7'!K62</f>
        <v>0</v>
      </c>
      <c r="BF11" s="700">
        <f>'7'!K63</f>
        <v>0</v>
      </c>
      <c r="BG11" s="700">
        <f>'7'!K64</f>
        <v>0</v>
      </c>
      <c r="BH11" s="700">
        <f>'7'!K65</f>
        <v>0</v>
      </c>
      <c r="BI11" s="700">
        <f>'7'!K66</f>
        <v>0</v>
      </c>
      <c r="BJ11" s="700">
        <f>'7'!K67</f>
        <v>0</v>
      </c>
      <c r="BK11" s="700">
        <f>'7'!K68</f>
        <v>0</v>
      </c>
      <c r="BL11" s="700">
        <f>'7'!K69</f>
        <v>0</v>
      </c>
      <c r="BM11" s="700">
        <f>'7'!K70</f>
        <v>0</v>
      </c>
      <c r="BN11" s="700">
        <f>'7'!K71</f>
        <v>0</v>
      </c>
      <c r="BO11" s="700">
        <f>'7'!K72</f>
        <v>0</v>
      </c>
      <c r="BP11" s="700">
        <f>'7'!K73</f>
        <v>0</v>
      </c>
      <c r="BQ11" s="700">
        <f>'7'!K74</f>
        <v>0</v>
      </c>
      <c r="BR11" s="700">
        <f>'7'!K75</f>
        <v>0</v>
      </c>
      <c r="BS11" s="700">
        <f>'7'!K76</f>
        <v>0</v>
      </c>
      <c r="BT11" s="700">
        <f>'7'!K77</f>
        <v>0</v>
      </c>
      <c r="BU11" s="700">
        <f>'7'!K78</f>
        <v>0</v>
      </c>
      <c r="BV11" s="700">
        <f>'7'!K79</f>
        <v>0</v>
      </c>
      <c r="BW11" s="700">
        <f>'7'!K80</f>
        <v>0</v>
      </c>
      <c r="BX11" s="700">
        <f>'7'!K81</f>
        <v>0</v>
      </c>
      <c r="BY11" s="700">
        <f>'7'!K82</f>
        <v>0</v>
      </c>
      <c r="BZ11" s="700">
        <f>'7'!K83</f>
        <v>0</v>
      </c>
      <c r="CA11" s="700">
        <f>'7'!K84</f>
        <v>0</v>
      </c>
      <c r="CB11" s="700">
        <f>'7'!K85</f>
        <v>0</v>
      </c>
      <c r="CC11" s="700">
        <f>'7'!K86</f>
        <v>0</v>
      </c>
      <c r="CD11" s="700">
        <f>'7'!K87</f>
        <v>0</v>
      </c>
      <c r="CE11" s="700">
        <f>'7'!K88</f>
        <v>0</v>
      </c>
      <c r="CF11" s="700">
        <f>'7'!K89</f>
        <v>0</v>
      </c>
      <c r="CG11" s="700">
        <f>'7'!K90</f>
        <v>0</v>
      </c>
      <c r="CH11" s="700">
        <f>'7'!K91</f>
        <v>0</v>
      </c>
      <c r="CI11" s="700">
        <f>'7'!K92</f>
        <v>0</v>
      </c>
      <c r="CJ11" s="700">
        <f>'7'!K93</f>
        <v>0</v>
      </c>
      <c r="CK11" s="700">
        <f>'7'!K94</f>
        <v>0</v>
      </c>
      <c r="CL11" s="700">
        <f>'7'!K95</f>
        <v>0</v>
      </c>
      <c r="CM11" s="700">
        <f>'7'!K96</f>
        <v>0</v>
      </c>
      <c r="CN11" s="700">
        <f>'7'!K97</f>
        <v>0</v>
      </c>
      <c r="CO11" s="700">
        <f>'7'!K98</f>
        <v>0</v>
      </c>
      <c r="CP11" s="700">
        <f>'7'!K99</f>
        <v>0</v>
      </c>
      <c r="CQ11" s="700">
        <f>'7'!K100</f>
        <v>0</v>
      </c>
      <c r="CR11" s="700">
        <f>'7'!K101</f>
        <v>0</v>
      </c>
      <c r="CS11" s="700">
        <f>'7'!K102</f>
        <v>0</v>
      </c>
      <c r="CT11" s="700">
        <f>'7'!K103</f>
        <v>0</v>
      </c>
      <c r="CU11" s="700">
        <f>'7'!K104</f>
        <v>0</v>
      </c>
    </row>
    <row r="12" spans="2:99" x14ac:dyDescent="0.2">
      <c r="B12" s="699">
        <v>44385</v>
      </c>
      <c r="C12" s="700">
        <f>'7'!L8</f>
        <v>0</v>
      </c>
      <c r="D12" s="700">
        <f>'7'!L9</f>
        <v>0</v>
      </c>
      <c r="E12" s="700">
        <f>'7'!L10</f>
        <v>0</v>
      </c>
      <c r="F12" s="700">
        <f>'7'!L11</f>
        <v>0</v>
      </c>
      <c r="G12" s="700">
        <f>'7'!L12</f>
        <v>0</v>
      </c>
      <c r="H12" s="700">
        <f>'7'!L13</f>
        <v>0</v>
      </c>
      <c r="I12" s="700">
        <f>'7'!L14</f>
        <v>0</v>
      </c>
      <c r="J12" s="700">
        <f>'7'!L15</f>
        <v>0</v>
      </c>
      <c r="K12" s="700">
        <f>'7'!L16</f>
        <v>0</v>
      </c>
      <c r="L12" s="700">
        <f>'7'!L17</f>
        <v>0</v>
      </c>
      <c r="M12" s="700">
        <f>'7'!L18</f>
        <v>0</v>
      </c>
      <c r="N12" s="700">
        <f>'7'!L19</f>
        <v>0</v>
      </c>
      <c r="O12" s="700">
        <f>'7'!L20</f>
        <v>0</v>
      </c>
      <c r="P12" s="700">
        <f>'7'!L21</f>
        <v>0</v>
      </c>
      <c r="Q12" s="700">
        <f>'7'!L22</f>
        <v>0</v>
      </c>
      <c r="R12" s="700">
        <f>'7'!L23</f>
        <v>0</v>
      </c>
      <c r="S12" s="700">
        <f>'7'!L24</f>
        <v>0</v>
      </c>
      <c r="T12" s="700">
        <f>'7'!L25</f>
        <v>0</v>
      </c>
      <c r="U12" s="700">
        <f>'7'!L26</f>
        <v>0</v>
      </c>
      <c r="V12" s="700">
        <f>'7'!L27</f>
        <v>0</v>
      </c>
      <c r="W12" s="700">
        <f>'7'!L28</f>
        <v>0</v>
      </c>
      <c r="X12" s="700">
        <f>'7'!L29</f>
        <v>0</v>
      </c>
      <c r="Y12" s="700">
        <f>'7'!L30</f>
        <v>0</v>
      </c>
      <c r="Z12" s="700">
        <f>'7'!L31</f>
        <v>0</v>
      </c>
      <c r="AA12" s="700">
        <f>'7'!L32</f>
        <v>0</v>
      </c>
      <c r="AB12" s="700">
        <f>'7'!L33</f>
        <v>0</v>
      </c>
      <c r="AC12" s="700">
        <f>'7'!L34</f>
        <v>0</v>
      </c>
      <c r="AD12" s="700">
        <f>'7'!L35</f>
        <v>0</v>
      </c>
      <c r="AE12" s="700">
        <f>'7'!L36</f>
        <v>0</v>
      </c>
      <c r="AF12" s="700">
        <f>'7'!L37</f>
        <v>0</v>
      </c>
      <c r="AG12" s="700">
        <f>'7'!L38</f>
        <v>0</v>
      </c>
      <c r="AH12" s="700">
        <f>'7'!L39</f>
        <v>0</v>
      </c>
      <c r="AI12" s="700">
        <f>'7'!L40</f>
        <v>0</v>
      </c>
      <c r="AJ12" s="700">
        <f>'7'!L41</f>
        <v>0</v>
      </c>
      <c r="AK12" s="700">
        <f>'7'!L42</f>
        <v>0</v>
      </c>
      <c r="AL12" s="700">
        <f>'7'!L43</f>
        <v>0</v>
      </c>
      <c r="AM12" s="700">
        <f>'7'!L44</f>
        <v>0</v>
      </c>
      <c r="AN12" s="700">
        <f>'7'!L45</f>
        <v>0</v>
      </c>
      <c r="AO12" s="700">
        <f>'7'!L46</f>
        <v>0</v>
      </c>
      <c r="AP12" s="700">
        <f>'7'!L47</f>
        <v>0</v>
      </c>
      <c r="AQ12" s="700">
        <f>'7'!L48</f>
        <v>0</v>
      </c>
      <c r="AR12" s="700">
        <f>'7'!L49</f>
        <v>0</v>
      </c>
      <c r="AS12" s="700">
        <f>'7'!L50</f>
        <v>0</v>
      </c>
      <c r="AT12" s="700">
        <f>'7'!L51</f>
        <v>0</v>
      </c>
      <c r="AU12" s="700">
        <f>'7'!L52</f>
        <v>0</v>
      </c>
      <c r="AV12" s="700">
        <f>'7'!L53</f>
        <v>0</v>
      </c>
      <c r="AW12" s="700">
        <f>'7'!L54</f>
        <v>0</v>
      </c>
      <c r="AX12" s="700">
        <f>'7'!L55</f>
        <v>0</v>
      </c>
      <c r="AY12" s="700">
        <f>'7'!L56</f>
        <v>0</v>
      </c>
      <c r="AZ12" s="700">
        <f>'7'!L57</f>
        <v>0</v>
      </c>
      <c r="BA12" s="700">
        <f>'7'!L58</f>
        <v>0</v>
      </c>
      <c r="BB12" s="700">
        <f>'7'!L59</f>
        <v>0</v>
      </c>
      <c r="BC12" s="700">
        <f>'7'!L60</f>
        <v>0</v>
      </c>
      <c r="BD12" s="700">
        <f>'7'!L61</f>
        <v>0</v>
      </c>
      <c r="BE12" s="700">
        <f>'7'!L62</f>
        <v>0</v>
      </c>
      <c r="BF12" s="700">
        <f>'7'!L63</f>
        <v>0</v>
      </c>
      <c r="BG12" s="700">
        <f>'7'!L64</f>
        <v>0</v>
      </c>
      <c r="BH12" s="700">
        <f>'7'!L65</f>
        <v>0</v>
      </c>
      <c r="BI12" s="700">
        <f>'7'!L66</f>
        <v>0</v>
      </c>
      <c r="BJ12" s="700">
        <f>'7'!L67</f>
        <v>0</v>
      </c>
      <c r="BK12" s="700">
        <f>'7'!L68</f>
        <v>0</v>
      </c>
      <c r="BL12" s="700">
        <f>'7'!L69</f>
        <v>0</v>
      </c>
      <c r="BM12" s="700">
        <f>'7'!L70</f>
        <v>0</v>
      </c>
      <c r="BN12" s="700">
        <f>'7'!L71</f>
        <v>0</v>
      </c>
      <c r="BO12" s="700">
        <f>'7'!L72</f>
        <v>0</v>
      </c>
      <c r="BP12" s="700">
        <f>'7'!L73</f>
        <v>0</v>
      </c>
      <c r="BQ12" s="700">
        <f>'7'!L74</f>
        <v>0</v>
      </c>
      <c r="BR12" s="700">
        <f>'7'!L75</f>
        <v>0</v>
      </c>
      <c r="BS12" s="700">
        <f>'7'!L76</f>
        <v>0</v>
      </c>
      <c r="BT12" s="700">
        <f>'7'!L77</f>
        <v>0</v>
      </c>
      <c r="BU12" s="700">
        <f>'7'!L78</f>
        <v>0</v>
      </c>
      <c r="BV12" s="700">
        <f>'7'!L79</f>
        <v>0</v>
      </c>
      <c r="BW12" s="700">
        <f>'7'!L80</f>
        <v>0</v>
      </c>
      <c r="BX12" s="700">
        <f>'7'!L81</f>
        <v>0</v>
      </c>
      <c r="BY12" s="700">
        <f>'7'!L82</f>
        <v>0</v>
      </c>
      <c r="BZ12" s="700">
        <f>'7'!L83</f>
        <v>0</v>
      </c>
      <c r="CA12" s="700">
        <f>'7'!L84</f>
        <v>0</v>
      </c>
      <c r="CB12" s="700">
        <f>'7'!L85</f>
        <v>0</v>
      </c>
      <c r="CC12" s="700">
        <f>'7'!L86</f>
        <v>0</v>
      </c>
      <c r="CD12" s="700">
        <f>'7'!L87</f>
        <v>0</v>
      </c>
      <c r="CE12" s="700">
        <f>'7'!L88</f>
        <v>0</v>
      </c>
      <c r="CF12" s="700">
        <f>'7'!L89</f>
        <v>0</v>
      </c>
      <c r="CG12" s="700">
        <f>'7'!L90</f>
        <v>0</v>
      </c>
      <c r="CH12" s="700">
        <f>'7'!L91</f>
        <v>0</v>
      </c>
      <c r="CI12" s="700">
        <f>'7'!L92</f>
        <v>0</v>
      </c>
      <c r="CJ12" s="700">
        <f>'7'!L93</f>
        <v>0</v>
      </c>
      <c r="CK12" s="700">
        <f>'7'!L94</f>
        <v>0</v>
      </c>
      <c r="CL12" s="700">
        <f>'7'!L95</f>
        <v>0</v>
      </c>
      <c r="CM12" s="700">
        <f>'7'!L96</f>
        <v>0</v>
      </c>
      <c r="CN12" s="700">
        <f>'7'!L97</f>
        <v>0</v>
      </c>
      <c r="CO12" s="700">
        <f>'7'!L98</f>
        <v>0</v>
      </c>
      <c r="CP12" s="700">
        <f>'7'!L99</f>
        <v>0</v>
      </c>
      <c r="CQ12" s="700">
        <f>'7'!L100</f>
        <v>0</v>
      </c>
      <c r="CR12" s="700">
        <f>'7'!L101</f>
        <v>0</v>
      </c>
      <c r="CS12" s="700">
        <f>'7'!L102</f>
        <v>0</v>
      </c>
      <c r="CT12" s="700">
        <f>'7'!L103</f>
        <v>0</v>
      </c>
      <c r="CU12" s="700">
        <f>'7'!L104</f>
        <v>0</v>
      </c>
    </row>
    <row r="13" spans="2:99" x14ac:dyDescent="0.2">
      <c r="B13" s="699">
        <v>44386</v>
      </c>
      <c r="C13" s="700">
        <f>'7'!M8</f>
        <v>0</v>
      </c>
      <c r="D13" s="700">
        <f>'7'!M9</f>
        <v>0</v>
      </c>
      <c r="E13" s="700">
        <f>'7'!M10</f>
        <v>0</v>
      </c>
      <c r="F13" s="700">
        <f>'7'!M11</f>
        <v>0</v>
      </c>
      <c r="G13" s="700">
        <f>'7'!M12</f>
        <v>0</v>
      </c>
      <c r="H13" s="700">
        <f>'7'!M13</f>
        <v>0</v>
      </c>
      <c r="I13" s="700">
        <f>'7'!M14</f>
        <v>0</v>
      </c>
      <c r="J13" s="700">
        <f>'7'!M15</f>
        <v>0</v>
      </c>
      <c r="K13" s="700">
        <f>'7'!M16</f>
        <v>0</v>
      </c>
      <c r="L13" s="700">
        <f>'7'!M17</f>
        <v>0</v>
      </c>
      <c r="M13" s="700">
        <f>'7'!M18</f>
        <v>0</v>
      </c>
      <c r="N13" s="700">
        <f>'7'!M19</f>
        <v>0</v>
      </c>
      <c r="O13" s="700">
        <f>'7'!M20</f>
        <v>0</v>
      </c>
      <c r="P13" s="700">
        <f>'7'!M21</f>
        <v>0</v>
      </c>
      <c r="Q13" s="700">
        <f>'7'!M22</f>
        <v>0</v>
      </c>
      <c r="R13" s="700">
        <f>'7'!M23</f>
        <v>0</v>
      </c>
      <c r="S13" s="700">
        <f>'7'!M24</f>
        <v>0</v>
      </c>
      <c r="T13" s="700">
        <f>'7'!M25</f>
        <v>0</v>
      </c>
      <c r="U13" s="700">
        <f>'7'!M26</f>
        <v>0</v>
      </c>
      <c r="V13" s="700">
        <f>'7'!M27</f>
        <v>0</v>
      </c>
      <c r="W13" s="700">
        <f>'7'!M28</f>
        <v>0</v>
      </c>
      <c r="X13" s="700">
        <f>'7'!M29</f>
        <v>0</v>
      </c>
      <c r="Y13" s="700">
        <f>'7'!M30</f>
        <v>0</v>
      </c>
      <c r="Z13" s="700">
        <f>'7'!M31</f>
        <v>0</v>
      </c>
      <c r="AA13" s="700">
        <f>'7'!M32</f>
        <v>0</v>
      </c>
      <c r="AB13" s="700">
        <f>'7'!M33</f>
        <v>0</v>
      </c>
      <c r="AC13" s="700">
        <f>'7'!M34</f>
        <v>0</v>
      </c>
      <c r="AD13" s="700">
        <f>'7'!M35</f>
        <v>0</v>
      </c>
      <c r="AE13" s="700">
        <f>'7'!M36</f>
        <v>0</v>
      </c>
      <c r="AF13" s="700">
        <f>'7'!M37</f>
        <v>0</v>
      </c>
      <c r="AG13" s="700">
        <f>'7'!M38</f>
        <v>0</v>
      </c>
      <c r="AH13" s="700">
        <f>'7'!M39</f>
        <v>0</v>
      </c>
      <c r="AI13" s="700">
        <f>'7'!M40</f>
        <v>0</v>
      </c>
      <c r="AJ13" s="700">
        <f>'7'!M41</f>
        <v>0</v>
      </c>
      <c r="AK13" s="700">
        <f>'7'!M42</f>
        <v>0</v>
      </c>
      <c r="AL13" s="700">
        <f>'7'!M43</f>
        <v>0</v>
      </c>
      <c r="AM13" s="700">
        <f>'7'!M44</f>
        <v>0</v>
      </c>
      <c r="AN13" s="700">
        <f>'7'!M45</f>
        <v>0</v>
      </c>
      <c r="AO13" s="700">
        <f>'7'!M46</f>
        <v>0</v>
      </c>
      <c r="AP13" s="700">
        <f>'7'!M47</f>
        <v>0</v>
      </c>
      <c r="AQ13" s="700">
        <f>'7'!M48</f>
        <v>0</v>
      </c>
      <c r="AR13" s="700">
        <f>'7'!M49</f>
        <v>0</v>
      </c>
      <c r="AS13" s="700">
        <f>'7'!M50</f>
        <v>0</v>
      </c>
      <c r="AT13" s="700">
        <f>'7'!M51</f>
        <v>0</v>
      </c>
      <c r="AU13" s="700">
        <f>'7'!M52</f>
        <v>0</v>
      </c>
      <c r="AV13" s="700">
        <f>'7'!M53</f>
        <v>0</v>
      </c>
      <c r="AW13" s="700">
        <f>'7'!M54</f>
        <v>0</v>
      </c>
      <c r="AX13" s="700">
        <f>'7'!M55</f>
        <v>0</v>
      </c>
      <c r="AY13" s="700">
        <f>'7'!M56</f>
        <v>0</v>
      </c>
      <c r="AZ13" s="700">
        <f>'7'!M57</f>
        <v>0</v>
      </c>
      <c r="BA13" s="700">
        <f>'7'!M58</f>
        <v>0</v>
      </c>
      <c r="BB13" s="700">
        <f>'7'!M59</f>
        <v>0</v>
      </c>
      <c r="BC13" s="700">
        <f>'7'!M60</f>
        <v>0</v>
      </c>
      <c r="BD13" s="700">
        <f>'7'!M61</f>
        <v>0</v>
      </c>
      <c r="BE13" s="700">
        <f>'7'!M62</f>
        <v>0</v>
      </c>
      <c r="BF13" s="700">
        <f>'7'!M63</f>
        <v>0</v>
      </c>
      <c r="BG13" s="700">
        <f>'7'!M64</f>
        <v>0</v>
      </c>
      <c r="BH13" s="700">
        <f>'7'!M65</f>
        <v>0</v>
      </c>
      <c r="BI13" s="700">
        <f>'7'!M66</f>
        <v>0</v>
      </c>
      <c r="BJ13" s="700">
        <f>'7'!M67</f>
        <v>0</v>
      </c>
      <c r="BK13" s="700">
        <f>'7'!M68</f>
        <v>0</v>
      </c>
      <c r="BL13" s="700">
        <f>'7'!M69</f>
        <v>0</v>
      </c>
      <c r="BM13" s="700">
        <f>'7'!M70</f>
        <v>0</v>
      </c>
      <c r="BN13" s="700">
        <f>'7'!M71</f>
        <v>0</v>
      </c>
      <c r="BO13" s="700">
        <f>'7'!M72</f>
        <v>0</v>
      </c>
      <c r="BP13" s="700">
        <f>'7'!M73</f>
        <v>0</v>
      </c>
      <c r="BQ13" s="700">
        <f>'7'!M74</f>
        <v>0</v>
      </c>
      <c r="BR13" s="700">
        <f>'7'!M75</f>
        <v>0</v>
      </c>
      <c r="BS13" s="700">
        <f>'7'!M76</f>
        <v>0</v>
      </c>
      <c r="BT13" s="700">
        <f>'7'!M77</f>
        <v>0</v>
      </c>
      <c r="BU13" s="700">
        <f>'7'!M78</f>
        <v>0</v>
      </c>
      <c r="BV13" s="700">
        <f>'7'!M79</f>
        <v>0</v>
      </c>
      <c r="BW13" s="700">
        <f>'7'!M80</f>
        <v>0</v>
      </c>
      <c r="BX13" s="700">
        <f>'7'!M81</f>
        <v>0</v>
      </c>
      <c r="BY13" s="700">
        <f>'7'!M82</f>
        <v>0</v>
      </c>
      <c r="BZ13" s="700">
        <f>'7'!M83</f>
        <v>0</v>
      </c>
      <c r="CA13" s="700">
        <f>'7'!M84</f>
        <v>0</v>
      </c>
      <c r="CB13" s="700">
        <f>'7'!M85</f>
        <v>0</v>
      </c>
      <c r="CC13" s="700">
        <f>'7'!M86</f>
        <v>0</v>
      </c>
      <c r="CD13" s="700">
        <f>'7'!M87</f>
        <v>0</v>
      </c>
      <c r="CE13" s="700">
        <f>'7'!M88</f>
        <v>0</v>
      </c>
      <c r="CF13" s="700">
        <f>'7'!M89</f>
        <v>0</v>
      </c>
      <c r="CG13" s="700">
        <f>'7'!M90</f>
        <v>0</v>
      </c>
      <c r="CH13" s="700">
        <f>'7'!M91</f>
        <v>0</v>
      </c>
      <c r="CI13" s="700">
        <f>'7'!M92</f>
        <v>0</v>
      </c>
      <c r="CJ13" s="700">
        <f>'7'!M93</f>
        <v>0</v>
      </c>
      <c r="CK13" s="700">
        <f>'7'!M94</f>
        <v>0</v>
      </c>
      <c r="CL13" s="700">
        <f>'7'!M95</f>
        <v>0</v>
      </c>
      <c r="CM13" s="700">
        <f>'7'!M96</f>
        <v>0</v>
      </c>
      <c r="CN13" s="700">
        <f>'7'!M97</f>
        <v>0</v>
      </c>
      <c r="CO13" s="700">
        <f>'7'!M98</f>
        <v>0</v>
      </c>
      <c r="CP13" s="700">
        <f>'7'!M99</f>
        <v>0</v>
      </c>
      <c r="CQ13" s="700">
        <f>'7'!M100</f>
        <v>0</v>
      </c>
      <c r="CR13" s="700">
        <f>'7'!M101</f>
        <v>0</v>
      </c>
      <c r="CS13" s="700">
        <f>'7'!M102</f>
        <v>0</v>
      </c>
      <c r="CT13" s="700">
        <f>'7'!M103</f>
        <v>0</v>
      </c>
      <c r="CU13" s="700">
        <f>'7'!M104</f>
        <v>0</v>
      </c>
    </row>
    <row r="14" spans="2:99" x14ac:dyDescent="0.2">
      <c r="B14" s="699">
        <v>44387</v>
      </c>
      <c r="C14" s="700">
        <f>'7'!N8</f>
        <v>0</v>
      </c>
      <c r="D14" s="700">
        <f>'7'!N9</f>
        <v>0</v>
      </c>
      <c r="E14" s="700">
        <f>'7'!N10</f>
        <v>0</v>
      </c>
      <c r="F14" s="700">
        <f>'7'!N11</f>
        <v>0</v>
      </c>
      <c r="G14" s="700">
        <f>'7'!N12</f>
        <v>0</v>
      </c>
      <c r="H14" s="700">
        <f>'7'!N13</f>
        <v>0</v>
      </c>
      <c r="I14" s="700">
        <f>'7'!N14</f>
        <v>0</v>
      </c>
      <c r="J14" s="700">
        <f>'7'!N15</f>
        <v>0</v>
      </c>
      <c r="K14" s="700">
        <f>'7'!N16</f>
        <v>0</v>
      </c>
      <c r="L14" s="700">
        <f>'7'!N17</f>
        <v>0</v>
      </c>
      <c r="M14" s="700">
        <f>'7'!N18</f>
        <v>0</v>
      </c>
      <c r="N14" s="700">
        <f>'7'!N19</f>
        <v>0</v>
      </c>
      <c r="O14" s="700">
        <f>'7'!N20</f>
        <v>0</v>
      </c>
      <c r="P14" s="700">
        <f>'7'!N21</f>
        <v>0</v>
      </c>
      <c r="Q14" s="700">
        <f>'7'!N22</f>
        <v>0</v>
      </c>
      <c r="R14" s="700">
        <f>'7'!N23</f>
        <v>0</v>
      </c>
      <c r="S14" s="700">
        <f>'7'!N24</f>
        <v>0</v>
      </c>
      <c r="T14" s="700">
        <f>'7'!N25</f>
        <v>0</v>
      </c>
      <c r="U14" s="700">
        <f>'7'!N26</f>
        <v>0</v>
      </c>
      <c r="V14" s="700">
        <f>'7'!N27</f>
        <v>0</v>
      </c>
      <c r="W14" s="700">
        <f>'7'!N28</f>
        <v>0</v>
      </c>
      <c r="X14" s="700">
        <f>'7'!N29</f>
        <v>0</v>
      </c>
      <c r="Y14" s="700">
        <f>'7'!N30</f>
        <v>0</v>
      </c>
      <c r="Z14" s="700">
        <f>'7'!N31</f>
        <v>0</v>
      </c>
      <c r="AA14" s="700">
        <f>'7'!N32</f>
        <v>0</v>
      </c>
      <c r="AB14" s="700">
        <f>'7'!N33</f>
        <v>0</v>
      </c>
      <c r="AC14" s="700">
        <f>'7'!N34</f>
        <v>0</v>
      </c>
      <c r="AD14" s="700">
        <f>'7'!N35</f>
        <v>0</v>
      </c>
      <c r="AE14" s="700">
        <f>'7'!N36</f>
        <v>0</v>
      </c>
      <c r="AF14" s="700">
        <f>'7'!N37</f>
        <v>0</v>
      </c>
      <c r="AG14" s="700">
        <f>'7'!N38</f>
        <v>0</v>
      </c>
      <c r="AH14" s="700">
        <f>'7'!N39</f>
        <v>0</v>
      </c>
      <c r="AI14" s="700">
        <f>'7'!N40</f>
        <v>0</v>
      </c>
      <c r="AJ14" s="700">
        <f>'7'!N41</f>
        <v>0</v>
      </c>
      <c r="AK14" s="700">
        <f>'7'!N42</f>
        <v>0</v>
      </c>
      <c r="AL14" s="700">
        <f>'7'!N43</f>
        <v>0</v>
      </c>
      <c r="AM14" s="700">
        <f>'7'!N44</f>
        <v>0</v>
      </c>
      <c r="AN14" s="700">
        <f>'7'!N45</f>
        <v>0</v>
      </c>
      <c r="AO14" s="700">
        <f>'7'!N46</f>
        <v>0</v>
      </c>
      <c r="AP14" s="700">
        <f>'7'!N47</f>
        <v>0</v>
      </c>
      <c r="AQ14" s="700">
        <f>'7'!N48</f>
        <v>0</v>
      </c>
      <c r="AR14" s="700">
        <f>'7'!N49</f>
        <v>0</v>
      </c>
      <c r="AS14" s="700">
        <f>'7'!N50</f>
        <v>0</v>
      </c>
      <c r="AT14" s="700">
        <f>'7'!N51</f>
        <v>0</v>
      </c>
      <c r="AU14" s="700">
        <f>'7'!N52</f>
        <v>0</v>
      </c>
      <c r="AV14" s="700">
        <f>'7'!N53</f>
        <v>0</v>
      </c>
      <c r="AW14" s="700">
        <f>'7'!N54</f>
        <v>0</v>
      </c>
      <c r="AX14" s="700">
        <f>'7'!N55</f>
        <v>0</v>
      </c>
      <c r="AY14" s="700">
        <f>'7'!N56</f>
        <v>0</v>
      </c>
      <c r="AZ14" s="700">
        <f>'7'!N57</f>
        <v>0</v>
      </c>
      <c r="BA14" s="700">
        <f>'7'!N58</f>
        <v>0</v>
      </c>
      <c r="BB14" s="700">
        <f>'7'!N59</f>
        <v>0</v>
      </c>
      <c r="BC14" s="700">
        <f>'7'!N60</f>
        <v>0</v>
      </c>
      <c r="BD14" s="700">
        <f>'7'!N61</f>
        <v>0</v>
      </c>
      <c r="BE14" s="700">
        <f>'7'!N62</f>
        <v>0</v>
      </c>
      <c r="BF14" s="700">
        <f>'7'!N63</f>
        <v>0</v>
      </c>
      <c r="BG14" s="700">
        <f>'7'!N64</f>
        <v>0</v>
      </c>
      <c r="BH14" s="700">
        <f>'7'!N65</f>
        <v>0</v>
      </c>
      <c r="BI14" s="700">
        <f>'7'!N66</f>
        <v>0</v>
      </c>
      <c r="BJ14" s="700">
        <f>'7'!N67</f>
        <v>0</v>
      </c>
      <c r="BK14" s="700">
        <f>'7'!N68</f>
        <v>0</v>
      </c>
      <c r="BL14" s="700">
        <f>'7'!N69</f>
        <v>0</v>
      </c>
      <c r="BM14" s="700">
        <f>'7'!N70</f>
        <v>0</v>
      </c>
      <c r="BN14" s="700">
        <f>'7'!N71</f>
        <v>0</v>
      </c>
      <c r="BO14" s="700">
        <f>'7'!N72</f>
        <v>0</v>
      </c>
      <c r="BP14" s="700">
        <f>'7'!N73</f>
        <v>0</v>
      </c>
      <c r="BQ14" s="700">
        <f>'7'!N74</f>
        <v>0</v>
      </c>
      <c r="BR14" s="700">
        <f>'7'!N75</f>
        <v>0</v>
      </c>
      <c r="BS14" s="700">
        <f>'7'!N76</f>
        <v>0</v>
      </c>
      <c r="BT14" s="700">
        <f>'7'!N77</f>
        <v>0</v>
      </c>
      <c r="BU14" s="700">
        <f>'7'!N78</f>
        <v>0</v>
      </c>
      <c r="BV14" s="700">
        <f>'7'!N79</f>
        <v>0</v>
      </c>
      <c r="BW14" s="700">
        <f>'7'!N80</f>
        <v>0</v>
      </c>
      <c r="BX14" s="700">
        <f>'7'!N81</f>
        <v>0</v>
      </c>
      <c r="BY14" s="700">
        <f>'7'!N82</f>
        <v>0</v>
      </c>
      <c r="BZ14" s="700">
        <f>'7'!N83</f>
        <v>0</v>
      </c>
      <c r="CA14" s="700">
        <f>'7'!N84</f>
        <v>0</v>
      </c>
      <c r="CB14" s="700">
        <f>'7'!N85</f>
        <v>0</v>
      </c>
      <c r="CC14" s="700">
        <f>'7'!N86</f>
        <v>0</v>
      </c>
      <c r="CD14" s="700">
        <f>'7'!N87</f>
        <v>0</v>
      </c>
      <c r="CE14" s="700">
        <f>'7'!N88</f>
        <v>0</v>
      </c>
      <c r="CF14" s="700">
        <f>'7'!N89</f>
        <v>0</v>
      </c>
      <c r="CG14" s="700">
        <f>'7'!N90</f>
        <v>0</v>
      </c>
      <c r="CH14" s="700">
        <f>'7'!N91</f>
        <v>0</v>
      </c>
      <c r="CI14" s="700">
        <f>'7'!N92</f>
        <v>0</v>
      </c>
      <c r="CJ14" s="700">
        <f>'7'!N93</f>
        <v>0</v>
      </c>
      <c r="CK14" s="700">
        <f>'7'!N94</f>
        <v>0</v>
      </c>
      <c r="CL14" s="700">
        <f>'7'!N95</f>
        <v>0</v>
      </c>
      <c r="CM14" s="700">
        <f>'7'!N96</f>
        <v>0</v>
      </c>
      <c r="CN14" s="700">
        <f>'7'!N97</f>
        <v>0</v>
      </c>
      <c r="CO14" s="700">
        <f>'7'!N98</f>
        <v>0</v>
      </c>
      <c r="CP14" s="700">
        <f>'7'!N99</f>
        <v>0</v>
      </c>
      <c r="CQ14" s="700">
        <f>'7'!N100</f>
        <v>0</v>
      </c>
      <c r="CR14" s="700">
        <f>'7'!N101</f>
        <v>0</v>
      </c>
      <c r="CS14" s="700">
        <f>'7'!N102</f>
        <v>0</v>
      </c>
      <c r="CT14" s="700">
        <f>'7'!N103</f>
        <v>0</v>
      </c>
      <c r="CU14" s="700">
        <f>'7'!N104</f>
        <v>0</v>
      </c>
    </row>
    <row r="15" spans="2:99" x14ac:dyDescent="0.2">
      <c r="B15" s="699">
        <v>44388</v>
      </c>
      <c r="C15" s="700">
        <f>'7'!O8</f>
        <v>0</v>
      </c>
      <c r="D15" s="700">
        <f>'7'!O9</f>
        <v>0</v>
      </c>
      <c r="E15" s="700">
        <f>'7'!O10</f>
        <v>0</v>
      </c>
      <c r="F15" s="700">
        <f>'7'!O11</f>
        <v>0</v>
      </c>
      <c r="G15" s="700">
        <f>'7'!O12</f>
        <v>0</v>
      </c>
      <c r="H15" s="700">
        <f>'7'!O13</f>
        <v>0</v>
      </c>
      <c r="I15" s="700">
        <f>'7'!O14</f>
        <v>0</v>
      </c>
      <c r="J15" s="700">
        <f>'7'!O15</f>
        <v>0</v>
      </c>
      <c r="K15" s="700">
        <f>'7'!O16</f>
        <v>0</v>
      </c>
      <c r="L15" s="700">
        <f>'7'!O17</f>
        <v>0</v>
      </c>
      <c r="M15" s="700">
        <f>'7'!O18</f>
        <v>0</v>
      </c>
      <c r="N15" s="700">
        <f>'7'!O19</f>
        <v>0</v>
      </c>
      <c r="O15" s="700">
        <f>'7'!O20</f>
        <v>0</v>
      </c>
      <c r="P15" s="700">
        <f>'7'!O21</f>
        <v>0</v>
      </c>
      <c r="Q15" s="700">
        <f>'7'!O22</f>
        <v>0</v>
      </c>
      <c r="R15" s="700">
        <f>'7'!O23</f>
        <v>0</v>
      </c>
      <c r="S15" s="700">
        <f>'7'!O24</f>
        <v>0</v>
      </c>
      <c r="T15" s="700">
        <f>'7'!O25</f>
        <v>0</v>
      </c>
      <c r="U15" s="700">
        <f>'7'!O26</f>
        <v>0</v>
      </c>
      <c r="V15" s="700">
        <f>'7'!O27</f>
        <v>0</v>
      </c>
      <c r="W15" s="700">
        <f>'7'!O28</f>
        <v>0</v>
      </c>
      <c r="X15" s="700">
        <f>'7'!O29</f>
        <v>0</v>
      </c>
      <c r="Y15" s="700">
        <f>'7'!O30</f>
        <v>0</v>
      </c>
      <c r="Z15" s="700">
        <f>'7'!O31</f>
        <v>0</v>
      </c>
      <c r="AA15" s="700">
        <f>'7'!O32</f>
        <v>0</v>
      </c>
      <c r="AB15" s="700">
        <f>'7'!O33</f>
        <v>0</v>
      </c>
      <c r="AC15" s="700">
        <f>'7'!O34</f>
        <v>0</v>
      </c>
      <c r="AD15" s="700">
        <f>'7'!O35</f>
        <v>0</v>
      </c>
      <c r="AE15" s="700">
        <f>'7'!O36</f>
        <v>0</v>
      </c>
      <c r="AF15" s="700">
        <f>'7'!O37</f>
        <v>0</v>
      </c>
      <c r="AG15" s="700">
        <f>'7'!O38</f>
        <v>0</v>
      </c>
      <c r="AH15" s="700">
        <f>'7'!O39</f>
        <v>0</v>
      </c>
      <c r="AI15" s="700">
        <f>'7'!O40</f>
        <v>0</v>
      </c>
      <c r="AJ15" s="700">
        <f>'7'!O41</f>
        <v>0</v>
      </c>
      <c r="AK15" s="700">
        <f>'7'!O42</f>
        <v>0</v>
      </c>
      <c r="AL15" s="700">
        <f>'7'!O43</f>
        <v>0</v>
      </c>
      <c r="AM15" s="700">
        <f>'7'!O44</f>
        <v>0</v>
      </c>
      <c r="AN15" s="700">
        <f>'7'!O45</f>
        <v>0</v>
      </c>
      <c r="AO15" s="700">
        <f>'7'!O46</f>
        <v>0</v>
      </c>
      <c r="AP15" s="700">
        <f>'7'!O47</f>
        <v>0</v>
      </c>
      <c r="AQ15" s="700">
        <f>'7'!O48</f>
        <v>0</v>
      </c>
      <c r="AR15" s="700">
        <f>'7'!O49</f>
        <v>0</v>
      </c>
      <c r="AS15" s="700">
        <f>'7'!O50</f>
        <v>0</v>
      </c>
      <c r="AT15" s="700">
        <f>'7'!O51</f>
        <v>0</v>
      </c>
      <c r="AU15" s="700">
        <f>'7'!O52</f>
        <v>0</v>
      </c>
      <c r="AV15" s="700">
        <f>'7'!O53</f>
        <v>0</v>
      </c>
      <c r="AW15" s="700">
        <f>'7'!O54</f>
        <v>0</v>
      </c>
      <c r="AX15" s="700">
        <f>'7'!O55</f>
        <v>0</v>
      </c>
      <c r="AY15" s="700">
        <f>'7'!O56</f>
        <v>0</v>
      </c>
      <c r="AZ15" s="700">
        <f>'7'!O57</f>
        <v>0</v>
      </c>
      <c r="BA15" s="700">
        <f>'7'!O58</f>
        <v>0</v>
      </c>
      <c r="BB15" s="700">
        <f>'7'!O59</f>
        <v>0</v>
      </c>
      <c r="BC15" s="700">
        <f>'7'!O60</f>
        <v>0</v>
      </c>
      <c r="BD15" s="700">
        <f>'7'!O61</f>
        <v>0</v>
      </c>
      <c r="BE15" s="700">
        <f>'7'!O62</f>
        <v>0</v>
      </c>
      <c r="BF15" s="700">
        <f>'7'!O63</f>
        <v>0</v>
      </c>
      <c r="BG15" s="700">
        <f>'7'!O64</f>
        <v>0</v>
      </c>
      <c r="BH15" s="700">
        <f>'7'!O65</f>
        <v>0</v>
      </c>
      <c r="BI15" s="700">
        <f>'7'!O66</f>
        <v>0</v>
      </c>
      <c r="BJ15" s="700">
        <f>'7'!O67</f>
        <v>0</v>
      </c>
      <c r="BK15" s="700">
        <f>'7'!O68</f>
        <v>0</v>
      </c>
      <c r="BL15" s="700">
        <f>'7'!O69</f>
        <v>0</v>
      </c>
      <c r="BM15" s="700">
        <f>'7'!O70</f>
        <v>0</v>
      </c>
      <c r="BN15" s="700">
        <f>'7'!O71</f>
        <v>0</v>
      </c>
      <c r="BO15" s="700">
        <f>'7'!O72</f>
        <v>0</v>
      </c>
      <c r="BP15" s="700">
        <f>'7'!O73</f>
        <v>0</v>
      </c>
      <c r="BQ15" s="700">
        <f>'7'!O74</f>
        <v>0</v>
      </c>
      <c r="BR15" s="700">
        <f>'7'!O75</f>
        <v>0</v>
      </c>
      <c r="BS15" s="700">
        <f>'7'!O76</f>
        <v>0</v>
      </c>
      <c r="BT15" s="700">
        <f>'7'!O77</f>
        <v>0</v>
      </c>
      <c r="BU15" s="700">
        <f>'7'!O78</f>
        <v>0</v>
      </c>
      <c r="BV15" s="700">
        <f>'7'!O79</f>
        <v>0</v>
      </c>
      <c r="BW15" s="700">
        <f>'7'!O80</f>
        <v>0</v>
      </c>
      <c r="BX15" s="700">
        <f>'7'!O81</f>
        <v>0</v>
      </c>
      <c r="BY15" s="700">
        <f>'7'!O82</f>
        <v>0</v>
      </c>
      <c r="BZ15" s="700">
        <f>'7'!O83</f>
        <v>0</v>
      </c>
      <c r="CA15" s="700">
        <f>'7'!O84</f>
        <v>0</v>
      </c>
      <c r="CB15" s="700">
        <f>'7'!O85</f>
        <v>0</v>
      </c>
      <c r="CC15" s="700">
        <f>'7'!O86</f>
        <v>0</v>
      </c>
      <c r="CD15" s="700">
        <f>'7'!O87</f>
        <v>0</v>
      </c>
      <c r="CE15" s="700">
        <f>'7'!O88</f>
        <v>0</v>
      </c>
      <c r="CF15" s="700">
        <f>'7'!O89</f>
        <v>0</v>
      </c>
      <c r="CG15" s="700">
        <f>'7'!O90</f>
        <v>0</v>
      </c>
      <c r="CH15" s="700">
        <f>'7'!O91</f>
        <v>0</v>
      </c>
      <c r="CI15" s="700">
        <f>'7'!O92</f>
        <v>0</v>
      </c>
      <c r="CJ15" s="700">
        <f>'7'!O93</f>
        <v>0</v>
      </c>
      <c r="CK15" s="700">
        <f>'7'!O94</f>
        <v>0</v>
      </c>
      <c r="CL15" s="700">
        <f>'7'!O95</f>
        <v>0</v>
      </c>
      <c r="CM15" s="700">
        <f>'7'!O96</f>
        <v>0</v>
      </c>
      <c r="CN15" s="700">
        <f>'7'!O97</f>
        <v>0</v>
      </c>
      <c r="CO15" s="700">
        <f>'7'!O98</f>
        <v>0</v>
      </c>
      <c r="CP15" s="700">
        <f>'7'!O99</f>
        <v>0</v>
      </c>
      <c r="CQ15" s="700">
        <f>'7'!O100</f>
        <v>0</v>
      </c>
      <c r="CR15" s="700">
        <f>'7'!O101</f>
        <v>0</v>
      </c>
      <c r="CS15" s="700">
        <f>'7'!O102</f>
        <v>0</v>
      </c>
      <c r="CT15" s="700">
        <f>'7'!O103</f>
        <v>0</v>
      </c>
      <c r="CU15" s="700">
        <f>'7'!O104</f>
        <v>0</v>
      </c>
    </row>
    <row r="16" spans="2:99" x14ac:dyDescent="0.2">
      <c r="B16" s="699">
        <v>44389</v>
      </c>
      <c r="C16" s="700">
        <f>'7'!P8</f>
        <v>0</v>
      </c>
      <c r="D16" s="700">
        <f>'7'!P9</f>
        <v>0</v>
      </c>
      <c r="E16" s="700">
        <f>'7'!P10</f>
        <v>0</v>
      </c>
      <c r="F16" s="700">
        <f>'7'!P11</f>
        <v>0</v>
      </c>
      <c r="G16" s="700">
        <f>'7'!P12</f>
        <v>0</v>
      </c>
      <c r="H16" s="700">
        <f>'7'!P13</f>
        <v>0</v>
      </c>
      <c r="I16" s="700">
        <f>'7'!P14</f>
        <v>0</v>
      </c>
      <c r="J16" s="700">
        <f>'7'!P15</f>
        <v>0</v>
      </c>
      <c r="K16" s="700">
        <f>'7'!P16</f>
        <v>0</v>
      </c>
      <c r="L16" s="700">
        <f>'7'!P17</f>
        <v>0</v>
      </c>
      <c r="M16" s="700">
        <f>'7'!P18</f>
        <v>0</v>
      </c>
      <c r="N16" s="700">
        <f>'7'!P19</f>
        <v>0</v>
      </c>
      <c r="O16" s="700">
        <f>'7'!P20</f>
        <v>0</v>
      </c>
      <c r="P16" s="700">
        <f>'7'!P21</f>
        <v>0</v>
      </c>
      <c r="Q16" s="700">
        <f>'7'!P22</f>
        <v>0</v>
      </c>
      <c r="R16" s="700">
        <f>'7'!P23</f>
        <v>0</v>
      </c>
      <c r="S16" s="700">
        <f>'7'!P24</f>
        <v>0</v>
      </c>
      <c r="T16" s="700">
        <f>'7'!P25</f>
        <v>0</v>
      </c>
      <c r="U16" s="700">
        <f>'7'!P26</f>
        <v>0</v>
      </c>
      <c r="V16" s="700">
        <f>'7'!P27</f>
        <v>0</v>
      </c>
      <c r="W16" s="700">
        <f>'7'!P28</f>
        <v>0</v>
      </c>
      <c r="X16" s="700">
        <f>'7'!P29</f>
        <v>0</v>
      </c>
      <c r="Y16" s="700">
        <f>'7'!P30</f>
        <v>0</v>
      </c>
      <c r="Z16" s="700">
        <f>'7'!P31</f>
        <v>0</v>
      </c>
      <c r="AA16" s="700">
        <f>'7'!P32</f>
        <v>0</v>
      </c>
      <c r="AB16" s="700">
        <f>'7'!P33</f>
        <v>0</v>
      </c>
      <c r="AC16" s="700">
        <f>'7'!P34</f>
        <v>0</v>
      </c>
      <c r="AD16" s="700">
        <f>'7'!P35</f>
        <v>0</v>
      </c>
      <c r="AE16" s="700">
        <f>'7'!P36</f>
        <v>0</v>
      </c>
      <c r="AF16" s="700">
        <f>'7'!P37</f>
        <v>0</v>
      </c>
      <c r="AG16" s="700">
        <f>'7'!P38</f>
        <v>0</v>
      </c>
      <c r="AH16" s="700">
        <f>'7'!P39</f>
        <v>0</v>
      </c>
      <c r="AI16" s="700">
        <f>'7'!P40</f>
        <v>0</v>
      </c>
      <c r="AJ16" s="700">
        <f>'7'!P41</f>
        <v>0</v>
      </c>
      <c r="AK16" s="700">
        <f>'7'!P42</f>
        <v>0</v>
      </c>
      <c r="AL16" s="700">
        <f>'7'!P43</f>
        <v>0</v>
      </c>
      <c r="AM16" s="700">
        <f>'7'!P44</f>
        <v>0</v>
      </c>
      <c r="AN16" s="700">
        <f>'7'!P45</f>
        <v>0</v>
      </c>
      <c r="AO16" s="700">
        <f>'7'!P46</f>
        <v>0</v>
      </c>
      <c r="AP16" s="700">
        <f>'7'!P47</f>
        <v>0</v>
      </c>
      <c r="AQ16" s="700">
        <f>'7'!P48</f>
        <v>0</v>
      </c>
      <c r="AR16" s="700">
        <f>'7'!P49</f>
        <v>0</v>
      </c>
      <c r="AS16" s="700">
        <f>'7'!P50</f>
        <v>0</v>
      </c>
      <c r="AT16" s="700">
        <f>'7'!P51</f>
        <v>0</v>
      </c>
      <c r="AU16" s="700">
        <f>'7'!P52</f>
        <v>0</v>
      </c>
      <c r="AV16" s="700">
        <f>'7'!P53</f>
        <v>0</v>
      </c>
      <c r="AW16" s="700">
        <f>'7'!P54</f>
        <v>0</v>
      </c>
      <c r="AX16" s="700">
        <f>'7'!P55</f>
        <v>0</v>
      </c>
      <c r="AY16" s="700">
        <f>'7'!P56</f>
        <v>0</v>
      </c>
      <c r="AZ16" s="700">
        <f>'7'!P57</f>
        <v>0</v>
      </c>
      <c r="BA16" s="700">
        <f>'7'!P58</f>
        <v>0</v>
      </c>
      <c r="BB16" s="700">
        <f>'7'!P59</f>
        <v>0</v>
      </c>
      <c r="BC16" s="700">
        <f>'7'!P60</f>
        <v>0</v>
      </c>
      <c r="BD16" s="700">
        <f>'7'!P61</f>
        <v>0</v>
      </c>
      <c r="BE16" s="700">
        <f>'7'!P62</f>
        <v>0</v>
      </c>
      <c r="BF16" s="700">
        <f>'7'!P63</f>
        <v>0</v>
      </c>
      <c r="BG16" s="700">
        <f>'7'!P64</f>
        <v>0</v>
      </c>
      <c r="BH16" s="700">
        <f>'7'!P65</f>
        <v>0</v>
      </c>
      <c r="BI16" s="700">
        <f>'7'!P66</f>
        <v>0</v>
      </c>
      <c r="BJ16" s="700">
        <f>'7'!P67</f>
        <v>0</v>
      </c>
      <c r="BK16" s="700">
        <f>'7'!P68</f>
        <v>0</v>
      </c>
      <c r="BL16" s="700">
        <f>'7'!P69</f>
        <v>0</v>
      </c>
      <c r="BM16" s="700">
        <f>'7'!P70</f>
        <v>0</v>
      </c>
      <c r="BN16" s="700">
        <f>'7'!P71</f>
        <v>0</v>
      </c>
      <c r="BO16" s="700">
        <f>'7'!P72</f>
        <v>0</v>
      </c>
      <c r="BP16" s="700">
        <f>'7'!P73</f>
        <v>0</v>
      </c>
      <c r="BQ16" s="700">
        <f>'7'!P74</f>
        <v>0</v>
      </c>
      <c r="BR16" s="700">
        <f>'7'!P75</f>
        <v>0</v>
      </c>
      <c r="BS16" s="700">
        <f>'7'!P76</f>
        <v>0</v>
      </c>
      <c r="BT16" s="700">
        <f>'7'!P77</f>
        <v>0</v>
      </c>
      <c r="BU16" s="700">
        <f>'7'!P78</f>
        <v>0</v>
      </c>
      <c r="BV16" s="700">
        <f>'7'!P79</f>
        <v>0</v>
      </c>
      <c r="BW16" s="700">
        <f>'7'!P80</f>
        <v>0</v>
      </c>
      <c r="BX16" s="700">
        <f>'7'!P81</f>
        <v>0</v>
      </c>
      <c r="BY16" s="700">
        <f>'7'!P82</f>
        <v>0</v>
      </c>
      <c r="BZ16" s="700">
        <f>'7'!P83</f>
        <v>0</v>
      </c>
      <c r="CA16" s="700">
        <f>'7'!P84</f>
        <v>0</v>
      </c>
      <c r="CB16" s="700">
        <f>'7'!P85</f>
        <v>0</v>
      </c>
      <c r="CC16" s="700">
        <f>'7'!P86</f>
        <v>0</v>
      </c>
      <c r="CD16" s="700">
        <f>'7'!P87</f>
        <v>0</v>
      </c>
      <c r="CE16" s="700">
        <f>'7'!P88</f>
        <v>0</v>
      </c>
      <c r="CF16" s="700">
        <f>'7'!P89</f>
        <v>0</v>
      </c>
      <c r="CG16" s="700">
        <f>'7'!P90</f>
        <v>0</v>
      </c>
      <c r="CH16" s="700">
        <f>'7'!P91</f>
        <v>0</v>
      </c>
      <c r="CI16" s="700">
        <f>'7'!P92</f>
        <v>0</v>
      </c>
      <c r="CJ16" s="700">
        <f>'7'!P93</f>
        <v>0</v>
      </c>
      <c r="CK16" s="700">
        <f>'7'!P94</f>
        <v>0</v>
      </c>
      <c r="CL16" s="700">
        <f>'7'!P95</f>
        <v>0</v>
      </c>
      <c r="CM16" s="700">
        <f>'7'!P96</f>
        <v>0</v>
      </c>
      <c r="CN16" s="700">
        <f>'7'!P97</f>
        <v>0</v>
      </c>
      <c r="CO16" s="700">
        <f>'7'!P98</f>
        <v>0</v>
      </c>
      <c r="CP16" s="700">
        <f>'7'!P99</f>
        <v>0</v>
      </c>
      <c r="CQ16" s="700">
        <f>'7'!P100</f>
        <v>0</v>
      </c>
      <c r="CR16" s="700">
        <f>'7'!P101</f>
        <v>0</v>
      </c>
      <c r="CS16" s="700">
        <f>'7'!P102</f>
        <v>0</v>
      </c>
      <c r="CT16" s="700">
        <f>'7'!P103</f>
        <v>0</v>
      </c>
      <c r="CU16" s="700">
        <f>'7'!P104</f>
        <v>0</v>
      </c>
    </row>
    <row r="17" spans="2:99" x14ac:dyDescent="0.2">
      <c r="B17" s="699">
        <v>44390</v>
      </c>
      <c r="C17" s="700">
        <f>'7'!Q8</f>
        <v>0</v>
      </c>
      <c r="D17" s="700">
        <f>'7'!Q9</f>
        <v>0</v>
      </c>
      <c r="E17" s="700">
        <f>'7'!Q10</f>
        <v>0</v>
      </c>
      <c r="F17" s="700">
        <f>'7'!Q11</f>
        <v>0</v>
      </c>
      <c r="G17" s="700">
        <f>'7'!Q12</f>
        <v>0</v>
      </c>
      <c r="H17" s="700">
        <f>'7'!Q13</f>
        <v>0</v>
      </c>
      <c r="I17" s="700">
        <f>'7'!Q14</f>
        <v>0</v>
      </c>
      <c r="J17" s="700">
        <f>'7'!Q15</f>
        <v>0</v>
      </c>
      <c r="K17" s="700">
        <f>'7'!Q16</f>
        <v>0</v>
      </c>
      <c r="L17" s="700">
        <f>'7'!Q17</f>
        <v>0</v>
      </c>
      <c r="M17" s="700">
        <f>'7'!Q18</f>
        <v>0</v>
      </c>
      <c r="N17" s="700">
        <f>'7'!Q19</f>
        <v>0</v>
      </c>
      <c r="O17" s="700">
        <f>'7'!Q20</f>
        <v>0</v>
      </c>
      <c r="P17" s="700">
        <f>'7'!Q21</f>
        <v>0</v>
      </c>
      <c r="Q17" s="700">
        <f>'7'!Q22</f>
        <v>0</v>
      </c>
      <c r="R17" s="700">
        <f>'7'!Q23</f>
        <v>0</v>
      </c>
      <c r="S17" s="700">
        <f>'7'!Q24</f>
        <v>0</v>
      </c>
      <c r="T17" s="700">
        <f>'7'!Q25</f>
        <v>0</v>
      </c>
      <c r="U17" s="700">
        <f>'7'!Q26</f>
        <v>0</v>
      </c>
      <c r="V17" s="700">
        <f>'7'!Q27</f>
        <v>0</v>
      </c>
      <c r="W17" s="700">
        <f>'7'!Q28</f>
        <v>0</v>
      </c>
      <c r="X17" s="700">
        <f>'7'!Q29</f>
        <v>0</v>
      </c>
      <c r="Y17" s="700">
        <f>'7'!Q30</f>
        <v>0</v>
      </c>
      <c r="Z17" s="700">
        <f>'7'!Q31</f>
        <v>0</v>
      </c>
      <c r="AA17" s="700">
        <f>'7'!Q32</f>
        <v>0</v>
      </c>
      <c r="AB17" s="700">
        <f>'7'!Q33</f>
        <v>0</v>
      </c>
      <c r="AC17" s="700">
        <f>'7'!Q34</f>
        <v>0</v>
      </c>
      <c r="AD17" s="700">
        <f>'7'!Q35</f>
        <v>0</v>
      </c>
      <c r="AE17" s="700">
        <f>'7'!Q36</f>
        <v>0</v>
      </c>
      <c r="AF17" s="700">
        <f>'7'!Q37</f>
        <v>0</v>
      </c>
      <c r="AG17" s="700">
        <f>'7'!Q38</f>
        <v>0</v>
      </c>
      <c r="AH17" s="700">
        <f>'7'!Q39</f>
        <v>0</v>
      </c>
      <c r="AI17" s="700">
        <f>'7'!Q40</f>
        <v>0</v>
      </c>
      <c r="AJ17" s="700">
        <f>'7'!Q41</f>
        <v>0</v>
      </c>
      <c r="AK17" s="700">
        <f>'7'!Q42</f>
        <v>0</v>
      </c>
      <c r="AL17" s="700">
        <f>'7'!Q43</f>
        <v>0</v>
      </c>
      <c r="AM17" s="700">
        <f>'7'!Q44</f>
        <v>0</v>
      </c>
      <c r="AN17" s="700">
        <f>'7'!Q45</f>
        <v>0</v>
      </c>
      <c r="AO17" s="700">
        <f>'7'!Q46</f>
        <v>0</v>
      </c>
      <c r="AP17" s="700">
        <f>'7'!Q47</f>
        <v>0</v>
      </c>
      <c r="AQ17" s="700">
        <f>'7'!Q48</f>
        <v>0</v>
      </c>
      <c r="AR17" s="700">
        <f>'7'!Q49</f>
        <v>0</v>
      </c>
      <c r="AS17" s="700">
        <f>'7'!Q50</f>
        <v>0</v>
      </c>
      <c r="AT17" s="700">
        <f>'7'!Q51</f>
        <v>0</v>
      </c>
      <c r="AU17" s="700">
        <f>'7'!Q52</f>
        <v>0</v>
      </c>
      <c r="AV17" s="700">
        <f>'7'!Q53</f>
        <v>0</v>
      </c>
      <c r="AW17" s="700">
        <f>'7'!Q54</f>
        <v>0</v>
      </c>
      <c r="AX17" s="700">
        <f>'7'!Q55</f>
        <v>0</v>
      </c>
      <c r="AY17" s="700">
        <f>'7'!Q56</f>
        <v>0</v>
      </c>
      <c r="AZ17" s="700">
        <f>'7'!Q57</f>
        <v>0</v>
      </c>
      <c r="BA17" s="700">
        <f>'7'!Q58</f>
        <v>0</v>
      </c>
      <c r="BB17" s="700">
        <f>'7'!Q59</f>
        <v>0</v>
      </c>
      <c r="BC17" s="700">
        <f>'7'!Q60</f>
        <v>0</v>
      </c>
      <c r="BD17" s="700">
        <f>'7'!Q61</f>
        <v>0</v>
      </c>
      <c r="BE17" s="700">
        <f>'7'!Q62</f>
        <v>0</v>
      </c>
      <c r="BF17" s="700">
        <f>'7'!Q63</f>
        <v>0</v>
      </c>
      <c r="BG17" s="700">
        <f>'7'!Q64</f>
        <v>0</v>
      </c>
      <c r="BH17" s="700">
        <f>'7'!Q65</f>
        <v>0</v>
      </c>
      <c r="BI17" s="700">
        <f>'7'!Q66</f>
        <v>0</v>
      </c>
      <c r="BJ17" s="700">
        <f>'7'!Q67</f>
        <v>0</v>
      </c>
      <c r="BK17" s="700">
        <f>'7'!Q68</f>
        <v>0</v>
      </c>
      <c r="BL17" s="700">
        <f>'7'!Q69</f>
        <v>0</v>
      </c>
      <c r="BM17" s="700">
        <f>'7'!Q70</f>
        <v>0</v>
      </c>
      <c r="BN17" s="700">
        <f>'7'!Q71</f>
        <v>0</v>
      </c>
      <c r="BO17" s="700">
        <f>'7'!Q72</f>
        <v>0</v>
      </c>
      <c r="BP17" s="700">
        <f>'7'!Q73</f>
        <v>0</v>
      </c>
      <c r="BQ17" s="700">
        <f>'7'!Q74</f>
        <v>0</v>
      </c>
      <c r="BR17" s="700">
        <f>'7'!Q75</f>
        <v>0</v>
      </c>
      <c r="BS17" s="700">
        <f>'7'!Q76</f>
        <v>0</v>
      </c>
      <c r="BT17" s="700">
        <f>'7'!Q77</f>
        <v>0</v>
      </c>
      <c r="BU17" s="700">
        <f>'7'!Q78</f>
        <v>0</v>
      </c>
      <c r="BV17" s="700">
        <f>'7'!Q79</f>
        <v>0</v>
      </c>
      <c r="BW17" s="700">
        <f>'7'!Q80</f>
        <v>0</v>
      </c>
      <c r="BX17" s="700">
        <f>'7'!Q81</f>
        <v>0</v>
      </c>
      <c r="BY17" s="700">
        <f>'7'!Q82</f>
        <v>0</v>
      </c>
      <c r="BZ17" s="700">
        <f>'7'!Q83</f>
        <v>0</v>
      </c>
      <c r="CA17" s="700">
        <f>'7'!Q84</f>
        <v>0</v>
      </c>
      <c r="CB17" s="700">
        <f>'7'!Q85</f>
        <v>0</v>
      </c>
      <c r="CC17" s="700">
        <f>'7'!Q86</f>
        <v>0</v>
      </c>
      <c r="CD17" s="700">
        <f>'7'!Q87</f>
        <v>0</v>
      </c>
      <c r="CE17" s="700">
        <f>'7'!Q88</f>
        <v>0</v>
      </c>
      <c r="CF17" s="700">
        <f>'7'!Q89</f>
        <v>0</v>
      </c>
      <c r="CG17" s="700">
        <f>'7'!Q90</f>
        <v>0</v>
      </c>
      <c r="CH17" s="700">
        <f>'7'!Q91</f>
        <v>0</v>
      </c>
      <c r="CI17" s="700">
        <f>'7'!Q92</f>
        <v>0</v>
      </c>
      <c r="CJ17" s="700">
        <f>'7'!Q93</f>
        <v>0</v>
      </c>
      <c r="CK17" s="700">
        <f>'7'!Q94</f>
        <v>0</v>
      </c>
      <c r="CL17" s="700">
        <f>'7'!Q95</f>
        <v>0</v>
      </c>
      <c r="CM17" s="700">
        <f>'7'!Q96</f>
        <v>0</v>
      </c>
      <c r="CN17" s="700">
        <f>'7'!Q97</f>
        <v>0</v>
      </c>
      <c r="CO17" s="700">
        <f>'7'!Q98</f>
        <v>0</v>
      </c>
      <c r="CP17" s="700">
        <f>'7'!Q99</f>
        <v>0</v>
      </c>
      <c r="CQ17" s="700">
        <f>'7'!Q100</f>
        <v>0</v>
      </c>
      <c r="CR17" s="700">
        <f>'7'!Q101</f>
        <v>0</v>
      </c>
      <c r="CS17" s="700">
        <f>'7'!Q102</f>
        <v>0</v>
      </c>
      <c r="CT17" s="700">
        <f>'7'!Q103</f>
        <v>0</v>
      </c>
      <c r="CU17" s="700">
        <f>'7'!Q104</f>
        <v>0</v>
      </c>
    </row>
    <row r="18" spans="2:99" x14ac:dyDescent="0.2">
      <c r="B18" s="699">
        <v>44391</v>
      </c>
      <c r="C18" s="700">
        <f>'7'!R8</f>
        <v>0</v>
      </c>
      <c r="D18" s="700">
        <f>'7'!R9</f>
        <v>0</v>
      </c>
      <c r="E18" s="700">
        <f>'7'!R10</f>
        <v>0</v>
      </c>
      <c r="F18" s="700">
        <f>'7'!R11</f>
        <v>0</v>
      </c>
      <c r="G18" s="700">
        <f>'7'!R12</f>
        <v>0</v>
      </c>
      <c r="H18" s="700">
        <f>'7'!R13</f>
        <v>0</v>
      </c>
      <c r="I18" s="700">
        <f>'7'!R14</f>
        <v>0</v>
      </c>
      <c r="J18" s="700">
        <f>'7'!R15</f>
        <v>0</v>
      </c>
      <c r="K18" s="700">
        <f>'7'!R16</f>
        <v>0</v>
      </c>
      <c r="L18" s="700">
        <f>'7'!R17</f>
        <v>0</v>
      </c>
      <c r="M18" s="700">
        <f>'7'!R18</f>
        <v>0</v>
      </c>
      <c r="N18" s="700">
        <f>'7'!R19</f>
        <v>0</v>
      </c>
      <c r="O18" s="700">
        <f>'7'!R20</f>
        <v>0</v>
      </c>
      <c r="P18" s="700">
        <f>'7'!R21</f>
        <v>0</v>
      </c>
      <c r="Q18" s="700">
        <f>'7'!R22</f>
        <v>0</v>
      </c>
      <c r="R18" s="700">
        <f>'7'!R23</f>
        <v>0</v>
      </c>
      <c r="S18" s="700">
        <f>'7'!R24</f>
        <v>0</v>
      </c>
      <c r="T18" s="700">
        <f>'7'!R25</f>
        <v>0</v>
      </c>
      <c r="U18" s="700">
        <f>'7'!R26</f>
        <v>0</v>
      </c>
      <c r="V18" s="700">
        <f>'7'!R27</f>
        <v>0</v>
      </c>
      <c r="W18" s="700">
        <f>'7'!R28</f>
        <v>0</v>
      </c>
      <c r="X18" s="700">
        <f>'7'!R29</f>
        <v>0</v>
      </c>
      <c r="Y18" s="700">
        <f>'7'!R30</f>
        <v>0</v>
      </c>
      <c r="Z18" s="700">
        <f>'7'!R31</f>
        <v>0</v>
      </c>
      <c r="AA18" s="700">
        <f>'7'!R32</f>
        <v>0</v>
      </c>
      <c r="AB18" s="700">
        <f>'7'!R33</f>
        <v>0</v>
      </c>
      <c r="AC18" s="700">
        <f>'7'!R34</f>
        <v>0</v>
      </c>
      <c r="AD18" s="700">
        <f>'7'!R35</f>
        <v>0</v>
      </c>
      <c r="AE18" s="700">
        <f>'7'!R36</f>
        <v>0</v>
      </c>
      <c r="AF18" s="700">
        <f>'7'!R37</f>
        <v>0</v>
      </c>
      <c r="AG18" s="700">
        <f>'7'!R38</f>
        <v>0</v>
      </c>
      <c r="AH18" s="700">
        <f>'7'!R39</f>
        <v>0</v>
      </c>
      <c r="AI18" s="700">
        <f>'7'!R40</f>
        <v>0</v>
      </c>
      <c r="AJ18" s="700">
        <f>'7'!R41</f>
        <v>0</v>
      </c>
      <c r="AK18" s="700">
        <f>'7'!R42</f>
        <v>0</v>
      </c>
      <c r="AL18" s="700">
        <f>'7'!R43</f>
        <v>0</v>
      </c>
      <c r="AM18" s="700">
        <f>'7'!R44</f>
        <v>0</v>
      </c>
      <c r="AN18" s="700">
        <f>'7'!R45</f>
        <v>0</v>
      </c>
      <c r="AO18" s="700">
        <f>'7'!R46</f>
        <v>0</v>
      </c>
      <c r="AP18" s="700">
        <f>'7'!R47</f>
        <v>0</v>
      </c>
      <c r="AQ18" s="700">
        <f>'7'!R48</f>
        <v>0</v>
      </c>
      <c r="AR18" s="700">
        <f>'7'!R49</f>
        <v>0</v>
      </c>
      <c r="AS18" s="700">
        <f>'7'!R50</f>
        <v>0</v>
      </c>
      <c r="AT18" s="700">
        <f>'7'!R51</f>
        <v>0</v>
      </c>
      <c r="AU18" s="700">
        <f>'7'!R52</f>
        <v>0</v>
      </c>
      <c r="AV18" s="700">
        <f>'7'!R53</f>
        <v>0</v>
      </c>
      <c r="AW18" s="700">
        <f>'7'!R54</f>
        <v>0</v>
      </c>
      <c r="AX18" s="700">
        <f>'7'!R55</f>
        <v>0</v>
      </c>
      <c r="AY18" s="700">
        <f>'7'!R56</f>
        <v>0</v>
      </c>
      <c r="AZ18" s="700">
        <f>'7'!R57</f>
        <v>0</v>
      </c>
      <c r="BA18" s="700">
        <f>'7'!R58</f>
        <v>0</v>
      </c>
      <c r="BB18" s="700">
        <f>'7'!R59</f>
        <v>0</v>
      </c>
      <c r="BC18" s="700">
        <f>'7'!R60</f>
        <v>0</v>
      </c>
      <c r="BD18" s="700">
        <f>'7'!R61</f>
        <v>0</v>
      </c>
      <c r="BE18" s="700">
        <f>'7'!R62</f>
        <v>0</v>
      </c>
      <c r="BF18" s="700">
        <f>'7'!R63</f>
        <v>0</v>
      </c>
      <c r="BG18" s="700">
        <f>'7'!R64</f>
        <v>0</v>
      </c>
      <c r="BH18" s="700">
        <f>'7'!R65</f>
        <v>0</v>
      </c>
      <c r="BI18" s="700">
        <f>'7'!R66</f>
        <v>0</v>
      </c>
      <c r="BJ18" s="700">
        <f>'7'!R67</f>
        <v>0</v>
      </c>
      <c r="BK18" s="700">
        <f>'7'!R68</f>
        <v>0</v>
      </c>
      <c r="BL18" s="700">
        <f>'7'!R69</f>
        <v>0</v>
      </c>
      <c r="BM18" s="700">
        <f>'7'!R70</f>
        <v>0</v>
      </c>
      <c r="BN18" s="700">
        <f>'7'!R71</f>
        <v>0</v>
      </c>
      <c r="BO18" s="700">
        <f>'7'!R72</f>
        <v>0</v>
      </c>
      <c r="BP18" s="700">
        <f>'7'!R73</f>
        <v>0</v>
      </c>
      <c r="BQ18" s="700">
        <f>'7'!R74</f>
        <v>0</v>
      </c>
      <c r="BR18" s="700">
        <f>'7'!R75</f>
        <v>0</v>
      </c>
      <c r="BS18" s="700">
        <f>'7'!R76</f>
        <v>0</v>
      </c>
      <c r="BT18" s="700">
        <f>'7'!R77</f>
        <v>0</v>
      </c>
      <c r="BU18" s="700">
        <f>'7'!R78</f>
        <v>0</v>
      </c>
      <c r="BV18" s="700">
        <f>'7'!R79</f>
        <v>0</v>
      </c>
      <c r="BW18" s="700">
        <f>'7'!R80</f>
        <v>0</v>
      </c>
      <c r="BX18" s="700">
        <f>'7'!R81</f>
        <v>0</v>
      </c>
      <c r="BY18" s="700">
        <f>'7'!R82</f>
        <v>0</v>
      </c>
      <c r="BZ18" s="700">
        <f>'7'!R83</f>
        <v>0</v>
      </c>
      <c r="CA18" s="700">
        <f>'7'!R84</f>
        <v>0</v>
      </c>
      <c r="CB18" s="700">
        <f>'7'!R85</f>
        <v>0</v>
      </c>
      <c r="CC18" s="700">
        <f>'7'!R86</f>
        <v>0</v>
      </c>
      <c r="CD18" s="700">
        <f>'7'!R87</f>
        <v>0</v>
      </c>
      <c r="CE18" s="700">
        <f>'7'!R88</f>
        <v>0</v>
      </c>
      <c r="CF18" s="700">
        <f>'7'!R89</f>
        <v>0</v>
      </c>
      <c r="CG18" s="700">
        <f>'7'!R90</f>
        <v>0</v>
      </c>
      <c r="CH18" s="700">
        <f>'7'!R91</f>
        <v>0</v>
      </c>
      <c r="CI18" s="700">
        <f>'7'!R92</f>
        <v>0</v>
      </c>
      <c r="CJ18" s="700">
        <f>'7'!R93</f>
        <v>0</v>
      </c>
      <c r="CK18" s="700">
        <f>'7'!R94</f>
        <v>0</v>
      </c>
      <c r="CL18" s="700">
        <f>'7'!R95</f>
        <v>0</v>
      </c>
      <c r="CM18" s="700">
        <f>'7'!R96</f>
        <v>0</v>
      </c>
      <c r="CN18" s="700">
        <f>'7'!R97</f>
        <v>0</v>
      </c>
      <c r="CO18" s="700">
        <f>'7'!R98</f>
        <v>0</v>
      </c>
      <c r="CP18" s="700">
        <f>'7'!R99</f>
        <v>0</v>
      </c>
      <c r="CQ18" s="700">
        <f>'7'!R100</f>
        <v>0</v>
      </c>
      <c r="CR18" s="700">
        <f>'7'!R101</f>
        <v>0</v>
      </c>
      <c r="CS18" s="700">
        <f>'7'!R102</f>
        <v>0</v>
      </c>
      <c r="CT18" s="700">
        <f>'7'!R103</f>
        <v>0</v>
      </c>
      <c r="CU18" s="700">
        <f>'7'!R104</f>
        <v>0</v>
      </c>
    </row>
    <row r="19" spans="2:99" x14ac:dyDescent="0.2">
      <c r="B19" s="699">
        <v>44392</v>
      </c>
      <c r="C19" s="700">
        <f>'7'!S8</f>
        <v>0</v>
      </c>
      <c r="D19" s="700">
        <f>'7'!S9</f>
        <v>0</v>
      </c>
      <c r="E19" s="700">
        <f>'7'!S10</f>
        <v>0</v>
      </c>
      <c r="F19" s="700">
        <f>'7'!S11</f>
        <v>0</v>
      </c>
      <c r="G19" s="700">
        <f>'7'!S12</f>
        <v>0</v>
      </c>
      <c r="H19" s="700">
        <f>'7'!S13</f>
        <v>0</v>
      </c>
      <c r="I19" s="700">
        <f>'7'!S14</f>
        <v>0</v>
      </c>
      <c r="J19" s="700">
        <f>'7'!S15</f>
        <v>0</v>
      </c>
      <c r="K19" s="700">
        <f>'7'!S16</f>
        <v>0</v>
      </c>
      <c r="L19" s="700">
        <f>'7'!S17</f>
        <v>0</v>
      </c>
      <c r="M19" s="700">
        <f>'7'!S18</f>
        <v>0</v>
      </c>
      <c r="N19" s="700">
        <f>'7'!S19</f>
        <v>0</v>
      </c>
      <c r="O19" s="700">
        <f>'7'!S20</f>
        <v>0</v>
      </c>
      <c r="P19" s="700">
        <f>'7'!S21</f>
        <v>0</v>
      </c>
      <c r="Q19" s="700">
        <f>'7'!S22</f>
        <v>0</v>
      </c>
      <c r="R19" s="700">
        <f>'7'!S23</f>
        <v>0</v>
      </c>
      <c r="S19" s="700">
        <f>'7'!S24</f>
        <v>0</v>
      </c>
      <c r="T19" s="700">
        <f>'7'!S25</f>
        <v>0</v>
      </c>
      <c r="U19" s="700">
        <f>'7'!S26</f>
        <v>0</v>
      </c>
      <c r="V19" s="700">
        <f>'7'!S27</f>
        <v>0</v>
      </c>
      <c r="W19" s="700">
        <f>'7'!S28</f>
        <v>0</v>
      </c>
      <c r="X19" s="700">
        <f>'7'!S29</f>
        <v>0</v>
      </c>
      <c r="Y19" s="700">
        <f>'7'!S30</f>
        <v>0</v>
      </c>
      <c r="Z19" s="700">
        <f>'7'!S31</f>
        <v>0</v>
      </c>
      <c r="AA19" s="700">
        <f>'7'!S32</f>
        <v>0</v>
      </c>
      <c r="AB19" s="700">
        <f>'7'!S33</f>
        <v>0</v>
      </c>
      <c r="AC19" s="700">
        <f>'7'!S34</f>
        <v>0</v>
      </c>
      <c r="AD19" s="700">
        <f>'7'!S35</f>
        <v>0</v>
      </c>
      <c r="AE19" s="700">
        <f>'7'!S36</f>
        <v>0</v>
      </c>
      <c r="AF19" s="700">
        <f>'7'!S37</f>
        <v>0</v>
      </c>
      <c r="AG19" s="700">
        <f>'7'!S38</f>
        <v>0</v>
      </c>
      <c r="AH19" s="700">
        <f>'7'!S39</f>
        <v>0</v>
      </c>
      <c r="AI19" s="700">
        <f>'7'!S40</f>
        <v>0</v>
      </c>
      <c r="AJ19" s="700">
        <f>'7'!S41</f>
        <v>0</v>
      </c>
      <c r="AK19" s="700">
        <f>'7'!S42</f>
        <v>0</v>
      </c>
      <c r="AL19" s="700">
        <f>'7'!S43</f>
        <v>0</v>
      </c>
      <c r="AM19" s="700">
        <f>'7'!S44</f>
        <v>0</v>
      </c>
      <c r="AN19" s="700">
        <f>'7'!S45</f>
        <v>0</v>
      </c>
      <c r="AO19" s="700">
        <f>'7'!S46</f>
        <v>0</v>
      </c>
      <c r="AP19" s="700">
        <f>'7'!S47</f>
        <v>0</v>
      </c>
      <c r="AQ19" s="700">
        <f>'7'!S48</f>
        <v>0</v>
      </c>
      <c r="AR19" s="700">
        <f>'7'!S49</f>
        <v>0</v>
      </c>
      <c r="AS19" s="700">
        <f>'7'!S50</f>
        <v>0</v>
      </c>
      <c r="AT19" s="700">
        <f>'7'!S51</f>
        <v>0</v>
      </c>
      <c r="AU19" s="700">
        <f>'7'!S52</f>
        <v>0</v>
      </c>
      <c r="AV19" s="700">
        <f>'7'!S53</f>
        <v>0</v>
      </c>
      <c r="AW19" s="700">
        <f>'7'!S54</f>
        <v>0</v>
      </c>
      <c r="AX19" s="700">
        <f>'7'!S55</f>
        <v>0</v>
      </c>
      <c r="AY19" s="700">
        <f>'7'!S56</f>
        <v>0</v>
      </c>
      <c r="AZ19" s="700">
        <f>'7'!S57</f>
        <v>0</v>
      </c>
      <c r="BA19" s="700">
        <f>'7'!S58</f>
        <v>0</v>
      </c>
      <c r="BB19" s="700">
        <f>'7'!S59</f>
        <v>0</v>
      </c>
      <c r="BC19" s="700">
        <f>'7'!S60</f>
        <v>0</v>
      </c>
      <c r="BD19" s="700">
        <f>'7'!S61</f>
        <v>0</v>
      </c>
      <c r="BE19" s="700">
        <f>'7'!S62</f>
        <v>0</v>
      </c>
      <c r="BF19" s="700">
        <f>'7'!S63</f>
        <v>0</v>
      </c>
      <c r="BG19" s="700">
        <f>'7'!S64</f>
        <v>0</v>
      </c>
      <c r="BH19" s="700">
        <f>'7'!S65</f>
        <v>0</v>
      </c>
      <c r="BI19" s="700">
        <f>'7'!S66</f>
        <v>0</v>
      </c>
      <c r="BJ19" s="700">
        <f>'7'!S67</f>
        <v>0</v>
      </c>
      <c r="BK19" s="700">
        <f>'7'!S68</f>
        <v>0</v>
      </c>
      <c r="BL19" s="700">
        <f>'7'!S69</f>
        <v>0</v>
      </c>
      <c r="BM19" s="700">
        <f>'7'!S70</f>
        <v>0</v>
      </c>
      <c r="BN19" s="700">
        <f>'7'!S71</f>
        <v>0</v>
      </c>
      <c r="BO19" s="700">
        <f>'7'!S72</f>
        <v>0</v>
      </c>
      <c r="BP19" s="700">
        <f>'7'!S73</f>
        <v>0</v>
      </c>
      <c r="BQ19" s="700">
        <f>'7'!S74</f>
        <v>0</v>
      </c>
      <c r="BR19" s="700">
        <f>'7'!S75</f>
        <v>0</v>
      </c>
      <c r="BS19" s="700">
        <f>'7'!S76</f>
        <v>0</v>
      </c>
      <c r="BT19" s="700">
        <f>'7'!S77</f>
        <v>0</v>
      </c>
      <c r="BU19" s="700">
        <f>'7'!S78</f>
        <v>0</v>
      </c>
      <c r="BV19" s="700">
        <f>'7'!S79</f>
        <v>0</v>
      </c>
      <c r="BW19" s="700">
        <f>'7'!S80</f>
        <v>0</v>
      </c>
      <c r="BX19" s="700">
        <f>'7'!S81</f>
        <v>0</v>
      </c>
      <c r="BY19" s="700">
        <f>'7'!S82</f>
        <v>0</v>
      </c>
      <c r="BZ19" s="700">
        <f>'7'!S83</f>
        <v>0</v>
      </c>
      <c r="CA19" s="700">
        <f>'7'!S84</f>
        <v>0</v>
      </c>
      <c r="CB19" s="700">
        <f>'7'!S85</f>
        <v>0</v>
      </c>
      <c r="CC19" s="700">
        <f>'7'!S86</f>
        <v>0</v>
      </c>
      <c r="CD19" s="700">
        <f>'7'!S87</f>
        <v>0</v>
      </c>
      <c r="CE19" s="700">
        <f>'7'!S88</f>
        <v>0</v>
      </c>
      <c r="CF19" s="700">
        <f>'7'!S89</f>
        <v>0</v>
      </c>
      <c r="CG19" s="700">
        <f>'7'!S90</f>
        <v>0</v>
      </c>
      <c r="CH19" s="700">
        <f>'7'!S91</f>
        <v>0</v>
      </c>
      <c r="CI19" s="700">
        <f>'7'!S92</f>
        <v>0</v>
      </c>
      <c r="CJ19" s="700">
        <f>'7'!S93</f>
        <v>0</v>
      </c>
      <c r="CK19" s="700">
        <f>'7'!S94</f>
        <v>0</v>
      </c>
      <c r="CL19" s="700">
        <f>'7'!S95</f>
        <v>0</v>
      </c>
      <c r="CM19" s="700">
        <f>'7'!S96</f>
        <v>0</v>
      </c>
      <c r="CN19" s="700">
        <f>'7'!S97</f>
        <v>0</v>
      </c>
      <c r="CO19" s="700">
        <f>'7'!S98</f>
        <v>0</v>
      </c>
      <c r="CP19" s="700">
        <f>'7'!S99</f>
        <v>0</v>
      </c>
      <c r="CQ19" s="700">
        <f>'7'!S100</f>
        <v>0</v>
      </c>
      <c r="CR19" s="700">
        <f>'7'!S101</f>
        <v>0</v>
      </c>
      <c r="CS19" s="700">
        <f>'7'!S102</f>
        <v>0</v>
      </c>
      <c r="CT19" s="700">
        <f>'7'!S103</f>
        <v>0</v>
      </c>
      <c r="CU19" s="700">
        <f>'7'!S104</f>
        <v>0</v>
      </c>
    </row>
    <row r="20" spans="2:99" x14ac:dyDescent="0.2">
      <c r="B20" s="699">
        <v>44393</v>
      </c>
      <c r="C20" s="700">
        <f>'7'!T8</f>
        <v>0</v>
      </c>
      <c r="D20" s="700">
        <f>'7'!T9</f>
        <v>0</v>
      </c>
      <c r="E20" s="700">
        <f>'7'!T10</f>
        <v>0</v>
      </c>
      <c r="F20" s="700">
        <f>'7'!T11</f>
        <v>0</v>
      </c>
      <c r="G20" s="700">
        <f>'7'!T12</f>
        <v>0</v>
      </c>
      <c r="H20" s="700">
        <f>'7'!T13</f>
        <v>0</v>
      </c>
      <c r="I20" s="700">
        <f>'7'!T14</f>
        <v>0</v>
      </c>
      <c r="J20" s="700">
        <f>'7'!T15</f>
        <v>0</v>
      </c>
      <c r="K20" s="700">
        <f>'7'!T16</f>
        <v>0</v>
      </c>
      <c r="L20" s="700">
        <f>'7'!T17</f>
        <v>0</v>
      </c>
      <c r="M20" s="700">
        <f>'7'!T18</f>
        <v>0</v>
      </c>
      <c r="N20" s="700">
        <f>'7'!T19</f>
        <v>0</v>
      </c>
      <c r="O20" s="700">
        <f>'7'!T20</f>
        <v>0</v>
      </c>
      <c r="P20" s="700">
        <f>'7'!T21</f>
        <v>0</v>
      </c>
      <c r="Q20" s="700">
        <f>'7'!T22</f>
        <v>0</v>
      </c>
      <c r="R20" s="700">
        <f>'7'!T23</f>
        <v>0</v>
      </c>
      <c r="S20" s="700">
        <f>'7'!T24</f>
        <v>0</v>
      </c>
      <c r="T20" s="700">
        <f>'7'!T25</f>
        <v>0</v>
      </c>
      <c r="U20" s="700">
        <f>'7'!T26</f>
        <v>0</v>
      </c>
      <c r="V20" s="700">
        <f>'7'!T27</f>
        <v>0</v>
      </c>
      <c r="W20" s="700">
        <f>'7'!T28</f>
        <v>0</v>
      </c>
      <c r="X20" s="700">
        <f>'7'!T29</f>
        <v>0</v>
      </c>
      <c r="Y20" s="700">
        <f>'7'!T30</f>
        <v>0</v>
      </c>
      <c r="Z20" s="700">
        <f>'7'!T31</f>
        <v>0</v>
      </c>
      <c r="AA20" s="700">
        <f>'7'!T32</f>
        <v>0</v>
      </c>
      <c r="AB20" s="700">
        <f>'7'!T33</f>
        <v>0</v>
      </c>
      <c r="AC20" s="700">
        <f>'7'!T34</f>
        <v>0</v>
      </c>
      <c r="AD20" s="700">
        <f>'7'!T35</f>
        <v>0</v>
      </c>
      <c r="AE20" s="700">
        <f>'7'!T36</f>
        <v>0</v>
      </c>
      <c r="AF20" s="700">
        <f>'7'!T37</f>
        <v>0</v>
      </c>
      <c r="AG20" s="700">
        <f>'7'!T38</f>
        <v>0</v>
      </c>
      <c r="AH20" s="700">
        <f>'7'!T39</f>
        <v>0</v>
      </c>
      <c r="AI20" s="700">
        <f>'7'!T40</f>
        <v>0</v>
      </c>
      <c r="AJ20" s="700">
        <f>'7'!T41</f>
        <v>0</v>
      </c>
      <c r="AK20" s="700">
        <f>'7'!T42</f>
        <v>0</v>
      </c>
      <c r="AL20" s="700">
        <f>'7'!T43</f>
        <v>0</v>
      </c>
      <c r="AM20" s="700">
        <f>'7'!T44</f>
        <v>0</v>
      </c>
      <c r="AN20" s="700">
        <f>'7'!T45</f>
        <v>0</v>
      </c>
      <c r="AO20" s="700">
        <f>'7'!T46</f>
        <v>0</v>
      </c>
      <c r="AP20" s="700">
        <f>'7'!T47</f>
        <v>0</v>
      </c>
      <c r="AQ20" s="700">
        <f>'7'!T48</f>
        <v>0</v>
      </c>
      <c r="AR20" s="700">
        <f>'7'!T49</f>
        <v>0</v>
      </c>
      <c r="AS20" s="700">
        <f>'7'!T50</f>
        <v>0</v>
      </c>
      <c r="AT20" s="700">
        <f>'7'!T51</f>
        <v>0</v>
      </c>
      <c r="AU20" s="700">
        <f>'7'!T52</f>
        <v>0</v>
      </c>
      <c r="AV20" s="700">
        <f>'7'!T53</f>
        <v>0</v>
      </c>
      <c r="AW20" s="700">
        <f>'7'!T54</f>
        <v>0</v>
      </c>
      <c r="AX20" s="700">
        <f>'7'!T55</f>
        <v>0</v>
      </c>
      <c r="AY20" s="700">
        <f>'7'!T56</f>
        <v>0</v>
      </c>
      <c r="AZ20" s="700">
        <f>'7'!T57</f>
        <v>0</v>
      </c>
      <c r="BA20" s="700">
        <f>'7'!T58</f>
        <v>0</v>
      </c>
      <c r="BB20" s="700">
        <f>'7'!T59</f>
        <v>0</v>
      </c>
      <c r="BC20" s="700">
        <f>'7'!T60</f>
        <v>0</v>
      </c>
      <c r="BD20" s="700">
        <f>'7'!T61</f>
        <v>0</v>
      </c>
      <c r="BE20" s="700">
        <f>'7'!T62</f>
        <v>0</v>
      </c>
      <c r="BF20" s="700">
        <f>'7'!T63</f>
        <v>0</v>
      </c>
      <c r="BG20" s="700">
        <f>'7'!T64</f>
        <v>0</v>
      </c>
      <c r="BH20" s="700">
        <f>'7'!T65</f>
        <v>0</v>
      </c>
      <c r="BI20" s="700">
        <f>'7'!T66</f>
        <v>0</v>
      </c>
      <c r="BJ20" s="700">
        <f>'7'!T67</f>
        <v>0</v>
      </c>
      <c r="BK20" s="700">
        <f>'7'!T68</f>
        <v>0</v>
      </c>
      <c r="BL20" s="700">
        <f>'7'!T69</f>
        <v>0</v>
      </c>
      <c r="BM20" s="700">
        <f>'7'!T70</f>
        <v>0</v>
      </c>
      <c r="BN20" s="700">
        <f>'7'!T71</f>
        <v>0</v>
      </c>
      <c r="BO20" s="700">
        <f>'7'!T72</f>
        <v>0</v>
      </c>
      <c r="BP20" s="700">
        <f>'7'!T73</f>
        <v>0</v>
      </c>
      <c r="BQ20" s="700">
        <f>'7'!T74</f>
        <v>0</v>
      </c>
      <c r="BR20" s="700">
        <f>'7'!T75</f>
        <v>0</v>
      </c>
      <c r="BS20" s="700">
        <f>'7'!T76</f>
        <v>0</v>
      </c>
      <c r="BT20" s="700">
        <f>'7'!T77</f>
        <v>0</v>
      </c>
      <c r="BU20" s="700">
        <f>'7'!T78</f>
        <v>0</v>
      </c>
      <c r="BV20" s="700">
        <f>'7'!T79</f>
        <v>0</v>
      </c>
      <c r="BW20" s="700">
        <f>'7'!T80</f>
        <v>0</v>
      </c>
      <c r="BX20" s="700">
        <f>'7'!T81</f>
        <v>0</v>
      </c>
      <c r="BY20" s="700">
        <f>'7'!T82</f>
        <v>0</v>
      </c>
      <c r="BZ20" s="700">
        <f>'7'!T83</f>
        <v>0</v>
      </c>
      <c r="CA20" s="700">
        <f>'7'!T84</f>
        <v>0</v>
      </c>
      <c r="CB20" s="700">
        <f>'7'!T85</f>
        <v>0</v>
      </c>
      <c r="CC20" s="700">
        <f>'7'!T86</f>
        <v>0</v>
      </c>
      <c r="CD20" s="700">
        <f>'7'!T87</f>
        <v>0</v>
      </c>
      <c r="CE20" s="700">
        <f>'7'!T88</f>
        <v>0</v>
      </c>
      <c r="CF20" s="700">
        <f>'7'!T89</f>
        <v>0</v>
      </c>
      <c r="CG20" s="700">
        <f>'7'!T90</f>
        <v>0</v>
      </c>
      <c r="CH20" s="700">
        <f>'7'!T91</f>
        <v>0</v>
      </c>
      <c r="CI20" s="700">
        <f>'7'!T92</f>
        <v>0</v>
      </c>
      <c r="CJ20" s="700">
        <f>'7'!T93</f>
        <v>0</v>
      </c>
      <c r="CK20" s="700">
        <f>'7'!T94</f>
        <v>0</v>
      </c>
      <c r="CL20" s="700">
        <f>'7'!T95</f>
        <v>0</v>
      </c>
      <c r="CM20" s="700">
        <f>'7'!T96</f>
        <v>0</v>
      </c>
      <c r="CN20" s="700">
        <f>'7'!T97</f>
        <v>0</v>
      </c>
      <c r="CO20" s="700">
        <f>'7'!T98</f>
        <v>0</v>
      </c>
      <c r="CP20" s="700">
        <f>'7'!T99</f>
        <v>0</v>
      </c>
      <c r="CQ20" s="700">
        <f>'7'!T100</f>
        <v>0</v>
      </c>
      <c r="CR20" s="700">
        <f>'7'!T101</f>
        <v>0</v>
      </c>
      <c r="CS20" s="700">
        <f>'7'!T102</f>
        <v>0</v>
      </c>
      <c r="CT20" s="700">
        <f>'7'!T103</f>
        <v>0</v>
      </c>
      <c r="CU20" s="700">
        <f>'7'!T104</f>
        <v>0</v>
      </c>
    </row>
    <row r="21" spans="2:99" x14ac:dyDescent="0.2">
      <c r="B21" s="699">
        <v>44394</v>
      </c>
      <c r="C21" s="700">
        <f>'7'!U8</f>
        <v>0</v>
      </c>
      <c r="D21" s="700">
        <f>'7'!U9</f>
        <v>0</v>
      </c>
      <c r="E21" s="700">
        <f>'7'!U10</f>
        <v>0</v>
      </c>
      <c r="F21" s="700">
        <f>'7'!U11</f>
        <v>0</v>
      </c>
      <c r="G21" s="700">
        <f>'7'!U12</f>
        <v>0</v>
      </c>
      <c r="H21" s="700">
        <f>'7'!U13</f>
        <v>0</v>
      </c>
      <c r="I21" s="700">
        <f>'7'!U14</f>
        <v>0</v>
      </c>
      <c r="J21" s="700">
        <f>'7'!U15</f>
        <v>0</v>
      </c>
      <c r="K21" s="700">
        <f>'7'!U16</f>
        <v>0</v>
      </c>
      <c r="L21" s="700">
        <f>'7'!U17</f>
        <v>0</v>
      </c>
      <c r="M21" s="700">
        <f>'7'!U18</f>
        <v>0</v>
      </c>
      <c r="N21" s="700">
        <f>'7'!U19</f>
        <v>0</v>
      </c>
      <c r="O21" s="700">
        <f>'7'!U20</f>
        <v>0</v>
      </c>
      <c r="P21" s="700">
        <f>'7'!U21</f>
        <v>0</v>
      </c>
      <c r="Q21" s="700">
        <f>'7'!U22</f>
        <v>0</v>
      </c>
      <c r="R21" s="700">
        <f>'7'!U23</f>
        <v>0</v>
      </c>
      <c r="S21" s="700">
        <f>'7'!U24</f>
        <v>0</v>
      </c>
      <c r="T21" s="700">
        <f>'7'!U25</f>
        <v>0</v>
      </c>
      <c r="U21" s="700">
        <f>'7'!U26</f>
        <v>0</v>
      </c>
      <c r="V21" s="700">
        <f>'7'!U27</f>
        <v>0</v>
      </c>
      <c r="W21" s="700">
        <f>'7'!U28</f>
        <v>0</v>
      </c>
      <c r="X21" s="700">
        <f>'7'!U29</f>
        <v>0</v>
      </c>
      <c r="Y21" s="700">
        <f>'7'!U30</f>
        <v>0</v>
      </c>
      <c r="Z21" s="700">
        <f>'7'!U31</f>
        <v>0</v>
      </c>
      <c r="AA21" s="700">
        <f>'7'!U32</f>
        <v>0</v>
      </c>
      <c r="AB21" s="700">
        <f>'7'!U33</f>
        <v>0</v>
      </c>
      <c r="AC21" s="700">
        <f>'7'!U34</f>
        <v>0</v>
      </c>
      <c r="AD21" s="700">
        <f>'7'!U35</f>
        <v>0</v>
      </c>
      <c r="AE21" s="700">
        <f>'7'!U36</f>
        <v>0</v>
      </c>
      <c r="AF21" s="700">
        <f>'7'!U37</f>
        <v>0</v>
      </c>
      <c r="AG21" s="700">
        <f>'7'!U38</f>
        <v>0</v>
      </c>
      <c r="AH21" s="700">
        <f>'7'!U39</f>
        <v>0</v>
      </c>
      <c r="AI21" s="700">
        <f>'7'!U40</f>
        <v>0</v>
      </c>
      <c r="AJ21" s="700">
        <f>'7'!U41</f>
        <v>0</v>
      </c>
      <c r="AK21" s="700">
        <f>'7'!U42</f>
        <v>0</v>
      </c>
      <c r="AL21" s="700">
        <f>'7'!U43</f>
        <v>0</v>
      </c>
      <c r="AM21" s="700">
        <f>'7'!U44</f>
        <v>0</v>
      </c>
      <c r="AN21" s="700">
        <f>'7'!U45</f>
        <v>0</v>
      </c>
      <c r="AO21" s="700">
        <f>'7'!U46</f>
        <v>0</v>
      </c>
      <c r="AP21" s="700">
        <f>'7'!U47</f>
        <v>0</v>
      </c>
      <c r="AQ21" s="700">
        <f>'7'!U48</f>
        <v>0</v>
      </c>
      <c r="AR21" s="700">
        <f>'7'!U49</f>
        <v>0</v>
      </c>
      <c r="AS21" s="700">
        <f>'7'!U50</f>
        <v>0</v>
      </c>
      <c r="AT21" s="700">
        <f>'7'!U51</f>
        <v>0</v>
      </c>
      <c r="AU21" s="700">
        <f>'7'!U52</f>
        <v>0</v>
      </c>
      <c r="AV21" s="700">
        <f>'7'!U53</f>
        <v>0</v>
      </c>
      <c r="AW21" s="700">
        <f>'7'!U54</f>
        <v>0</v>
      </c>
      <c r="AX21" s="700">
        <f>'7'!U55</f>
        <v>0</v>
      </c>
      <c r="AY21" s="700">
        <f>'7'!U56</f>
        <v>0</v>
      </c>
      <c r="AZ21" s="700">
        <f>'7'!U57</f>
        <v>0</v>
      </c>
      <c r="BA21" s="700">
        <f>'7'!U58</f>
        <v>0</v>
      </c>
      <c r="BB21" s="700">
        <f>'7'!U59</f>
        <v>0</v>
      </c>
      <c r="BC21" s="700">
        <f>'7'!U60</f>
        <v>0</v>
      </c>
      <c r="BD21" s="700">
        <f>'7'!U61</f>
        <v>0</v>
      </c>
      <c r="BE21" s="700">
        <f>'7'!U62</f>
        <v>0</v>
      </c>
      <c r="BF21" s="700">
        <f>'7'!U63</f>
        <v>0</v>
      </c>
      <c r="BG21" s="700">
        <f>'7'!U64</f>
        <v>0</v>
      </c>
      <c r="BH21" s="700">
        <f>'7'!U65</f>
        <v>0</v>
      </c>
      <c r="BI21" s="700">
        <f>'7'!U66</f>
        <v>0</v>
      </c>
      <c r="BJ21" s="700">
        <f>'7'!U67</f>
        <v>0</v>
      </c>
      <c r="BK21" s="700">
        <f>'7'!U68</f>
        <v>0</v>
      </c>
      <c r="BL21" s="700">
        <f>'7'!U69</f>
        <v>0</v>
      </c>
      <c r="BM21" s="700">
        <f>'7'!U70</f>
        <v>0</v>
      </c>
      <c r="BN21" s="700">
        <f>'7'!U71</f>
        <v>0</v>
      </c>
      <c r="BO21" s="700">
        <f>'7'!U72</f>
        <v>0</v>
      </c>
      <c r="BP21" s="700">
        <f>'7'!U73</f>
        <v>0</v>
      </c>
      <c r="BQ21" s="700">
        <f>'7'!U74</f>
        <v>0</v>
      </c>
      <c r="BR21" s="700">
        <f>'7'!U75</f>
        <v>0</v>
      </c>
      <c r="BS21" s="700">
        <f>'7'!U76</f>
        <v>0</v>
      </c>
      <c r="BT21" s="700">
        <f>'7'!U77</f>
        <v>0</v>
      </c>
      <c r="BU21" s="700">
        <f>'7'!U78</f>
        <v>0</v>
      </c>
      <c r="BV21" s="700">
        <f>'7'!U79</f>
        <v>0</v>
      </c>
      <c r="BW21" s="700">
        <f>'7'!U80</f>
        <v>0</v>
      </c>
      <c r="BX21" s="700">
        <f>'7'!U81</f>
        <v>0</v>
      </c>
      <c r="BY21" s="700">
        <f>'7'!U82</f>
        <v>0</v>
      </c>
      <c r="BZ21" s="700">
        <f>'7'!U83</f>
        <v>0</v>
      </c>
      <c r="CA21" s="700">
        <f>'7'!U84</f>
        <v>0</v>
      </c>
      <c r="CB21" s="700">
        <f>'7'!U85</f>
        <v>0</v>
      </c>
      <c r="CC21" s="700">
        <f>'7'!U86</f>
        <v>0</v>
      </c>
      <c r="CD21" s="700">
        <f>'7'!U87</f>
        <v>0</v>
      </c>
      <c r="CE21" s="700">
        <f>'7'!U88</f>
        <v>0</v>
      </c>
      <c r="CF21" s="700">
        <f>'7'!U89</f>
        <v>0</v>
      </c>
      <c r="CG21" s="700">
        <f>'7'!U90</f>
        <v>0</v>
      </c>
      <c r="CH21" s="700">
        <f>'7'!U91</f>
        <v>0</v>
      </c>
      <c r="CI21" s="700">
        <f>'7'!U92</f>
        <v>0</v>
      </c>
      <c r="CJ21" s="700">
        <f>'7'!U93</f>
        <v>0</v>
      </c>
      <c r="CK21" s="700">
        <f>'7'!U94</f>
        <v>0</v>
      </c>
      <c r="CL21" s="700">
        <f>'7'!U95</f>
        <v>0</v>
      </c>
      <c r="CM21" s="700">
        <f>'7'!U96</f>
        <v>0</v>
      </c>
      <c r="CN21" s="700">
        <f>'7'!U97</f>
        <v>0</v>
      </c>
      <c r="CO21" s="700">
        <f>'7'!U98</f>
        <v>0</v>
      </c>
      <c r="CP21" s="700">
        <f>'7'!U99</f>
        <v>0</v>
      </c>
      <c r="CQ21" s="700">
        <f>'7'!U100</f>
        <v>0</v>
      </c>
      <c r="CR21" s="700">
        <f>'7'!U101</f>
        <v>0</v>
      </c>
      <c r="CS21" s="700">
        <f>'7'!U102</f>
        <v>0</v>
      </c>
      <c r="CT21" s="700">
        <f>'7'!U103</f>
        <v>0</v>
      </c>
      <c r="CU21" s="700">
        <f>'7'!U104</f>
        <v>0</v>
      </c>
    </row>
    <row r="22" spans="2:99" x14ac:dyDescent="0.2">
      <c r="B22" s="699">
        <v>44395</v>
      </c>
      <c r="C22" s="700">
        <f>'7'!V8</f>
        <v>0</v>
      </c>
      <c r="D22" s="700">
        <f>'7'!V9</f>
        <v>0</v>
      </c>
      <c r="E22" s="700">
        <f>'7'!V10</f>
        <v>0</v>
      </c>
      <c r="F22" s="700">
        <f>'7'!V11</f>
        <v>0</v>
      </c>
      <c r="G22" s="700">
        <f>'7'!V12</f>
        <v>0</v>
      </c>
      <c r="H22" s="700">
        <f>'7'!V13</f>
        <v>0</v>
      </c>
      <c r="I22" s="700">
        <f>'7'!V14</f>
        <v>0</v>
      </c>
      <c r="J22" s="700">
        <f>'7'!V15</f>
        <v>0</v>
      </c>
      <c r="K22" s="700">
        <f>'7'!V16</f>
        <v>0</v>
      </c>
      <c r="L22" s="700">
        <f>'7'!V17</f>
        <v>0</v>
      </c>
      <c r="M22" s="700">
        <f>'7'!V18</f>
        <v>0</v>
      </c>
      <c r="N22" s="700">
        <f>'7'!V19</f>
        <v>0</v>
      </c>
      <c r="O22" s="700">
        <f>'7'!V20</f>
        <v>0</v>
      </c>
      <c r="P22" s="700">
        <f>'7'!V21</f>
        <v>0</v>
      </c>
      <c r="Q22" s="700">
        <f>'7'!V22</f>
        <v>0</v>
      </c>
      <c r="R22" s="700">
        <f>'7'!V23</f>
        <v>0</v>
      </c>
      <c r="S22" s="700">
        <f>'7'!V24</f>
        <v>0</v>
      </c>
      <c r="T22" s="700">
        <f>'7'!V25</f>
        <v>0</v>
      </c>
      <c r="U22" s="700">
        <f>'7'!V26</f>
        <v>0</v>
      </c>
      <c r="V22" s="700">
        <f>'7'!V27</f>
        <v>0</v>
      </c>
      <c r="W22" s="700">
        <f>'7'!V28</f>
        <v>0</v>
      </c>
      <c r="X22" s="700">
        <f>'7'!V29</f>
        <v>0</v>
      </c>
      <c r="Y22" s="700">
        <f>'7'!V30</f>
        <v>0</v>
      </c>
      <c r="Z22" s="700">
        <f>'7'!V31</f>
        <v>0</v>
      </c>
      <c r="AA22" s="700">
        <f>'7'!V32</f>
        <v>0</v>
      </c>
      <c r="AB22" s="700">
        <f>'7'!V33</f>
        <v>0</v>
      </c>
      <c r="AC22" s="700">
        <f>'7'!V34</f>
        <v>0</v>
      </c>
      <c r="AD22" s="700">
        <f>'7'!V35</f>
        <v>0</v>
      </c>
      <c r="AE22" s="700">
        <f>'7'!V36</f>
        <v>0</v>
      </c>
      <c r="AF22" s="700">
        <f>'7'!V37</f>
        <v>0</v>
      </c>
      <c r="AG22" s="700">
        <f>'7'!V38</f>
        <v>0</v>
      </c>
      <c r="AH22" s="700">
        <f>'7'!V39</f>
        <v>0</v>
      </c>
      <c r="AI22" s="700">
        <f>'7'!V40</f>
        <v>0</v>
      </c>
      <c r="AJ22" s="700">
        <f>'7'!V41</f>
        <v>0</v>
      </c>
      <c r="AK22" s="700">
        <f>'7'!V42</f>
        <v>0</v>
      </c>
      <c r="AL22" s="700">
        <f>'7'!V43</f>
        <v>0</v>
      </c>
      <c r="AM22" s="700">
        <f>'7'!V44</f>
        <v>0</v>
      </c>
      <c r="AN22" s="700">
        <f>'7'!V45</f>
        <v>0</v>
      </c>
      <c r="AO22" s="700">
        <f>'7'!V46</f>
        <v>0</v>
      </c>
      <c r="AP22" s="700">
        <f>'7'!V47</f>
        <v>0</v>
      </c>
      <c r="AQ22" s="700">
        <f>'7'!V48</f>
        <v>0</v>
      </c>
      <c r="AR22" s="700">
        <f>'7'!V49</f>
        <v>0</v>
      </c>
      <c r="AS22" s="700">
        <f>'7'!V50</f>
        <v>0</v>
      </c>
      <c r="AT22" s="700">
        <f>'7'!V51</f>
        <v>0</v>
      </c>
      <c r="AU22" s="700">
        <f>'7'!V52</f>
        <v>0</v>
      </c>
      <c r="AV22" s="700">
        <f>'7'!V53</f>
        <v>0</v>
      </c>
      <c r="AW22" s="700">
        <f>'7'!V54</f>
        <v>0</v>
      </c>
      <c r="AX22" s="700">
        <f>'7'!V55</f>
        <v>0</v>
      </c>
      <c r="AY22" s="700">
        <f>'7'!V56</f>
        <v>0</v>
      </c>
      <c r="AZ22" s="700">
        <f>'7'!V57</f>
        <v>0</v>
      </c>
      <c r="BA22" s="700">
        <f>'7'!V58</f>
        <v>0</v>
      </c>
      <c r="BB22" s="700">
        <f>'7'!V59</f>
        <v>0</v>
      </c>
      <c r="BC22" s="700">
        <f>'7'!V60</f>
        <v>0</v>
      </c>
      <c r="BD22" s="700">
        <f>'7'!V61</f>
        <v>0</v>
      </c>
      <c r="BE22" s="700">
        <f>'7'!V62</f>
        <v>0</v>
      </c>
      <c r="BF22" s="700">
        <f>'7'!V63</f>
        <v>0</v>
      </c>
      <c r="BG22" s="700">
        <f>'7'!V64</f>
        <v>0</v>
      </c>
      <c r="BH22" s="700">
        <f>'7'!V65</f>
        <v>0</v>
      </c>
      <c r="BI22" s="700">
        <f>'7'!V66</f>
        <v>0</v>
      </c>
      <c r="BJ22" s="700">
        <f>'7'!V67</f>
        <v>0</v>
      </c>
      <c r="BK22" s="700">
        <f>'7'!V68</f>
        <v>0</v>
      </c>
      <c r="BL22" s="700">
        <f>'7'!V69</f>
        <v>0</v>
      </c>
      <c r="BM22" s="700">
        <f>'7'!V70</f>
        <v>0</v>
      </c>
      <c r="BN22" s="700">
        <f>'7'!V71</f>
        <v>0</v>
      </c>
      <c r="BO22" s="700">
        <f>'7'!V72</f>
        <v>0</v>
      </c>
      <c r="BP22" s="700">
        <f>'7'!V73</f>
        <v>0</v>
      </c>
      <c r="BQ22" s="700">
        <f>'7'!V74</f>
        <v>0</v>
      </c>
      <c r="BR22" s="700">
        <f>'7'!V75</f>
        <v>0</v>
      </c>
      <c r="BS22" s="700">
        <f>'7'!V76</f>
        <v>0</v>
      </c>
      <c r="BT22" s="700">
        <f>'7'!V77</f>
        <v>0</v>
      </c>
      <c r="BU22" s="700">
        <f>'7'!V78</f>
        <v>0</v>
      </c>
      <c r="BV22" s="700">
        <f>'7'!V79</f>
        <v>0</v>
      </c>
      <c r="BW22" s="700">
        <f>'7'!V80</f>
        <v>0</v>
      </c>
      <c r="BX22" s="700">
        <f>'7'!V81</f>
        <v>0</v>
      </c>
      <c r="BY22" s="700">
        <f>'7'!V82</f>
        <v>0</v>
      </c>
      <c r="BZ22" s="700">
        <f>'7'!V83</f>
        <v>0</v>
      </c>
      <c r="CA22" s="700">
        <f>'7'!V84</f>
        <v>0</v>
      </c>
      <c r="CB22" s="700">
        <f>'7'!V85</f>
        <v>0</v>
      </c>
      <c r="CC22" s="700">
        <f>'7'!V86</f>
        <v>0</v>
      </c>
      <c r="CD22" s="700">
        <f>'7'!V87</f>
        <v>0</v>
      </c>
      <c r="CE22" s="700">
        <f>'7'!V88</f>
        <v>0</v>
      </c>
      <c r="CF22" s="700">
        <f>'7'!V89</f>
        <v>0</v>
      </c>
      <c r="CG22" s="700">
        <f>'7'!V90</f>
        <v>0</v>
      </c>
      <c r="CH22" s="700">
        <f>'7'!V91</f>
        <v>0</v>
      </c>
      <c r="CI22" s="700">
        <f>'7'!V92</f>
        <v>0</v>
      </c>
      <c r="CJ22" s="700">
        <f>'7'!V93</f>
        <v>0</v>
      </c>
      <c r="CK22" s="700">
        <f>'7'!V94</f>
        <v>0</v>
      </c>
      <c r="CL22" s="700">
        <f>'7'!V95</f>
        <v>0</v>
      </c>
      <c r="CM22" s="700">
        <f>'7'!V96</f>
        <v>0</v>
      </c>
      <c r="CN22" s="700">
        <f>'7'!V97</f>
        <v>0</v>
      </c>
      <c r="CO22" s="700">
        <f>'7'!V98</f>
        <v>0</v>
      </c>
      <c r="CP22" s="700">
        <f>'7'!V99</f>
        <v>0</v>
      </c>
      <c r="CQ22" s="700">
        <f>'7'!V100</f>
        <v>0</v>
      </c>
      <c r="CR22" s="700">
        <f>'7'!V101</f>
        <v>0</v>
      </c>
      <c r="CS22" s="700">
        <f>'7'!V102</f>
        <v>0</v>
      </c>
      <c r="CT22" s="700">
        <f>'7'!V103</f>
        <v>0</v>
      </c>
      <c r="CU22" s="700">
        <f>'7'!V104</f>
        <v>0</v>
      </c>
    </row>
    <row r="23" spans="2:99" x14ac:dyDescent="0.2">
      <c r="B23" s="699">
        <v>44396</v>
      </c>
      <c r="C23" s="700">
        <f>'7'!W8</f>
        <v>0</v>
      </c>
      <c r="D23" s="700">
        <f>'7'!W9</f>
        <v>0</v>
      </c>
      <c r="E23" s="700">
        <f>'7'!W10</f>
        <v>0</v>
      </c>
      <c r="F23" s="700">
        <f>'7'!W11</f>
        <v>0</v>
      </c>
      <c r="G23" s="700">
        <f>'7'!W12</f>
        <v>0</v>
      </c>
      <c r="H23" s="700">
        <f>'7'!W13</f>
        <v>0</v>
      </c>
      <c r="I23" s="700">
        <f>'7'!W14</f>
        <v>0</v>
      </c>
      <c r="J23" s="700">
        <f>'7'!W15</f>
        <v>0</v>
      </c>
      <c r="K23" s="700">
        <f>'7'!W16</f>
        <v>0</v>
      </c>
      <c r="L23" s="700">
        <f>'7'!W17</f>
        <v>0</v>
      </c>
      <c r="M23" s="700">
        <f>'7'!W18</f>
        <v>0</v>
      </c>
      <c r="N23" s="700">
        <f>'7'!W19</f>
        <v>0</v>
      </c>
      <c r="O23" s="700">
        <f>'7'!W20</f>
        <v>0</v>
      </c>
      <c r="P23" s="700">
        <f>'7'!W21</f>
        <v>0</v>
      </c>
      <c r="Q23" s="700">
        <f>'7'!W22</f>
        <v>0</v>
      </c>
      <c r="R23" s="700">
        <f>'7'!W23</f>
        <v>0</v>
      </c>
      <c r="S23" s="700">
        <f>'7'!W24</f>
        <v>0</v>
      </c>
      <c r="T23" s="700">
        <f>'7'!W25</f>
        <v>0</v>
      </c>
      <c r="U23" s="700">
        <f>'7'!W26</f>
        <v>0</v>
      </c>
      <c r="V23" s="700">
        <f>'7'!W27</f>
        <v>0</v>
      </c>
      <c r="W23" s="700">
        <f>'7'!W28</f>
        <v>0</v>
      </c>
      <c r="X23" s="700">
        <f>'7'!W29</f>
        <v>0</v>
      </c>
      <c r="Y23" s="700">
        <f>'7'!W30</f>
        <v>0</v>
      </c>
      <c r="Z23" s="700">
        <f>'7'!W31</f>
        <v>0</v>
      </c>
      <c r="AA23" s="700">
        <f>'7'!W32</f>
        <v>0</v>
      </c>
      <c r="AB23" s="700">
        <f>'7'!W33</f>
        <v>0</v>
      </c>
      <c r="AC23" s="700">
        <f>'7'!W34</f>
        <v>0</v>
      </c>
      <c r="AD23" s="700">
        <f>'7'!W35</f>
        <v>0</v>
      </c>
      <c r="AE23" s="700">
        <f>'7'!W36</f>
        <v>0</v>
      </c>
      <c r="AF23" s="700">
        <f>'7'!W37</f>
        <v>0</v>
      </c>
      <c r="AG23" s="700">
        <f>'7'!W38</f>
        <v>0</v>
      </c>
      <c r="AH23" s="700">
        <f>'7'!W39</f>
        <v>0</v>
      </c>
      <c r="AI23" s="700">
        <f>'7'!W40</f>
        <v>0</v>
      </c>
      <c r="AJ23" s="700">
        <f>'7'!W41</f>
        <v>0</v>
      </c>
      <c r="AK23" s="700">
        <f>'7'!W42</f>
        <v>0</v>
      </c>
      <c r="AL23" s="700">
        <f>'7'!W43</f>
        <v>0</v>
      </c>
      <c r="AM23" s="700">
        <f>'7'!W44</f>
        <v>0</v>
      </c>
      <c r="AN23" s="700">
        <f>'7'!W45</f>
        <v>0</v>
      </c>
      <c r="AO23" s="700">
        <f>'7'!W46</f>
        <v>0</v>
      </c>
      <c r="AP23" s="700">
        <f>'7'!W47</f>
        <v>0</v>
      </c>
      <c r="AQ23" s="700">
        <f>'7'!W48</f>
        <v>0</v>
      </c>
      <c r="AR23" s="700">
        <f>'7'!W49</f>
        <v>0</v>
      </c>
      <c r="AS23" s="700">
        <f>'7'!W50</f>
        <v>0</v>
      </c>
      <c r="AT23" s="700">
        <f>'7'!W51</f>
        <v>0</v>
      </c>
      <c r="AU23" s="700">
        <f>'7'!W52</f>
        <v>0</v>
      </c>
      <c r="AV23" s="700">
        <f>'7'!W53</f>
        <v>0</v>
      </c>
      <c r="AW23" s="700">
        <f>'7'!W54</f>
        <v>0</v>
      </c>
      <c r="AX23" s="700">
        <f>'7'!W55</f>
        <v>0</v>
      </c>
      <c r="AY23" s="700">
        <f>'7'!W56</f>
        <v>0</v>
      </c>
      <c r="AZ23" s="700">
        <f>'7'!W57</f>
        <v>0</v>
      </c>
      <c r="BA23" s="700">
        <f>'7'!W58</f>
        <v>0</v>
      </c>
      <c r="BB23" s="700">
        <f>'7'!W59</f>
        <v>0</v>
      </c>
      <c r="BC23" s="700">
        <f>'7'!W60</f>
        <v>0</v>
      </c>
      <c r="BD23" s="700">
        <f>'7'!W61</f>
        <v>0</v>
      </c>
      <c r="BE23" s="700">
        <f>'7'!W62</f>
        <v>0</v>
      </c>
      <c r="BF23" s="700">
        <f>'7'!W63</f>
        <v>0</v>
      </c>
      <c r="BG23" s="700">
        <f>'7'!W64</f>
        <v>0</v>
      </c>
      <c r="BH23" s="700">
        <f>'7'!W65</f>
        <v>0</v>
      </c>
      <c r="BI23" s="700">
        <f>'7'!W66</f>
        <v>0</v>
      </c>
      <c r="BJ23" s="700">
        <f>'7'!W67</f>
        <v>0</v>
      </c>
      <c r="BK23" s="700">
        <f>'7'!W68</f>
        <v>0</v>
      </c>
      <c r="BL23" s="700">
        <f>'7'!W69</f>
        <v>0</v>
      </c>
      <c r="BM23" s="700">
        <f>'7'!W70</f>
        <v>0</v>
      </c>
      <c r="BN23" s="700">
        <f>'7'!W71</f>
        <v>0</v>
      </c>
      <c r="BO23" s="700">
        <f>'7'!W72</f>
        <v>0</v>
      </c>
      <c r="BP23" s="700">
        <f>'7'!W73</f>
        <v>0</v>
      </c>
      <c r="BQ23" s="700">
        <f>'7'!W74</f>
        <v>0</v>
      </c>
      <c r="BR23" s="700">
        <f>'7'!W75</f>
        <v>0</v>
      </c>
      <c r="BS23" s="700">
        <f>'7'!W76</f>
        <v>0</v>
      </c>
      <c r="BT23" s="700">
        <f>'7'!W77</f>
        <v>0</v>
      </c>
      <c r="BU23" s="700">
        <f>'7'!W78</f>
        <v>0</v>
      </c>
      <c r="BV23" s="700">
        <f>'7'!W79</f>
        <v>0</v>
      </c>
      <c r="BW23" s="700">
        <f>'7'!W80</f>
        <v>0</v>
      </c>
      <c r="BX23" s="700">
        <f>'7'!W81</f>
        <v>0</v>
      </c>
      <c r="BY23" s="700">
        <f>'7'!W82</f>
        <v>0</v>
      </c>
      <c r="BZ23" s="700">
        <f>'7'!W83</f>
        <v>0</v>
      </c>
      <c r="CA23" s="700">
        <f>'7'!W84</f>
        <v>0</v>
      </c>
      <c r="CB23" s="700">
        <f>'7'!W85</f>
        <v>0</v>
      </c>
      <c r="CC23" s="700">
        <f>'7'!W86</f>
        <v>0</v>
      </c>
      <c r="CD23" s="700">
        <f>'7'!W87</f>
        <v>0</v>
      </c>
      <c r="CE23" s="700">
        <f>'7'!W88</f>
        <v>0</v>
      </c>
      <c r="CF23" s="700">
        <f>'7'!W89</f>
        <v>0</v>
      </c>
      <c r="CG23" s="700">
        <f>'7'!W90</f>
        <v>0</v>
      </c>
      <c r="CH23" s="700">
        <f>'7'!W91</f>
        <v>0</v>
      </c>
      <c r="CI23" s="700">
        <f>'7'!W92</f>
        <v>0</v>
      </c>
      <c r="CJ23" s="700">
        <f>'7'!W93</f>
        <v>0</v>
      </c>
      <c r="CK23" s="700">
        <f>'7'!W94</f>
        <v>0</v>
      </c>
      <c r="CL23" s="700">
        <f>'7'!W95</f>
        <v>0</v>
      </c>
      <c r="CM23" s="700">
        <f>'7'!W96</f>
        <v>0</v>
      </c>
      <c r="CN23" s="700">
        <f>'7'!W97</f>
        <v>0</v>
      </c>
      <c r="CO23" s="700">
        <f>'7'!W98</f>
        <v>0</v>
      </c>
      <c r="CP23" s="700">
        <f>'7'!W99</f>
        <v>0</v>
      </c>
      <c r="CQ23" s="700">
        <f>'7'!W100</f>
        <v>0</v>
      </c>
      <c r="CR23" s="700">
        <f>'7'!W101</f>
        <v>0</v>
      </c>
      <c r="CS23" s="700">
        <f>'7'!W102</f>
        <v>0</v>
      </c>
      <c r="CT23" s="700">
        <f>'7'!W103</f>
        <v>0</v>
      </c>
      <c r="CU23" s="700">
        <f>'7'!W104</f>
        <v>0</v>
      </c>
    </row>
    <row r="24" spans="2:99" x14ac:dyDescent="0.2">
      <c r="B24" s="699">
        <v>44397</v>
      </c>
      <c r="C24" s="700">
        <f>'7'!X8</f>
        <v>0</v>
      </c>
      <c r="D24" s="700">
        <f>'7'!X9</f>
        <v>0</v>
      </c>
      <c r="E24" s="700">
        <f>'7'!X10</f>
        <v>0</v>
      </c>
      <c r="F24" s="700">
        <f>'7'!X11</f>
        <v>0</v>
      </c>
      <c r="G24" s="700">
        <f>'7'!X12</f>
        <v>0</v>
      </c>
      <c r="H24" s="700">
        <f>'7'!X13</f>
        <v>0</v>
      </c>
      <c r="I24" s="700">
        <f>'7'!X14</f>
        <v>0</v>
      </c>
      <c r="J24" s="700">
        <f>'7'!X15</f>
        <v>0</v>
      </c>
      <c r="K24" s="700">
        <f>'7'!X16</f>
        <v>0</v>
      </c>
      <c r="L24" s="700">
        <f>'7'!X17</f>
        <v>0</v>
      </c>
      <c r="M24" s="700">
        <f>'7'!X18</f>
        <v>0</v>
      </c>
      <c r="N24" s="700">
        <f>'7'!X19</f>
        <v>0</v>
      </c>
      <c r="O24" s="700">
        <f>'7'!X20</f>
        <v>0</v>
      </c>
      <c r="P24" s="700">
        <f>'7'!X21</f>
        <v>0</v>
      </c>
      <c r="Q24" s="700">
        <f>'7'!X22</f>
        <v>0</v>
      </c>
      <c r="R24" s="700">
        <f>'7'!X23</f>
        <v>0</v>
      </c>
      <c r="S24" s="700">
        <f>'7'!X24</f>
        <v>0</v>
      </c>
      <c r="T24" s="700">
        <f>'7'!X25</f>
        <v>0</v>
      </c>
      <c r="U24" s="700">
        <f>'7'!X26</f>
        <v>0</v>
      </c>
      <c r="V24" s="700">
        <f>'7'!X27</f>
        <v>0</v>
      </c>
      <c r="W24" s="700">
        <f>'7'!X28</f>
        <v>0</v>
      </c>
      <c r="X24" s="700">
        <f>'7'!X29</f>
        <v>0</v>
      </c>
      <c r="Y24" s="700">
        <f>'7'!X30</f>
        <v>0</v>
      </c>
      <c r="Z24" s="700">
        <f>'7'!X31</f>
        <v>0</v>
      </c>
      <c r="AA24" s="700">
        <f>'7'!X32</f>
        <v>0</v>
      </c>
      <c r="AB24" s="700">
        <f>'7'!X33</f>
        <v>0</v>
      </c>
      <c r="AC24" s="700">
        <f>'7'!X34</f>
        <v>0</v>
      </c>
      <c r="AD24" s="700">
        <f>'7'!X35</f>
        <v>0</v>
      </c>
      <c r="AE24" s="700">
        <f>'7'!X36</f>
        <v>0</v>
      </c>
      <c r="AF24" s="700">
        <f>'7'!X37</f>
        <v>0</v>
      </c>
      <c r="AG24" s="700">
        <f>'7'!X38</f>
        <v>0</v>
      </c>
      <c r="AH24" s="700">
        <f>'7'!X39</f>
        <v>0</v>
      </c>
      <c r="AI24" s="700">
        <f>'7'!X40</f>
        <v>0</v>
      </c>
      <c r="AJ24" s="700">
        <f>'7'!X41</f>
        <v>0</v>
      </c>
      <c r="AK24" s="700">
        <f>'7'!X42</f>
        <v>0</v>
      </c>
      <c r="AL24" s="700">
        <f>'7'!X43</f>
        <v>0</v>
      </c>
      <c r="AM24" s="700">
        <f>'7'!X44</f>
        <v>0</v>
      </c>
      <c r="AN24" s="700">
        <f>'7'!X45</f>
        <v>0</v>
      </c>
      <c r="AO24" s="700">
        <f>'7'!X46</f>
        <v>0</v>
      </c>
      <c r="AP24" s="700">
        <f>'7'!X47</f>
        <v>0</v>
      </c>
      <c r="AQ24" s="700">
        <f>'7'!X48</f>
        <v>0</v>
      </c>
      <c r="AR24" s="700">
        <f>'7'!X49</f>
        <v>0</v>
      </c>
      <c r="AS24" s="700">
        <f>'7'!X50</f>
        <v>0</v>
      </c>
      <c r="AT24" s="700">
        <f>'7'!X51</f>
        <v>0</v>
      </c>
      <c r="AU24" s="700">
        <f>'7'!X52</f>
        <v>0</v>
      </c>
      <c r="AV24" s="700">
        <f>'7'!X53</f>
        <v>0</v>
      </c>
      <c r="AW24" s="700">
        <f>'7'!X54</f>
        <v>0</v>
      </c>
      <c r="AX24" s="700">
        <f>'7'!X55</f>
        <v>0</v>
      </c>
      <c r="AY24" s="700">
        <f>'7'!X56</f>
        <v>0</v>
      </c>
      <c r="AZ24" s="700">
        <f>'7'!X57</f>
        <v>0</v>
      </c>
      <c r="BA24" s="700">
        <f>'7'!X58</f>
        <v>0</v>
      </c>
      <c r="BB24" s="700">
        <f>'7'!X59</f>
        <v>0</v>
      </c>
      <c r="BC24" s="700">
        <f>'7'!X60</f>
        <v>0</v>
      </c>
      <c r="BD24" s="700">
        <f>'7'!X61</f>
        <v>0</v>
      </c>
      <c r="BE24" s="700">
        <f>'7'!X62</f>
        <v>0</v>
      </c>
      <c r="BF24" s="700">
        <f>'7'!X63</f>
        <v>0</v>
      </c>
      <c r="BG24" s="700">
        <f>'7'!X64</f>
        <v>0</v>
      </c>
      <c r="BH24" s="700">
        <f>'7'!X65</f>
        <v>0</v>
      </c>
      <c r="BI24" s="700">
        <f>'7'!X66</f>
        <v>0</v>
      </c>
      <c r="BJ24" s="700">
        <f>'7'!X67</f>
        <v>0</v>
      </c>
      <c r="BK24" s="700">
        <f>'7'!X68</f>
        <v>0</v>
      </c>
      <c r="BL24" s="700">
        <f>'7'!X69</f>
        <v>0</v>
      </c>
      <c r="BM24" s="700">
        <f>'7'!X70</f>
        <v>0</v>
      </c>
      <c r="BN24" s="700">
        <f>'7'!X71</f>
        <v>0</v>
      </c>
      <c r="BO24" s="700">
        <f>'7'!X72</f>
        <v>0</v>
      </c>
      <c r="BP24" s="700">
        <f>'7'!X73</f>
        <v>0</v>
      </c>
      <c r="BQ24" s="700">
        <f>'7'!X74</f>
        <v>0</v>
      </c>
      <c r="BR24" s="700">
        <f>'7'!X75</f>
        <v>0</v>
      </c>
      <c r="BS24" s="700">
        <f>'7'!X76</f>
        <v>0</v>
      </c>
      <c r="BT24" s="700">
        <f>'7'!X77</f>
        <v>0</v>
      </c>
      <c r="BU24" s="700">
        <f>'7'!X78</f>
        <v>0</v>
      </c>
      <c r="BV24" s="700">
        <f>'7'!X79</f>
        <v>0</v>
      </c>
      <c r="BW24" s="700">
        <f>'7'!X80</f>
        <v>0</v>
      </c>
      <c r="BX24" s="700">
        <f>'7'!X81</f>
        <v>0</v>
      </c>
      <c r="BY24" s="700">
        <f>'7'!X82</f>
        <v>0</v>
      </c>
      <c r="BZ24" s="700">
        <f>'7'!X83</f>
        <v>0</v>
      </c>
      <c r="CA24" s="700">
        <f>'7'!X84</f>
        <v>0</v>
      </c>
      <c r="CB24" s="700">
        <f>'7'!X85</f>
        <v>0</v>
      </c>
      <c r="CC24" s="700">
        <f>'7'!X86</f>
        <v>0</v>
      </c>
      <c r="CD24" s="700">
        <f>'7'!X87</f>
        <v>0</v>
      </c>
      <c r="CE24" s="700">
        <f>'7'!X88</f>
        <v>0</v>
      </c>
      <c r="CF24" s="700">
        <f>'7'!X89</f>
        <v>0</v>
      </c>
      <c r="CG24" s="700">
        <f>'7'!X90</f>
        <v>0</v>
      </c>
      <c r="CH24" s="700">
        <f>'7'!X91</f>
        <v>0</v>
      </c>
      <c r="CI24" s="700">
        <f>'7'!X92</f>
        <v>0</v>
      </c>
      <c r="CJ24" s="700">
        <f>'7'!X93</f>
        <v>0</v>
      </c>
      <c r="CK24" s="700">
        <f>'7'!X94</f>
        <v>0</v>
      </c>
      <c r="CL24" s="700">
        <f>'7'!X95</f>
        <v>0</v>
      </c>
      <c r="CM24" s="700">
        <f>'7'!X96</f>
        <v>0</v>
      </c>
      <c r="CN24" s="700">
        <f>'7'!X97</f>
        <v>0</v>
      </c>
      <c r="CO24" s="700">
        <f>'7'!X98</f>
        <v>0</v>
      </c>
      <c r="CP24" s="700">
        <f>'7'!X99</f>
        <v>0</v>
      </c>
      <c r="CQ24" s="700">
        <f>'7'!X100</f>
        <v>0</v>
      </c>
      <c r="CR24" s="700">
        <f>'7'!X101</f>
        <v>0</v>
      </c>
      <c r="CS24" s="700">
        <f>'7'!X102</f>
        <v>0</v>
      </c>
      <c r="CT24" s="700">
        <f>'7'!X103</f>
        <v>0</v>
      </c>
      <c r="CU24" s="700">
        <f>'7'!X104</f>
        <v>0</v>
      </c>
    </row>
    <row r="25" spans="2:99" x14ac:dyDescent="0.2">
      <c r="B25" s="699">
        <v>44398</v>
      </c>
      <c r="C25" s="700">
        <f>'7'!Y8</f>
        <v>0</v>
      </c>
      <c r="D25" s="700">
        <f>'7'!Y9</f>
        <v>0</v>
      </c>
      <c r="E25" s="700">
        <f>'7'!Y10</f>
        <v>0</v>
      </c>
      <c r="F25" s="700">
        <f>'7'!Y11</f>
        <v>0</v>
      </c>
      <c r="G25" s="700">
        <f>'7'!Y12</f>
        <v>0</v>
      </c>
      <c r="H25" s="700">
        <f>'7'!Y13</f>
        <v>0</v>
      </c>
      <c r="I25" s="700">
        <f>'7'!Y14</f>
        <v>0</v>
      </c>
      <c r="J25" s="700">
        <f>'7'!Y15</f>
        <v>0</v>
      </c>
      <c r="K25" s="700">
        <f>'7'!Y16</f>
        <v>0</v>
      </c>
      <c r="L25" s="700">
        <f>'7'!Y17</f>
        <v>0</v>
      </c>
      <c r="M25" s="700">
        <f>'7'!Y18</f>
        <v>0</v>
      </c>
      <c r="N25" s="700">
        <f>'7'!Y19</f>
        <v>0</v>
      </c>
      <c r="O25" s="700">
        <f>'7'!Y20</f>
        <v>0</v>
      </c>
      <c r="P25" s="700">
        <f>'7'!Y21</f>
        <v>0</v>
      </c>
      <c r="Q25" s="700">
        <f>'7'!Y22</f>
        <v>0</v>
      </c>
      <c r="R25" s="700">
        <f>'7'!Y23</f>
        <v>0</v>
      </c>
      <c r="S25" s="700">
        <f>'7'!Y24</f>
        <v>0</v>
      </c>
      <c r="T25" s="700">
        <f>'7'!Y25</f>
        <v>0</v>
      </c>
      <c r="U25" s="700">
        <f>'7'!Y26</f>
        <v>0</v>
      </c>
      <c r="V25" s="700">
        <f>'7'!Y27</f>
        <v>0</v>
      </c>
      <c r="W25" s="700">
        <f>'7'!Y28</f>
        <v>0</v>
      </c>
      <c r="X25" s="700">
        <f>'7'!Y29</f>
        <v>0</v>
      </c>
      <c r="Y25" s="700">
        <f>'7'!Y30</f>
        <v>0</v>
      </c>
      <c r="Z25" s="700">
        <f>'7'!Y31</f>
        <v>0</v>
      </c>
      <c r="AA25" s="700">
        <f>'7'!Y32</f>
        <v>0</v>
      </c>
      <c r="AB25" s="700">
        <f>'7'!Y33</f>
        <v>0</v>
      </c>
      <c r="AC25" s="700">
        <f>'7'!Y34</f>
        <v>0</v>
      </c>
      <c r="AD25" s="700">
        <f>'7'!Y35</f>
        <v>0</v>
      </c>
      <c r="AE25" s="700">
        <f>'7'!Y36</f>
        <v>0</v>
      </c>
      <c r="AF25" s="700">
        <f>'7'!Y37</f>
        <v>0</v>
      </c>
      <c r="AG25" s="700">
        <f>'7'!Y38</f>
        <v>0</v>
      </c>
      <c r="AH25" s="700">
        <f>'7'!Y39</f>
        <v>0</v>
      </c>
      <c r="AI25" s="700">
        <f>'7'!Y40</f>
        <v>0</v>
      </c>
      <c r="AJ25" s="700">
        <f>'7'!Y41</f>
        <v>0</v>
      </c>
      <c r="AK25" s="700">
        <f>'7'!Y42</f>
        <v>0</v>
      </c>
      <c r="AL25" s="700">
        <f>'7'!Y43</f>
        <v>0</v>
      </c>
      <c r="AM25" s="700">
        <f>'7'!Y44</f>
        <v>0</v>
      </c>
      <c r="AN25" s="700">
        <f>'7'!Y45</f>
        <v>0</v>
      </c>
      <c r="AO25" s="700">
        <f>'7'!Y46</f>
        <v>0</v>
      </c>
      <c r="AP25" s="700">
        <f>'7'!Y47</f>
        <v>0</v>
      </c>
      <c r="AQ25" s="700">
        <f>'7'!Y48</f>
        <v>0</v>
      </c>
      <c r="AR25" s="700">
        <f>'7'!Y49</f>
        <v>0</v>
      </c>
      <c r="AS25" s="700">
        <f>'7'!Y50</f>
        <v>0</v>
      </c>
      <c r="AT25" s="700">
        <f>'7'!Y51</f>
        <v>0</v>
      </c>
      <c r="AU25" s="700">
        <f>'7'!Y52</f>
        <v>0</v>
      </c>
      <c r="AV25" s="700">
        <f>'7'!Y53</f>
        <v>0</v>
      </c>
      <c r="AW25" s="700">
        <f>'7'!Y54</f>
        <v>0</v>
      </c>
      <c r="AX25" s="700">
        <f>'7'!Y55</f>
        <v>0</v>
      </c>
      <c r="AY25" s="700">
        <f>'7'!Y56</f>
        <v>0</v>
      </c>
      <c r="AZ25" s="700">
        <f>'7'!Y57</f>
        <v>0</v>
      </c>
      <c r="BA25" s="700">
        <f>'7'!Y58</f>
        <v>0</v>
      </c>
      <c r="BB25" s="700">
        <f>'7'!Y59</f>
        <v>0</v>
      </c>
      <c r="BC25" s="700">
        <f>'7'!Y60</f>
        <v>0</v>
      </c>
      <c r="BD25" s="700">
        <f>'7'!Y61</f>
        <v>0</v>
      </c>
      <c r="BE25" s="700">
        <f>'7'!Y62</f>
        <v>0</v>
      </c>
      <c r="BF25" s="700">
        <f>'7'!Y63</f>
        <v>0</v>
      </c>
      <c r="BG25" s="700">
        <f>'7'!Y64</f>
        <v>0</v>
      </c>
      <c r="BH25" s="700">
        <f>'7'!Y65</f>
        <v>0</v>
      </c>
      <c r="BI25" s="700">
        <f>'7'!Y66</f>
        <v>0</v>
      </c>
      <c r="BJ25" s="700">
        <f>'7'!Y67</f>
        <v>0</v>
      </c>
      <c r="BK25" s="700">
        <f>'7'!Y68</f>
        <v>0</v>
      </c>
      <c r="BL25" s="700">
        <f>'7'!Y69</f>
        <v>0</v>
      </c>
      <c r="BM25" s="700">
        <f>'7'!Y70</f>
        <v>0</v>
      </c>
      <c r="BN25" s="700">
        <f>'7'!Y71</f>
        <v>0</v>
      </c>
      <c r="BO25" s="700">
        <f>'7'!Y72</f>
        <v>0</v>
      </c>
      <c r="BP25" s="700">
        <f>'7'!Y73</f>
        <v>0</v>
      </c>
      <c r="BQ25" s="700">
        <f>'7'!Y74</f>
        <v>0</v>
      </c>
      <c r="BR25" s="700">
        <f>'7'!Y75</f>
        <v>0</v>
      </c>
      <c r="BS25" s="700">
        <f>'7'!Y76</f>
        <v>0</v>
      </c>
      <c r="BT25" s="700">
        <f>'7'!Y77</f>
        <v>0</v>
      </c>
      <c r="BU25" s="700">
        <f>'7'!Y78</f>
        <v>0</v>
      </c>
      <c r="BV25" s="700">
        <f>'7'!Y79</f>
        <v>0</v>
      </c>
      <c r="BW25" s="700">
        <f>'7'!Y80</f>
        <v>0</v>
      </c>
      <c r="BX25" s="700">
        <f>'7'!Y81</f>
        <v>0</v>
      </c>
      <c r="BY25" s="700">
        <f>'7'!Y82</f>
        <v>0</v>
      </c>
      <c r="BZ25" s="700">
        <f>'7'!Y83</f>
        <v>0</v>
      </c>
      <c r="CA25" s="700">
        <f>'7'!Y84</f>
        <v>0</v>
      </c>
      <c r="CB25" s="700">
        <f>'7'!Y85</f>
        <v>0</v>
      </c>
      <c r="CC25" s="700">
        <f>'7'!Y86</f>
        <v>0</v>
      </c>
      <c r="CD25" s="700">
        <f>'7'!Y87</f>
        <v>0</v>
      </c>
      <c r="CE25" s="700">
        <f>'7'!Y88</f>
        <v>0</v>
      </c>
      <c r="CF25" s="700">
        <f>'7'!Y89</f>
        <v>0</v>
      </c>
      <c r="CG25" s="700">
        <f>'7'!Y90</f>
        <v>0</v>
      </c>
      <c r="CH25" s="700">
        <f>'7'!Y91</f>
        <v>0</v>
      </c>
      <c r="CI25" s="700">
        <f>'7'!Y92</f>
        <v>0</v>
      </c>
      <c r="CJ25" s="700">
        <f>'7'!Y93</f>
        <v>0</v>
      </c>
      <c r="CK25" s="700">
        <f>'7'!Y94</f>
        <v>0</v>
      </c>
      <c r="CL25" s="700">
        <f>'7'!Y95</f>
        <v>0</v>
      </c>
      <c r="CM25" s="700">
        <f>'7'!Y96</f>
        <v>0</v>
      </c>
      <c r="CN25" s="700">
        <f>'7'!Y97</f>
        <v>0</v>
      </c>
      <c r="CO25" s="700">
        <f>'7'!Y98</f>
        <v>0</v>
      </c>
      <c r="CP25" s="700">
        <f>'7'!Y99</f>
        <v>0</v>
      </c>
      <c r="CQ25" s="700">
        <f>'7'!Y100</f>
        <v>0</v>
      </c>
      <c r="CR25" s="700">
        <f>'7'!Y101</f>
        <v>0</v>
      </c>
      <c r="CS25" s="700">
        <f>'7'!Y102</f>
        <v>0</v>
      </c>
      <c r="CT25" s="700">
        <f>'7'!Y103</f>
        <v>0</v>
      </c>
      <c r="CU25" s="700">
        <f>'7'!Y104</f>
        <v>0</v>
      </c>
    </row>
    <row r="26" spans="2:99" x14ac:dyDescent="0.2">
      <c r="B26" s="699">
        <v>44399</v>
      </c>
      <c r="C26" s="700">
        <f>'7'!Z8</f>
        <v>0</v>
      </c>
      <c r="D26" s="700">
        <f>'7'!Z9</f>
        <v>0</v>
      </c>
      <c r="E26" s="700">
        <f>'7'!Z10</f>
        <v>0</v>
      </c>
      <c r="F26" s="700">
        <f>'7'!Z11</f>
        <v>0</v>
      </c>
      <c r="G26" s="700">
        <f>'7'!Z12</f>
        <v>0</v>
      </c>
      <c r="H26" s="700">
        <f>'7'!Z13</f>
        <v>0</v>
      </c>
      <c r="I26" s="700"/>
      <c r="J26" s="700">
        <f>'7'!Z15</f>
        <v>0</v>
      </c>
      <c r="K26" s="700">
        <f>'7'!Z16</f>
        <v>0</v>
      </c>
      <c r="L26" s="700">
        <f>'7'!Z17</f>
        <v>0</v>
      </c>
      <c r="M26" s="700">
        <f>'7'!Z18</f>
        <v>0</v>
      </c>
      <c r="N26" s="700">
        <f>'7'!Z19</f>
        <v>0</v>
      </c>
      <c r="O26" s="700">
        <f>'7'!Z20</f>
        <v>0</v>
      </c>
      <c r="P26" s="700">
        <f>'7'!Z21</f>
        <v>0</v>
      </c>
      <c r="Q26" s="700">
        <f>'7'!Z22</f>
        <v>0</v>
      </c>
      <c r="R26" s="700">
        <f>'7'!Z23</f>
        <v>0</v>
      </c>
      <c r="S26" s="700">
        <f>'7'!Z24</f>
        <v>0</v>
      </c>
      <c r="T26" s="700">
        <f>'7'!Z25</f>
        <v>0</v>
      </c>
      <c r="U26" s="700">
        <f>'7'!Z26</f>
        <v>0</v>
      </c>
      <c r="V26" s="700">
        <f>'7'!Z27</f>
        <v>0</v>
      </c>
      <c r="W26" s="700">
        <f>'7'!Z28</f>
        <v>0</v>
      </c>
      <c r="X26" s="700">
        <f>'7'!Z29</f>
        <v>0</v>
      </c>
      <c r="Y26" s="700">
        <f>'7'!Z30</f>
        <v>0</v>
      </c>
      <c r="Z26" s="700">
        <f>'7'!Z31</f>
        <v>0</v>
      </c>
      <c r="AA26" s="700">
        <f>'7'!Z32</f>
        <v>0</v>
      </c>
      <c r="AB26" s="700">
        <f>'7'!Z33</f>
        <v>0</v>
      </c>
      <c r="AC26" s="700">
        <f>'7'!Z34</f>
        <v>0</v>
      </c>
      <c r="AD26" s="700">
        <f>'7'!Z35</f>
        <v>0</v>
      </c>
      <c r="AE26" s="700">
        <f>'7'!Z36</f>
        <v>0</v>
      </c>
      <c r="AF26" s="700">
        <f>'7'!Z37</f>
        <v>0</v>
      </c>
      <c r="AG26" s="700">
        <f>'7'!Z38</f>
        <v>0</v>
      </c>
      <c r="AH26" s="700">
        <f>'7'!Z39</f>
        <v>0</v>
      </c>
      <c r="AI26" s="700">
        <f>'7'!Z40</f>
        <v>0</v>
      </c>
      <c r="AJ26" s="700">
        <f>'7'!Z41</f>
        <v>0</v>
      </c>
      <c r="AK26" s="700">
        <f>'7'!Z42</f>
        <v>0</v>
      </c>
      <c r="AL26" s="700">
        <f>'7'!Z43</f>
        <v>0</v>
      </c>
      <c r="AM26" s="700">
        <f>'7'!Z44</f>
        <v>0</v>
      </c>
      <c r="AN26" s="700">
        <f>'7'!Z45</f>
        <v>0</v>
      </c>
      <c r="AO26" s="700">
        <f>'7'!Z46</f>
        <v>0</v>
      </c>
      <c r="AP26" s="700">
        <f>'7'!Z47</f>
        <v>0</v>
      </c>
      <c r="AQ26" s="700">
        <f>'7'!Z48</f>
        <v>0</v>
      </c>
      <c r="AR26" s="700">
        <f>'7'!Z49</f>
        <v>0</v>
      </c>
      <c r="AS26" s="700">
        <f>'7'!Z50</f>
        <v>0</v>
      </c>
      <c r="AT26" s="700">
        <f>'7'!Z51</f>
        <v>0</v>
      </c>
      <c r="AU26" s="700">
        <f>'7'!Z52</f>
        <v>0</v>
      </c>
      <c r="AV26" s="700">
        <f>'7'!Z53</f>
        <v>0</v>
      </c>
      <c r="AW26" s="700">
        <f>'7'!Z54</f>
        <v>0</v>
      </c>
      <c r="AX26" s="700">
        <f>'7'!Z55</f>
        <v>0</v>
      </c>
      <c r="AY26" s="700">
        <f>'7'!Z56</f>
        <v>0</v>
      </c>
      <c r="AZ26" s="700">
        <f>'7'!Z57</f>
        <v>0</v>
      </c>
      <c r="BA26" s="700">
        <f>'7'!Z58</f>
        <v>0</v>
      </c>
      <c r="BB26" s="700">
        <f>'7'!Z59</f>
        <v>0</v>
      </c>
      <c r="BC26" s="700">
        <f>'7'!Z60</f>
        <v>0</v>
      </c>
      <c r="BD26" s="700">
        <f>'7'!Z61</f>
        <v>0</v>
      </c>
      <c r="BE26" s="700">
        <f>'7'!Z62</f>
        <v>0</v>
      </c>
      <c r="BF26" s="700">
        <f>'7'!Z63</f>
        <v>0</v>
      </c>
      <c r="BG26" s="700">
        <f>'7'!Z64</f>
        <v>0</v>
      </c>
      <c r="BH26" s="700">
        <f>'7'!Z65</f>
        <v>0</v>
      </c>
      <c r="BI26" s="700">
        <f>'7'!Z66</f>
        <v>0</v>
      </c>
      <c r="BJ26" s="700">
        <f>'7'!Z67</f>
        <v>0</v>
      </c>
      <c r="BK26" s="700">
        <f>'7'!Z68</f>
        <v>0</v>
      </c>
      <c r="BL26" s="700">
        <f>'7'!Z69</f>
        <v>0</v>
      </c>
      <c r="BM26" s="700">
        <f>'7'!Z70</f>
        <v>0</v>
      </c>
      <c r="BN26" s="700">
        <f>'7'!Z71</f>
        <v>0</v>
      </c>
      <c r="BO26" s="700">
        <f>'7'!Z72</f>
        <v>0</v>
      </c>
      <c r="BP26" s="700">
        <f>'7'!Z73</f>
        <v>0</v>
      </c>
      <c r="BQ26" s="700">
        <f>'7'!Z74</f>
        <v>0</v>
      </c>
      <c r="BR26" s="700">
        <f>'7'!Z75</f>
        <v>0</v>
      </c>
      <c r="BS26" s="700">
        <f>'7'!Z76</f>
        <v>0</v>
      </c>
      <c r="BT26" s="700">
        <f>'7'!Z77</f>
        <v>0</v>
      </c>
      <c r="BU26" s="700">
        <f>'7'!Z78</f>
        <v>0</v>
      </c>
      <c r="BV26" s="700">
        <f>'7'!Z79</f>
        <v>0</v>
      </c>
      <c r="BW26" s="700">
        <f>'7'!Z80</f>
        <v>0</v>
      </c>
      <c r="BX26" s="700">
        <f>'7'!Z81</f>
        <v>0</v>
      </c>
      <c r="BY26" s="700">
        <f>'7'!Z82</f>
        <v>0</v>
      </c>
      <c r="BZ26" s="700">
        <f>'7'!Z83</f>
        <v>0</v>
      </c>
      <c r="CA26" s="700">
        <f>'7'!Z84</f>
        <v>0</v>
      </c>
      <c r="CB26" s="700">
        <f>'7'!Z85</f>
        <v>0</v>
      </c>
      <c r="CC26" s="700">
        <f>'7'!Z86</f>
        <v>0</v>
      </c>
      <c r="CD26" s="700">
        <f>'7'!Z87</f>
        <v>0</v>
      </c>
      <c r="CE26" s="700">
        <f>'7'!Z88</f>
        <v>0</v>
      </c>
      <c r="CF26" s="700">
        <f>'7'!Z89</f>
        <v>0</v>
      </c>
      <c r="CG26" s="700">
        <f>'7'!Z90</f>
        <v>0</v>
      </c>
      <c r="CH26" s="700">
        <f>'7'!Z91</f>
        <v>0</v>
      </c>
      <c r="CI26" s="700">
        <f>'7'!Z92</f>
        <v>0</v>
      </c>
      <c r="CJ26" s="700">
        <f>'7'!Z93</f>
        <v>0</v>
      </c>
      <c r="CK26" s="700">
        <f>'7'!Z94</f>
        <v>0</v>
      </c>
      <c r="CL26" s="700">
        <f>'7'!Z95</f>
        <v>0</v>
      </c>
      <c r="CM26" s="700">
        <f>'7'!Z96</f>
        <v>0</v>
      </c>
      <c r="CN26" s="700">
        <f>'7'!Z97</f>
        <v>0</v>
      </c>
      <c r="CO26" s="700">
        <f>'7'!Z98</f>
        <v>0</v>
      </c>
      <c r="CP26" s="700">
        <f>'7'!Z99</f>
        <v>0</v>
      </c>
      <c r="CQ26" s="700">
        <f>'7'!Z100</f>
        <v>0</v>
      </c>
      <c r="CR26" s="700">
        <f>'7'!Z101</f>
        <v>0</v>
      </c>
      <c r="CS26" s="700">
        <f>'7'!Z102</f>
        <v>0</v>
      </c>
      <c r="CT26" s="700">
        <f>'7'!Z103</f>
        <v>0</v>
      </c>
      <c r="CU26" s="700">
        <f>'7'!Z104</f>
        <v>0</v>
      </c>
    </row>
    <row r="27" spans="2:99" x14ac:dyDescent="0.2">
      <c r="B27" s="699">
        <v>44400</v>
      </c>
      <c r="C27" s="700">
        <f>'7'!AA8</f>
        <v>0</v>
      </c>
      <c r="D27" s="700">
        <f>'7'!AA9</f>
        <v>0</v>
      </c>
      <c r="E27" s="700">
        <f>'7'!AA10</f>
        <v>0</v>
      </c>
      <c r="F27" s="700">
        <f>'7'!AA11</f>
        <v>0</v>
      </c>
      <c r="G27" s="700">
        <f>'7'!AA12</f>
        <v>0</v>
      </c>
      <c r="H27" s="700">
        <f>'7'!AA13</f>
        <v>0</v>
      </c>
      <c r="I27" s="700">
        <f>'7'!AA14</f>
        <v>0</v>
      </c>
      <c r="J27" s="700">
        <f>'7'!AA15</f>
        <v>0</v>
      </c>
      <c r="K27" s="700">
        <f>'7'!AA16</f>
        <v>0</v>
      </c>
      <c r="L27" s="700">
        <f>'7'!AA17</f>
        <v>0</v>
      </c>
      <c r="M27" s="700">
        <f>'7'!AA18</f>
        <v>0</v>
      </c>
      <c r="N27" s="700">
        <f>'7'!AA19</f>
        <v>0</v>
      </c>
      <c r="O27" s="700">
        <f>'7'!AA20</f>
        <v>0</v>
      </c>
      <c r="P27" s="700">
        <f>'7'!AA21</f>
        <v>0</v>
      </c>
      <c r="Q27" s="700">
        <f>'7'!AA22</f>
        <v>0</v>
      </c>
      <c r="R27" s="700">
        <f>'7'!AA23</f>
        <v>0</v>
      </c>
      <c r="S27" s="700">
        <f>'7'!AA24</f>
        <v>0</v>
      </c>
      <c r="T27" s="700">
        <f>'7'!AA25</f>
        <v>0</v>
      </c>
      <c r="U27" s="700">
        <f>'7'!AA26</f>
        <v>0</v>
      </c>
      <c r="V27" s="700">
        <f>'7'!AA27</f>
        <v>0</v>
      </c>
      <c r="W27" s="700">
        <f>'7'!AA28</f>
        <v>0</v>
      </c>
      <c r="X27" s="700">
        <f>'7'!AA29</f>
        <v>0</v>
      </c>
      <c r="Y27" s="700">
        <f>'7'!AA30</f>
        <v>0</v>
      </c>
      <c r="Z27" s="700">
        <f>'7'!AA31</f>
        <v>0</v>
      </c>
      <c r="AA27" s="700">
        <f>'7'!AA32</f>
        <v>0</v>
      </c>
      <c r="AB27" s="700">
        <f>'7'!AA33</f>
        <v>0</v>
      </c>
      <c r="AC27" s="700">
        <f>'7'!AA34</f>
        <v>0</v>
      </c>
      <c r="AD27" s="700">
        <f>'7'!AA35</f>
        <v>0</v>
      </c>
      <c r="AE27" s="700">
        <f>'7'!AA36</f>
        <v>0</v>
      </c>
      <c r="AF27" s="700">
        <f>'7'!AA37</f>
        <v>0</v>
      </c>
      <c r="AG27" s="700">
        <f>'7'!AA38</f>
        <v>0</v>
      </c>
      <c r="AH27" s="700">
        <f>'7'!AA39</f>
        <v>0</v>
      </c>
      <c r="AI27" s="700">
        <f>'7'!AA40</f>
        <v>0</v>
      </c>
      <c r="AJ27" s="700">
        <f>'7'!AA41</f>
        <v>0</v>
      </c>
      <c r="AK27" s="700">
        <f>'7'!AA42</f>
        <v>0</v>
      </c>
      <c r="AL27" s="700">
        <f>'7'!AA43</f>
        <v>0</v>
      </c>
      <c r="AM27" s="700">
        <f>'7'!AA44</f>
        <v>0</v>
      </c>
      <c r="AN27" s="700">
        <f>'7'!AA45</f>
        <v>0</v>
      </c>
      <c r="AO27" s="700">
        <f>'7'!AA46</f>
        <v>0</v>
      </c>
      <c r="AP27" s="700">
        <f>'7'!AA47</f>
        <v>0</v>
      </c>
      <c r="AQ27" s="700">
        <f>'7'!AA48</f>
        <v>0</v>
      </c>
      <c r="AR27" s="700">
        <f>'7'!AA49</f>
        <v>0</v>
      </c>
      <c r="AS27" s="700">
        <f>'7'!AA50</f>
        <v>0</v>
      </c>
      <c r="AT27" s="700">
        <f>'7'!AA51</f>
        <v>0</v>
      </c>
      <c r="AU27" s="700">
        <f>'7'!AA52</f>
        <v>0</v>
      </c>
      <c r="AV27" s="700">
        <f>'7'!AA53</f>
        <v>0</v>
      </c>
      <c r="AW27" s="700">
        <f>'7'!AA54</f>
        <v>0</v>
      </c>
      <c r="AX27" s="700">
        <f>'7'!AA55</f>
        <v>0</v>
      </c>
      <c r="AY27" s="700">
        <f>'7'!AA56</f>
        <v>0</v>
      </c>
      <c r="AZ27" s="700">
        <f>'7'!AA57</f>
        <v>0</v>
      </c>
      <c r="BA27" s="700">
        <f>'7'!AA58</f>
        <v>0</v>
      </c>
      <c r="BB27" s="700">
        <f>'7'!AA59</f>
        <v>0</v>
      </c>
      <c r="BC27" s="700">
        <f>'7'!AA60</f>
        <v>0</v>
      </c>
      <c r="BD27" s="700">
        <f>'7'!AA61</f>
        <v>0</v>
      </c>
      <c r="BE27" s="700">
        <f>'7'!AA62</f>
        <v>0</v>
      </c>
      <c r="BF27" s="700">
        <f>'7'!AA63</f>
        <v>0</v>
      </c>
      <c r="BG27" s="700">
        <f>'7'!AA64</f>
        <v>0</v>
      </c>
      <c r="BH27" s="700">
        <f>'7'!AA65</f>
        <v>0</v>
      </c>
      <c r="BI27" s="700">
        <f>'7'!AA66</f>
        <v>0</v>
      </c>
      <c r="BJ27" s="700">
        <f>'7'!AA67</f>
        <v>0</v>
      </c>
      <c r="BK27" s="700">
        <f>'7'!AA68</f>
        <v>0</v>
      </c>
      <c r="BL27" s="700">
        <f>'7'!AA69</f>
        <v>0</v>
      </c>
      <c r="BM27" s="700">
        <f>'7'!AA70</f>
        <v>0</v>
      </c>
      <c r="BN27" s="700">
        <f>'7'!AA71</f>
        <v>0</v>
      </c>
      <c r="BO27" s="700">
        <f>'7'!AA72</f>
        <v>0</v>
      </c>
      <c r="BP27" s="700">
        <f>'7'!AA73</f>
        <v>0</v>
      </c>
      <c r="BQ27" s="700">
        <f>'7'!AA74</f>
        <v>0</v>
      </c>
      <c r="BR27" s="700">
        <f>'7'!AA75</f>
        <v>0</v>
      </c>
      <c r="BS27" s="700">
        <f>'7'!AA76</f>
        <v>0</v>
      </c>
      <c r="BT27" s="700">
        <f>'7'!AA77</f>
        <v>0</v>
      </c>
      <c r="BU27" s="700">
        <f>'7'!AA78</f>
        <v>0</v>
      </c>
      <c r="BV27" s="700">
        <f>'7'!AA79</f>
        <v>0</v>
      </c>
      <c r="BW27" s="700">
        <f>'7'!AA80</f>
        <v>0</v>
      </c>
      <c r="BX27" s="700">
        <f>'7'!AA81</f>
        <v>0</v>
      </c>
      <c r="BY27" s="700">
        <f>'7'!AA82</f>
        <v>0</v>
      </c>
      <c r="BZ27" s="700">
        <f>'7'!AA83</f>
        <v>0</v>
      </c>
      <c r="CA27" s="700">
        <f>'7'!AA84</f>
        <v>0</v>
      </c>
      <c r="CB27" s="700">
        <f>'7'!AA85</f>
        <v>0</v>
      </c>
      <c r="CC27" s="700">
        <f>'7'!AA86</f>
        <v>0</v>
      </c>
      <c r="CD27" s="700">
        <f>'7'!AA87</f>
        <v>0</v>
      </c>
      <c r="CE27" s="700">
        <f>'7'!AA88</f>
        <v>0</v>
      </c>
      <c r="CF27" s="700">
        <f>'7'!AA89</f>
        <v>0</v>
      </c>
      <c r="CG27" s="700">
        <f>'7'!AA90</f>
        <v>0</v>
      </c>
      <c r="CH27" s="700">
        <f>'7'!AA91</f>
        <v>0</v>
      </c>
      <c r="CI27" s="700">
        <f>'7'!AA92</f>
        <v>0</v>
      </c>
      <c r="CJ27" s="700">
        <f>'7'!AA93</f>
        <v>0</v>
      </c>
      <c r="CK27" s="700">
        <f>'7'!AA94</f>
        <v>0</v>
      </c>
      <c r="CL27" s="700">
        <f>'7'!AA95</f>
        <v>0</v>
      </c>
      <c r="CM27" s="700">
        <f>'7'!AA96</f>
        <v>0</v>
      </c>
      <c r="CN27" s="700">
        <f>'7'!AA97</f>
        <v>0</v>
      </c>
      <c r="CO27" s="700">
        <f>'7'!AA98</f>
        <v>0</v>
      </c>
      <c r="CP27" s="700">
        <f>'7'!AA99</f>
        <v>0</v>
      </c>
      <c r="CQ27" s="700">
        <f>'7'!AA100</f>
        <v>0</v>
      </c>
      <c r="CR27" s="700">
        <f>'7'!AA101</f>
        <v>0</v>
      </c>
      <c r="CS27" s="700">
        <f>'7'!AA102</f>
        <v>0</v>
      </c>
      <c r="CT27" s="700">
        <f>'7'!AA103</f>
        <v>0</v>
      </c>
      <c r="CU27" s="700">
        <f>'7'!AA104</f>
        <v>0</v>
      </c>
    </row>
    <row r="28" spans="2:99" x14ac:dyDescent="0.2">
      <c r="B28" s="699">
        <v>44401</v>
      </c>
      <c r="C28" s="700">
        <f>'7'!AB8</f>
        <v>0</v>
      </c>
      <c r="D28" s="700">
        <f>'7'!AB9</f>
        <v>0</v>
      </c>
      <c r="E28" s="700">
        <f>'7'!AB10</f>
        <v>0</v>
      </c>
      <c r="F28" s="700">
        <f>'7'!AB11</f>
        <v>0</v>
      </c>
      <c r="G28" s="700">
        <f>'7'!AB12</f>
        <v>0</v>
      </c>
      <c r="H28" s="700">
        <f>'7'!AB13</f>
        <v>0</v>
      </c>
      <c r="I28" s="700">
        <f>'7'!AB14</f>
        <v>0</v>
      </c>
      <c r="J28" s="700">
        <f>'7'!AB15</f>
        <v>0</v>
      </c>
      <c r="K28" s="700">
        <f>'7'!AB16</f>
        <v>0</v>
      </c>
      <c r="L28" s="700">
        <f>'7'!AB17</f>
        <v>0</v>
      </c>
      <c r="M28" s="700">
        <f>'7'!AB18</f>
        <v>0</v>
      </c>
      <c r="N28" s="700">
        <f>'7'!AB19</f>
        <v>0</v>
      </c>
      <c r="O28" s="700">
        <f>'7'!AB20</f>
        <v>0</v>
      </c>
      <c r="P28" s="700">
        <f>'7'!AB21</f>
        <v>0</v>
      </c>
      <c r="Q28" s="700">
        <f>'7'!AB22</f>
        <v>0</v>
      </c>
      <c r="R28" s="700">
        <f>'7'!AB23</f>
        <v>0</v>
      </c>
      <c r="S28" s="700">
        <f>'7'!AB24</f>
        <v>0</v>
      </c>
      <c r="T28" s="700">
        <f>'7'!AB25</f>
        <v>0</v>
      </c>
      <c r="U28" s="700">
        <f>'7'!AB26</f>
        <v>0</v>
      </c>
      <c r="V28" s="700">
        <f>'7'!AB27</f>
        <v>0</v>
      </c>
      <c r="W28" s="700">
        <f>'7'!AB28</f>
        <v>0</v>
      </c>
      <c r="X28" s="700">
        <f>'7'!AB29</f>
        <v>0</v>
      </c>
      <c r="Y28" s="700">
        <f>'7'!AB30</f>
        <v>0</v>
      </c>
      <c r="Z28" s="700">
        <f>'7'!AB31</f>
        <v>0</v>
      </c>
      <c r="AA28" s="700">
        <f>'7'!AB32</f>
        <v>0</v>
      </c>
      <c r="AB28" s="700">
        <f>'7'!AB33</f>
        <v>0</v>
      </c>
      <c r="AC28" s="700">
        <f>'7'!AB34</f>
        <v>0</v>
      </c>
      <c r="AD28" s="700">
        <f>'7'!AB35</f>
        <v>0</v>
      </c>
      <c r="AE28" s="700">
        <f>'7'!AB36</f>
        <v>0</v>
      </c>
      <c r="AF28" s="700">
        <f>'7'!AB37</f>
        <v>0</v>
      </c>
      <c r="AG28" s="700">
        <f>'7'!AB38</f>
        <v>0</v>
      </c>
      <c r="AH28" s="700">
        <f>'7'!AB39</f>
        <v>0</v>
      </c>
      <c r="AI28" s="700">
        <f>'7'!AB40</f>
        <v>0</v>
      </c>
      <c r="AJ28" s="700">
        <f>'7'!AB41</f>
        <v>0</v>
      </c>
      <c r="AK28" s="700">
        <f>'7'!AB42</f>
        <v>0</v>
      </c>
      <c r="AL28" s="700">
        <f>'7'!AB43</f>
        <v>0</v>
      </c>
      <c r="AM28" s="700">
        <f>'7'!AB44</f>
        <v>0</v>
      </c>
      <c r="AN28" s="700">
        <f>'7'!AB45</f>
        <v>0</v>
      </c>
      <c r="AO28" s="700">
        <f>'7'!AB46</f>
        <v>0</v>
      </c>
      <c r="AP28" s="700">
        <f>'7'!AB47</f>
        <v>0</v>
      </c>
      <c r="AQ28" s="700">
        <f>'7'!AB48</f>
        <v>0</v>
      </c>
      <c r="AR28" s="700">
        <f>'7'!AB49</f>
        <v>0</v>
      </c>
      <c r="AS28" s="700">
        <f>'7'!AB50</f>
        <v>0</v>
      </c>
      <c r="AT28" s="700">
        <f>'7'!AB51</f>
        <v>0</v>
      </c>
      <c r="AU28" s="700">
        <f>'7'!AB52</f>
        <v>0</v>
      </c>
      <c r="AV28" s="700">
        <f>'7'!AB53</f>
        <v>0</v>
      </c>
      <c r="AW28" s="700">
        <f>'7'!AB54</f>
        <v>0</v>
      </c>
      <c r="AX28" s="700">
        <f>'7'!AB55</f>
        <v>0</v>
      </c>
      <c r="AY28" s="700">
        <f>'7'!AB56</f>
        <v>0</v>
      </c>
      <c r="AZ28" s="700">
        <f>'7'!AB57</f>
        <v>0</v>
      </c>
      <c r="BA28" s="700">
        <f>'7'!AB58</f>
        <v>0</v>
      </c>
      <c r="BB28" s="700">
        <f>'7'!AB59</f>
        <v>0</v>
      </c>
      <c r="BC28" s="700">
        <f>'7'!AB60</f>
        <v>0</v>
      </c>
      <c r="BD28" s="700">
        <f>'7'!AB61</f>
        <v>0</v>
      </c>
      <c r="BE28" s="700">
        <f>'7'!AB62</f>
        <v>0</v>
      </c>
      <c r="BF28" s="700">
        <f>'7'!AB63</f>
        <v>0</v>
      </c>
      <c r="BG28" s="700">
        <f>'7'!AB64</f>
        <v>0</v>
      </c>
      <c r="BH28" s="700">
        <f>'7'!AB65</f>
        <v>0</v>
      </c>
      <c r="BI28" s="700">
        <f>'7'!AB66</f>
        <v>0</v>
      </c>
      <c r="BJ28" s="700">
        <f>'7'!AB67</f>
        <v>0</v>
      </c>
      <c r="BK28" s="700">
        <f>'7'!AB68</f>
        <v>0</v>
      </c>
      <c r="BL28" s="700">
        <f>'7'!AB69</f>
        <v>0</v>
      </c>
      <c r="BM28" s="700">
        <f>'7'!AB70</f>
        <v>0</v>
      </c>
      <c r="BN28" s="700">
        <f>'7'!AB71</f>
        <v>0</v>
      </c>
      <c r="BO28" s="700">
        <f>'7'!AB72</f>
        <v>0</v>
      </c>
      <c r="BP28" s="700">
        <f>'7'!AB73</f>
        <v>0</v>
      </c>
      <c r="BQ28" s="700">
        <f>'7'!AB74</f>
        <v>0</v>
      </c>
      <c r="BR28" s="700">
        <f>'7'!AB75</f>
        <v>0</v>
      </c>
      <c r="BS28" s="700">
        <f>'7'!AB76</f>
        <v>0</v>
      </c>
      <c r="BT28" s="700">
        <f>'7'!AB77</f>
        <v>0</v>
      </c>
      <c r="BU28" s="700">
        <f>'7'!AB78</f>
        <v>0</v>
      </c>
      <c r="BV28" s="700">
        <f>'7'!AB79</f>
        <v>0</v>
      </c>
      <c r="BW28" s="700">
        <f>'7'!AB80</f>
        <v>0</v>
      </c>
      <c r="BX28" s="700">
        <f>'7'!AB81</f>
        <v>0</v>
      </c>
      <c r="BY28" s="700">
        <f>'7'!AB82</f>
        <v>0</v>
      </c>
      <c r="BZ28" s="700">
        <f>'7'!AB83</f>
        <v>0</v>
      </c>
      <c r="CA28" s="700">
        <f>'7'!AB84</f>
        <v>0</v>
      </c>
      <c r="CB28" s="700">
        <f>'7'!AB85</f>
        <v>0</v>
      </c>
      <c r="CC28" s="700">
        <f>'7'!AB86</f>
        <v>0</v>
      </c>
      <c r="CD28" s="700">
        <f>'7'!AB87</f>
        <v>0</v>
      </c>
      <c r="CE28" s="700">
        <f>'7'!AB88</f>
        <v>0</v>
      </c>
      <c r="CF28" s="700">
        <f>'7'!AB89</f>
        <v>0</v>
      </c>
      <c r="CG28" s="700">
        <f>'7'!AB90</f>
        <v>0</v>
      </c>
      <c r="CH28" s="700">
        <f>'7'!AB91</f>
        <v>0</v>
      </c>
      <c r="CI28" s="700">
        <f>'7'!AB92</f>
        <v>0</v>
      </c>
      <c r="CJ28" s="700">
        <f>'7'!AB93</f>
        <v>0</v>
      </c>
      <c r="CK28" s="700">
        <f>'7'!AB94</f>
        <v>0</v>
      </c>
      <c r="CL28" s="700">
        <f>'7'!AB95</f>
        <v>0</v>
      </c>
      <c r="CM28" s="700">
        <f>'7'!AB96</f>
        <v>0</v>
      </c>
      <c r="CN28" s="700">
        <f>'7'!AB97</f>
        <v>0</v>
      </c>
      <c r="CO28" s="700">
        <f>'7'!AB98</f>
        <v>0</v>
      </c>
      <c r="CP28" s="700">
        <f>'7'!AB99</f>
        <v>0</v>
      </c>
      <c r="CQ28" s="700">
        <f>'7'!AB100</f>
        <v>0</v>
      </c>
      <c r="CR28" s="700">
        <f>'7'!AB101</f>
        <v>0</v>
      </c>
      <c r="CS28" s="700">
        <f>'7'!AB102</f>
        <v>0</v>
      </c>
      <c r="CT28" s="700">
        <f>'7'!AB103</f>
        <v>0</v>
      </c>
      <c r="CU28" s="700">
        <f>'7'!AB104</f>
        <v>0</v>
      </c>
    </row>
    <row r="29" spans="2:99" x14ac:dyDescent="0.2">
      <c r="B29" s="699">
        <v>44402</v>
      </c>
      <c r="C29" s="700">
        <f>'7'!AC8</f>
        <v>0</v>
      </c>
      <c r="D29" s="700">
        <f>'7'!AC9</f>
        <v>0</v>
      </c>
      <c r="E29" s="700">
        <f>'7'!AC10</f>
        <v>0</v>
      </c>
      <c r="F29" s="700">
        <f>'7'!AC11</f>
        <v>0</v>
      </c>
      <c r="G29" s="700">
        <f>'7'!AC12</f>
        <v>0</v>
      </c>
      <c r="H29" s="700">
        <f>'7'!AC13</f>
        <v>0</v>
      </c>
      <c r="I29" s="700">
        <f>'7'!AC14</f>
        <v>0</v>
      </c>
      <c r="J29" s="700">
        <f>'7'!AC15</f>
        <v>0</v>
      </c>
      <c r="K29" s="700">
        <f>'7'!AC16</f>
        <v>0</v>
      </c>
      <c r="L29" s="700">
        <f>'7'!AC17</f>
        <v>0</v>
      </c>
      <c r="M29" s="700">
        <f>'7'!AC18</f>
        <v>0</v>
      </c>
      <c r="N29" s="700">
        <f>'7'!AC19</f>
        <v>0</v>
      </c>
      <c r="O29" s="700">
        <f>'7'!AC20</f>
        <v>0</v>
      </c>
      <c r="P29" s="700">
        <f>'7'!AC21</f>
        <v>0</v>
      </c>
      <c r="Q29" s="700">
        <f>'7'!AC22</f>
        <v>0</v>
      </c>
      <c r="R29" s="700">
        <f>'7'!AC23</f>
        <v>0</v>
      </c>
      <c r="S29" s="700">
        <f>'7'!AC24</f>
        <v>0</v>
      </c>
      <c r="T29" s="700">
        <f>'7'!AC25</f>
        <v>0</v>
      </c>
      <c r="U29" s="700">
        <f>'7'!AC26</f>
        <v>0</v>
      </c>
      <c r="V29" s="700">
        <f>'7'!AC27</f>
        <v>0</v>
      </c>
      <c r="W29" s="700">
        <f>'7'!AC28</f>
        <v>0</v>
      </c>
      <c r="X29" s="700">
        <f>'7'!AC29</f>
        <v>0</v>
      </c>
      <c r="Y29" s="700">
        <f>'7'!AC30</f>
        <v>0</v>
      </c>
      <c r="Z29" s="700">
        <f>'7'!AC31</f>
        <v>0</v>
      </c>
      <c r="AA29" s="700">
        <f>'7'!AC32</f>
        <v>0</v>
      </c>
      <c r="AB29" s="700">
        <f>'7'!AC33</f>
        <v>0</v>
      </c>
      <c r="AC29" s="700">
        <f>'7'!AC34</f>
        <v>0</v>
      </c>
      <c r="AD29" s="700">
        <f>'7'!AC35</f>
        <v>0</v>
      </c>
      <c r="AE29" s="700">
        <f>'7'!AC36</f>
        <v>0</v>
      </c>
      <c r="AF29" s="700">
        <f>'7'!AC37</f>
        <v>0</v>
      </c>
      <c r="AG29" s="700">
        <f>'7'!AC38</f>
        <v>0</v>
      </c>
      <c r="AH29" s="700">
        <f>'7'!AC39</f>
        <v>0</v>
      </c>
      <c r="AI29" s="700">
        <f>'7'!AC40</f>
        <v>0</v>
      </c>
      <c r="AJ29" s="700">
        <f>'7'!AC41</f>
        <v>0</v>
      </c>
      <c r="AK29" s="700">
        <f>'7'!AC42</f>
        <v>0</v>
      </c>
      <c r="AL29" s="700">
        <f>'7'!AC43</f>
        <v>0</v>
      </c>
      <c r="AM29" s="700">
        <f>'7'!AC44</f>
        <v>0</v>
      </c>
      <c r="AN29" s="700">
        <f>'7'!AC45</f>
        <v>0</v>
      </c>
      <c r="AO29" s="700">
        <f>'7'!AC46</f>
        <v>0</v>
      </c>
      <c r="AP29" s="700">
        <f>'7'!AC47</f>
        <v>0</v>
      </c>
      <c r="AQ29" s="700">
        <f>'7'!AC48</f>
        <v>0</v>
      </c>
      <c r="AR29" s="700">
        <f>'7'!AC49</f>
        <v>0</v>
      </c>
      <c r="AS29" s="700">
        <f>'7'!AC50</f>
        <v>0</v>
      </c>
      <c r="AT29" s="700">
        <f>'7'!AC51</f>
        <v>0</v>
      </c>
      <c r="AU29" s="700">
        <f>'7'!AC52</f>
        <v>0</v>
      </c>
      <c r="AV29" s="700">
        <f>'7'!AC53</f>
        <v>0</v>
      </c>
      <c r="AW29" s="700">
        <f>'7'!AC54</f>
        <v>0</v>
      </c>
      <c r="AX29" s="700">
        <f>'7'!AC55</f>
        <v>0</v>
      </c>
      <c r="AY29" s="700">
        <f>'7'!AC56</f>
        <v>0</v>
      </c>
      <c r="AZ29" s="700">
        <f>'7'!AC57</f>
        <v>0</v>
      </c>
      <c r="BA29" s="700">
        <f>'7'!AC58</f>
        <v>0</v>
      </c>
      <c r="BB29" s="700">
        <f>'7'!AC59</f>
        <v>0</v>
      </c>
      <c r="BC29" s="700">
        <f>'7'!AC60</f>
        <v>0</v>
      </c>
      <c r="BD29" s="700">
        <f>'7'!AC61</f>
        <v>0</v>
      </c>
      <c r="BE29" s="700">
        <f>'7'!AC62</f>
        <v>0</v>
      </c>
      <c r="BF29" s="700">
        <f>'7'!AC63</f>
        <v>0</v>
      </c>
      <c r="BG29" s="700">
        <f>'7'!AC64</f>
        <v>0</v>
      </c>
      <c r="BH29" s="700">
        <f>'7'!AC65</f>
        <v>0</v>
      </c>
      <c r="BI29" s="700">
        <f>'7'!AC66</f>
        <v>0</v>
      </c>
      <c r="BJ29" s="700">
        <f>'7'!AC67</f>
        <v>0</v>
      </c>
      <c r="BK29" s="700">
        <f>'7'!AC68</f>
        <v>0</v>
      </c>
      <c r="BL29" s="700">
        <f>'7'!AC69</f>
        <v>0</v>
      </c>
      <c r="BM29" s="700">
        <f>'7'!AC70</f>
        <v>0</v>
      </c>
      <c r="BN29" s="700">
        <f>'7'!AC71</f>
        <v>0</v>
      </c>
      <c r="BO29" s="700">
        <f>'7'!AC72</f>
        <v>0</v>
      </c>
      <c r="BP29" s="700">
        <f>'7'!AC73</f>
        <v>0</v>
      </c>
      <c r="BQ29" s="700">
        <f>'7'!AC74</f>
        <v>0</v>
      </c>
      <c r="BR29" s="700">
        <f>'7'!AC75</f>
        <v>0</v>
      </c>
      <c r="BS29" s="700">
        <f>'7'!AC76</f>
        <v>0</v>
      </c>
      <c r="BT29" s="700">
        <f>'7'!AC77</f>
        <v>0</v>
      </c>
      <c r="BU29" s="700">
        <f>'7'!AC78</f>
        <v>0</v>
      </c>
      <c r="BV29" s="700">
        <f>'7'!AC79</f>
        <v>0</v>
      </c>
      <c r="BW29" s="700">
        <f>'7'!AC80</f>
        <v>0</v>
      </c>
      <c r="BX29" s="700">
        <f>'7'!AC81</f>
        <v>0</v>
      </c>
      <c r="BY29" s="700">
        <f>'7'!AC82</f>
        <v>0</v>
      </c>
      <c r="BZ29" s="700">
        <f>'7'!AC83</f>
        <v>0</v>
      </c>
      <c r="CA29" s="700">
        <f>'7'!AC84</f>
        <v>0</v>
      </c>
      <c r="CB29" s="700">
        <f>'7'!AC85</f>
        <v>0</v>
      </c>
      <c r="CC29" s="700">
        <f>'7'!AC86</f>
        <v>0</v>
      </c>
      <c r="CD29" s="700">
        <f>'7'!AC87</f>
        <v>0</v>
      </c>
      <c r="CE29" s="700">
        <f>'7'!AC88</f>
        <v>0</v>
      </c>
      <c r="CF29" s="700">
        <f>'7'!AC89</f>
        <v>0</v>
      </c>
      <c r="CG29" s="700">
        <f>'7'!AC90</f>
        <v>0</v>
      </c>
      <c r="CH29" s="700">
        <f>'7'!AC91</f>
        <v>0</v>
      </c>
      <c r="CI29" s="700">
        <f>'7'!AC92</f>
        <v>0</v>
      </c>
      <c r="CJ29" s="700">
        <f>'7'!AC93</f>
        <v>0</v>
      </c>
      <c r="CK29" s="700">
        <f>'7'!AC94</f>
        <v>0</v>
      </c>
      <c r="CL29" s="700">
        <f>'7'!AC95</f>
        <v>0</v>
      </c>
      <c r="CM29" s="700">
        <f>'7'!AC96</f>
        <v>0</v>
      </c>
      <c r="CN29" s="700">
        <f>'7'!AC97</f>
        <v>0</v>
      </c>
      <c r="CO29" s="700">
        <f>'7'!AC98</f>
        <v>0</v>
      </c>
      <c r="CP29" s="700">
        <f>'7'!AC99</f>
        <v>0</v>
      </c>
      <c r="CQ29" s="700">
        <f>'7'!AC100</f>
        <v>0</v>
      </c>
      <c r="CR29" s="700">
        <f>'7'!AC101</f>
        <v>0</v>
      </c>
      <c r="CS29" s="700">
        <f>'7'!AC102</f>
        <v>0</v>
      </c>
      <c r="CT29" s="700">
        <f>'7'!AC103</f>
        <v>0</v>
      </c>
      <c r="CU29" s="700">
        <f>'7'!AC104</f>
        <v>0</v>
      </c>
    </row>
    <row r="30" spans="2:99" x14ac:dyDescent="0.2">
      <c r="B30" s="699">
        <v>44403</v>
      </c>
      <c r="C30" s="700">
        <f>'7'!AD8</f>
        <v>0</v>
      </c>
      <c r="D30" s="700">
        <f>'7'!AD9</f>
        <v>0</v>
      </c>
      <c r="E30" s="700">
        <f>'7'!AD10</f>
        <v>0</v>
      </c>
      <c r="F30" s="700">
        <f>'7'!AD11</f>
        <v>0</v>
      </c>
      <c r="G30" s="700">
        <f>'7'!AD12</f>
        <v>0</v>
      </c>
      <c r="H30" s="700">
        <f>'7'!AD13</f>
        <v>0</v>
      </c>
      <c r="I30" s="700">
        <f>'7'!AD14</f>
        <v>0</v>
      </c>
      <c r="J30" s="700">
        <f>'7'!AD15</f>
        <v>0</v>
      </c>
      <c r="K30" s="700">
        <f>'7'!AD16</f>
        <v>0</v>
      </c>
      <c r="L30" s="700">
        <f>'7'!AD17</f>
        <v>0</v>
      </c>
      <c r="M30" s="700">
        <f>'7'!AD18</f>
        <v>0</v>
      </c>
      <c r="N30" s="700">
        <f>'7'!AD19</f>
        <v>0</v>
      </c>
      <c r="O30" s="700">
        <f>'7'!AD20</f>
        <v>0</v>
      </c>
      <c r="P30" s="700">
        <f>'7'!AD21</f>
        <v>0</v>
      </c>
      <c r="Q30" s="700">
        <f>'7'!AD22</f>
        <v>0</v>
      </c>
      <c r="R30" s="700">
        <f>'7'!AD23</f>
        <v>0</v>
      </c>
      <c r="S30" s="700">
        <f>'7'!AD24</f>
        <v>0</v>
      </c>
      <c r="T30" s="700">
        <f>'7'!AD25</f>
        <v>0</v>
      </c>
      <c r="U30" s="700">
        <f>'7'!AD26</f>
        <v>0</v>
      </c>
      <c r="V30" s="700">
        <f>'7'!AD27</f>
        <v>0</v>
      </c>
      <c r="W30" s="700">
        <f>'7'!AD28</f>
        <v>0</v>
      </c>
      <c r="X30" s="700">
        <f>'7'!AD29</f>
        <v>0</v>
      </c>
      <c r="Y30" s="700">
        <f>'7'!AD30</f>
        <v>0</v>
      </c>
      <c r="Z30" s="700">
        <f>'7'!AD31</f>
        <v>0</v>
      </c>
      <c r="AA30" s="700">
        <f>'7'!AD32</f>
        <v>0</v>
      </c>
      <c r="AB30" s="700">
        <f>'7'!AD33</f>
        <v>0</v>
      </c>
      <c r="AC30" s="700">
        <f>'7'!AD34</f>
        <v>0</v>
      </c>
      <c r="AD30" s="700">
        <f>'7'!AD35</f>
        <v>0</v>
      </c>
      <c r="AE30" s="700">
        <f>'7'!AD36</f>
        <v>0</v>
      </c>
      <c r="AF30" s="700">
        <f>'7'!AD37</f>
        <v>0</v>
      </c>
      <c r="AG30" s="700">
        <f>'7'!AD38</f>
        <v>0</v>
      </c>
      <c r="AH30" s="700">
        <f>'7'!AD39</f>
        <v>0</v>
      </c>
      <c r="AI30" s="700">
        <f>'7'!AD40</f>
        <v>0</v>
      </c>
      <c r="AJ30" s="700">
        <f>'7'!AD41</f>
        <v>0</v>
      </c>
      <c r="AK30" s="700">
        <f>'7'!AD42</f>
        <v>0</v>
      </c>
      <c r="AL30" s="700">
        <f>'7'!AD43</f>
        <v>0</v>
      </c>
      <c r="AM30" s="700">
        <f>'7'!AD44</f>
        <v>0</v>
      </c>
      <c r="AN30" s="700">
        <f>'7'!AD45</f>
        <v>0</v>
      </c>
      <c r="AO30" s="700">
        <f>'7'!AD46</f>
        <v>0</v>
      </c>
      <c r="AP30" s="700">
        <f>'7'!AD47</f>
        <v>0</v>
      </c>
      <c r="AQ30" s="700">
        <f>'7'!AD48</f>
        <v>0</v>
      </c>
      <c r="AR30" s="700">
        <f>'7'!AD49</f>
        <v>0</v>
      </c>
      <c r="AS30" s="700">
        <f>'7'!AD50</f>
        <v>0</v>
      </c>
      <c r="AT30" s="700">
        <f>'7'!AD51</f>
        <v>0</v>
      </c>
      <c r="AU30" s="700">
        <f>'7'!AD52</f>
        <v>0</v>
      </c>
      <c r="AV30" s="700">
        <f>'7'!AD53</f>
        <v>0</v>
      </c>
      <c r="AW30" s="700">
        <f>'7'!AD54</f>
        <v>0</v>
      </c>
      <c r="AX30" s="700">
        <f>'7'!AD55</f>
        <v>0</v>
      </c>
      <c r="AY30" s="700">
        <f>'7'!AD56</f>
        <v>0</v>
      </c>
      <c r="AZ30" s="700">
        <f>'7'!AD57</f>
        <v>0</v>
      </c>
      <c r="BA30" s="700">
        <f>'7'!AD58</f>
        <v>0</v>
      </c>
      <c r="BB30" s="700">
        <f>'7'!AD59</f>
        <v>0</v>
      </c>
      <c r="BC30" s="700">
        <f>'7'!AD60</f>
        <v>0</v>
      </c>
      <c r="BD30" s="700">
        <f>'7'!AD61</f>
        <v>0</v>
      </c>
      <c r="BE30" s="700">
        <f>'7'!AD62</f>
        <v>0</v>
      </c>
      <c r="BF30" s="700">
        <f>'7'!AD63</f>
        <v>0</v>
      </c>
      <c r="BG30" s="700">
        <f>'7'!AD64</f>
        <v>0</v>
      </c>
      <c r="BH30" s="700">
        <f>'7'!AD65</f>
        <v>0</v>
      </c>
      <c r="BI30" s="700">
        <f>'7'!AD66</f>
        <v>0</v>
      </c>
      <c r="BJ30" s="700">
        <f>'7'!AD67</f>
        <v>0</v>
      </c>
      <c r="BK30" s="700">
        <f>'7'!AD68</f>
        <v>0</v>
      </c>
      <c r="BL30" s="700">
        <f>'7'!AD69</f>
        <v>0</v>
      </c>
      <c r="BM30" s="700">
        <f>'7'!AD70</f>
        <v>0</v>
      </c>
      <c r="BN30" s="700">
        <f>'7'!AD71</f>
        <v>0</v>
      </c>
      <c r="BO30" s="700">
        <f>'7'!AD72</f>
        <v>0</v>
      </c>
      <c r="BP30" s="700">
        <f>'7'!AD73</f>
        <v>0</v>
      </c>
      <c r="BQ30" s="700">
        <f>'7'!AD74</f>
        <v>0</v>
      </c>
      <c r="BR30" s="700">
        <f>'7'!AD75</f>
        <v>0</v>
      </c>
      <c r="BS30" s="700">
        <f>'7'!AD76</f>
        <v>0</v>
      </c>
      <c r="BT30" s="700">
        <f>'7'!AD77</f>
        <v>0</v>
      </c>
      <c r="BU30" s="700">
        <f>'7'!AD78</f>
        <v>0</v>
      </c>
      <c r="BV30" s="700">
        <f>'7'!AD79</f>
        <v>0</v>
      </c>
      <c r="BW30" s="700">
        <f>'7'!AD80</f>
        <v>0</v>
      </c>
      <c r="BX30" s="700">
        <f>'7'!AD81</f>
        <v>0</v>
      </c>
      <c r="BY30" s="700">
        <f>'7'!AD82</f>
        <v>0</v>
      </c>
      <c r="BZ30" s="700">
        <f>'7'!AD83</f>
        <v>0</v>
      </c>
      <c r="CA30" s="700">
        <f>'7'!AD84</f>
        <v>0</v>
      </c>
      <c r="CB30" s="700">
        <f>'7'!AD85</f>
        <v>0</v>
      </c>
      <c r="CC30" s="700">
        <f>'7'!AD86</f>
        <v>0</v>
      </c>
      <c r="CD30" s="700">
        <f>'7'!AD87</f>
        <v>0</v>
      </c>
      <c r="CE30" s="700">
        <f>'7'!AD88</f>
        <v>0</v>
      </c>
      <c r="CF30" s="700">
        <f>'7'!AD89</f>
        <v>0</v>
      </c>
      <c r="CG30" s="700">
        <f>'7'!AD90</f>
        <v>0</v>
      </c>
      <c r="CH30" s="700">
        <f>'7'!AD91</f>
        <v>0</v>
      </c>
      <c r="CI30" s="700">
        <f>'7'!AD92</f>
        <v>0</v>
      </c>
      <c r="CJ30" s="700">
        <f>'7'!AD93</f>
        <v>0</v>
      </c>
      <c r="CK30" s="700">
        <f>'7'!AD94</f>
        <v>0</v>
      </c>
      <c r="CL30" s="700">
        <f>'7'!AD95</f>
        <v>0</v>
      </c>
      <c r="CM30" s="700">
        <f>'7'!AD96</f>
        <v>0</v>
      </c>
      <c r="CN30" s="700">
        <f>'7'!AD97</f>
        <v>0</v>
      </c>
      <c r="CO30" s="700">
        <f>'7'!AD98</f>
        <v>0</v>
      </c>
      <c r="CP30" s="700">
        <f>'7'!AD99</f>
        <v>0</v>
      </c>
      <c r="CQ30" s="700">
        <f>'7'!AD100</f>
        <v>0</v>
      </c>
      <c r="CR30" s="700">
        <f>'7'!AD101</f>
        <v>0</v>
      </c>
      <c r="CS30" s="700">
        <f>'7'!AD102</f>
        <v>0</v>
      </c>
      <c r="CT30" s="700">
        <f>'7'!AD103</f>
        <v>0</v>
      </c>
      <c r="CU30" s="700">
        <f>'7'!AD104</f>
        <v>0</v>
      </c>
    </row>
    <row r="31" spans="2:99" x14ac:dyDescent="0.2">
      <c r="B31" s="699">
        <v>44404</v>
      </c>
      <c r="C31" s="700">
        <f>'7'!AE8</f>
        <v>0</v>
      </c>
      <c r="D31" s="700">
        <f>'7'!AE9</f>
        <v>0</v>
      </c>
      <c r="E31" s="700">
        <f>'7'!AE10</f>
        <v>0</v>
      </c>
      <c r="F31" s="700">
        <f>'7'!AE11</f>
        <v>0</v>
      </c>
      <c r="G31" s="700">
        <f>'7'!AE12</f>
        <v>0</v>
      </c>
      <c r="H31" s="700">
        <f>'7'!AE13</f>
        <v>0</v>
      </c>
      <c r="I31" s="700">
        <f>'7'!AE14</f>
        <v>0</v>
      </c>
      <c r="J31" s="700">
        <f>'7'!AE15</f>
        <v>0</v>
      </c>
      <c r="K31" s="700">
        <f>'7'!AE16</f>
        <v>0</v>
      </c>
      <c r="L31" s="700">
        <f>'7'!AE17</f>
        <v>0</v>
      </c>
      <c r="M31" s="700">
        <f>'7'!AE18</f>
        <v>0</v>
      </c>
      <c r="N31" s="700">
        <f>'7'!AE19</f>
        <v>0</v>
      </c>
      <c r="O31" s="700">
        <f>'7'!AE20</f>
        <v>0</v>
      </c>
      <c r="P31" s="700">
        <f>'7'!AE21</f>
        <v>0</v>
      </c>
      <c r="Q31" s="700">
        <f>'7'!AE22</f>
        <v>0</v>
      </c>
      <c r="R31" s="700">
        <f>'7'!AE23</f>
        <v>0</v>
      </c>
      <c r="S31" s="700">
        <f>'7'!AE24</f>
        <v>0</v>
      </c>
      <c r="T31" s="700">
        <f>'7'!AE25</f>
        <v>0</v>
      </c>
      <c r="U31" s="700">
        <f>'7'!AE26</f>
        <v>0</v>
      </c>
      <c r="V31" s="700">
        <f>'7'!AE27</f>
        <v>0</v>
      </c>
      <c r="W31" s="700">
        <f>'7'!AE28</f>
        <v>0</v>
      </c>
      <c r="X31" s="700">
        <f>'7'!AE29</f>
        <v>0</v>
      </c>
      <c r="Y31" s="700">
        <f>'7'!AE30</f>
        <v>0</v>
      </c>
      <c r="Z31" s="700">
        <f>'7'!AE31</f>
        <v>0</v>
      </c>
      <c r="AA31" s="700">
        <f>'7'!AE32</f>
        <v>0</v>
      </c>
      <c r="AB31" s="700">
        <f>'7'!AE33</f>
        <v>0</v>
      </c>
      <c r="AC31" s="700">
        <f>'7'!AE34</f>
        <v>0</v>
      </c>
      <c r="AD31" s="700">
        <f>'7'!AE35</f>
        <v>0</v>
      </c>
      <c r="AE31" s="700">
        <f>'7'!AE36</f>
        <v>0</v>
      </c>
      <c r="AF31" s="700">
        <f>'7'!AE37</f>
        <v>0</v>
      </c>
      <c r="AG31" s="700">
        <f>'7'!AE38</f>
        <v>0</v>
      </c>
      <c r="AH31" s="700">
        <f>'7'!AE39</f>
        <v>0</v>
      </c>
      <c r="AI31" s="700">
        <f>'7'!AE40</f>
        <v>0</v>
      </c>
      <c r="AJ31" s="700">
        <f>'7'!AE41</f>
        <v>0</v>
      </c>
      <c r="AK31" s="700">
        <f>'7'!AE42</f>
        <v>0</v>
      </c>
      <c r="AL31" s="700">
        <f>'7'!AE43</f>
        <v>0</v>
      </c>
      <c r="AM31" s="700">
        <f>'7'!AE44</f>
        <v>0</v>
      </c>
      <c r="AN31" s="700">
        <f>'7'!AE45</f>
        <v>0</v>
      </c>
      <c r="AO31" s="700">
        <f>'7'!AE46</f>
        <v>0</v>
      </c>
      <c r="AP31" s="700">
        <f>'7'!AE47</f>
        <v>0</v>
      </c>
      <c r="AQ31" s="700">
        <f>'7'!AE48</f>
        <v>0</v>
      </c>
      <c r="AR31" s="700">
        <f>'7'!AE49</f>
        <v>0</v>
      </c>
      <c r="AS31" s="700">
        <f>'7'!AE50</f>
        <v>0</v>
      </c>
      <c r="AT31" s="700">
        <f>'7'!AE51</f>
        <v>0</v>
      </c>
      <c r="AU31" s="700">
        <f>'7'!AE52</f>
        <v>0</v>
      </c>
      <c r="AV31" s="700">
        <f>'7'!AE53</f>
        <v>0</v>
      </c>
      <c r="AW31" s="700">
        <f>'7'!AE54</f>
        <v>0</v>
      </c>
      <c r="AX31" s="700">
        <f>'7'!AE55</f>
        <v>0</v>
      </c>
      <c r="AY31" s="700">
        <f>'7'!AE56</f>
        <v>0</v>
      </c>
      <c r="AZ31" s="700">
        <f>'7'!AE57</f>
        <v>0</v>
      </c>
      <c r="BA31" s="700">
        <f>'7'!AE58</f>
        <v>0</v>
      </c>
      <c r="BB31" s="700">
        <f>'7'!AE59</f>
        <v>0</v>
      </c>
      <c r="BC31" s="700">
        <f>'7'!AE60</f>
        <v>0</v>
      </c>
      <c r="BD31" s="700">
        <f>'7'!AE61</f>
        <v>0</v>
      </c>
      <c r="BE31" s="700">
        <f>'7'!AE62</f>
        <v>0</v>
      </c>
      <c r="BF31" s="700">
        <f>'7'!AE63</f>
        <v>0</v>
      </c>
      <c r="BG31" s="700">
        <f>'7'!AE64</f>
        <v>0</v>
      </c>
      <c r="BH31" s="700">
        <f>'7'!AE65</f>
        <v>0</v>
      </c>
      <c r="BI31" s="700">
        <f>'7'!AE66</f>
        <v>0</v>
      </c>
      <c r="BJ31" s="700">
        <f>'7'!AE67</f>
        <v>0</v>
      </c>
      <c r="BK31" s="700">
        <f>'7'!AE68</f>
        <v>0</v>
      </c>
      <c r="BL31" s="700">
        <f>'7'!AE69</f>
        <v>0</v>
      </c>
      <c r="BM31" s="700">
        <f>'7'!AE70</f>
        <v>0</v>
      </c>
      <c r="BN31" s="700">
        <f>'7'!AE71</f>
        <v>0</v>
      </c>
      <c r="BO31" s="700">
        <f>'7'!AE72</f>
        <v>0</v>
      </c>
      <c r="BP31" s="700">
        <f>'7'!AE73</f>
        <v>0</v>
      </c>
      <c r="BQ31" s="700">
        <f>'7'!AE74</f>
        <v>0</v>
      </c>
      <c r="BR31" s="700">
        <f>'7'!AE75</f>
        <v>0</v>
      </c>
      <c r="BS31" s="700">
        <f>'7'!AE76</f>
        <v>0</v>
      </c>
      <c r="BT31" s="700">
        <f>'7'!AE77</f>
        <v>0</v>
      </c>
      <c r="BU31" s="700">
        <f>'7'!AE78</f>
        <v>0</v>
      </c>
      <c r="BV31" s="700">
        <f>'7'!AE79</f>
        <v>0</v>
      </c>
      <c r="BW31" s="700">
        <f>'7'!AE80</f>
        <v>0</v>
      </c>
      <c r="BX31" s="700">
        <f>'7'!AE81</f>
        <v>0</v>
      </c>
      <c r="BY31" s="700">
        <f>'7'!AE82</f>
        <v>0</v>
      </c>
      <c r="BZ31" s="700">
        <f>'7'!AE83</f>
        <v>0</v>
      </c>
      <c r="CA31" s="700">
        <f>'7'!AE84</f>
        <v>0</v>
      </c>
      <c r="CB31" s="700">
        <f>'7'!AE85</f>
        <v>0</v>
      </c>
      <c r="CC31" s="700">
        <f>'7'!AE86</f>
        <v>0</v>
      </c>
      <c r="CD31" s="700">
        <f>'7'!AE87</f>
        <v>0</v>
      </c>
      <c r="CE31" s="700">
        <f>'7'!AE88</f>
        <v>0</v>
      </c>
      <c r="CF31" s="700">
        <f>'7'!AE89</f>
        <v>0</v>
      </c>
      <c r="CG31" s="700">
        <f>'7'!AE90</f>
        <v>0</v>
      </c>
      <c r="CH31" s="700">
        <f>'7'!AE91</f>
        <v>0</v>
      </c>
      <c r="CI31" s="700">
        <f>'7'!AE92</f>
        <v>0</v>
      </c>
      <c r="CJ31" s="700">
        <f>'7'!AE93</f>
        <v>0</v>
      </c>
      <c r="CK31" s="700">
        <f>'7'!AE94</f>
        <v>0</v>
      </c>
      <c r="CL31" s="700">
        <f>'7'!AE95</f>
        <v>0</v>
      </c>
      <c r="CM31" s="700">
        <f>'7'!AE96</f>
        <v>0</v>
      </c>
      <c r="CN31" s="700">
        <f>'7'!AE97</f>
        <v>0</v>
      </c>
      <c r="CO31" s="700">
        <f>'7'!AE98</f>
        <v>0</v>
      </c>
      <c r="CP31" s="700">
        <f>'7'!AE99</f>
        <v>0</v>
      </c>
      <c r="CQ31" s="700">
        <f>'7'!AE100</f>
        <v>0</v>
      </c>
      <c r="CR31" s="700">
        <f>'7'!AE101</f>
        <v>0</v>
      </c>
      <c r="CS31" s="700">
        <f>'7'!AE102</f>
        <v>0</v>
      </c>
      <c r="CT31" s="700">
        <f>'7'!AE103</f>
        <v>0</v>
      </c>
      <c r="CU31" s="700">
        <f>'7'!AE104</f>
        <v>0</v>
      </c>
    </row>
    <row r="32" spans="2:99" x14ac:dyDescent="0.2">
      <c r="B32" s="699">
        <v>44405</v>
      </c>
      <c r="C32" s="700">
        <f>'7'!AF8</f>
        <v>0</v>
      </c>
      <c r="D32" s="700">
        <f>'7'!AF9</f>
        <v>0</v>
      </c>
      <c r="E32" s="700">
        <f>'7'!AF10</f>
        <v>0</v>
      </c>
      <c r="F32" s="700">
        <f>'7'!AF11</f>
        <v>0</v>
      </c>
      <c r="G32" s="700">
        <f>'7'!AF12</f>
        <v>0</v>
      </c>
      <c r="H32" s="700">
        <f>'7'!AF13</f>
        <v>0</v>
      </c>
      <c r="I32" s="700">
        <f>'7'!AF14</f>
        <v>0</v>
      </c>
      <c r="J32" s="700">
        <f>'7'!AF15</f>
        <v>0</v>
      </c>
      <c r="K32" s="700">
        <f>'7'!AF16</f>
        <v>0</v>
      </c>
      <c r="L32" s="700">
        <f>'7'!AF17</f>
        <v>0</v>
      </c>
      <c r="M32" s="700">
        <f>'7'!AF18</f>
        <v>0</v>
      </c>
      <c r="N32" s="700">
        <f>'7'!AF19</f>
        <v>0</v>
      </c>
      <c r="O32" s="700">
        <f>'7'!AF20</f>
        <v>0</v>
      </c>
      <c r="P32" s="700">
        <f>'7'!AF21</f>
        <v>0</v>
      </c>
      <c r="Q32" s="700">
        <f>'7'!AF22</f>
        <v>0</v>
      </c>
      <c r="R32" s="700">
        <f>'7'!AF23</f>
        <v>0</v>
      </c>
      <c r="S32" s="700">
        <f>'7'!AF24</f>
        <v>0</v>
      </c>
      <c r="T32" s="700">
        <f>'7'!AF25</f>
        <v>0</v>
      </c>
      <c r="U32" s="700">
        <f>'7'!AF26</f>
        <v>0</v>
      </c>
      <c r="V32" s="700">
        <f>'7'!AF27</f>
        <v>0</v>
      </c>
      <c r="W32" s="700">
        <f>'7'!AF28</f>
        <v>0</v>
      </c>
      <c r="X32" s="700">
        <f>'7'!AF29</f>
        <v>0</v>
      </c>
      <c r="Y32" s="700">
        <f>'7'!AF30</f>
        <v>0</v>
      </c>
      <c r="Z32" s="700">
        <f>'7'!AF31</f>
        <v>0</v>
      </c>
      <c r="AA32" s="700">
        <f>'7'!AF32</f>
        <v>0</v>
      </c>
      <c r="AB32" s="700">
        <f>'7'!AF33</f>
        <v>0</v>
      </c>
      <c r="AC32" s="700">
        <f>'7'!AF34</f>
        <v>0</v>
      </c>
      <c r="AD32" s="700">
        <f>'7'!AF35</f>
        <v>0</v>
      </c>
      <c r="AE32" s="700">
        <f>'7'!AF36</f>
        <v>0</v>
      </c>
      <c r="AF32" s="700">
        <f>'7'!AF37</f>
        <v>0</v>
      </c>
      <c r="AG32" s="700">
        <f>'7'!AF38</f>
        <v>0</v>
      </c>
      <c r="AH32" s="700">
        <f>'7'!AF39</f>
        <v>0</v>
      </c>
      <c r="AI32" s="700">
        <f>'7'!AF40</f>
        <v>0</v>
      </c>
      <c r="AJ32" s="700">
        <f>'7'!AF41</f>
        <v>0</v>
      </c>
      <c r="AK32" s="700">
        <f>'7'!AF42</f>
        <v>0</v>
      </c>
      <c r="AL32" s="700">
        <f>'7'!AF43</f>
        <v>0</v>
      </c>
      <c r="AM32" s="700">
        <f>'7'!AF44</f>
        <v>0</v>
      </c>
      <c r="AN32" s="700">
        <f>'7'!AF45</f>
        <v>0</v>
      </c>
      <c r="AO32" s="700">
        <f>'7'!AF46</f>
        <v>0</v>
      </c>
      <c r="AP32" s="700">
        <f>'7'!AF47</f>
        <v>0</v>
      </c>
      <c r="AQ32" s="700">
        <f>'7'!AF48</f>
        <v>0</v>
      </c>
      <c r="AR32" s="700">
        <f>'7'!AF49</f>
        <v>0</v>
      </c>
      <c r="AS32" s="700">
        <f>'7'!AF50</f>
        <v>0</v>
      </c>
      <c r="AT32" s="700">
        <f>'7'!AF51</f>
        <v>0</v>
      </c>
      <c r="AU32" s="700">
        <f>'7'!AF52</f>
        <v>0</v>
      </c>
      <c r="AV32" s="700">
        <f>'7'!AF53</f>
        <v>0</v>
      </c>
      <c r="AW32" s="700">
        <f>'7'!AF54</f>
        <v>0</v>
      </c>
      <c r="AX32" s="700">
        <f>'7'!AF55</f>
        <v>0</v>
      </c>
      <c r="AY32" s="700">
        <f>'7'!AF56</f>
        <v>0</v>
      </c>
      <c r="AZ32" s="700">
        <f>'7'!AF57</f>
        <v>0</v>
      </c>
      <c r="BA32" s="700">
        <f>'7'!AF58</f>
        <v>0</v>
      </c>
      <c r="BB32" s="700">
        <f>'7'!AF59</f>
        <v>0</v>
      </c>
      <c r="BC32" s="700">
        <f>'7'!AF60</f>
        <v>0</v>
      </c>
      <c r="BD32" s="700">
        <f>'7'!AF61</f>
        <v>0</v>
      </c>
      <c r="BE32" s="700">
        <f>'7'!AF62</f>
        <v>0</v>
      </c>
      <c r="BF32" s="700">
        <f>'7'!AF63</f>
        <v>0</v>
      </c>
      <c r="BG32" s="700">
        <f>'7'!AF64</f>
        <v>0</v>
      </c>
      <c r="BH32" s="700">
        <f>'7'!AF65</f>
        <v>0</v>
      </c>
      <c r="BI32" s="700">
        <f>'7'!AF66</f>
        <v>0</v>
      </c>
      <c r="BJ32" s="700">
        <f>'7'!AF67</f>
        <v>0</v>
      </c>
      <c r="BK32" s="700">
        <f>'7'!AF68</f>
        <v>0</v>
      </c>
      <c r="BL32" s="700">
        <f>'7'!AF69</f>
        <v>0</v>
      </c>
      <c r="BM32" s="700">
        <f>'7'!AF70</f>
        <v>0</v>
      </c>
      <c r="BN32" s="700">
        <f>'7'!AF71</f>
        <v>0</v>
      </c>
      <c r="BO32" s="700">
        <f>'7'!AF72</f>
        <v>0</v>
      </c>
      <c r="BP32" s="700">
        <f>'7'!AF73</f>
        <v>0</v>
      </c>
      <c r="BQ32" s="700">
        <f>'7'!AF74</f>
        <v>0</v>
      </c>
      <c r="BR32" s="700">
        <f>'7'!AF75</f>
        <v>0</v>
      </c>
      <c r="BS32" s="700">
        <f>'7'!AF76</f>
        <v>0</v>
      </c>
      <c r="BT32" s="700">
        <f>'7'!AF77</f>
        <v>0</v>
      </c>
      <c r="BU32" s="700">
        <f>'7'!AF78</f>
        <v>0</v>
      </c>
      <c r="BV32" s="700">
        <f>'7'!AF79</f>
        <v>0</v>
      </c>
      <c r="BW32" s="700">
        <f>'7'!AF80</f>
        <v>0</v>
      </c>
      <c r="BX32" s="700">
        <f>'7'!AF81</f>
        <v>0</v>
      </c>
      <c r="BY32" s="700">
        <f>'7'!AF82</f>
        <v>0</v>
      </c>
      <c r="BZ32" s="700">
        <f>'7'!AF83</f>
        <v>0</v>
      </c>
      <c r="CA32" s="700">
        <f>'7'!AF84</f>
        <v>0</v>
      </c>
      <c r="CB32" s="700">
        <f>'7'!AF85</f>
        <v>0</v>
      </c>
      <c r="CC32" s="700">
        <f>'7'!AF86</f>
        <v>0</v>
      </c>
      <c r="CD32" s="700">
        <f>'7'!AF87</f>
        <v>0</v>
      </c>
      <c r="CE32" s="700">
        <f>'7'!AF88</f>
        <v>0</v>
      </c>
      <c r="CF32" s="700">
        <f>'7'!AF89</f>
        <v>0</v>
      </c>
      <c r="CG32" s="700">
        <f>'7'!AF90</f>
        <v>0</v>
      </c>
      <c r="CH32" s="700">
        <f>'7'!AF91</f>
        <v>0</v>
      </c>
      <c r="CI32" s="700">
        <f>'7'!AF92</f>
        <v>0</v>
      </c>
      <c r="CJ32" s="700">
        <f>'7'!AF93</f>
        <v>0</v>
      </c>
      <c r="CK32" s="700">
        <f>'7'!AF94</f>
        <v>0</v>
      </c>
      <c r="CL32" s="700">
        <f>'7'!AF95</f>
        <v>0</v>
      </c>
      <c r="CM32" s="700">
        <f>'7'!AF96</f>
        <v>0</v>
      </c>
      <c r="CN32" s="700">
        <f>'7'!AF97</f>
        <v>0</v>
      </c>
      <c r="CO32" s="700">
        <f>'7'!AF98</f>
        <v>0</v>
      </c>
      <c r="CP32" s="700">
        <f>'7'!AF99</f>
        <v>0</v>
      </c>
      <c r="CQ32" s="700">
        <f>'7'!AF100</f>
        <v>0</v>
      </c>
      <c r="CR32" s="700">
        <f>'7'!AF101</f>
        <v>0</v>
      </c>
      <c r="CS32" s="700">
        <f>'7'!AF102</f>
        <v>0</v>
      </c>
      <c r="CT32" s="700">
        <f>'7'!AF103</f>
        <v>0</v>
      </c>
      <c r="CU32" s="700">
        <f>'7'!AF104</f>
        <v>0</v>
      </c>
    </row>
    <row r="33" spans="2:99" x14ac:dyDescent="0.2">
      <c r="B33" s="699">
        <v>44406</v>
      </c>
      <c r="C33" s="700">
        <f>'7'!AG8</f>
        <v>0</v>
      </c>
      <c r="D33" s="700">
        <f>'7'!AG9</f>
        <v>0</v>
      </c>
      <c r="E33" s="700">
        <f>'7'!AG10</f>
        <v>0</v>
      </c>
      <c r="F33" s="700">
        <f>'7'!AG11</f>
        <v>0</v>
      </c>
      <c r="G33" s="700">
        <f>'7'!AG12</f>
        <v>0</v>
      </c>
      <c r="H33" s="700">
        <f>'7'!AG13</f>
        <v>0</v>
      </c>
      <c r="I33" s="700">
        <f>'7'!AG14</f>
        <v>0</v>
      </c>
      <c r="J33" s="700">
        <f>'7'!AG15</f>
        <v>0</v>
      </c>
      <c r="K33" s="700">
        <f>'7'!AG16</f>
        <v>0</v>
      </c>
      <c r="L33" s="700">
        <f>'7'!AG17</f>
        <v>0</v>
      </c>
      <c r="M33" s="700">
        <f>'7'!AG18</f>
        <v>0</v>
      </c>
      <c r="N33" s="700">
        <f>'7'!AG19</f>
        <v>0</v>
      </c>
      <c r="O33" s="700">
        <f>'7'!AG20</f>
        <v>0</v>
      </c>
      <c r="P33" s="700">
        <f>'7'!AG21</f>
        <v>0</v>
      </c>
      <c r="Q33" s="700">
        <f>'7'!AG22</f>
        <v>0</v>
      </c>
      <c r="R33" s="700">
        <f>'7'!AG23</f>
        <v>0</v>
      </c>
      <c r="S33" s="700">
        <f>'7'!AG24</f>
        <v>0</v>
      </c>
      <c r="T33" s="700">
        <f>'7'!AG25</f>
        <v>0</v>
      </c>
      <c r="U33" s="700">
        <f>'7'!AG26</f>
        <v>0</v>
      </c>
      <c r="V33" s="700">
        <f>'7'!AG27</f>
        <v>0</v>
      </c>
      <c r="W33" s="700">
        <f>'7'!AG28</f>
        <v>0</v>
      </c>
      <c r="X33" s="700">
        <f>'7'!AG29</f>
        <v>0</v>
      </c>
      <c r="Y33" s="700">
        <f>'7'!AG30</f>
        <v>0</v>
      </c>
      <c r="Z33" s="700">
        <f>'7'!AG31</f>
        <v>0</v>
      </c>
      <c r="AA33" s="700">
        <f>'7'!AG32</f>
        <v>0</v>
      </c>
      <c r="AB33" s="700">
        <f>'7'!AG33</f>
        <v>0</v>
      </c>
      <c r="AC33" s="700">
        <f>'7'!AG34</f>
        <v>0</v>
      </c>
      <c r="AD33" s="700">
        <f>'7'!AG35</f>
        <v>0</v>
      </c>
      <c r="AE33" s="700">
        <f>'7'!AG36</f>
        <v>0</v>
      </c>
      <c r="AF33" s="700">
        <f>'7'!AG37</f>
        <v>0</v>
      </c>
      <c r="AG33" s="700">
        <f>'7'!AG38</f>
        <v>0</v>
      </c>
      <c r="AH33" s="700">
        <f>'7'!AG39</f>
        <v>0</v>
      </c>
      <c r="AI33" s="700">
        <f>'7'!AG40</f>
        <v>0</v>
      </c>
      <c r="AJ33" s="700">
        <f>'7'!AG41</f>
        <v>0</v>
      </c>
      <c r="AK33" s="700">
        <f>'7'!AG42</f>
        <v>0</v>
      </c>
      <c r="AL33" s="700">
        <f>'7'!AG43</f>
        <v>0</v>
      </c>
      <c r="AM33" s="700">
        <f>'7'!AG44</f>
        <v>0</v>
      </c>
      <c r="AN33" s="700">
        <f>'7'!AG45</f>
        <v>0</v>
      </c>
      <c r="AO33" s="700">
        <f>'7'!AG46</f>
        <v>0</v>
      </c>
      <c r="AP33" s="700">
        <f>'7'!AG47</f>
        <v>0</v>
      </c>
      <c r="AQ33" s="700">
        <f>'7'!AG48</f>
        <v>0</v>
      </c>
      <c r="AR33" s="700">
        <f>'7'!AG49</f>
        <v>0</v>
      </c>
      <c r="AS33" s="700">
        <f>'7'!AG50</f>
        <v>0</v>
      </c>
      <c r="AT33" s="700">
        <f>'7'!AG51</f>
        <v>0</v>
      </c>
      <c r="AU33" s="700">
        <f>'7'!AG52</f>
        <v>0</v>
      </c>
      <c r="AV33" s="700">
        <f>'7'!AG53</f>
        <v>0</v>
      </c>
      <c r="AW33" s="700">
        <f>'7'!AG54</f>
        <v>0</v>
      </c>
      <c r="AX33" s="700">
        <f>'7'!AG55</f>
        <v>0</v>
      </c>
      <c r="AY33" s="700">
        <f>'7'!AG56</f>
        <v>0</v>
      </c>
      <c r="AZ33" s="700">
        <f>'7'!AG57</f>
        <v>0</v>
      </c>
      <c r="BA33" s="700">
        <f>'7'!AG58</f>
        <v>0</v>
      </c>
      <c r="BB33" s="700">
        <f>'7'!AG59</f>
        <v>0</v>
      </c>
      <c r="BC33" s="700">
        <f>'7'!AG60</f>
        <v>0</v>
      </c>
      <c r="BD33" s="700">
        <f>'7'!AG61</f>
        <v>0</v>
      </c>
      <c r="BE33" s="700">
        <f>'7'!AG62</f>
        <v>0</v>
      </c>
      <c r="BF33" s="700">
        <f>'7'!AG63</f>
        <v>0</v>
      </c>
      <c r="BG33" s="700">
        <f>'7'!AG64</f>
        <v>0</v>
      </c>
      <c r="BH33" s="700">
        <f>'7'!AG65</f>
        <v>0</v>
      </c>
      <c r="BI33" s="700">
        <f>'7'!AG66</f>
        <v>0</v>
      </c>
      <c r="BJ33" s="700">
        <f>'7'!AG67</f>
        <v>0</v>
      </c>
      <c r="BK33" s="700">
        <f>'7'!AG68</f>
        <v>0</v>
      </c>
      <c r="BL33" s="700">
        <f>'7'!AG69</f>
        <v>0</v>
      </c>
      <c r="BM33" s="700">
        <f>'7'!AG70</f>
        <v>0</v>
      </c>
      <c r="BN33" s="700">
        <f>'7'!AG71</f>
        <v>0</v>
      </c>
      <c r="BO33" s="700">
        <f>'7'!AG72</f>
        <v>0</v>
      </c>
      <c r="BP33" s="700">
        <f>'7'!AG73</f>
        <v>0</v>
      </c>
      <c r="BQ33" s="700">
        <f>'7'!AG74</f>
        <v>0</v>
      </c>
      <c r="BR33" s="700">
        <f>'7'!AG75</f>
        <v>0</v>
      </c>
      <c r="BS33" s="700">
        <f>'7'!AG76</f>
        <v>0</v>
      </c>
      <c r="BT33" s="700">
        <f>'7'!AG77</f>
        <v>0</v>
      </c>
      <c r="BU33" s="700">
        <f>'7'!AG78</f>
        <v>0</v>
      </c>
      <c r="BV33" s="700">
        <f>'7'!AG79</f>
        <v>0</v>
      </c>
      <c r="BW33" s="700">
        <f>'7'!AG80</f>
        <v>0</v>
      </c>
      <c r="BX33" s="700">
        <f>'7'!AG81</f>
        <v>0</v>
      </c>
      <c r="BY33" s="700">
        <f>'7'!AG82</f>
        <v>0</v>
      </c>
      <c r="BZ33" s="700">
        <f>'7'!AG83</f>
        <v>0</v>
      </c>
      <c r="CA33" s="700">
        <f>'7'!AG84</f>
        <v>0</v>
      </c>
      <c r="CB33" s="700">
        <f>'7'!AG85</f>
        <v>0</v>
      </c>
      <c r="CC33" s="700">
        <f>'7'!AG86</f>
        <v>0</v>
      </c>
      <c r="CD33" s="700">
        <f>'7'!AG87</f>
        <v>0</v>
      </c>
      <c r="CE33" s="700">
        <f>'7'!AG88</f>
        <v>0</v>
      </c>
      <c r="CF33" s="700">
        <f>'7'!AG89</f>
        <v>0</v>
      </c>
      <c r="CG33" s="700">
        <f>'7'!AG90</f>
        <v>0</v>
      </c>
      <c r="CH33" s="700">
        <f>'7'!AG91</f>
        <v>0</v>
      </c>
      <c r="CI33" s="700">
        <f>'7'!AG92</f>
        <v>0</v>
      </c>
      <c r="CJ33" s="700">
        <f>'7'!AG93</f>
        <v>0</v>
      </c>
      <c r="CK33" s="700">
        <f>'7'!AG94</f>
        <v>0</v>
      </c>
      <c r="CL33" s="700">
        <f>'7'!AG95</f>
        <v>0</v>
      </c>
      <c r="CM33" s="700">
        <f>'7'!AG96</f>
        <v>0</v>
      </c>
      <c r="CN33" s="700">
        <f>'7'!AG97</f>
        <v>0</v>
      </c>
      <c r="CO33" s="700">
        <f>'7'!AG98</f>
        <v>0</v>
      </c>
      <c r="CP33" s="700">
        <f>'7'!AG99</f>
        <v>0</v>
      </c>
      <c r="CQ33" s="700">
        <f>'7'!AG100</f>
        <v>0</v>
      </c>
      <c r="CR33" s="700">
        <f>'7'!AG101</f>
        <v>0</v>
      </c>
      <c r="CS33" s="700">
        <f>'7'!AG102</f>
        <v>0</v>
      </c>
      <c r="CT33" s="700">
        <f>'7'!AG103</f>
        <v>0</v>
      </c>
      <c r="CU33" s="700">
        <f>'7'!AG104</f>
        <v>0</v>
      </c>
    </row>
    <row r="34" spans="2:99" x14ac:dyDescent="0.2">
      <c r="B34" s="699">
        <v>44407</v>
      </c>
      <c r="C34" s="700">
        <f>'7'!AH8</f>
        <v>0</v>
      </c>
      <c r="D34" s="700">
        <f>'7'!AH9</f>
        <v>0</v>
      </c>
      <c r="E34" s="700">
        <f>'7'!AH10</f>
        <v>0</v>
      </c>
      <c r="F34" s="700">
        <f>'7'!AH11</f>
        <v>0</v>
      </c>
      <c r="G34" s="700">
        <f>'7'!AH12</f>
        <v>0</v>
      </c>
      <c r="H34" s="700">
        <f>'7'!AH13</f>
        <v>0</v>
      </c>
      <c r="I34" s="700">
        <f>'7'!AH14</f>
        <v>0</v>
      </c>
      <c r="J34" s="700">
        <f>'7'!AH15</f>
        <v>0</v>
      </c>
      <c r="K34" s="700">
        <f>'7'!AH16</f>
        <v>0</v>
      </c>
      <c r="L34" s="700">
        <f>'7'!AH17</f>
        <v>0</v>
      </c>
      <c r="M34" s="700">
        <f>'7'!AH18</f>
        <v>0</v>
      </c>
      <c r="N34" s="700">
        <f>'7'!AH19</f>
        <v>0</v>
      </c>
      <c r="O34" s="700">
        <f>'7'!AH20</f>
        <v>0</v>
      </c>
      <c r="P34" s="700">
        <f>'7'!AH21</f>
        <v>0</v>
      </c>
      <c r="Q34" s="700">
        <f>'7'!AH22</f>
        <v>0</v>
      </c>
      <c r="R34" s="700">
        <f>'7'!AH23</f>
        <v>0</v>
      </c>
      <c r="S34" s="700">
        <f>'7'!AH24</f>
        <v>0</v>
      </c>
      <c r="T34" s="700">
        <f>'7'!AH25</f>
        <v>0</v>
      </c>
      <c r="U34" s="700">
        <f>'7'!AH26</f>
        <v>0</v>
      </c>
      <c r="V34" s="700">
        <f>'7'!AH27</f>
        <v>0</v>
      </c>
      <c r="W34" s="700">
        <f>'7'!AH28</f>
        <v>0</v>
      </c>
      <c r="X34" s="700">
        <f>'7'!AH29</f>
        <v>0</v>
      </c>
      <c r="Y34" s="700">
        <f>'7'!AH30</f>
        <v>0</v>
      </c>
      <c r="Z34" s="700">
        <f>'7'!AH31</f>
        <v>0</v>
      </c>
      <c r="AA34" s="700">
        <f>'7'!AH32</f>
        <v>0</v>
      </c>
      <c r="AB34" s="700">
        <f>'7'!AH33</f>
        <v>0</v>
      </c>
      <c r="AC34" s="700">
        <f>'7'!AH34</f>
        <v>0</v>
      </c>
      <c r="AD34" s="700">
        <f>'7'!AH35</f>
        <v>0</v>
      </c>
      <c r="AE34" s="700">
        <f>'7'!AH36</f>
        <v>0</v>
      </c>
      <c r="AF34" s="700">
        <f>'7'!AH37</f>
        <v>0</v>
      </c>
      <c r="AG34" s="700">
        <f>'7'!AH38</f>
        <v>0</v>
      </c>
      <c r="AH34" s="700">
        <f>'7'!AH39</f>
        <v>0</v>
      </c>
      <c r="AI34" s="700">
        <f>'7'!AH40</f>
        <v>0</v>
      </c>
      <c r="AJ34" s="700">
        <f>'7'!AH41</f>
        <v>0</v>
      </c>
      <c r="AK34" s="700">
        <f>'7'!AH42</f>
        <v>0</v>
      </c>
      <c r="AL34" s="700">
        <f>'7'!AH43</f>
        <v>0</v>
      </c>
      <c r="AM34" s="700">
        <f>'7'!AH44</f>
        <v>0</v>
      </c>
      <c r="AN34" s="700">
        <f>'7'!AH45</f>
        <v>0</v>
      </c>
      <c r="AO34" s="700">
        <f>'7'!AH46</f>
        <v>0</v>
      </c>
      <c r="AP34" s="700">
        <f>'7'!AH47</f>
        <v>0</v>
      </c>
      <c r="AQ34" s="700">
        <f>'7'!AH48</f>
        <v>0</v>
      </c>
      <c r="AR34" s="700">
        <f>'7'!AH49</f>
        <v>0</v>
      </c>
      <c r="AS34" s="700">
        <f>'7'!AH50</f>
        <v>0</v>
      </c>
      <c r="AT34" s="700">
        <f>'7'!AH51</f>
        <v>0</v>
      </c>
      <c r="AU34" s="700">
        <f>'7'!AH52</f>
        <v>0</v>
      </c>
      <c r="AV34" s="700">
        <f>'7'!AH53</f>
        <v>0</v>
      </c>
      <c r="AW34" s="700">
        <f>'7'!AH54</f>
        <v>0</v>
      </c>
      <c r="AX34" s="700">
        <f>'7'!AH55</f>
        <v>0</v>
      </c>
      <c r="AY34" s="700">
        <f>'7'!AH56</f>
        <v>0</v>
      </c>
      <c r="AZ34" s="700">
        <f>'7'!AH57</f>
        <v>0</v>
      </c>
      <c r="BA34" s="700">
        <f>'7'!AH58</f>
        <v>0</v>
      </c>
      <c r="BB34" s="700">
        <f>'7'!AH59</f>
        <v>0</v>
      </c>
      <c r="BC34" s="700">
        <f>'7'!AH60</f>
        <v>0</v>
      </c>
      <c r="BD34" s="700">
        <f>'7'!AH61</f>
        <v>0</v>
      </c>
      <c r="BE34" s="700">
        <f>'7'!AH62</f>
        <v>0</v>
      </c>
      <c r="BF34" s="700">
        <f>'7'!AH63</f>
        <v>0</v>
      </c>
      <c r="BG34" s="700">
        <f>'7'!AH64</f>
        <v>0</v>
      </c>
      <c r="BH34" s="700">
        <f>'7'!AH65</f>
        <v>0</v>
      </c>
      <c r="BI34" s="700">
        <f>'7'!AH66</f>
        <v>0</v>
      </c>
      <c r="BJ34" s="700">
        <f>'7'!AH67</f>
        <v>0</v>
      </c>
      <c r="BK34" s="700">
        <f>'7'!AH68</f>
        <v>0</v>
      </c>
      <c r="BL34" s="700">
        <f>'7'!AH69</f>
        <v>0</v>
      </c>
      <c r="BM34" s="700">
        <f>'7'!AH70</f>
        <v>0</v>
      </c>
      <c r="BN34" s="700">
        <f>'7'!AH71</f>
        <v>0</v>
      </c>
      <c r="BO34" s="700">
        <f>'7'!AH72</f>
        <v>0</v>
      </c>
      <c r="BP34" s="700">
        <f>'7'!AH73</f>
        <v>0</v>
      </c>
      <c r="BQ34" s="700">
        <f>'7'!AH74</f>
        <v>0</v>
      </c>
      <c r="BR34" s="700">
        <f>'7'!AH75</f>
        <v>0</v>
      </c>
      <c r="BS34" s="700">
        <f>'7'!AH76</f>
        <v>0</v>
      </c>
      <c r="BT34" s="700">
        <f>'7'!AH77</f>
        <v>0</v>
      </c>
      <c r="BU34" s="700">
        <f>'7'!AH78</f>
        <v>0</v>
      </c>
      <c r="BV34" s="700">
        <f>'7'!AH79</f>
        <v>0</v>
      </c>
      <c r="BW34" s="700">
        <f>'7'!AH80</f>
        <v>0</v>
      </c>
      <c r="BX34" s="700">
        <f>'7'!AH81</f>
        <v>0</v>
      </c>
      <c r="BY34" s="700">
        <f>'7'!AH82</f>
        <v>0</v>
      </c>
      <c r="BZ34" s="700">
        <f>'7'!AH83</f>
        <v>0</v>
      </c>
      <c r="CA34" s="700">
        <f>'7'!AH84</f>
        <v>0</v>
      </c>
      <c r="CB34" s="700">
        <f>'7'!AH85</f>
        <v>0</v>
      </c>
      <c r="CC34" s="700">
        <f>'7'!AH86</f>
        <v>0</v>
      </c>
      <c r="CD34" s="700">
        <f>'7'!AH87</f>
        <v>0</v>
      </c>
      <c r="CE34" s="700">
        <f>'7'!AH88</f>
        <v>0</v>
      </c>
      <c r="CF34" s="700">
        <f>'7'!AH89</f>
        <v>0</v>
      </c>
      <c r="CG34" s="700">
        <f>'7'!AH90</f>
        <v>0</v>
      </c>
      <c r="CH34" s="700">
        <f>'7'!AH91</f>
        <v>0</v>
      </c>
      <c r="CI34" s="700">
        <f>'7'!AH92</f>
        <v>0</v>
      </c>
      <c r="CJ34" s="700">
        <f>'7'!AH93</f>
        <v>0</v>
      </c>
      <c r="CK34" s="700">
        <f>'7'!AH94</f>
        <v>0</v>
      </c>
      <c r="CL34" s="700">
        <f>'7'!AH95</f>
        <v>0</v>
      </c>
      <c r="CM34" s="700">
        <f>'7'!AH96</f>
        <v>0</v>
      </c>
      <c r="CN34" s="700">
        <f>'7'!AH97</f>
        <v>0</v>
      </c>
      <c r="CO34" s="700">
        <f>'7'!AH98</f>
        <v>0</v>
      </c>
      <c r="CP34" s="700">
        <f>'7'!AH99</f>
        <v>0</v>
      </c>
      <c r="CQ34" s="700">
        <f>'7'!AH100</f>
        <v>0</v>
      </c>
      <c r="CR34" s="700">
        <f>'7'!AH101</f>
        <v>0</v>
      </c>
      <c r="CS34" s="700">
        <f>'7'!AH102</f>
        <v>0</v>
      </c>
      <c r="CT34" s="700">
        <f>'7'!AH103</f>
        <v>0</v>
      </c>
      <c r="CU34" s="700">
        <f>'7'!AH104</f>
        <v>0</v>
      </c>
    </row>
    <row r="35" spans="2:99" x14ac:dyDescent="0.2">
      <c r="B35" s="699">
        <v>44408</v>
      </c>
      <c r="C35" s="700">
        <f>'7'!AI8</f>
        <v>0</v>
      </c>
      <c r="D35" s="700">
        <f>'7'!AI9</f>
        <v>0</v>
      </c>
      <c r="E35" s="700">
        <f>'7'!AI10</f>
        <v>0</v>
      </c>
      <c r="F35" s="700">
        <f>'7'!AI11</f>
        <v>0</v>
      </c>
      <c r="G35" s="700">
        <f>'7'!AI12</f>
        <v>0</v>
      </c>
      <c r="H35" s="700">
        <f>'7'!AI13</f>
        <v>0</v>
      </c>
      <c r="I35" s="700">
        <f>'7'!AI14</f>
        <v>0</v>
      </c>
      <c r="J35" s="700">
        <f>'7'!AI15</f>
        <v>0</v>
      </c>
      <c r="K35" s="700">
        <f>'7'!AI16</f>
        <v>0</v>
      </c>
      <c r="L35" s="700">
        <f>'7'!AI17</f>
        <v>0</v>
      </c>
      <c r="M35" s="700">
        <f>'7'!AI18</f>
        <v>0</v>
      </c>
      <c r="N35" s="700">
        <f>'7'!AI19</f>
        <v>0</v>
      </c>
      <c r="O35" s="700">
        <f>'7'!AI20</f>
        <v>0</v>
      </c>
      <c r="P35" s="700">
        <f>'7'!AI21</f>
        <v>0</v>
      </c>
      <c r="Q35" s="700">
        <f>'7'!AI22</f>
        <v>0</v>
      </c>
      <c r="R35" s="700">
        <f>'7'!AI23</f>
        <v>0</v>
      </c>
      <c r="S35" s="700">
        <f>'7'!AI24</f>
        <v>0</v>
      </c>
      <c r="T35" s="700">
        <f>'7'!AI25</f>
        <v>0</v>
      </c>
      <c r="U35" s="700">
        <f>'7'!AI26</f>
        <v>0</v>
      </c>
      <c r="V35" s="700">
        <f>'7'!AI27</f>
        <v>0</v>
      </c>
      <c r="W35" s="700">
        <f>'7'!AI28</f>
        <v>0</v>
      </c>
      <c r="X35" s="700">
        <f>'7'!AI29</f>
        <v>0</v>
      </c>
      <c r="Y35" s="700">
        <f>'7'!AI30</f>
        <v>0</v>
      </c>
      <c r="Z35" s="700">
        <f>'7'!AI31</f>
        <v>0</v>
      </c>
      <c r="AA35" s="700">
        <f>'7'!AI32</f>
        <v>0</v>
      </c>
      <c r="AB35" s="700">
        <f>'7'!AI33</f>
        <v>0</v>
      </c>
      <c r="AC35" s="700">
        <f>'7'!AI34</f>
        <v>0</v>
      </c>
      <c r="AD35" s="700">
        <f>'7'!AI35</f>
        <v>0</v>
      </c>
      <c r="AE35" s="700">
        <f>'7'!AI36</f>
        <v>0</v>
      </c>
      <c r="AF35" s="700">
        <f>'7'!AI37</f>
        <v>0</v>
      </c>
      <c r="AG35" s="700">
        <f>'7'!AI38</f>
        <v>0</v>
      </c>
      <c r="AH35" s="700">
        <f>'7'!AI39</f>
        <v>0</v>
      </c>
      <c r="AI35" s="700">
        <f>'7'!AI40</f>
        <v>0</v>
      </c>
      <c r="AJ35" s="700">
        <f>'7'!AI41</f>
        <v>0</v>
      </c>
      <c r="AK35" s="700">
        <f>'7'!AI42</f>
        <v>0</v>
      </c>
      <c r="AL35" s="700">
        <f>'7'!AI43</f>
        <v>0</v>
      </c>
      <c r="AM35" s="700">
        <f>'7'!AI44</f>
        <v>0</v>
      </c>
      <c r="AN35" s="700">
        <f>'7'!AI45</f>
        <v>0</v>
      </c>
      <c r="AO35" s="700">
        <f>'7'!AI46</f>
        <v>0</v>
      </c>
      <c r="AP35" s="700">
        <f>'7'!AI47</f>
        <v>0</v>
      </c>
      <c r="AQ35" s="700">
        <f>'7'!AI48</f>
        <v>0</v>
      </c>
      <c r="AR35" s="700">
        <f>'7'!AI49</f>
        <v>0</v>
      </c>
      <c r="AS35" s="700">
        <f>'7'!AI50</f>
        <v>0</v>
      </c>
      <c r="AT35" s="700">
        <f>'7'!AI51</f>
        <v>0</v>
      </c>
      <c r="AU35" s="700">
        <f>'7'!AI52</f>
        <v>0</v>
      </c>
      <c r="AV35" s="700">
        <f>'7'!AI53</f>
        <v>0</v>
      </c>
      <c r="AW35" s="700">
        <f>'7'!AI54</f>
        <v>0</v>
      </c>
      <c r="AX35" s="700">
        <f>'7'!AI55</f>
        <v>0</v>
      </c>
      <c r="AY35" s="700">
        <f>'7'!AI56</f>
        <v>0</v>
      </c>
      <c r="AZ35" s="700">
        <f>'7'!AI57</f>
        <v>0</v>
      </c>
      <c r="BA35" s="700">
        <f>'7'!AI58</f>
        <v>0</v>
      </c>
      <c r="BB35" s="700">
        <f>'7'!AI59</f>
        <v>0</v>
      </c>
      <c r="BC35" s="700">
        <f>'7'!AI60</f>
        <v>0</v>
      </c>
      <c r="BD35" s="700">
        <f>'7'!AI61</f>
        <v>0</v>
      </c>
      <c r="BE35" s="700">
        <f>'7'!AI62</f>
        <v>0</v>
      </c>
      <c r="BF35" s="700">
        <f>'7'!AI63</f>
        <v>0</v>
      </c>
      <c r="BG35" s="700">
        <f>'7'!AI64</f>
        <v>0</v>
      </c>
      <c r="BH35" s="700">
        <f>'7'!AI65</f>
        <v>0</v>
      </c>
      <c r="BI35" s="700">
        <f>'7'!AI66</f>
        <v>0</v>
      </c>
      <c r="BJ35" s="700">
        <f>'7'!AI67</f>
        <v>0</v>
      </c>
      <c r="BK35" s="700">
        <f>'7'!AI68</f>
        <v>0</v>
      </c>
      <c r="BL35" s="700">
        <f>'7'!AI69</f>
        <v>0</v>
      </c>
      <c r="BM35" s="700">
        <f>'7'!AI70</f>
        <v>0</v>
      </c>
      <c r="BN35" s="700">
        <f>'7'!AI71</f>
        <v>0</v>
      </c>
      <c r="BO35" s="700">
        <f>'7'!AI72</f>
        <v>0</v>
      </c>
      <c r="BP35" s="700">
        <f>'7'!AI73</f>
        <v>0</v>
      </c>
      <c r="BQ35" s="700">
        <f>'7'!AI74</f>
        <v>0</v>
      </c>
      <c r="BR35" s="700">
        <f>'7'!AI75</f>
        <v>0</v>
      </c>
      <c r="BS35" s="700">
        <f>'7'!AI76</f>
        <v>0</v>
      </c>
      <c r="BT35" s="700">
        <f>'7'!AI77</f>
        <v>0</v>
      </c>
      <c r="BU35" s="700">
        <f>'7'!AI78</f>
        <v>0</v>
      </c>
      <c r="BV35" s="700">
        <f>'7'!AI79</f>
        <v>0</v>
      </c>
      <c r="BW35" s="700">
        <f>'7'!AI80</f>
        <v>0</v>
      </c>
      <c r="BX35" s="700">
        <f>'7'!AI81</f>
        <v>0</v>
      </c>
      <c r="BY35" s="700">
        <f>'7'!AI82</f>
        <v>0</v>
      </c>
      <c r="BZ35" s="700">
        <f>'7'!AI83</f>
        <v>0</v>
      </c>
      <c r="CA35" s="700">
        <f>'7'!AI84</f>
        <v>0</v>
      </c>
      <c r="CB35" s="700">
        <f>'7'!AI85</f>
        <v>0</v>
      </c>
      <c r="CC35" s="700">
        <f>'7'!AI86</f>
        <v>0</v>
      </c>
      <c r="CD35" s="700">
        <f>'7'!AI87</f>
        <v>0</v>
      </c>
      <c r="CE35" s="700">
        <f>'7'!AI88</f>
        <v>0</v>
      </c>
      <c r="CF35" s="700">
        <f>'7'!AI89</f>
        <v>0</v>
      </c>
      <c r="CG35" s="700">
        <f>'7'!AI90</f>
        <v>0</v>
      </c>
      <c r="CH35" s="700">
        <f>'7'!AI91</f>
        <v>0</v>
      </c>
      <c r="CI35" s="700">
        <f>'7'!AI92</f>
        <v>0</v>
      </c>
      <c r="CJ35" s="700">
        <f>'7'!AI93</f>
        <v>0</v>
      </c>
      <c r="CK35" s="700">
        <f>'7'!AI94</f>
        <v>0</v>
      </c>
      <c r="CL35" s="700">
        <f>'7'!AI95</f>
        <v>0</v>
      </c>
      <c r="CM35" s="700">
        <f>'7'!AI96</f>
        <v>0</v>
      </c>
      <c r="CN35" s="700">
        <f>'7'!AI97</f>
        <v>0</v>
      </c>
      <c r="CO35" s="700">
        <f>'7'!AI98</f>
        <v>0</v>
      </c>
      <c r="CP35" s="700">
        <f>'7'!AI99</f>
        <v>0</v>
      </c>
      <c r="CQ35" s="700">
        <f>'7'!AI100</f>
        <v>0</v>
      </c>
      <c r="CR35" s="700">
        <f>'7'!AI101</f>
        <v>0</v>
      </c>
      <c r="CS35" s="700">
        <f>'7'!AI102</f>
        <v>0</v>
      </c>
      <c r="CT35" s="700">
        <f>'7'!AI103</f>
        <v>0</v>
      </c>
      <c r="CU35" s="700">
        <f>'7'!AI104</f>
        <v>0</v>
      </c>
    </row>
    <row r="36" spans="2:99" x14ac:dyDescent="0.2">
      <c r="B36" s="699">
        <v>44409</v>
      </c>
      <c r="C36" s="700">
        <f>'8'!E8</f>
        <v>0</v>
      </c>
      <c r="D36" s="700">
        <f>'8'!E9</f>
        <v>0</v>
      </c>
      <c r="E36" s="700">
        <f>'8'!E10</f>
        <v>0</v>
      </c>
      <c r="F36" s="700">
        <f>'8'!E11</f>
        <v>0</v>
      </c>
      <c r="G36" s="700">
        <f>'8'!E12</f>
        <v>0</v>
      </c>
      <c r="H36" s="700">
        <f>'8'!E13</f>
        <v>0</v>
      </c>
      <c r="I36" s="700">
        <f>'8'!E14</f>
        <v>0</v>
      </c>
      <c r="J36" s="700">
        <f>'8'!E15</f>
        <v>0</v>
      </c>
      <c r="K36" s="700">
        <f>'8'!E16</f>
        <v>0</v>
      </c>
      <c r="L36" s="700">
        <f>'8'!E17</f>
        <v>0</v>
      </c>
      <c r="M36" s="700">
        <f>'8'!E18</f>
        <v>0</v>
      </c>
      <c r="N36" s="700">
        <f>'8'!E19</f>
        <v>0</v>
      </c>
      <c r="O36" s="700">
        <f>'8'!E20</f>
        <v>0</v>
      </c>
      <c r="P36" s="700">
        <f>'8'!E21</f>
        <v>0</v>
      </c>
      <c r="Q36" s="700">
        <f>'8'!E22</f>
        <v>0</v>
      </c>
      <c r="R36" s="700">
        <f>'8'!E23</f>
        <v>0</v>
      </c>
      <c r="S36" s="700">
        <f>'8'!E24</f>
        <v>0</v>
      </c>
      <c r="T36" s="700">
        <f>'8'!E25</f>
        <v>0</v>
      </c>
      <c r="U36" s="700">
        <f>'8'!E26</f>
        <v>0</v>
      </c>
      <c r="V36" s="700">
        <f>'8'!E27</f>
        <v>0</v>
      </c>
      <c r="W36" s="700">
        <f>'8'!E28</f>
        <v>0</v>
      </c>
      <c r="X36" s="700">
        <f>'8'!E29</f>
        <v>0</v>
      </c>
      <c r="Y36" s="700">
        <f>'8'!E30</f>
        <v>0</v>
      </c>
      <c r="Z36" s="700">
        <f>'8'!E31</f>
        <v>0</v>
      </c>
      <c r="AA36" s="700">
        <f>'8'!E32</f>
        <v>0</v>
      </c>
      <c r="AB36" s="700">
        <f>'8'!E33</f>
        <v>0</v>
      </c>
      <c r="AC36" s="700">
        <f>'8'!E34</f>
        <v>0</v>
      </c>
      <c r="AD36" s="700">
        <f>'8'!E35</f>
        <v>0</v>
      </c>
      <c r="AE36" s="700">
        <f>'8'!E36</f>
        <v>0</v>
      </c>
      <c r="AF36" s="700">
        <f>'8'!E37</f>
        <v>0</v>
      </c>
      <c r="AG36" s="700">
        <f>'8'!E38</f>
        <v>0</v>
      </c>
      <c r="AH36" s="700">
        <f>'8'!E39</f>
        <v>0</v>
      </c>
      <c r="AI36" s="700">
        <f>'8'!E40</f>
        <v>0</v>
      </c>
      <c r="AJ36" s="700">
        <f>'8'!E41</f>
        <v>0</v>
      </c>
      <c r="AK36" s="700">
        <f>'8'!E42</f>
        <v>0</v>
      </c>
      <c r="AL36" s="700">
        <f>'8'!E43</f>
        <v>0</v>
      </c>
      <c r="AM36" s="700">
        <f>'8'!E44</f>
        <v>0</v>
      </c>
      <c r="AN36" s="700">
        <f>'8'!E45</f>
        <v>0</v>
      </c>
      <c r="AO36" s="700">
        <f>'8'!E46</f>
        <v>0</v>
      </c>
      <c r="AP36" s="700">
        <f>'8'!E47</f>
        <v>0</v>
      </c>
      <c r="AQ36" s="700">
        <f>'8'!E48</f>
        <v>0</v>
      </c>
      <c r="AR36" s="700">
        <f>'8'!E49</f>
        <v>0</v>
      </c>
      <c r="AS36" s="700">
        <f>'8'!E50</f>
        <v>0</v>
      </c>
      <c r="AT36" s="700">
        <f>'8'!E51</f>
        <v>0</v>
      </c>
      <c r="AU36" s="700">
        <f>'8'!E52</f>
        <v>0</v>
      </c>
      <c r="AV36" s="700">
        <f>'8'!E53</f>
        <v>0</v>
      </c>
      <c r="AW36" s="700">
        <f>'8'!E54</f>
        <v>0</v>
      </c>
      <c r="AX36" s="700">
        <f>'8'!E55</f>
        <v>0</v>
      </c>
      <c r="AY36" s="700">
        <f>'8'!E56</f>
        <v>0</v>
      </c>
      <c r="AZ36" s="700">
        <f>'8'!E57</f>
        <v>0</v>
      </c>
      <c r="BA36" s="700">
        <f>'8'!E58</f>
        <v>0</v>
      </c>
      <c r="BB36" s="700">
        <f>'8'!E59</f>
        <v>0</v>
      </c>
      <c r="BC36" s="700">
        <f>'8'!E60</f>
        <v>0</v>
      </c>
      <c r="BD36" s="700">
        <f>'8'!E61</f>
        <v>0</v>
      </c>
      <c r="BE36" s="700">
        <f>'8'!E62</f>
        <v>0</v>
      </c>
      <c r="BF36" s="700">
        <f>'8'!E63</f>
        <v>0</v>
      </c>
      <c r="BG36" s="700">
        <f>'8'!E64</f>
        <v>0</v>
      </c>
      <c r="BH36" s="700">
        <f>'8'!E65</f>
        <v>0</v>
      </c>
      <c r="BI36" s="700">
        <f>'8'!E66</f>
        <v>0</v>
      </c>
      <c r="BJ36" s="700">
        <f>'8'!E67</f>
        <v>0</v>
      </c>
      <c r="BK36" s="700">
        <f>'8'!E68</f>
        <v>0</v>
      </c>
      <c r="BL36" s="700">
        <f>'8'!E69</f>
        <v>0</v>
      </c>
      <c r="BM36" s="700">
        <f>'8'!E70</f>
        <v>0</v>
      </c>
      <c r="BN36" s="700">
        <f>'8'!E71</f>
        <v>0</v>
      </c>
      <c r="BO36" s="700">
        <f>'8'!E72</f>
        <v>0</v>
      </c>
      <c r="BP36" s="700">
        <f>'8'!E73</f>
        <v>0</v>
      </c>
      <c r="BQ36" s="700">
        <f>'8'!E74</f>
        <v>0</v>
      </c>
      <c r="BR36" s="700">
        <f>'8'!E75</f>
        <v>0</v>
      </c>
      <c r="BS36" s="700">
        <f>'8'!E76</f>
        <v>0</v>
      </c>
      <c r="BT36" s="700">
        <f>'8'!E77</f>
        <v>0</v>
      </c>
      <c r="BU36" s="700">
        <f>'8'!E78</f>
        <v>0</v>
      </c>
      <c r="BV36" s="700">
        <f>'8'!E79</f>
        <v>0</v>
      </c>
      <c r="BW36" s="700">
        <f>'8'!E80</f>
        <v>0</v>
      </c>
      <c r="BX36" s="700">
        <f>'8'!E81</f>
        <v>0</v>
      </c>
      <c r="BY36" s="700">
        <f>'8'!E82</f>
        <v>0</v>
      </c>
      <c r="BZ36" s="700">
        <f>'8'!E83</f>
        <v>0</v>
      </c>
      <c r="CA36" s="700">
        <f>'8'!E84</f>
        <v>0</v>
      </c>
      <c r="CB36" s="700">
        <f>'8'!E85</f>
        <v>0</v>
      </c>
      <c r="CC36" s="700">
        <f>'8'!E86</f>
        <v>0</v>
      </c>
      <c r="CD36" s="700">
        <f>'8'!E87</f>
        <v>0</v>
      </c>
      <c r="CE36" s="700">
        <f>'8'!E88</f>
        <v>0</v>
      </c>
      <c r="CF36" s="700">
        <f>'8'!E89</f>
        <v>0</v>
      </c>
      <c r="CG36" s="700">
        <f>'8'!E90</f>
        <v>0</v>
      </c>
      <c r="CH36" s="700">
        <f>'8'!E91</f>
        <v>0</v>
      </c>
      <c r="CI36" s="700">
        <f>'8'!E92</f>
        <v>0</v>
      </c>
      <c r="CJ36" s="700">
        <f>'8'!E93</f>
        <v>0</v>
      </c>
      <c r="CK36" s="700">
        <f>'8'!E94</f>
        <v>0</v>
      </c>
      <c r="CL36" s="700">
        <f>'8'!E95</f>
        <v>0</v>
      </c>
      <c r="CM36" s="700">
        <f>'8'!E96</f>
        <v>0</v>
      </c>
      <c r="CN36" s="700">
        <f>'8'!E97</f>
        <v>0</v>
      </c>
      <c r="CO36" s="700">
        <f>'8'!E98</f>
        <v>0</v>
      </c>
      <c r="CP36" s="700">
        <f>'8'!E99</f>
        <v>0</v>
      </c>
      <c r="CQ36" s="700">
        <f>'8'!E100</f>
        <v>0</v>
      </c>
      <c r="CR36" s="700">
        <f>'8'!E101</f>
        <v>0</v>
      </c>
      <c r="CS36" s="700">
        <f>'8'!E102</f>
        <v>0</v>
      </c>
      <c r="CT36" s="700">
        <f>'8'!E103</f>
        <v>0</v>
      </c>
      <c r="CU36" s="700">
        <f>'8'!E104</f>
        <v>0</v>
      </c>
    </row>
    <row r="37" spans="2:99" x14ac:dyDescent="0.2">
      <c r="B37" s="699">
        <v>44410</v>
      </c>
      <c r="C37" s="700">
        <f>'8'!F8</f>
        <v>0</v>
      </c>
      <c r="D37" s="700">
        <f>'8'!F9</f>
        <v>0</v>
      </c>
      <c r="E37" s="700">
        <f>'8'!F10</f>
        <v>0</v>
      </c>
      <c r="F37" s="700">
        <f>'8'!F11</f>
        <v>0</v>
      </c>
      <c r="G37" s="700">
        <f>'8'!F12</f>
        <v>0</v>
      </c>
      <c r="H37" s="700">
        <f>'8'!F13</f>
        <v>0</v>
      </c>
      <c r="I37" s="700">
        <f>'8'!F14</f>
        <v>0</v>
      </c>
      <c r="J37" s="700">
        <f>'8'!F15</f>
        <v>0</v>
      </c>
      <c r="K37" s="700">
        <f>'8'!F16</f>
        <v>0</v>
      </c>
      <c r="L37" s="700">
        <f>'8'!F17</f>
        <v>0</v>
      </c>
      <c r="M37" s="700">
        <f>'8'!F18</f>
        <v>0</v>
      </c>
      <c r="N37" s="700">
        <f>'8'!F19</f>
        <v>0</v>
      </c>
      <c r="O37" s="700">
        <f>'8'!F20</f>
        <v>0</v>
      </c>
      <c r="P37" s="700">
        <f>'8'!F21</f>
        <v>0</v>
      </c>
      <c r="Q37" s="700">
        <f>'8'!F22</f>
        <v>0</v>
      </c>
      <c r="R37" s="700">
        <f>'8'!F23</f>
        <v>0</v>
      </c>
      <c r="S37" s="700">
        <f>'8'!F24</f>
        <v>0</v>
      </c>
      <c r="T37" s="700">
        <f>'8'!F25</f>
        <v>0</v>
      </c>
      <c r="U37" s="700">
        <f>'8'!F26</f>
        <v>0</v>
      </c>
      <c r="V37" s="700">
        <f>'8'!F27</f>
        <v>0</v>
      </c>
      <c r="W37" s="700">
        <f>'8'!F28</f>
        <v>0</v>
      </c>
      <c r="X37" s="700">
        <f>'8'!F29</f>
        <v>0</v>
      </c>
      <c r="Y37" s="700">
        <f>'8'!F30</f>
        <v>0</v>
      </c>
      <c r="Z37" s="700">
        <f>'8'!F31</f>
        <v>0</v>
      </c>
      <c r="AA37" s="700">
        <f>'8'!F32</f>
        <v>0</v>
      </c>
      <c r="AB37" s="700">
        <f>'8'!F33</f>
        <v>0</v>
      </c>
      <c r="AC37" s="700">
        <f>'8'!F34</f>
        <v>0</v>
      </c>
      <c r="AD37" s="700">
        <f>'8'!F35</f>
        <v>0</v>
      </c>
      <c r="AE37" s="700">
        <f>'8'!F36</f>
        <v>0</v>
      </c>
      <c r="AF37" s="700">
        <f>'8'!F37</f>
        <v>0</v>
      </c>
      <c r="AG37" s="700">
        <f>'8'!F38</f>
        <v>0</v>
      </c>
      <c r="AH37" s="700">
        <f>'8'!F39</f>
        <v>0</v>
      </c>
      <c r="AI37" s="700">
        <f>'8'!F40</f>
        <v>0</v>
      </c>
      <c r="AJ37" s="700">
        <f>'8'!F41</f>
        <v>0</v>
      </c>
      <c r="AK37" s="700">
        <f>'8'!F42</f>
        <v>0</v>
      </c>
      <c r="AL37" s="700">
        <f>'8'!F43</f>
        <v>0</v>
      </c>
      <c r="AM37" s="700">
        <f>'8'!F44</f>
        <v>0</v>
      </c>
      <c r="AN37" s="700">
        <f>'8'!F45</f>
        <v>0</v>
      </c>
      <c r="AO37" s="700">
        <f>'8'!F46</f>
        <v>0</v>
      </c>
      <c r="AP37" s="700">
        <f>'8'!F47</f>
        <v>0</v>
      </c>
      <c r="AQ37" s="700">
        <f>'8'!F48</f>
        <v>0</v>
      </c>
      <c r="AR37" s="700">
        <f>'8'!F49</f>
        <v>0</v>
      </c>
      <c r="AS37" s="700">
        <f>'8'!F50</f>
        <v>0</v>
      </c>
      <c r="AT37" s="700">
        <f>'8'!F51</f>
        <v>0</v>
      </c>
      <c r="AU37" s="700">
        <f>'8'!F52</f>
        <v>0</v>
      </c>
      <c r="AV37" s="700">
        <f>'8'!F53</f>
        <v>0</v>
      </c>
      <c r="AW37" s="700">
        <f>'8'!F54</f>
        <v>0</v>
      </c>
      <c r="AX37" s="700">
        <f>'8'!F55</f>
        <v>0</v>
      </c>
      <c r="AY37" s="700">
        <f>'8'!F56</f>
        <v>0</v>
      </c>
      <c r="AZ37" s="700">
        <f>'8'!F57</f>
        <v>0</v>
      </c>
      <c r="BA37" s="700">
        <f>'8'!F58</f>
        <v>0</v>
      </c>
      <c r="BB37" s="700">
        <f>'8'!F59</f>
        <v>0</v>
      </c>
      <c r="BC37" s="700">
        <f>'8'!F60</f>
        <v>0</v>
      </c>
      <c r="BD37" s="700">
        <f>'8'!F61</f>
        <v>0</v>
      </c>
      <c r="BE37" s="700">
        <f>'8'!F62</f>
        <v>0</v>
      </c>
      <c r="BF37" s="700">
        <f>'8'!F63</f>
        <v>0</v>
      </c>
      <c r="BG37" s="700">
        <f>'8'!F64</f>
        <v>0</v>
      </c>
      <c r="BH37" s="700">
        <f>'8'!F65</f>
        <v>0</v>
      </c>
      <c r="BI37" s="700">
        <f>'8'!F66</f>
        <v>0</v>
      </c>
      <c r="BJ37" s="700">
        <f>'8'!F67</f>
        <v>0</v>
      </c>
      <c r="BK37" s="700">
        <f>'8'!F68</f>
        <v>0</v>
      </c>
      <c r="BL37" s="700">
        <f>'8'!F69</f>
        <v>0</v>
      </c>
      <c r="BM37" s="700">
        <f>'8'!F70</f>
        <v>0</v>
      </c>
      <c r="BN37" s="700">
        <f>'8'!F71</f>
        <v>0</v>
      </c>
      <c r="BO37" s="700">
        <f>'8'!F72</f>
        <v>0</v>
      </c>
      <c r="BP37" s="700">
        <f>'8'!F73</f>
        <v>0</v>
      </c>
      <c r="BQ37" s="700">
        <f>'8'!F74</f>
        <v>0</v>
      </c>
      <c r="BR37" s="700">
        <f>'8'!F75</f>
        <v>0</v>
      </c>
      <c r="BS37" s="700">
        <f>'8'!F76</f>
        <v>0</v>
      </c>
      <c r="BT37" s="700">
        <f>'8'!F77</f>
        <v>0</v>
      </c>
      <c r="BU37" s="700">
        <f>'8'!F78</f>
        <v>0</v>
      </c>
      <c r="BV37" s="700">
        <f>'8'!F79</f>
        <v>0</v>
      </c>
      <c r="BW37" s="700">
        <f>'8'!F80</f>
        <v>0</v>
      </c>
      <c r="BX37" s="700">
        <f>'8'!F81</f>
        <v>0</v>
      </c>
      <c r="BY37" s="700">
        <f>'8'!F82</f>
        <v>0</v>
      </c>
      <c r="BZ37" s="700">
        <f>'8'!F83</f>
        <v>0</v>
      </c>
      <c r="CA37" s="700">
        <f>'8'!F84</f>
        <v>0</v>
      </c>
      <c r="CB37" s="700">
        <f>'8'!F85</f>
        <v>0</v>
      </c>
      <c r="CC37" s="700">
        <f>'8'!F86</f>
        <v>0</v>
      </c>
      <c r="CD37" s="700">
        <f>'8'!F87</f>
        <v>0</v>
      </c>
      <c r="CE37" s="700">
        <f>'8'!F88</f>
        <v>0</v>
      </c>
      <c r="CF37" s="700">
        <f>'8'!F89</f>
        <v>0</v>
      </c>
      <c r="CG37" s="700">
        <f>'8'!F90</f>
        <v>0</v>
      </c>
      <c r="CH37" s="700">
        <f>'8'!F91</f>
        <v>0</v>
      </c>
      <c r="CI37" s="700">
        <f>'8'!F92</f>
        <v>0</v>
      </c>
      <c r="CJ37" s="700">
        <f>'8'!F93</f>
        <v>0</v>
      </c>
      <c r="CK37" s="700">
        <f>'8'!F94</f>
        <v>0</v>
      </c>
      <c r="CL37" s="700">
        <f>'8'!F95</f>
        <v>0</v>
      </c>
      <c r="CM37" s="700">
        <f>'8'!F96</f>
        <v>0</v>
      </c>
      <c r="CN37" s="700">
        <f>'8'!F97</f>
        <v>0</v>
      </c>
      <c r="CO37" s="700">
        <f>'8'!F98</f>
        <v>0</v>
      </c>
      <c r="CP37" s="700">
        <f>'8'!F99</f>
        <v>0</v>
      </c>
      <c r="CQ37" s="700">
        <f>'8'!F100</f>
        <v>0</v>
      </c>
      <c r="CR37" s="700">
        <f>'8'!F101</f>
        <v>0</v>
      </c>
      <c r="CS37" s="700">
        <f>'8'!F102</f>
        <v>0</v>
      </c>
      <c r="CT37" s="700">
        <f>'8'!F103</f>
        <v>0</v>
      </c>
      <c r="CU37" s="700">
        <f>'8'!F104</f>
        <v>0</v>
      </c>
    </row>
    <row r="38" spans="2:99" x14ac:dyDescent="0.2">
      <c r="B38" s="699">
        <v>44411</v>
      </c>
      <c r="C38" s="700">
        <f>'8'!G8</f>
        <v>0</v>
      </c>
      <c r="D38" s="700">
        <f>'8'!G9</f>
        <v>0</v>
      </c>
      <c r="E38" s="700">
        <f>'8'!G10</f>
        <v>0</v>
      </c>
      <c r="F38" s="700">
        <f>'8'!G11</f>
        <v>0</v>
      </c>
      <c r="G38" s="700">
        <f>'8'!G12</f>
        <v>0</v>
      </c>
      <c r="H38" s="700">
        <f>'8'!G13</f>
        <v>0</v>
      </c>
      <c r="I38" s="700">
        <f>'8'!G14</f>
        <v>0</v>
      </c>
      <c r="J38" s="700">
        <f>'8'!G15</f>
        <v>0</v>
      </c>
      <c r="K38" s="700">
        <f>'8'!G16</f>
        <v>0</v>
      </c>
      <c r="L38" s="700">
        <f>'8'!G17</f>
        <v>0</v>
      </c>
      <c r="M38" s="700">
        <f>'8'!G18</f>
        <v>0</v>
      </c>
      <c r="N38" s="700">
        <f>'8'!G19</f>
        <v>0</v>
      </c>
      <c r="O38" s="700">
        <f>'8'!G20</f>
        <v>0</v>
      </c>
      <c r="P38" s="700">
        <f>'8'!G21</f>
        <v>0</v>
      </c>
      <c r="Q38" s="700">
        <f>'8'!G22</f>
        <v>0</v>
      </c>
      <c r="R38" s="700">
        <f>'8'!G23</f>
        <v>0</v>
      </c>
      <c r="S38" s="700">
        <f>'8'!G24</f>
        <v>0</v>
      </c>
      <c r="T38" s="700">
        <f>'8'!G25</f>
        <v>0</v>
      </c>
      <c r="U38" s="700">
        <f>'8'!G26</f>
        <v>0</v>
      </c>
      <c r="V38" s="700">
        <f>'8'!G27</f>
        <v>0</v>
      </c>
      <c r="W38" s="700">
        <f>'8'!G28</f>
        <v>0</v>
      </c>
      <c r="X38" s="700">
        <f>'8'!G29</f>
        <v>0</v>
      </c>
      <c r="Y38" s="700">
        <f>'8'!G30</f>
        <v>0</v>
      </c>
      <c r="Z38" s="700">
        <f>'8'!G31</f>
        <v>0</v>
      </c>
      <c r="AA38" s="700">
        <f>'8'!G32</f>
        <v>0</v>
      </c>
      <c r="AB38" s="700">
        <f>'8'!G33</f>
        <v>0</v>
      </c>
      <c r="AC38" s="700">
        <f>'8'!G34</f>
        <v>0</v>
      </c>
      <c r="AD38" s="700">
        <f>'8'!G35</f>
        <v>0</v>
      </c>
      <c r="AE38" s="700">
        <f>'8'!G36</f>
        <v>0</v>
      </c>
      <c r="AF38" s="700">
        <f>'8'!G37</f>
        <v>0</v>
      </c>
      <c r="AG38" s="700">
        <f>'8'!G38</f>
        <v>0</v>
      </c>
      <c r="AH38" s="700">
        <f>'8'!G39</f>
        <v>0</v>
      </c>
      <c r="AI38" s="700">
        <f>'8'!G40</f>
        <v>0</v>
      </c>
      <c r="AJ38" s="700">
        <f>'8'!G41</f>
        <v>0</v>
      </c>
      <c r="AK38" s="700">
        <f>'8'!G42</f>
        <v>0</v>
      </c>
      <c r="AL38" s="700">
        <f>'8'!G43</f>
        <v>0</v>
      </c>
      <c r="AM38" s="700">
        <f>'8'!G44</f>
        <v>0</v>
      </c>
      <c r="AN38" s="700">
        <f>'8'!G45</f>
        <v>0</v>
      </c>
      <c r="AO38" s="700">
        <f>'8'!G46</f>
        <v>0</v>
      </c>
      <c r="AP38" s="700">
        <f>'8'!G47</f>
        <v>0</v>
      </c>
      <c r="AQ38" s="700">
        <f>'8'!G48</f>
        <v>0</v>
      </c>
      <c r="AR38" s="700">
        <f>'8'!G49</f>
        <v>0</v>
      </c>
      <c r="AS38" s="700">
        <f>'8'!G50</f>
        <v>0</v>
      </c>
      <c r="AT38" s="700">
        <f>'8'!G51</f>
        <v>0</v>
      </c>
      <c r="AU38" s="700">
        <f>'8'!G52</f>
        <v>0</v>
      </c>
      <c r="AV38" s="700">
        <f>'8'!G53</f>
        <v>0</v>
      </c>
      <c r="AW38" s="700">
        <f>'8'!G54</f>
        <v>0</v>
      </c>
      <c r="AX38" s="700">
        <f>'8'!G55</f>
        <v>0</v>
      </c>
      <c r="AY38" s="700">
        <f>'8'!G56</f>
        <v>0</v>
      </c>
      <c r="AZ38" s="700">
        <f>'8'!G57</f>
        <v>0</v>
      </c>
      <c r="BA38" s="700">
        <f>'8'!G58</f>
        <v>0</v>
      </c>
      <c r="BB38" s="700">
        <f>'8'!G59</f>
        <v>0</v>
      </c>
      <c r="BC38" s="700">
        <f>'8'!G60</f>
        <v>0</v>
      </c>
      <c r="BD38" s="700">
        <f>'8'!G61</f>
        <v>0</v>
      </c>
      <c r="BE38" s="700">
        <f>'8'!G62</f>
        <v>0</v>
      </c>
      <c r="BF38" s="700">
        <f>'8'!G63</f>
        <v>0</v>
      </c>
      <c r="BG38" s="700">
        <f>'8'!G64</f>
        <v>0</v>
      </c>
      <c r="BH38" s="700">
        <f>'8'!G65</f>
        <v>0</v>
      </c>
      <c r="BI38" s="700">
        <f>'8'!G66</f>
        <v>0</v>
      </c>
      <c r="BJ38" s="700">
        <f>'8'!G67</f>
        <v>0</v>
      </c>
      <c r="BK38" s="700">
        <f>'8'!G68</f>
        <v>0</v>
      </c>
      <c r="BL38" s="700">
        <f>'8'!G69</f>
        <v>0</v>
      </c>
      <c r="BM38" s="700">
        <f>'8'!G70</f>
        <v>0</v>
      </c>
      <c r="BN38" s="700">
        <f>'8'!G71</f>
        <v>0</v>
      </c>
      <c r="BO38" s="700">
        <f>'8'!G72</f>
        <v>0</v>
      </c>
      <c r="BP38" s="700">
        <f>'8'!G73</f>
        <v>0</v>
      </c>
      <c r="BQ38" s="700">
        <f>'8'!G74</f>
        <v>0</v>
      </c>
      <c r="BR38" s="700">
        <f>'8'!G75</f>
        <v>0</v>
      </c>
      <c r="BS38" s="700">
        <f>'8'!G76</f>
        <v>0</v>
      </c>
      <c r="BT38" s="700">
        <f>'8'!G77</f>
        <v>0</v>
      </c>
      <c r="BU38" s="700">
        <f>'8'!G78</f>
        <v>0</v>
      </c>
      <c r="BV38" s="700">
        <f>'8'!G79</f>
        <v>0</v>
      </c>
      <c r="BW38" s="700">
        <f>'8'!G80</f>
        <v>0</v>
      </c>
      <c r="BX38" s="700">
        <f>'8'!G81</f>
        <v>0</v>
      </c>
      <c r="BY38" s="700">
        <f>'8'!G82</f>
        <v>0</v>
      </c>
      <c r="BZ38" s="700">
        <f>'8'!G83</f>
        <v>0</v>
      </c>
      <c r="CA38" s="700">
        <f>'8'!G84</f>
        <v>0</v>
      </c>
      <c r="CB38" s="700">
        <f>'8'!G85</f>
        <v>0</v>
      </c>
      <c r="CC38" s="700">
        <f>'8'!G86</f>
        <v>0</v>
      </c>
      <c r="CD38" s="700">
        <f>'8'!G87</f>
        <v>0</v>
      </c>
      <c r="CE38" s="700">
        <f>'8'!G88</f>
        <v>0</v>
      </c>
      <c r="CF38" s="700">
        <f>'8'!G89</f>
        <v>0</v>
      </c>
      <c r="CG38" s="700">
        <f>'8'!G90</f>
        <v>0</v>
      </c>
      <c r="CH38" s="700">
        <f>'8'!G91</f>
        <v>0</v>
      </c>
      <c r="CI38" s="700">
        <f>'8'!G92</f>
        <v>0</v>
      </c>
      <c r="CJ38" s="700">
        <f>'8'!G93</f>
        <v>0</v>
      </c>
      <c r="CK38" s="700">
        <f>'8'!G94</f>
        <v>0</v>
      </c>
      <c r="CL38" s="700">
        <f>'8'!G95</f>
        <v>0</v>
      </c>
      <c r="CM38" s="700">
        <f>'8'!G96</f>
        <v>0</v>
      </c>
      <c r="CN38" s="700">
        <f>'8'!G97</f>
        <v>0</v>
      </c>
      <c r="CO38" s="700">
        <f>'8'!G98</f>
        <v>0</v>
      </c>
      <c r="CP38" s="700">
        <f>'8'!G99</f>
        <v>0</v>
      </c>
      <c r="CQ38" s="700">
        <f>'8'!G100</f>
        <v>0</v>
      </c>
      <c r="CR38" s="700">
        <f>'8'!G101</f>
        <v>0</v>
      </c>
      <c r="CS38" s="700">
        <f>'8'!G102</f>
        <v>0</v>
      </c>
      <c r="CT38" s="700">
        <f>'8'!G103</f>
        <v>0</v>
      </c>
      <c r="CU38" s="700">
        <f>'8'!G104</f>
        <v>0</v>
      </c>
    </row>
    <row r="39" spans="2:99" x14ac:dyDescent="0.2">
      <c r="B39" s="699">
        <v>44412</v>
      </c>
      <c r="C39" s="700">
        <f>'8'!H8</f>
        <v>0</v>
      </c>
      <c r="D39" s="700">
        <f>'8'!H9</f>
        <v>0</v>
      </c>
      <c r="E39" s="700">
        <f>'8'!H10</f>
        <v>0</v>
      </c>
      <c r="F39" s="700">
        <f>'8'!H11</f>
        <v>0</v>
      </c>
      <c r="G39" s="700">
        <f>'8'!H12</f>
        <v>0</v>
      </c>
      <c r="H39" s="700">
        <f>'8'!H13</f>
        <v>0</v>
      </c>
      <c r="I39" s="700">
        <f>'8'!H14</f>
        <v>0</v>
      </c>
      <c r="J39" s="700">
        <f>'8'!H15</f>
        <v>0</v>
      </c>
      <c r="K39" s="700">
        <f>'8'!H16</f>
        <v>0</v>
      </c>
      <c r="L39" s="700">
        <f>'8'!H17</f>
        <v>0</v>
      </c>
      <c r="M39" s="700">
        <f>'8'!H18</f>
        <v>0</v>
      </c>
      <c r="N39" s="700">
        <f>'8'!H19</f>
        <v>0</v>
      </c>
      <c r="O39" s="700">
        <f>'8'!H20</f>
        <v>0</v>
      </c>
      <c r="P39" s="700">
        <f>'8'!H21</f>
        <v>0</v>
      </c>
      <c r="Q39" s="700">
        <f>'8'!H22</f>
        <v>0</v>
      </c>
      <c r="R39" s="700">
        <f>'8'!H23</f>
        <v>0</v>
      </c>
      <c r="S39" s="700">
        <f>'8'!H24</f>
        <v>0</v>
      </c>
      <c r="T39" s="700">
        <f>'8'!H25</f>
        <v>0</v>
      </c>
      <c r="U39" s="700">
        <f>'8'!H26</f>
        <v>0</v>
      </c>
      <c r="V39" s="700">
        <f>'8'!H27</f>
        <v>0</v>
      </c>
      <c r="W39" s="700">
        <f>'8'!H28</f>
        <v>0</v>
      </c>
      <c r="X39" s="700">
        <f>'8'!H29</f>
        <v>0</v>
      </c>
      <c r="Y39" s="700">
        <f>'8'!H30</f>
        <v>0</v>
      </c>
      <c r="Z39" s="700">
        <f>'8'!H31</f>
        <v>0</v>
      </c>
      <c r="AA39" s="700">
        <f>'8'!H32</f>
        <v>0</v>
      </c>
      <c r="AB39" s="700">
        <f>'8'!H33</f>
        <v>0</v>
      </c>
      <c r="AC39" s="700">
        <f>'8'!H34</f>
        <v>0</v>
      </c>
      <c r="AD39" s="700">
        <f>'8'!H35</f>
        <v>0</v>
      </c>
      <c r="AE39" s="700">
        <f>'8'!H36</f>
        <v>0</v>
      </c>
      <c r="AF39" s="700">
        <f>'8'!H37</f>
        <v>0</v>
      </c>
      <c r="AG39" s="700">
        <f>'8'!H38</f>
        <v>0</v>
      </c>
      <c r="AH39" s="700">
        <f>'8'!H39</f>
        <v>0</v>
      </c>
      <c r="AI39" s="700">
        <f>'8'!H40</f>
        <v>0</v>
      </c>
      <c r="AJ39" s="700">
        <f>'8'!H41</f>
        <v>0</v>
      </c>
      <c r="AK39" s="700">
        <f>'8'!H42</f>
        <v>0</v>
      </c>
      <c r="AL39" s="700">
        <f>'8'!H43</f>
        <v>0</v>
      </c>
      <c r="AM39" s="700">
        <f>'8'!H44</f>
        <v>0</v>
      </c>
      <c r="AN39" s="700">
        <f>'8'!H45</f>
        <v>0</v>
      </c>
      <c r="AO39" s="700">
        <f>'8'!H46</f>
        <v>0</v>
      </c>
      <c r="AP39" s="700">
        <f>'8'!H47</f>
        <v>0</v>
      </c>
      <c r="AQ39" s="700">
        <f>'8'!H48</f>
        <v>0</v>
      </c>
      <c r="AR39" s="700">
        <f>'8'!H49</f>
        <v>0</v>
      </c>
      <c r="AS39" s="700">
        <f>'8'!H50</f>
        <v>0</v>
      </c>
      <c r="AT39" s="700">
        <f>'8'!H51</f>
        <v>0</v>
      </c>
      <c r="AU39" s="700">
        <f>'8'!H52</f>
        <v>0</v>
      </c>
      <c r="AV39" s="700">
        <f>'8'!H53</f>
        <v>0</v>
      </c>
      <c r="AW39" s="700">
        <f>'8'!H54</f>
        <v>0</v>
      </c>
      <c r="AX39" s="700">
        <f>'8'!H55</f>
        <v>0</v>
      </c>
      <c r="AY39" s="700">
        <f>'8'!H56</f>
        <v>0</v>
      </c>
      <c r="AZ39" s="700">
        <f>'8'!H57</f>
        <v>0</v>
      </c>
      <c r="BA39" s="700">
        <f>'8'!H58</f>
        <v>0</v>
      </c>
      <c r="BB39" s="700">
        <f>'8'!H59</f>
        <v>0</v>
      </c>
      <c r="BC39" s="700">
        <f>'8'!H60</f>
        <v>0</v>
      </c>
      <c r="BD39" s="700">
        <f>'8'!H61</f>
        <v>0</v>
      </c>
      <c r="BE39" s="700">
        <f>'8'!H62</f>
        <v>0</v>
      </c>
      <c r="BF39" s="700">
        <f>'8'!H63</f>
        <v>0</v>
      </c>
      <c r="BG39" s="700">
        <f>'8'!H64</f>
        <v>0</v>
      </c>
      <c r="BH39" s="700">
        <f>'8'!H65</f>
        <v>0</v>
      </c>
      <c r="BI39" s="700">
        <f>'8'!H66</f>
        <v>0</v>
      </c>
      <c r="BJ39" s="700">
        <f>'8'!H67</f>
        <v>0</v>
      </c>
      <c r="BK39" s="700">
        <f>'8'!H68</f>
        <v>0</v>
      </c>
      <c r="BL39" s="700">
        <f>'8'!H69</f>
        <v>0</v>
      </c>
      <c r="BM39" s="700">
        <f>'8'!H70</f>
        <v>0</v>
      </c>
      <c r="BN39" s="700">
        <f>'8'!H71</f>
        <v>0</v>
      </c>
      <c r="BO39" s="700">
        <f>'8'!H72</f>
        <v>0</v>
      </c>
      <c r="BP39" s="700">
        <f>'8'!H73</f>
        <v>0</v>
      </c>
      <c r="BQ39" s="700">
        <f>'8'!H74</f>
        <v>0</v>
      </c>
      <c r="BR39" s="700">
        <f>'8'!H75</f>
        <v>0</v>
      </c>
      <c r="BS39" s="700">
        <f>'8'!H76</f>
        <v>0</v>
      </c>
      <c r="BT39" s="700">
        <f>'8'!H77</f>
        <v>0</v>
      </c>
      <c r="BU39" s="700">
        <f>'8'!H78</f>
        <v>0</v>
      </c>
      <c r="BV39" s="700">
        <f>'8'!H79</f>
        <v>0</v>
      </c>
      <c r="BW39" s="700">
        <f>'8'!H80</f>
        <v>0</v>
      </c>
      <c r="BX39" s="700">
        <f>'8'!H81</f>
        <v>0</v>
      </c>
      <c r="BY39" s="700">
        <f>'8'!H82</f>
        <v>0</v>
      </c>
      <c r="BZ39" s="700">
        <f>'8'!H83</f>
        <v>0</v>
      </c>
      <c r="CA39" s="700">
        <f>'8'!H84</f>
        <v>0</v>
      </c>
      <c r="CB39" s="700">
        <f>'8'!H85</f>
        <v>0</v>
      </c>
      <c r="CC39" s="700">
        <f>'8'!H86</f>
        <v>0</v>
      </c>
      <c r="CD39" s="700">
        <f>'8'!H87</f>
        <v>0</v>
      </c>
      <c r="CE39" s="700">
        <f>'8'!H88</f>
        <v>0</v>
      </c>
      <c r="CF39" s="700">
        <f>'8'!H89</f>
        <v>0</v>
      </c>
      <c r="CG39" s="700">
        <f>'8'!H90</f>
        <v>0</v>
      </c>
      <c r="CH39" s="700">
        <f>'8'!H91</f>
        <v>0</v>
      </c>
      <c r="CI39" s="700">
        <f>'8'!H92</f>
        <v>0</v>
      </c>
      <c r="CJ39" s="700">
        <f>'8'!H93</f>
        <v>0</v>
      </c>
      <c r="CK39" s="700">
        <f>'8'!H94</f>
        <v>0</v>
      </c>
      <c r="CL39" s="700">
        <f>'8'!H95</f>
        <v>0</v>
      </c>
      <c r="CM39" s="700">
        <f>'8'!H96</f>
        <v>0</v>
      </c>
      <c r="CN39" s="700">
        <f>'8'!H97</f>
        <v>0</v>
      </c>
      <c r="CO39" s="700">
        <f>'8'!H98</f>
        <v>0</v>
      </c>
      <c r="CP39" s="700">
        <f>'8'!H99</f>
        <v>0</v>
      </c>
      <c r="CQ39" s="700">
        <f>'8'!H100</f>
        <v>0</v>
      </c>
      <c r="CR39" s="700">
        <f>'8'!H101</f>
        <v>0</v>
      </c>
      <c r="CS39" s="700">
        <f>'8'!H102</f>
        <v>0</v>
      </c>
      <c r="CT39" s="700">
        <f>'8'!H103</f>
        <v>0</v>
      </c>
      <c r="CU39" s="700">
        <f>'8'!H104</f>
        <v>0</v>
      </c>
    </row>
    <row r="40" spans="2:99" x14ac:dyDescent="0.2">
      <c r="B40" s="699">
        <v>44413</v>
      </c>
      <c r="C40" s="700">
        <f>'8'!I8</f>
        <v>0</v>
      </c>
      <c r="D40" s="700">
        <f>'8'!I9</f>
        <v>0</v>
      </c>
      <c r="E40" s="700">
        <f>'8'!I10</f>
        <v>0</v>
      </c>
      <c r="F40" s="700">
        <f>'8'!I11</f>
        <v>0</v>
      </c>
      <c r="G40" s="700">
        <f>'8'!I12</f>
        <v>0</v>
      </c>
      <c r="H40" s="700">
        <f>'8'!I13</f>
        <v>0</v>
      </c>
      <c r="I40" s="700">
        <f>'8'!I14</f>
        <v>0</v>
      </c>
      <c r="J40" s="700">
        <f>'8'!I15</f>
        <v>0</v>
      </c>
      <c r="K40" s="700">
        <f>'8'!I16</f>
        <v>0</v>
      </c>
      <c r="L40" s="700">
        <f>'8'!I17</f>
        <v>0</v>
      </c>
      <c r="M40" s="700">
        <f>'8'!I18</f>
        <v>0</v>
      </c>
      <c r="N40" s="700">
        <f>'8'!I19</f>
        <v>0</v>
      </c>
      <c r="O40" s="700">
        <f>'8'!I20</f>
        <v>0</v>
      </c>
      <c r="P40" s="700">
        <f>'8'!I21</f>
        <v>0</v>
      </c>
      <c r="Q40" s="700">
        <f>'8'!I22</f>
        <v>0</v>
      </c>
      <c r="R40" s="700">
        <f>'8'!I23</f>
        <v>0</v>
      </c>
      <c r="S40" s="700">
        <f>'8'!I24</f>
        <v>0</v>
      </c>
      <c r="T40" s="700">
        <f>'8'!I25</f>
        <v>0</v>
      </c>
      <c r="U40" s="700">
        <f>'8'!I26</f>
        <v>0</v>
      </c>
      <c r="V40" s="700">
        <f>'8'!I27</f>
        <v>0</v>
      </c>
      <c r="W40" s="700">
        <f>'8'!I28</f>
        <v>0</v>
      </c>
      <c r="X40" s="700">
        <f>'8'!I29</f>
        <v>0</v>
      </c>
      <c r="Y40" s="700">
        <f>'8'!I30</f>
        <v>0</v>
      </c>
      <c r="Z40" s="700">
        <f>'8'!I31</f>
        <v>0</v>
      </c>
      <c r="AA40" s="700">
        <f>'8'!I32</f>
        <v>0</v>
      </c>
      <c r="AB40" s="700">
        <f>'8'!I33</f>
        <v>0</v>
      </c>
      <c r="AC40" s="700">
        <f>'8'!I34</f>
        <v>0</v>
      </c>
      <c r="AD40" s="700">
        <f>'8'!I35</f>
        <v>0</v>
      </c>
      <c r="AE40" s="700">
        <f>'8'!I36</f>
        <v>0</v>
      </c>
      <c r="AF40" s="700">
        <f>'8'!I37</f>
        <v>0</v>
      </c>
      <c r="AG40" s="700">
        <f>'8'!I38</f>
        <v>0</v>
      </c>
      <c r="AH40" s="700">
        <f>'8'!I39</f>
        <v>0</v>
      </c>
      <c r="AI40" s="700">
        <f>'8'!I40</f>
        <v>0</v>
      </c>
      <c r="AJ40" s="700">
        <f>'8'!I41</f>
        <v>0</v>
      </c>
      <c r="AK40" s="700">
        <f>'8'!I42</f>
        <v>0</v>
      </c>
      <c r="AL40" s="700">
        <f>'8'!I43</f>
        <v>0</v>
      </c>
      <c r="AM40" s="700">
        <f>'8'!I44</f>
        <v>0</v>
      </c>
      <c r="AN40" s="700">
        <f>'8'!I45</f>
        <v>0</v>
      </c>
      <c r="AO40" s="700">
        <f>'8'!I46</f>
        <v>0</v>
      </c>
      <c r="AP40" s="700">
        <f>'8'!I47</f>
        <v>0</v>
      </c>
      <c r="AQ40" s="700">
        <f>'8'!I48</f>
        <v>0</v>
      </c>
      <c r="AR40" s="700">
        <f>'8'!I49</f>
        <v>0</v>
      </c>
      <c r="AS40" s="700">
        <f>'8'!I50</f>
        <v>0</v>
      </c>
      <c r="AT40" s="700">
        <f>'8'!I51</f>
        <v>0</v>
      </c>
      <c r="AU40" s="700">
        <f>'8'!I52</f>
        <v>0</v>
      </c>
      <c r="AV40" s="700">
        <f>'8'!I53</f>
        <v>0</v>
      </c>
      <c r="AW40" s="700">
        <f>'8'!I54</f>
        <v>0</v>
      </c>
      <c r="AX40" s="700">
        <f>'8'!I55</f>
        <v>0</v>
      </c>
      <c r="AY40" s="700">
        <f>'8'!I56</f>
        <v>0</v>
      </c>
      <c r="AZ40" s="700">
        <f>'8'!I57</f>
        <v>0</v>
      </c>
      <c r="BA40" s="700">
        <f>'8'!I58</f>
        <v>0</v>
      </c>
      <c r="BB40" s="700">
        <f>'8'!I59</f>
        <v>0</v>
      </c>
      <c r="BC40" s="700">
        <f>'8'!I60</f>
        <v>0</v>
      </c>
      <c r="BD40" s="700">
        <f>'8'!I61</f>
        <v>0</v>
      </c>
      <c r="BE40" s="700">
        <f>'8'!I62</f>
        <v>0</v>
      </c>
      <c r="BF40" s="700">
        <f>'8'!I63</f>
        <v>0</v>
      </c>
      <c r="BG40" s="700">
        <f>'8'!I64</f>
        <v>0</v>
      </c>
      <c r="BH40" s="700">
        <f>'8'!I65</f>
        <v>0</v>
      </c>
      <c r="BI40" s="700">
        <f>'8'!I66</f>
        <v>0</v>
      </c>
      <c r="BJ40" s="700">
        <f>'8'!I67</f>
        <v>0</v>
      </c>
      <c r="BK40" s="700">
        <f>'8'!I68</f>
        <v>0</v>
      </c>
      <c r="BL40" s="700">
        <f>'8'!I69</f>
        <v>0</v>
      </c>
      <c r="BM40" s="700">
        <f>'8'!I70</f>
        <v>0</v>
      </c>
      <c r="BN40" s="700">
        <f>'8'!I71</f>
        <v>0</v>
      </c>
      <c r="BO40" s="700">
        <f>'8'!I72</f>
        <v>0</v>
      </c>
      <c r="BP40" s="700">
        <f>'8'!I73</f>
        <v>0</v>
      </c>
      <c r="BQ40" s="700">
        <f>'8'!I74</f>
        <v>0</v>
      </c>
      <c r="BR40" s="700">
        <f>'8'!I75</f>
        <v>0</v>
      </c>
      <c r="BS40" s="700">
        <f>'8'!I76</f>
        <v>0</v>
      </c>
      <c r="BT40" s="700">
        <f>'8'!I77</f>
        <v>0</v>
      </c>
      <c r="BU40" s="700">
        <f>'8'!I78</f>
        <v>0</v>
      </c>
      <c r="BV40" s="700">
        <f>'8'!I79</f>
        <v>0</v>
      </c>
      <c r="BW40" s="700">
        <f>'8'!I80</f>
        <v>0</v>
      </c>
      <c r="BX40" s="700">
        <f>'8'!I81</f>
        <v>0</v>
      </c>
      <c r="BY40" s="700">
        <f>'8'!I82</f>
        <v>0</v>
      </c>
      <c r="BZ40" s="700">
        <f>'8'!I83</f>
        <v>0</v>
      </c>
      <c r="CA40" s="700">
        <f>'8'!I84</f>
        <v>0</v>
      </c>
      <c r="CB40" s="700">
        <f>'8'!I85</f>
        <v>0</v>
      </c>
      <c r="CC40" s="700">
        <f>'8'!I86</f>
        <v>0</v>
      </c>
      <c r="CD40" s="700">
        <f>'8'!I87</f>
        <v>0</v>
      </c>
      <c r="CE40" s="700">
        <f>'8'!I88</f>
        <v>0</v>
      </c>
      <c r="CF40" s="700">
        <f>'8'!I89</f>
        <v>0</v>
      </c>
      <c r="CG40" s="700">
        <f>'8'!I90</f>
        <v>0</v>
      </c>
      <c r="CH40" s="700">
        <f>'8'!I91</f>
        <v>0</v>
      </c>
      <c r="CI40" s="700">
        <f>'8'!I92</f>
        <v>0</v>
      </c>
      <c r="CJ40" s="700">
        <f>'8'!I93</f>
        <v>0</v>
      </c>
      <c r="CK40" s="700">
        <f>'8'!I94</f>
        <v>0</v>
      </c>
      <c r="CL40" s="700">
        <f>'8'!I95</f>
        <v>0</v>
      </c>
      <c r="CM40" s="700">
        <f>'8'!I96</f>
        <v>0</v>
      </c>
      <c r="CN40" s="700">
        <f>'8'!I97</f>
        <v>0</v>
      </c>
      <c r="CO40" s="700">
        <f>'8'!I98</f>
        <v>0</v>
      </c>
      <c r="CP40" s="700">
        <f>'8'!I99</f>
        <v>0</v>
      </c>
      <c r="CQ40" s="700">
        <f>'8'!I100</f>
        <v>0</v>
      </c>
      <c r="CR40" s="700">
        <f>'8'!I101</f>
        <v>0</v>
      </c>
      <c r="CS40" s="700">
        <f>'8'!I102</f>
        <v>0</v>
      </c>
      <c r="CT40" s="700">
        <f>'8'!I103</f>
        <v>0</v>
      </c>
      <c r="CU40" s="700">
        <f>'8'!I104</f>
        <v>0</v>
      </c>
    </row>
    <row r="41" spans="2:99" x14ac:dyDescent="0.2">
      <c r="B41" s="699">
        <v>44414</v>
      </c>
      <c r="C41" s="700">
        <f>'8'!J8</f>
        <v>0</v>
      </c>
      <c r="D41" s="700">
        <f>'8'!J9</f>
        <v>0</v>
      </c>
      <c r="E41" s="700">
        <f>'8'!J10</f>
        <v>0</v>
      </c>
      <c r="F41" s="700">
        <f>'8'!J11</f>
        <v>0</v>
      </c>
      <c r="G41" s="700">
        <f>'8'!J12</f>
        <v>0</v>
      </c>
      <c r="H41" s="700">
        <f>'8'!J13</f>
        <v>0</v>
      </c>
      <c r="I41" s="700">
        <f>'8'!J14</f>
        <v>0</v>
      </c>
      <c r="J41" s="700">
        <f>'8'!J15</f>
        <v>0</v>
      </c>
      <c r="K41" s="700">
        <f>'8'!J16</f>
        <v>0</v>
      </c>
      <c r="L41" s="700">
        <f>'8'!J17</f>
        <v>0</v>
      </c>
      <c r="M41" s="700">
        <f>'8'!J18</f>
        <v>0</v>
      </c>
      <c r="N41" s="700">
        <f>'8'!J19</f>
        <v>0</v>
      </c>
      <c r="O41" s="700">
        <f>'8'!J20</f>
        <v>0</v>
      </c>
      <c r="P41" s="700">
        <f>'8'!J21</f>
        <v>0</v>
      </c>
      <c r="Q41" s="700">
        <f>'8'!J22</f>
        <v>0</v>
      </c>
      <c r="R41" s="700">
        <f>'8'!J23</f>
        <v>0</v>
      </c>
      <c r="S41" s="700">
        <f>'8'!J24</f>
        <v>0</v>
      </c>
      <c r="T41" s="700">
        <f>'8'!J25</f>
        <v>0</v>
      </c>
      <c r="U41" s="700">
        <f>'8'!J26</f>
        <v>0</v>
      </c>
      <c r="V41" s="700">
        <f>'8'!J27</f>
        <v>0</v>
      </c>
      <c r="W41" s="700">
        <f>'8'!J28</f>
        <v>0</v>
      </c>
      <c r="X41" s="700">
        <f>'8'!J29</f>
        <v>0</v>
      </c>
      <c r="Y41" s="700">
        <f>'8'!J30</f>
        <v>0</v>
      </c>
      <c r="Z41" s="700">
        <f>'8'!J31</f>
        <v>0</v>
      </c>
      <c r="AA41" s="700">
        <f>'8'!J32</f>
        <v>0</v>
      </c>
      <c r="AB41" s="700">
        <f>'8'!J33</f>
        <v>0</v>
      </c>
      <c r="AC41" s="700">
        <f>'8'!J34</f>
        <v>0</v>
      </c>
      <c r="AD41" s="700">
        <f>'8'!J35</f>
        <v>0</v>
      </c>
      <c r="AE41" s="700">
        <f>'8'!J36</f>
        <v>0</v>
      </c>
      <c r="AF41" s="700">
        <f>'8'!J37</f>
        <v>0</v>
      </c>
      <c r="AG41" s="700">
        <f>'8'!J38</f>
        <v>0</v>
      </c>
      <c r="AH41" s="700">
        <f>'8'!J39</f>
        <v>0</v>
      </c>
      <c r="AI41" s="700">
        <f>'8'!J40</f>
        <v>0</v>
      </c>
      <c r="AJ41" s="700">
        <f>'8'!J41</f>
        <v>0</v>
      </c>
      <c r="AK41" s="700">
        <f>'8'!J42</f>
        <v>0</v>
      </c>
      <c r="AL41" s="700">
        <f>'8'!J43</f>
        <v>0</v>
      </c>
      <c r="AM41" s="700">
        <f>'8'!J44</f>
        <v>0</v>
      </c>
      <c r="AN41" s="700">
        <f>'8'!J45</f>
        <v>0</v>
      </c>
      <c r="AO41" s="700">
        <f>'8'!J46</f>
        <v>0</v>
      </c>
      <c r="AP41" s="700">
        <f>'8'!J47</f>
        <v>0</v>
      </c>
      <c r="AQ41" s="700">
        <f>'8'!J48</f>
        <v>0</v>
      </c>
      <c r="AR41" s="700">
        <f>'8'!J49</f>
        <v>0</v>
      </c>
      <c r="AS41" s="700">
        <f>'8'!J50</f>
        <v>0</v>
      </c>
      <c r="AT41" s="700">
        <f>'8'!J51</f>
        <v>0</v>
      </c>
      <c r="AU41" s="700">
        <f>'8'!J52</f>
        <v>0</v>
      </c>
      <c r="AV41" s="700">
        <f>'8'!J53</f>
        <v>0</v>
      </c>
      <c r="AW41" s="700">
        <f>'8'!J54</f>
        <v>0</v>
      </c>
      <c r="AX41" s="700">
        <f>'8'!J55</f>
        <v>0</v>
      </c>
      <c r="AY41" s="700">
        <f>'8'!J56</f>
        <v>0</v>
      </c>
      <c r="AZ41" s="700">
        <f>'8'!J57</f>
        <v>0</v>
      </c>
      <c r="BA41" s="700">
        <f>'8'!J58</f>
        <v>0</v>
      </c>
      <c r="BB41" s="700">
        <f>'8'!J59</f>
        <v>0</v>
      </c>
      <c r="BC41" s="700">
        <f>'8'!J60</f>
        <v>0</v>
      </c>
      <c r="BD41" s="700">
        <f>'8'!J61</f>
        <v>0</v>
      </c>
      <c r="BE41" s="700">
        <f>'8'!J62</f>
        <v>0</v>
      </c>
      <c r="BF41" s="700">
        <f>'8'!J63</f>
        <v>0</v>
      </c>
      <c r="BG41" s="700">
        <f>'8'!J64</f>
        <v>0</v>
      </c>
      <c r="BH41" s="700">
        <f>'8'!J65</f>
        <v>0</v>
      </c>
      <c r="BI41" s="700">
        <f>'8'!J66</f>
        <v>0</v>
      </c>
      <c r="BJ41" s="700">
        <f>'8'!J67</f>
        <v>0</v>
      </c>
      <c r="BK41" s="700">
        <f>'8'!J68</f>
        <v>0</v>
      </c>
      <c r="BL41" s="700">
        <f>'8'!J69</f>
        <v>0</v>
      </c>
      <c r="BM41" s="700">
        <f>'8'!J70</f>
        <v>0</v>
      </c>
      <c r="BN41" s="700">
        <f>'8'!J71</f>
        <v>0</v>
      </c>
      <c r="BO41" s="700">
        <f>'8'!J72</f>
        <v>0</v>
      </c>
      <c r="BP41" s="700">
        <f>'8'!J73</f>
        <v>0</v>
      </c>
      <c r="BQ41" s="700">
        <f>'8'!J74</f>
        <v>0</v>
      </c>
      <c r="BR41" s="700">
        <f>'8'!J75</f>
        <v>0</v>
      </c>
      <c r="BS41" s="700">
        <f>'8'!J76</f>
        <v>0</v>
      </c>
      <c r="BT41" s="700">
        <f>'8'!J77</f>
        <v>0</v>
      </c>
      <c r="BU41" s="700">
        <f>'8'!J78</f>
        <v>0</v>
      </c>
      <c r="BV41" s="700">
        <f>'8'!J79</f>
        <v>0</v>
      </c>
      <c r="BW41" s="700">
        <f>'8'!J80</f>
        <v>0</v>
      </c>
      <c r="BX41" s="700">
        <f>'8'!J81</f>
        <v>0</v>
      </c>
      <c r="BY41" s="700">
        <f>'8'!J82</f>
        <v>0</v>
      </c>
      <c r="BZ41" s="700">
        <f>'8'!J83</f>
        <v>0</v>
      </c>
      <c r="CA41" s="700">
        <f>'8'!J84</f>
        <v>0</v>
      </c>
      <c r="CB41" s="700">
        <f>'8'!J85</f>
        <v>0</v>
      </c>
      <c r="CC41" s="700">
        <f>'8'!J86</f>
        <v>0</v>
      </c>
      <c r="CD41" s="700">
        <f>'8'!J87</f>
        <v>0</v>
      </c>
      <c r="CE41" s="700">
        <f>'8'!J88</f>
        <v>0</v>
      </c>
      <c r="CF41" s="700">
        <f>'8'!J89</f>
        <v>0</v>
      </c>
      <c r="CG41" s="700">
        <f>'8'!J90</f>
        <v>0</v>
      </c>
      <c r="CH41" s="700">
        <f>'8'!J91</f>
        <v>0</v>
      </c>
      <c r="CI41" s="700">
        <f>'8'!J92</f>
        <v>0</v>
      </c>
      <c r="CJ41" s="700">
        <f>'8'!J93</f>
        <v>0</v>
      </c>
      <c r="CK41" s="700">
        <f>'8'!J94</f>
        <v>0</v>
      </c>
      <c r="CL41" s="700">
        <f>'8'!J95</f>
        <v>0</v>
      </c>
      <c r="CM41" s="700">
        <f>'8'!J96</f>
        <v>0</v>
      </c>
      <c r="CN41" s="700">
        <f>'8'!J97</f>
        <v>0</v>
      </c>
      <c r="CO41" s="700">
        <f>'8'!J98</f>
        <v>0</v>
      </c>
      <c r="CP41" s="700">
        <f>'8'!J99</f>
        <v>0</v>
      </c>
      <c r="CQ41" s="700">
        <f>'8'!J100</f>
        <v>0</v>
      </c>
      <c r="CR41" s="700">
        <f>'8'!J101</f>
        <v>0</v>
      </c>
      <c r="CS41" s="700">
        <f>'8'!J102</f>
        <v>0</v>
      </c>
      <c r="CT41" s="700">
        <f>'8'!J103</f>
        <v>0</v>
      </c>
      <c r="CU41" s="700">
        <f>'8'!J104</f>
        <v>0</v>
      </c>
    </row>
    <row r="42" spans="2:99" x14ac:dyDescent="0.2">
      <c r="B42" s="699">
        <v>44415</v>
      </c>
      <c r="C42" s="700">
        <f>'8'!K8</f>
        <v>0</v>
      </c>
      <c r="D42" s="700">
        <f>'8'!K9</f>
        <v>0</v>
      </c>
      <c r="E42" s="700">
        <f>'8'!K10</f>
        <v>0</v>
      </c>
      <c r="F42" s="700">
        <f>'8'!K11</f>
        <v>0</v>
      </c>
      <c r="G42" s="700">
        <f>'8'!K12</f>
        <v>0</v>
      </c>
      <c r="H42" s="700">
        <f>'8'!K13</f>
        <v>0</v>
      </c>
      <c r="I42" s="700">
        <f>'8'!K14</f>
        <v>0</v>
      </c>
      <c r="J42" s="700">
        <f>'8'!K15</f>
        <v>0</v>
      </c>
      <c r="K42" s="700">
        <f>'8'!K16</f>
        <v>0</v>
      </c>
      <c r="L42" s="700">
        <f>'8'!K17</f>
        <v>0</v>
      </c>
      <c r="M42" s="700">
        <f>'8'!K18</f>
        <v>0</v>
      </c>
      <c r="N42" s="700">
        <f>'8'!K19</f>
        <v>0</v>
      </c>
      <c r="O42" s="700">
        <f>'8'!K20</f>
        <v>0</v>
      </c>
      <c r="P42" s="700">
        <f>'8'!K21</f>
        <v>0</v>
      </c>
      <c r="Q42" s="700">
        <f>'8'!K22</f>
        <v>0</v>
      </c>
      <c r="R42" s="700">
        <f>'8'!K23</f>
        <v>0</v>
      </c>
      <c r="S42" s="700">
        <f>'8'!K24</f>
        <v>0</v>
      </c>
      <c r="T42" s="700">
        <f>'8'!K25</f>
        <v>0</v>
      </c>
      <c r="U42" s="700">
        <f>'8'!K26</f>
        <v>0</v>
      </c>
      <c r="V42" s="700">
        <f>'8'!K27</f>
        <v>0</v>
      </c>
      <c r="W42" s="700">
        <f>'8'!K28</f>
        <v>0</v>
      </c>
      <c r="X42" s="700">
        <f>'8'!K29</f>
        <v>0</v>
      </c>
      <c r="Y42" s="700">
        <f>'8'!K30</f>
        <v>0</v>
      </c>
      <c r="Z42" s="700">
        <f>'8'!K31</f>
        <v>0</v>
      </c>
      <c r="AA42" s="700">
        <f>'8'!K32</f>
        <v>0</v>
      </c>
      <c r="AB42" s="700">
        <f>'8'!K33</f>
        <v>0</v>
      </c>
      <c r="AC42" s="700">
        <f>'8'!K34</f>
        <v>0</v>
      </c>
      <c r="AD42" s="700">
        <f>'8'!K35</f>
        <v>0</v>
      </c>
      <c r="AE42" s="700">
        <f>'8'!K36</f>
        <v>0</v>
      </c>
      <c r="AF42" s="700">
        <f>'8'!K37</f>
        <v>0</v>
      </c>
      <c r="AG42" s="700">
        <f>'8'!K38</f>
        <v>0</v>
      </c>
      <c r="AH42" s="700">
        <f>'8'!K39</f>
        <v>0</v>
      </c>
      <c r="AI42" s="700">
        <f>'8'!K40</f>
        <v>0</v>
      </c>
      <c r="AJ42" s="700">
        <f>'8'!K41</f>
        <v>0</v>
      </c>
      <c r="AK42" s="700">
        <f>'8'!K42</f>
        <v>0</v>
      </c>
      <c r="AL42" s="700">
        <f>'8'!K43</f>
        <v>0</v>
      </c>
      <c r="AM42" s="700">
        <f>'8'!K44</f>
        <v>0</v>
      </c>
      <c r="AN42" s="700">
        <f>'8'!K45</f>
        <v>0</v>
      </c>
      <c r="AO42" s="700">
        <f>'8'!K46</f>
        <v>0</v>
      </c>
      <c r="AP42" s="700">
        <f>'8'!K47</f>
        <v>0</v>
      </c>
      <c r="AQ42" s="700">
        <f>'8'!K48</f>
        <v>0</v>
      </c>
      <c r="AR42" s="700">
        <f>'8'!K49</f>
        <v>0</v>
      </c>
      <c r="AS42" s="700">
        <f>'8'!K50</f>
        <v>0</v>
      </c>
      <c r="AT42" s="700">
        <f>'8'!K51</f>
        <v>0</v>
      </c>
      <c r="AU42" s="700">
        <f>'8'!K52</f>
        <v>0</v>
      </c>
      <c r="AV42" s="700">
        <f>'8'!K53</f>
        <v>0</v>
      </c>
      <c r="AW42" s="700">
        <f>'8'!K54</f>
        <v>0</v>
      </c>
      <c r="AX42" s="700">
        <f>'8'!K55</f>
        <v>0</v>
      </c>
      <c r="AY42" s="700">
        <f>'8'!K56</f>
        <v>0</v>
      </c>
      <c r="AZ42" s="700">
        <f>'8'!K57</f>
        <v>0</v>
      </c>
      <c r="BA42" s="700">
        <f>'8'!K58</f>
        <v>0</v>
      </c>
      <c r="BB42" s="700">
        <f>'8'!K59</f>
        <v>0</v>
      </c>
      <c r="BC42" s="700">
        <f>'8'!K60</f>
        <v>0</v>
      </c>
      <c r="BD42" s="700">
        <f>'8'!K61</f>
        <v>0</v>
      </c>
      <c r="BE42" s="700">
        <f>'8'!K62</f>
        <v>0</v>
      </c>
      <c r="BF42" s="700">
        <f>'8'!K63</f>
        <v>0</v>
      </c>
      <c r="BG42" s="700">
        <f>'8'!K64</f>
        <v>0</v>
      </c>
      <c r="BH42" s="700">
        <f>'8'!K65</f>
        <v>0</v>
      </c>
      <c r="BI42" s="700">
        <f>'8'!K66</f>
        <v>0</v>
      </c>
      <c r="BJ42" s="700">
        <f>'8'!K67</f>
        <v>0</v>
      </c>
      <c r="BK42" s="700">
        <f>'8'!K68</f>
        <v>0</v>
      </c>
      <c r="BL42" s="700">
        <f>'8'!K69</f>
        <v>0</v>
      </c>
      <c r="BM42" s="700">
        <f>'8'!K70</f>
        <v>0</v>
      </c>
      <c r="BN42" s="700">
        <f>'8'!K71</f>
        <v>0</v>
      </c>
      <c r="BO42" s="700">
        <f>'8'!K72</f>
        <v>0</v>
      </c>
      <c r="BP42" s="700">
        <f>'8'!K73</f>
        <v>0</v>
      </c>
      <c r="BQ42" s="700">
        <f>'8'!K74</f>
        <v>0</v>
      </c>
      <c r="BR42" s="700">
        <f>'8'!K75</f>
        <v>0</v>
      </c>
      <c r="BS42" s="700">
        <f>'8'!K76</f>
        <v>0</v>
      </c>
      <c r="BT42" s="700">
        <f>'8'!K77</f>
        <v>0</v>
      </c>
      <c r="BU42" s="700">
        <f>'8'!K78</f>
        <v>0</v>
      </c>
      <c r="BV42" s="700">
        <f>'8'!K79</f>
        <v>0</v>
      </c>
      <c r="BW42" s="700">
        <f>'8'!K80</f>
        <v>0</v>
      </c>
      <c r="BX42" s="700">
        <f>'8'!K81</f>
        <v>0</v>
      </c>
      <c r="BY42" s="700">
        <f>'8'!K82</f>
        <v>0</v>
      </c>
      <c r="BZ42" s="700">
        <f>'8'!K83</f>
        <v>0</v>
      </c>
      <c r="CA42" s="700">
        <f>'8'!K84</f>
        <v>0</v>
      </c>
      <c r="CB42" s="700">
        <f>'8'!K85</f>
        <v>0</v>
      </c>
      <c r="CC42" s="700">
        <f>'8'!K86</f>
        <v>0</v>
      </c>
      <c r="CD42" s="700">
        <f>'8'!K87</f>
        <v>0</v>
      </c>
      <c r="CE42" s="700">
        <f>'8'!K88</f>
        <v>0</v>
      </c>
      <c r="CF42" s="700">
        <f>'8'!K89</f>
        <v>0</v>
      </c>
      <c r="CG42" s="700">
        <f>'8'!K90</f>
        <v>0</v>
      </c>
      <c r="CH42" s="700">
        <f>'8'!K91</f>
        <v>0</v>
      </c>
      <c r="CI42" s="700">
        <f>'8'!K92</f>
        <v>0</v>
      </c>
      <c r="CJ42" s="700">
        <f>'8'!K93</f>
        <v>0</v>
      </c>
      <c r="CK42" s="700">
        <f>'8'!K94</f>
        <v>0</v>
      </c>
      <c r="CL42" s="700">
        <f>'8'!K95</f>
        <v>0</v>
      </c>
      <c r="CM42" s="700">
        <f>'8'!K96</f>
        <v>0</v>
      </c>
      <c r="CN42" s="700">
        <f>'8'!K97</f>
        <v>0</v>
      </c>
      <c r="CO42" s="700">
        <f>'8'!K98</f>
        <v>0</v>
      </c>
      <c r="CP42" s="700">
        <f>'8'!K99</f>
        <v>0</v>
      </c>
      <c r="CQ42" s="700">
        <f>'8'!K100</f>
        <v>0</v>
      </c>
      <c r="CR42" s="700">
        <f>'8'!K101</f>
        <v>0</v>
      </c>
      <c r="CS42" s="700">
        <f>'8'!K102</f>
        <v>0</v>
      </c>
      <c r="CT42" s="700">
        <f>'8'!K103</f>
        <v>0</v>
      </c>
      <c r="CU42" s="700">
        <f>'8'!K104</f>
        <v>0</v>
      </c>
    </row>
    <row r="43" spans="2:99" x14ac:dyDescent="0.2">
      <c r="B43" s="699">
        <v>44416</v>
      </c>
      <c r="C43" s="700">
        <f>'8'!L8</f>
        <v>0</v>
      </c>
      <c r="D43" s="700">
        <f>'8'!L9</f>
        <v>0</v>
      </c>
      <c r="E43" s="700">
        <f>'8'!L10</f>
        <v>0</v>
      </c>
      <c r="F43" s="700">
        <f>'8'!L11</f>
        <v>0</v>
      </c>
      <c r="G43" s="700">
        <f>'8'!L12</f>
        <v>0</v>
      </c>
      <c r="H43" s="700">
        <f>'8'!L13</f>
        <v>0</v>
      </c>
      <c r="I43" s="700">
        <f>'8'!L14</f>
        <v>0</v>
      </c>
      <c r="J43" s="700">
        <f>'8'!L15</f>
        <v>0</v>
      </c>
      <c r="K43" s="700">
        <f>'8'!L16</f>
        <v>0</v>
      </c>
      <c r="L43" s="700">
        <f>'8'!L17</f>
        <v>0</v>
      </c>
      <c r="M43" s="700">
        <f>'8'!L18</f>
        <v>0</v>
      </c>
      <c r="N43" s="700">
        <f>'8'!L19</f>
        <v>0</v>
      </c>
      <c r="O43" s="700">
        <f>'8'!L20</f>
        <v>0</v>
      </c>
      <c r="P43" s="700">
        <f>'8'!L21</f>
        <v>0</v>
      </c>
      <c r="Q43" s="700">
        <f>'8'!L22</f>
        <v>0</v>
      </c>
      <c r="R43" s="700">
        <f>'8'!L23</f>
        <v>0</v>
      </c>
      <c r="S43" s="700">
        <f>'8'!L24</f>
        <v>0</v>
      </c>
      <c r="T43" s="700">
        <f>'8'!L25</f>
        <v>0</v>
      </c>
      <c r="U43" s="700">
        <f>'8'!L26</f>
        <v>0</v>
      </c>
      <c r="V43" s="700">
        <f>'8'!L27</f>
        <v>0</v>
      </c>
      <c r="W43" s="700">
        <f>'8'!L28</f>
        <v>0</v>
      </c>
      <c r="X43" s="700">
        <f>'8'!L29</f>
        <v>0</v>
      </c>
      <c r="Y43" s="700">
        <f>'8'!L30</f>
        <v>0</v>
      </c>
      <c r="Z43" s="700">
        <f>'8'!L31</f>
        <v>0</v>
      </c>
      <c r="AA43" s="700">
        <f>'8'!L32</f>
        <v>0</v>
      </c>
      <c r="AB43" s="700">
        <f>'8'!L33</f>
        <v>0</v>
      </c>
      <c r="AC43" s="700">
        <f>'8'!L34</f>
        <v>0</v>
      </c>
      <c r="AD43" s="700">
        <f>'8'!L35</f>
        <v>0</v>
      </c>
      <c r="AE43" s="700">
        <f>'8'!L36</f>
        <v>0</v>
      </c>
      <c r="AF43" s="700">
        <f>'8'!L37</f>
        <v>0</v>
      </c>
      <c r="AG43" s="700">
        <f>'8'!L38</f>
        <v>0</v>
      </c>
      <c r="AH43" s="700">
        <f>'8'!L39</f>
        <v>0</v>
      </c>
      <c r="AI43" s="700">
        <f>'8'!L40</f>
        <v>0</v>
      </c>
      <c r="AJ43" s="700">
        <f>'8'!L41</f>
        <v>0</v>
      </c>
      <c r="AK43" s="700">
        <f>'8'!L42</f>
        <v>0</v>
      </c>
      <c r="AL43" s="700">
        <f>'8'!L43</f>
        <v>0</v>
      </c>
      <c r="AM43" s="700">
        <f>'8'!L44</f>
        <v>0</v>
      </c>
      <c r="AN43" s="700">
        <f>'8'!L45</f>
        <v>0</v>
      </c>
      <c r="AO43" s="700">
        <f>'8'!L46</f>
        <v>0</v>
      </c>
      <c r="AP43" s="700">
        <f>'8'!L47</f>
        <v>0</v>
      </c>
      <c r="AQ43" s="700">
        <f>'8'!L48</f>
        <v>0</v>
      </c>
      <c r="AR43" s="700">
        <f>'8'!L49</f>
        <v>0</v>
      </c>
      <c r="AS43" s="700">
        <f>'8'!L50</f>
        <v>0</v>
      </c>
      <c r="AT43" s="700">
        <f>'8'!L51</f>
        <v>0</v>
      </c>
      <c r="AU43" s="700">
        <f>'8'!L52</f>
        <v>0</v>
      </c>
      <c r="AV43" s="700">
        <f>'8'!L53</f>
        <v>0</v>
      </c>
      <c r="AW43" s="700">
        <f>'8'!L54</f>
        <v>0</v>
      </c>
      <c r="AX43" s="700">
        <f>'8'!L55</f>
        <v>0</v>
      </c>
      <c r="AY43" s="700">
        <f>'8'!L56</f>
        <v>0</v>
      </c>
      <c r="AZ43" s="700">
        <f>'8'!L57</f>
        <v>0</v>
      </c>
      <c r="BA43" s="700">
        <f>'8'!L58</f>
        <v>0</v>
      </c>
      <c r="BB43" s="700">
        <f>'8'!L59</f>
        <v>0</v>
      </c>
      <c r="BC43" s="700">
        <f>'8'!L60</f>
        <v>0</v>
      </c>
      <c r="BD43" s="700">
        <f>'8'!L61</f>
        <v>0</v>
      </c>
      <c r="BE43" s="700">
        <f>'8'!L62</f>
        <v>0</v>
      </c>
      <c r="BF43" s="700">
        <f>'8'!L63</f>
        <v>0</v>
      </c>
      <c r="BG43" s="700">
        <f>'8'!L64</f>
        <v>0</v>
      </c>
      <c r="BH43" s="700">
        <f>'8'!L65</f>
        <v>0</v>
      </c>
      <c r="BI43" s="700">
        <f>'8'!L66</f>
        <v>0</v>
      </c>
      <c r="BJ43" s="700">
        <f>'8'!L67</f>
        <v>0</v>
      </c>
      <c r="BK43" s="700">
        <f>'8'!L68</f>
        <v>0</v>
      </c>
      <c r="BL43" s="700">
        <f>'8'!L69</f>
        <v>0</v>
      </c>
      <c r="BM43" s="700">
        <f>'8'!L70</f>
        <v>0</v>
      </c>
      <c r="BN43" s="700">
        <f>'8'!L71</f>
        <v>0</v>
      </c>
      <c r="BO43" s="700">
        <f>'8'!L72</f>
        <v>0</v>
      </c>
      <c r="BP43" s="700">
        <f>'8'!L73</f>
        <v>0</v>
      </c>
      <c r="BQ43" s="700">
        <f>'8'!L74</f>
        <v>0</v>
      </c>
      <c r="BR43" s="700">
        <f>'8'!L75</f>
        <v>0</v>
      </c>
      <c r="BS43" s="700">
        <f>'8'!L76</f>
        <v>0</v>
      </c>
      <c r="BT43" s="700">
        <f>'8'!L77</f>
        <v>0</v>
      </c>
      <c r="BU43" s="700">
        <f>'8'!L78</f>
        <v>0</v>
      </c>
      <c r="BV43" s="700">
        <f>'8'!L79</f>
        <v>0</v>
      </c>
      <c r="BW43" s="700">
        <f>'8'!L80</f>
        <v>0</v>
      </c>
      <c r="BX43" s="700">
        <f>'8'!L81</f>
        <v>0</v>
      </c>
      <c r="BY43" s="700">
        <f>'8'!L82</f>
        <v>0</v>
      </c>
      <c r="BZ43" s="700">
        <f>'8'!L83</f>
        <v>0</v>
      </c>
      <c r="CA43" s="700">
        <f>'8'!L84</f>
        <v>0</v>
      </c>
      <c r="CB43" s="700">
        <f>'8'!L85</f>
        <v>0</v>
      </c>
      <c r="CC43" s="700">
        <f>'8'!L86</f>
        <v>0</v>
      </c>
      <c r="CD43" s="700">
        <f>'8'!L87</f>
        <v>0</v>
      </c>
      <c r="CE43" s="700">
        <f>'8'!L88</f>
        <v>0</v>
      </c>
      <c r="CF43" s="700">
        <f>'8'!L89</f>
        <v>0</v>
      </c>
      <c r="CG43" s="700">
        <f>'8'!L90</f>
        <v>0</v>
      </c>
      <c r="CH43" s="700">
        <f>'8'!L91</f>
        <v>0</v>
      </c>
      <c r="CI43" s="700">
        <f>'8'!L92</f>
        <v>0</v>
      </c>
      <c r="CJ43" s="700">
        <f>'8'!L93</f>
        <v>0</v>
      </c>
      <c r="CK43" s="700">
        <f>'8'!L94</f>
        <v>0</v>
      </c>
      <c r="CL43" s="700">
        <f>'8'!L95</f>
        <v>0</v>
      </c>
      <c r="CM43" s="700">
        <f>'8'!L96</f>
        <v>0</v>
      </c>
      <c r="CN43" s="700">
        <f>'8'!L97</f>
        <v>0</v>
      </c>
      <c r="CO43" s="700">
        <f>'8'!L98</f>
        <v>0</v>
      </c>
      <c r="CP43" s="700">
        <f>'8'!L99</f>
        <v>0</v>
      </c>
      <c r="CQ43" s="700">
        <f>'8'!L100</f>
        <v>0</v>
      </c>
      <c r="CR43" s="700">
        <f>'8'!L101</f>
        <v>0</v>
      </c>
      <c r="CS43" s="700">
        <f>'8'!L102</f>
        <v>0</v>
      </c>
      <c r="CT43" s="700">
        <f>'8'!L103</f>
        <v>0</v>
      </c>
      <c r="CU43" s="700">
        <f>'8'!L104</f>
        <v>0</v>
      </c>
    </row>
    <row r="44" spans="2:99" x14ac:dyDescent="0.2">
      <c r="B44" s="699">
        <v>44417</v>
      </c>
      <c r="C44" s="700">
        <f>'8'!M8</f>
        <v>0</v>
      </c>
      <c r="D44" s="700">
        <f>'8'!M9</f>
        <v>0</v>
      </c>
      <c r="E44" s="700">
        <f>'8'!M10</f>
        <v>0</v>
      </c>
      <c r="F44" s="700">
        <f>'8'!M11</f>
        <v>0</v>
      </c>
      <c r="G44" s="700">
        <f>'8'!M12</f>
        <v>0</v>
      </c>
      <c r="H44" s="700">
        <f>'8'!M13</f>
        <v>0</v>
      </c>
      <c r="I44" s="700">
        <f>'8'!M14</f>
        <v>0</v>
      </c>
      <c r="J44" s="700">
        <f>'8'!M15</f>
        <v>0</v>
      </c>
      <c r="K44" s="700">
        <f>'8'!M16</f>
        <v>0</v>
      </c>
      <c r="L44" s="700">
        <f>'8'!M17</f>
        <v>0</v>
      </c>
      <c r="M44" s="700">
        <f>'8'!M18</f>
        <v>0</v>
      </c>
      <c r="N44" s="700">
        <f>'8'!M19</f>
        <v>0</v>
      </c>
      <c r="O44" s="700">
        <f>'8'!M20</f>
        <v>0</v>
      </c>
      <c r="P44" s="700">
        <f>'8'!M21</f>
        <v>0</v>
      </c>
      <c r="Q44" s="700">
        <f>'8'!M22</f>
        <v>0</v>
      </c>
      <c r="R44" s="700">
        <f>'8'!M23</f>
        <v>0</v>
      </c>
      <c r="S44" s="700">
        <f>'8'!M24</f>
        <v>0</v>
      </c>
      <c r="T44" s="700">
        <f>'8'!M25</f>
        <v>0</v>
      </c>
      <c r="U44" s="700">
        <f>'8'!M26</f>
        <v>0</v>
      </c>
      <c r="V44" s="700">
        <f>'8'!M27</f>
        <v>0</v>
      </c>
      <c r="W44" s="700">
        <f>'8'!M28</f>
        <v>0</v>
      </c>
      <c r="X44" s="700">
        <f>'8'!M29</f>
        <v>0</v>
      </c>
      <c r="Y44" s="700">
        <f>'8'!M30</f>
        <v>0</v>
      </c>
      <c r="Z44" s="700">
        <f>'8'!M31</f>
        <v>0</v>
      </c>
      <c r="AA44" s="700">
        <f>'8'!M32</f>
        <v>0</v>
      </c>
      <c r="AB44" s="700">
        <f>'8'!M33</f>
        <v>0</v>
      </c>
      <c r="AC44" s="700">
        <f>'8'!M34</f>
        <v>0</v>
      </c>
      <c r="AD44" s="700">
        <f>'8'!M35</f>
        <v>0</v>
      </c>
      <c r="AE44" s="700">
        <f>'8'!M36</f>
        <v>0</v>
      </c>
      <c r="AF44" s="700">
        <f>'8'!M37</f>
        <v>0</v>
      </c>
      <c r="AG44" s="700">
        <f>'8'!M38</f>
        <v>0</v>
      </c>
      <c r="AH44" s="700">
        <f>'8'!M39</f>
        <v>0</v>
      </c>
      <c r="AI44" s="700">
        <f>'8'!M40</f>
        <v>0</v>
      </c>
      <c r="AJ44" s="700">
        <f>'8'!M41</f>
        <v>0</v>
      </c>
      <c r="AK44" s="700">
        <f>'8'!M42</f>
        <v>0</v>
      </c>
      <c r="AL44" s="700">
        <f>'8'!M43</f>
        <v>0</v>
      </c>
      <c r="AM44" s="700">
        <f>'8'!M44</f>
        <v>0</v>
      </c>
      <c r="AN44" s="700">
        <f>'8'!M45</f>
        <v>0</v>
      </c>
      <c r="AO44" s="700">
        <f>'8'!M46</f>
        <v>0</v>
      </c>
      <c r="AP44" s="700">
        <f>'8'!M47</f>
        <v>0</v>
      </c>
      <c r="AQ44" s="700">
        <f>'8'!M48</f>
        <v>0</v>
      </c>
      <c r="AR44" s="700">
        <f>'8'!M49</f>
        <v>0</v>
      </c>
      <c r="AS44" s="700">
        <f>'8'!M50</f>
        <v>0</v>
      </c>
      <c r="AT44" s="700">
        <f>'8'!M51</f>
        <v>0</v>
      </c>
      <c r="AU44" s="700">
        <f>'8'!M52</f>
        <v>0</v>
      </c>
      <c r="AV44" s="700">
        <f>'8'!M53</f>
        <v>0</v>
      </c>
      <c r="AW44" s="700">
        <f>'8'!M54</f>
        <v>0</v>
      </c>
      <c r="AX44" s="700">
        <f>'8'!M55</f>
        <v>0</v>
      </c>
      <c r="AY44" s="700">
        <f>'8'!M56</f>
        <v>0</v>
      </c>
      <c r="AZ44" s="700">
        <f>'8'!M57</f>
        <v>0</v>
      </c>
      <c r="BA44" s="700">
        <f>'8'!M58</f>
        <v>0</v>
      </c>
      <c r="BB44" s="700">
        <f>'8'!M59</f>
        <v>0</v>
      </c>
      <c r="BC44" s="700">
        <f>'8'!M60</f>
        <v>0</v>
      </c>
      <c r="BD44" s="700">
        <f>'8'!M61</f>
        <v>0</v>
      </c>
      <c r="BE44" s="700">
        <f>'8'!M62</f>
        <v>0</v>
      </c>
      <c r="BF44" s="700">
        <f>'8'!M63</f>
        <v>0</v>
      </c>
      <c r="BG44" s="700">
        <f>'8'!M64</f>
        <v>0</v>
      </c>
      <c r="BH44" s="700">
        <f>'8'!M65</f>
        <v>0</v>
      </c>
      <c r="BI44" s="700">
        <f>'8'!M66</f>
        <v>0</v>
      </c>
      <c r="BJ44" s="700">
        <f>'8'!M67</f>
        <v>0</v>
      </c>
      <c r="BK44" s="700">
        <f>'8'!M68</f>
        <v>0</v>
      </c>
      <c r="BL44" s="700">
        <f>'8'!M69</f>
        <v>0</v>
      </c>
      <c r="BM44" s="700">
        <f>'8'!M70</f>
        <v>0</v>
      </c>
      <c r="BN44" s="700">
        <f>'8'!M71</f>
        <v>0</v>
      </c>
      <c r="BO44" s="700">
        <f>'8'!M72</f>
        <v>0</v>
      </c>
      <c r="BP44" s="700">
        <f>'8'!M73</f>
        <v>0</v>
      </c>
      <c r="BQ44" s="700">
        <f>'8'!M74</f>
        <v>0</v>
      </c>
      <c r="BR44" s="700">
        <f>'8'!M75</f>
        <v>0</v>
      </c>
      <c r="BS44" s="700">
        <f>'8'!M76</f>
        <v>0</v>
      </c>
      <c r="BT44" s="700">
        <f>'8'!M77</f>
        <v>0</v>
      </c>
      <c r="BU44" s="700">
        <f>'8'!M78</f>
        <v>0</v>
      </c>
      <c r="BV44" s="700">
        <f>'8'!M79</f>
        <v>0</v>
      </c>
      <c r="BW44" s="700">
        <f>'8'!M80</f>
        <v>0</v>
      </c>
      <c r="BX44" s="700">
        <f>'8'!M81</f>
        <v>0</v>
      </c>
      <c r="BY44" s="700">
        <f>'8'!M82</f>
        <v>0</v>
      </c>
      <c r="BZ44" s="700">
        <f>'8'!M83</f>
        <v>0</v>
      </c>
      <c r="CA44" s="700">
        <f>'8'!M84</f>
        <v>0</v>
      </c>
      <c r="CB44" s="700">
        <f>'8'!M85</f>
        <v>0</v>
      </c>
      <c r="CC44" s="700">
        <f>'8'!M86</f>
        <v>0</v>
      </c>
      <c r="CD44" s="700">
        <f>'8'!M87</f>
        <v>0</v>
      </c>
      <c r="CE44" s="700">
        <f>'8'!M88</f>
        <v>0</v>
      </c>
      <c r="CF44" s="700">
        <f>'8'!M89</f>
        <v>0</v>
      </c>
      <c r="CG44" s="700">
        <f>'8'!M90</f>
        <v>0</v>
      </c>
      <c r="CH44" s="700">
        <f>'8'!M91</f>
        <v>0</v>
      </c>
      <c r="CI44" s="700">
        <f>'8'!M92</f>
        <v>0</v>
      </c>
      <c r="CJ44" s="700">
        <f>'8'!M93</f>
        <v>0</v>
      </c>
      <c r="CK44" s="700">
        <f>'8'!M94</f>
        <v>0</v>
      </c>
      <c r="CL44" s="700">
        <f>'8'!M95</f>
        <v>0</v>
      </c>
      <c r="CM44" s="700">
        <f>'8'!M96</f>
        <v>0</v>
      </c>
      <c r="CN44" s="700">
        <f>'8'!M97</f>
        <v>0</v>
      </c>
      <c r="CO44" s="700">
        <f>'8'!M98</f>
        <v>0</v>
      </c>
      <c r="CP44" s="700">
        <f>'8'!M99</f>
        <v>0</v>
      </c>
      <c r="CQ44" s="700">
        <f>'8'!M100</f>
        <v>0</v>
      </c>
      <c r="CR44" s="700">
        <f>'8'!M101</f>
        <v>0</v>
      </c>
      <c r="CS44" s="700">
        <f>'8'!M102</f>
        <v>0</v>
      </c>
      <c r="CT44" s="700">
        <f>'8'!M103</f>
        <v>0</v>
      </c>
      <c r="CU44" s="700">
        <f>'8'!M104</f>
        <v>0</v>
      </c>
    </row>
    <row r="45" spans="2:99" x14ac:dyDescent="0.2">
      <c r="B45" s="699">
        <v>44418</v>
      </c>
      <c r="C45" s="700">
        <f>'8'!N8</f>
        <v>0</v>
      </c>
      <c r="D45" s="700">
        <f>'8'!N9</f>
        <v>0</v>
      </c>
      <c r="E45" s="700">
        <f>'8'!N10</f>
        <v>0</v>
      </c>
      <c r="F45" s="700">
        <f>'8'!N11</f>
        <v>0</v>
      </c>
      <c r="G45" s="700">
        <f>'8'!N12</f>
        <v>0</v>
      </c>
      <c r="H45" s="700">
        <f>'8'!N13</f>
        <v>0</v>
      </c>
      <c r="I45" s="700">
        <f>'8'!N14</f>
        <v>0</v>
      </c>
      <c r="J45" s="700">
        <f>'8'!N15</f>
        <v>0</v>
      </c>
      <c r="K45" s="700">
        <f>'8'!N16</f>
        <v>0</v>
      </c>
      <c r="L45" s="700">
        <f>'8'!N17</f>
        <v>0</v>
      </c>
      <c r="M45" s="700">
        <f>'8'!N18</f>
        <v>0</v>
      </c>
      <c r="N45" s="700">
        <f>'8'!N19</f>
        <v>0</v>
      </c>
      <c r="O45" s="700">
        <f>'8'!N20</f>
        <v>0</v>
      </c>
      <c r="P45" s="700">
        <f>'8'!N21</f>
        <v>0</v>
      </c>
      <c r="Q45" s="700">
        <f>'8'!N22</f>
        <v>0</v>
      </c>
      <c r="R45" s="700">
        <f>'8'!N23</f>
        <v>0</v>
      </c>
      <c r="S45" s="700">
        <f>'8'!N24</f>
        <v>0</v>
      </c>
      <c r="T45" s="700">
        <f>'8'!N25</f>
        <v>0</v>
      </c>
      <c r="U45" s="700">
        <f>'8'!N26</f>
        <v>0</v>
      </c>
      <c r="V45" s="700">
        <f>'8'!N27</f>
        <v>0</v>
      </c>
      <c r="W45" s="700">
        <f>'8'!N28</f>
        <v>0</v>
      </c>
      <c r="X45" s="700">
        <f>'8'!N29</f>
        <v>0</v>
      </c>
      <c r="Y45" s="700">
        <f>'8'!N30</f>
        <v>0</v>
      </c>
      <c r="Z45" s="700">
        <f>'8'!N31</f>
        <v>0</v>
      </c>
      <c r="AA45" s="700">
        <f>'8'!N32</f>
        <v>0</v>
      </c>
      <c r="AB45" s="700">
        <f>'8'!N33</f>
        <v>0</v>
      </c>
      <c r="AC45" s="700">
        <f>'8'!N34</f>
        <v>0</v>
      </c>
      <c r="AD45" s="700">
        <f>'8'!N35</f>
        <v>0</v>
      </c>
      <c r="AE45" s="700">
        <f>'8'!N36</f>
        <v>0</v>
      </c>
      <c r="AF45" s="700">
        <f>'8'!N37</f>
        <v>0</v>
      </c>
      <c r="AG45" s="700">
        <f>'8'!N38</f>
        <v>0</v>
      </c>
      <c r="AH45" s="700">
        <f>'8'!N39</f>
        <v>0</v>
      </c>
      <c r="AI45" s="700">
        <f>'8'!N40</f>
        <v>0</v>
      </c>
      <c r="AJ45" s="700">
        <f>'8'!N41</f>
        <v>0</v>
      </c>
      <c r="AK45" s="700">
        <f>'8'!N42</f>
        <v>0</v>
      </c>
      <c r="AL45" s="700">
        <f>'8'!N43</f>
        <v>0</v>
      </c>
      <c r="AM45" s="700">
        <f>'8'!N44</f>
        <v>0</v>
      </c>
      <c r="AN45" s="700">
        <f>'8'!N45</f>
        <v>0</v>
      </c>
      <c r="AO45" s="700">
        <f>'8'!N46</f>
        <v>0</v>
      </c>
      <c r="AP45" s="700">
        <f>'8'!N47</f>
        <v>0</v>
      </c>
      <c r="AQ45" s="700">
        <f>'8'!N48</f>
        <v>0</v>
      </c>
      <c r="AR45" s="700">
        <f>'8'!N49</f>
        <v>0</v>
      </c>
      <c r="AS45" s="700">
        <f>'8'!N50</f>
        <v>0</v>
      </c>
      <c r="AT45" s="700">
        <f>'8'!N51</f>
        <v>0</v>
      </c>
      <c r="AU45" s="700">
        <f>'8'!N52</f>
        <v>0</v>
      </c>
      <c r="AV45" s="700">
        <f>'8'!N53</f>
        <v>0</v>
      </c>
      <c r="AW45" s="700">
        <f>'8'!N54</f>
        <v>0</v>
      </c>
      <c r="AX45" s="700">
        <f>'8'!N55</f>
        <v>0</v>
      </c>
      <c r="AY45" s="700">
        <f>'8'!N56</f>
        <v>0</v>
      </c>
      <c r="AZ45" s="700">
        <f>'8'!N57</f>
        <v>0</v>
      </c>
      <c r="BA45" s="700">
        <f>'8'!N58</f>
        <v>0</v>
      </c>
      <c r="BB45" s="700">
        <f>'8'!N59</f>
        <v>0</v>
      </c>
      <c r="BC45" s="700">
        <f>'8'!N60</f>
        <v>0</v>
      </c>
      <c r="BD45" s="700">
        <f>'8'!N61</f>
        <v>0</v>
      </c>
      <c r="BE45" s="700">
        <f>'8'!N62</f>
        <v>0</v>
      </c>
      <c r="BF45" s="700">
        <f>'8'!N63</f>
        <v>0</v>
      </c>
      <c r="BG45" s="700">
        <f>'8'!N64</f>
        <v>0</v>
      </c>
      <c r="BH45" s="700">
        <f>'8'!N65</f>
        <v>0</v>
      </c>
      <c r="BI45" s="700">
        <f>'8'!N66</f>
        <v>0</v>
      </c>
      <c r="BJ45" s="700">
        <f>'8'!N67</f>
        <v>0</v>
      </c>
      <c r="BK45" s="700">
        <f>'8'!N68</f>
        <v>0</v>
      </c>
      <c r="BL45" s="700">
        <f>'8'!N69</f>
        <v>0</v>
      </c>
      <c r="BM45" s="700">
        <f>'8'!N70</f>
        <v>0</v>
      </c>
      <c r="BN45" s="700">
        <f>'8'!N71</f>
        <v>0</v>
      </c>
      <c r="BO45" s="700">
        <f>'8'!N72</f>
        <v>0</v>
      </c>
      <c r="BP45" s="700">
        <f>'8'!N73</f>
        <v>0</v>
      </c>
      <c r="BQ45" s="700">
        <f>'8'!N74</f>
        <v>0</v>
      </c>
      <c r="BR45" s="700">
        <f>'8'!N75</f>
        <v>0</v>
      </c>
      <c r="BS45" s="700">
        <f>'8'!N76</f>
        <v>0</v>
      </c>
      <c r="BT45" s="700">
        <f>'8'!N77</f>
        <v>0</v>
      </c>
      <c r="BU45" s="700">
        <f>'8'!N78</f>
        <v>0</v>
      </c>
      <c r="BV45" s="700">
        <f>'8'!N79</f>
        <v>0</v>
      </c>
      <c r="BW45" s="700">
        <f>'8'!N80</f>
        <v>0</v>
      </c>
      <c r="BX45" s="700">
        <f>'8'!N81</f>
        <v>0</v>
      </c>
      <c r="BY45" s="700">
        <f>'8'!N82</f>
        <v>0</v>
      </c>
      <c r="BZ45" s="700">
        <f>'8'!N83</f>
        <v>0</v>
      </c>
      <c r="CA45" s="700">
        <f>'8'!N84</f>
        <v>0</v>
      </c>
      <c r="CB45" s="700">
        <f>'8'!N85</f>
        <v>0</v>
      </c>
      <c r="CC45" s="700">
        <f>'8'!N86</f>
        <v>0</v>
      </c>
      <c r="CD45" s="700">
        <f>'8'!N87</f>
        <v>0</v>
      </c>
      <c r="CE45" s="700">
        <f>'8'!N88</f>
        <v>0</v>
      </c>
      <c r="CF45" s="700">
        <f>'8'!N89</f>
        <v>0</v>
      </c>
      <c r="CG45" s="700">
        <f>'8'!N90</f>
        <v>0</v>
      </c>
      <c r="CH45" s="700">
        <f>'8'!N91</f>
        <v>0</v>
      </c>
      <c r="CI45" s="700">
        <f>'8'!N92</f>
        <v>0</v>
      </c>
      <c r="CJ45" s="700">
        <f>'8'!N93</f>
        <v>0</v>
      </c>
      <c r="CK45" s="700">
        <f>'8'!N94</f>
        <v>0</v>
      </c>
      <c r="CL45" s="700">
        <f>'8'!N95</f>
        <v>0</v>
      </c>
      <c r="CM45" s="700">
        <f>'8'!N96</f>
        <v>0</v>
      </c>
      <c r="CN45" s="700">
        <f>'8'!N97</f>
        <v>0</v>
      </c>
      <c r="CO45" s="700">
        <f>'8'!N98</f>
        <v>0</v>
      </c>
      <c r="CP45" s="700">
        <f>'8'!N99</f>
        <v>0</v>
      </c>
      <c r="CQ45" s="700">
        <f>'8'!N100</f>
        <v>0</v>
      </c>
      <c r="CR45" s="700">
        <f>'8'!N101</f>
        <v>0</v>
      </c>
      <c r="CS45" s="700">
        <f>'8'!N102</f>
        <v>0</v>
      </c>
      <c r="CT45" s="700">
        <f>'8'!N103</f>
        <v>0</v>
      </c>
      <c r="CU45" s="700">
        <f>'8'!N104</f>
        <v>0</v>
      </c>
    </row>
    <row r="46" spans="2:99" x14ac:dyDescent="0.2">
      <c r="B46" s="699">
        <v>44419</v>
      </c>
      <c r="C46" s="700">
        <f>'8'!O8</f>
        <v>0</v>
      </c>
      <c r="D46" s="700">
        <f>'8'!O9</f>
        <v>0</v>
      </c>
      <c r="E46" s="700">
        <f>'8'!O10</f>
        <v>0</v>
      </c>
      <c r="F46" s="700">
        <f>'8'!O11</f>
        <v>0</v>
      </c>
      <c r="G46" s="700">
        <f>'8'!O12</f>
        <v>0</v>
      </c>
      <c r="H46" s="700">
        <f>'8'!O13</f>
        <v>0</v>
      </c>
      <c r="I46" s="700">
        <f>'8'!O14</f>
        <v>0</v>
      </c>
      <c r="J46" s="700">
        <f>'8'!O15</f>
        <v>0</v>
      </c>
      <c r="K46" s="700">
        <f>'8'!O16</f>
        <v>0</v>
      </c>
      <c r="L46" s="700">
        <f>'8'!O17</f>
        <v>0</v>
      </c>
      <c r="M46" s="700">
        <f>'8'!O18</f>
        <v>0</v>
      </c>
      <c r="N46" s="700">
        <f>'8'!O19</f>
        <v>0</v>
      </c>
      <c r="O46" s="700">
        <f>'8'!O20</f>
        <v>0</v>
      </c>
      <c r="P46" s="700">
        <f>'8'!O21</f>
        <v>0</v>
      </c>
      <c r="Q46" s="700">
        <f>'8'!O22</f>
        <v>0</v>
      </c>
      <c r="R46" s="700">
        <f>'8'!O23</f>
        <v>0</v>
      </c>
      <c r="S46" s="700">
        <f>'8'!O24</f>
        <v>0</v>
      </c>
      <c r="T46" s="700">
        <f>'8'!O25</f>
        <v>0</v>
      </c>
      <c r="U46" s="700">
        <f>'8'!O26</f>
        <v>0</v>
      </c>
      <c r="V46" s="700">
        <f>'8'!O27</f>
        <v>0</v>
      </c>
      <c r="W46" s="700">
        <f>'8'!O28</f>
        <v>0</v>
      </c>
      <c r="X46" s="700">
        <f>'8'!O29</f>
        <v>0</v>
      </c>
      <c r="Y46" s="700">
        <f>'8'!O30</f>
        <v>0</v>
      </c>
      <c r="Z46" s="700">
        <f>'8'!O31</f>
        <v>0</v>
      </c>
      <c r="AA46" s="700">
        <f>'8'!O32</f>
        <v>0</v>
      </c>
      <c r="AB46" s="700">
        <f>'8'!O33</f>
        <v>0</v>
      </c>
      <c r="AC46" s="700">
        <f>'8'!O34</f>
        <v>0</v>
      </c>
      <c r="AD46" s="700">
        <f>'8'!O35</f>
        <v>0</v>
      </c>
      <c r="AE46" s="700">
        <f>'8'!O36</f>
        <v>0</v>
      </c>
      <c r="AF46" s="700">
        <f>'8'!O37</f>
        <v>0</v>
      </c>
      <c r="AG46" s="700">
        <f>'8'!O38</f>
        <v>0</v>
      </c>
      <c r="AH46" s="700">
        <f>'8'!O39</f>
        <v>0</v>
      </c>
      <c r="AI46" s="700">
        <f>'8'!O40</f>
        <v>0</v>
      </c>
      <c r="AJ46" s="700">
        <f>'8'!O41</f>
        <v>0</v>
      </c>
      <c r="AK46" s="700">
        <f>'8'!O42</f>
        <v>0</v>
      </c>
      <c r="AL46" s="700">
        <f>'8'!O43</f>
        <v>0</v>
      </c>
      <c r="AM46" s="700">
        <f>'8'!O44</f>
        <v>0</v>
      </c>
      <c r="AN46" s="700">
        <f>'8'!O45</f>
        <v>0</v>
      </c>
      <c r="AO46" s="700">
        <f>'8'!O46</f>
        <v>0</v>
      </c>
      <c r="AP46" s="700">
        <f>'8'!O47</f>
        <v>0</v>
      </c>
      <c r="AQ46" s="700">
        <f>'8'!O48</f>
        <v>0</v>
      </c>
      <c r="AR46" s="700">
        <f>'8'!O49</f>
        <v>0</v>
      </c>
      <c r="AS46" s="700">
        <f>'8'!O50</f>
        <v>0</v>
      </c>
      <c r="AT46" s="700">
        <f>'8'!O51</f>
        <v>0</v>
      </c>
      <c r="AU46" s="700">
        <f>'8'!O52</f>
        <v>0</v>
      </c>
      <c r="AV46" s="700">
        <f>'8'!O53</f>
        <v>0</v>
      </c>
      <c r="AW46" s="700">
        <f>'8'!O54</f>
        <v>0</v>
      </c>
      <c r="AX46" s="700">
        <f>'8'!O55</f>
        <v>0</v>
      </c>
      <c r="AY46" s="700">
        <f>'8'!O56</f>
        <v>0</v>
      </c>
      <c r="AZ46" s="700">
        <f>'8'!O57</f>
        <v>0</v>
      </c>
      <c r="BA46" s="700">
        <f>'8'!O58</f>
        <v>0</v>
      </c>
      <c r="BB46" s="700">
        <f>'8'!O59</f>
        <v>0</v>
      </c>
      <c r="BC46" s="700">
        <f>'8'!O60</f>
        <v>0</v>
      </c>
      <c r="BD46" s="700">
        <f>'8'!O61</f>
        <v>0</v>
      </c>
      <c r="BE46" s="700">
        <f>'8'!O62</f>
        <v>0</v>
      </c>
      <c r="BF46" s="700">
        <f>'8'!O63</f>
        <v>0</v>
      </c>
      <c r="BG46" s="700">
        <f>'8'!O64</f>
        <v>0</v>
      </c>
      <c r="BH46" s="700">
        <f>'8'!O65</f>
        <v>0</v>
      </c>
      <c r="BI46" s="700">
        <f>'8'!O66</f>
        <v>0</v>
      </c>
      <c r="BJ46" s="700">
        <f>'8'!O67</f>
        <v>0</v>
      </c>
      <c r="BK46" s="700">
        <f>'8'!O68</f>
        <v>0</v>
      </c>
      <c r="BL46" s="700">
        <f>'8'!O69</f>
        <v>0</v>
      </c>
      <c r="BM46" s="700">
        <f>'8'!O70</f>
        <v>0</v>
      </c>
      <c r="BN46" s="700">
        <f>'8'!O71</f>
        <v>0</v>
      </c>
      <c r="BO46" s="700">
        <f>'8'!O72</f>
        <v>0</v>
      </c>
      <c r="BP46" s="700">
        <f>'8'!O73</f>
        <v>0</v>
      </c>
      <c r="BQ46" s="700">
        <f>'8'!O74</f>
        <v>0</v>
      </c>
      <c r="BR46" s="700">
        <f>'8'!O75</f>
        <v>0</v>
      </c>
      <c r="BS46" s="700">
        <f>'8'!O76</f>
        <v>0</v>
      </c>
      <c r="BT46" s="700">
        <f>'8'!O77</f>
        <v>0</v>
      </c>
      <c r="BU46" s="700">
        <f>'8'!O78</f>
        <v>0</v>
      </c>
      <c r="BV46" s="700">
        <f>'8'!O79</f>
        <v>0</v>
      </c>
      <c r="BW46" s="700">
        <f>'8'!O80</f>
        <v>0</v>
      </c>
      <c r="BX46" s="700">
        <f>'8'!O81</f>
        <v>0</v>
      </c>
      <c r="BY46" s="700">
        <f>'8'!O82</f>
        <v>0</v>
      </c>
      <c r="BZ46" s="700">
        <f>'8'!O83</f>
        <v>0</v>
      </c>
      <c r="CA46" s="700">
        <f>'8'!O84</f>
        <v>0</v>
      </c>
      <c r="CB46" s="700">
        <f>'8'!O85</f>
        <v>0</v>
      </c>
      <c r="CC46" s="700">
        <f>'8'!O86</f>
        <v>0</v>
      </c>
      <c r="CD46" s="700">
        <f>'8'!O87</f>
        <v>0</v>
      </c>
      <c r="CE46" s="700">
        <f>'8'!O88</f>
        <v>0</v>
      </c>
      <c r="CF46" s="700">
        <f>'8'!O89</f>
        <v>0</v>
      </c>
      <c r="CG46" s="700">
        <f>'8'!O90</f>
        <v>0</v>
      </c>
      <c r="CH46" s="700">
        <f>'8'!O91</f>
        <v>0</v>
      </c>
      <c r="CI46" s="700">
        <f>'8'!O92</f>
        <v>0</v>
      </c>
      <c r="CJ46" s="700">
        <f>'8'!O93</f>
        <v>0</v>
      </c>
      <c r="CK46" s="700">
        <f>'8'!O94</f>
        <v>0</v>
      </c>
      <c r="CL46" s="700">
        <f>'8'!O95</f>
        <v>0</v>
      </c>
      <c r="CM46" s="700">
        <f>'8'!O96</f>
        <v>0</v>
      </c>
      <c r="CN46" s="700">
        <f>'8'!O97</f>
        <v>0</v>
      </c>
      <c r="CO46" s="700">
        <f>'8'!O98</f>
        <v>0</v>
      </c>
      <c r="CP46" s="700">
        <f>'8'!O99</f>
        <v>0</v>
      </c>
      <c r="CQ46" s="700">
        <f>'8'!O100</f>
        <v>0</v>
      </c>
      <c r="CR46" s="700">
        <f>'8'!O101</f>
        <v>0</v>
      </c>
      <c r="CS46" s="700">
        <f>'8'!O102</f>
        <v>0</v>
      </c>
      <c r="CT46" s="700">
        <f>'8'!O103</f>
        <v>0</v>
      </c>
      <c r="CU46" s="700">
        <f>'8'!O104</f>
        <v>0</v>
      </c>
    </row>
    <row r="47" spans="2:99" x14ac:dyDescent="0.2">
      <c r="B47" s="699">
        <v>44420</v>
      </c>
      <c r="C47" s="700">
        <f>'8'!P8</f>
        <v>0</v>
      </c>
      <c r="D47" s="700">
        <f>'8'!P9</f>
        <v>0</v>
      </c>
      <c r="E47" s="700">
        <f>'8'!P10</f>
        <v>0</v>
      </c>
      <c r="F47" s="700">
        <f>'8'!P11</f>
        <v>0</v>
      </c>
      <c r="G47" s="700">
        <f>'8'!P12</f>
        <v>0</v>
      </c>
      <c r="H47" s="700">
        <f>'8'!P13</f>
        <v>0</v>
      </c>
      <c r="I47" s="700">
        <f>'8'!P14</f>
        <v>0</v>
      </c>
      <c r="J47" s="700">
        <f>'8'!P15</f>
        <v>0</v>
      </c>
      <c r="K47" s="700">
        <f>'8'!P16</f>
        <v>0</v>
      </c>
      <c r="L47" s="700">
        <f>'8'!P17</f>
        <v>0</v>
      </c>
      <c r="M47" s="700">
        <f>'8'!P18</f>
        <v>0</v>
      </c>
      <c r="N47" s="700">
        <f>'8'!P19</f>
        <v>0</v>
      </c>
      <c r="O47" s="700">
        <f>'8'!P20</f>
        <v>0</v>
      </c>
      <c r="P47" s="700">
        <f>'8'!P21</f>
        <v>0</v>
      </c>
      <c r="Q47" s="700">
        <f>'8'!P22</f>
        <v>0</v>
      </c>
      <c r="R47" s="700">
        <f>'8'!P23</f>
        <v>0</v>
      </c>
      <c r="S47" s="700">
        <f>'8'!P24</f>
        <v>0</v>
      </c>
      <c r="T47" s="700">
        <f>'8'!P25</f>
        <v>0</v>
      </c>
      <c r="U47" s="700">
        <f>'8'!P26</f>
        <v>0</v>
      </c>
      <c r="V47" s="700">
        <f>'8'!P27</f>
        <v>0</v>
      </c>
      <c r="W47" s="700">
        <f>'8'!P28</f>
        <v>0</v>
      </c>
      <c r="X47" s="700">
        <f>'8'!P29</f>
        <v>0</v>
      </c>
      <c r="Y47" s="700">
        <f>'8'!P30</f>
        <v>0</v>
      </c>
      <c r="Z47" s="700">
        <f>'8'!P31</f>
        <v>0</v>
      </c>
      <c r="AA47" s="700">
        <f>'8'!P32</f>
        <v>0</v>
      </c>
      <c r="AB47" s="700">
        <f>'8'!P33</f>
        <v>0</v>
      </c>
      <c r="AC47" s="700">
        <f>'8'!P34</f>
        <v>0</v>
      </c>
      <c r="AD47" s="700">
        <f>'8'!P35</f>
        <v>0</v>
      </c>
      <c r="AE47" s="700">
        <f>'8'!P36</f>
        <v>0</v>
      </c>
      <c r="AF47" s="700">
        <f>'8'!P37</f>
        <v>0</v>
      </c>
      <c r="AG47" s="700">
        <f>'8'!P38</f>
        <v>0</v>
      </c>
      <c r="AH47" s="700">
        <f>'8'!P39</f>
        <v>0</v>
      </c>
      <c r="AI47" s="700">
        <f>'8'!P40</f>
        <v>0</v>
      </c>
      <c r="AJ47" s="700">
        <f>'8'!P41</f>
        <v>0</v>
      </c>
      <c r="AK47" s="700">
        <f>'8'!P42</f>
        <v>0</v>
      </c>
      <c r="AL47" s="700">
        <f>'8'!P43</f>
        <v>0</v>
      </c>
      <c r="AM47" s="700">
        <f>'8'!P44</f>
        <v>0</v>
      </c>
      <c r="AN47" s="700">
        <f>'8'!P45</f>
        <v>0</v>
      </c>
      <c r="AO47" s="700">
        <f>'8'!P46</f>
        <v>0</v>
      </c>
      <c r="AP47" s="700">
        <f>'8'!P47</f>
        <v>0</v>
      </c>
      <c r="AQ47" s="700">
        <f>'8'!P48</f>
        <v>0</v>
      </c>
      <c r="AR47" s="700">
        <f>'8'!P49</f>
        <v>0</v>
      </c>
      <c r="AS47" s="700">
        <f>'8'!P50</f>
        <v>0</v>
      </c>
      <c r="AT47" s="700">
        <f>'8'!P51</f>
        <v>0</v>
      </c>
      <c r="AU47" s="700">
        <f>'8'!P52</f>
        <v>0</v>
      </c>
      <c r="AV47" s="700">
        <f>'8'!P53</f>
        <v>0</v>
      </c>
      <c r="AW47" s="700">
        <f>'8'!P54</f>
        <v>0</v>
      </c>
      <c r="AX47" s="700">
        <f>'8'!P55</f>
        <v>0</v>
      </c>
      <c r="AY47" s="700">
        <f>'8'!P56</f>
        <v>0</v>
      </c>
      <c r="AZ47" s="700">
        <f>'8'!P57</f>
        <v>0</v>
      </c>
      <c r="BA47" s="700">
        <f>'8'!P58</f>
        <v>0</v>
      </c>
      <c r="BB47" s="700">
        <f>'8'!P59</f>
        <v>0</v>
      </c>
      <c r="BC47" s="700">
        <f>'8'!P60</f>
        <v>0</v>
      </c>
      <c r="BD47" s="700">
        <f>'8'!P61</f>
        <v>0</v>
      </c>
      <c r="BE47" s="700">
        <f>'8'!P62</f>
        <v>0</v>
      </c>
      <c r="BF47" s="700">
        <f>'8'!P63</f>
        <v>0</v>
      </c>
      <c r="BG47" s="700">
        <f>'8'!P64</f>
        <v>0</v>
      </c>
      <c r="BH47" s="700">
        <f>'8'!P65</f>
        <v>0</v>
      </c>
      <c r="BI47" s="700">
        <f>'8'!P66</f>
        <v>0</v>
      </c>
      <c r="BJ47" s="700">
        <f>'8'!P67</f>
        <v>0</v>
      </c>
      <c r="BK47" s="700">
        <f>'8'!P68</f>
        <v>0</v>
      </c>
      <c r="BL47" s="700">
        <f>'8'!P69</f>
        <v>0</v>
      </c>
      <c r="BM47" s="700">
        <f>'8'!P70</f>
        <v>0</v>
      </c>
      <c r="BN47" s="700">
        <f>'8'!P71</f>
        <v>0</v>
      </c>
      <c r="BO47" s="700">
        <f>'8'!P72</f>
        <v>0</v>
      </c>
      <c r="BP47" s="700">
        <f>'8'!P73</f>
        <v>0</v>
      </c>
      <c r="BQ47" s="700">
        <f>'8'!P74</f>
        <v>0</v>
      </c>
      <c r="BR47" s="700">
        <f>'8'!P75</f>
        <v>0</v>
      </c>
      <c r="BS47" s="700">
        <f>'8'!P76</f>
        <v>0</v>
      </c>
      <c r="BT47" s="700">
        <f>'8'!P77</f>
        <v>0</v>
      </c>
      <c r="BU47" s="700">
        <f>'8'!P78</f>
        <v>0</v>
      </c>
      <c r="BV47" s="700">
        <f>'8'!P79</f>
        <v>0</v>
      </c>
      <c r="BW47" s="700">
        <f>'8'!P80</f>
        <v>0</v>
      </c>
      <c r="BX47" s="700">
        <f>'8'!P81</f>
        <v>0</v>
      </c>
      <c r="BY47" s="700">
        <f>'8'!P82</f>
        <v>0</v>
      </c>
      <c r="BZ47" s="700">
        <f>'8'!P83</f>
        <v>0</v>
      </c>
      <c r="CA47" s="700">
        <f>'8'!P84</f>
        <v>0</v>
      </c>
      <c r="CB47" s="700">
        <f>'8'!P85</f>
        <v>0</v>
      </c>
      <c r="CC47" s="700">
        <f>'8'!P86</f>
        <v>0</v>
      </c>
      <c r="CD47" s="700">
        <f>'8'!P87</f>
        <v>0</v>
      </c>
      <c r="CE47" s="700">
        <f>'8'!P88</f>
        <v>0</v>
      </c>
      <c r="CF47" s="700">
        <f>'8'!P89</f>
        <v>0</v>
      </c>
      <c r="CG47" s="700">
        <f>'8'!P90</f>
        <v>0</v>
      </c>
      <c r="CH47" s="700">
        <f>'8'!P91</f>
        <v>0</v>
      </c>
      <c r="CI47" s="700">
        <f>'8'!P92</f>
        <v>0</v>
      </c>
      <c r="CJ47" s="700">
        <f>'8'!P93</f>
        <v>0</v>
      </c>
      <c r="CK47" s="700">
        <f>'8'!P94</f>
        <v>0</v>
      </c>
      <c r="CL47" s="700">
        <f>'8'!P95</f>
        <v>0</v>
      </c>
      <c r="CM47" s="700">
        <f>'8'!P96</f>
        <v>0</v>
      </c>
      <c r="CN47" s="700">
        <f>'8'!P97</f>
        <v>0</v>
      </c>
      <c r="CO47" s="700">
        <f>'8'!P98</f>
        <v>0</v>
      </c>
      <c r="CP47" s="700">
        <f>'8'!P99</f>
        <v>0</v>
      </c>
      <c r="CQ47" s="700">
        <f>'8'!P100</f>
        <v>0</v>
      </c>
      <c r="CR47" s="700">
        <f>'8'!P101</f>
        <v>0</v>
      </c>
      <c r="CS47" s="700">
        <f>'8'!P102</f>
        <v>0</v>
      </c>
      <c r="CT47" s="700">
        <f>'8'!P103</f>
        <v>0</v>
      </c>
      <c r="CU47" s="700">
        <f>'8'!P104</f>
        <v>0</v>
      </c>
    </row>
    <row r="48" spans="2:99" x14ac:dyDescent="0.2">
      <c r="B48" s="699">
        <v>44421</v>
      </c>
      <c r="C48" s="700">
        <f>'8'!Q8</f>
        <v>0</v>
      </c>
      <c r="D48" s="700">
        <f>'8'!Q9</f>
        <v>0</v>
      </c>
      <c r="E48" s="700">
        <f>'8'!Q10</f>
        <v>0</v>
      </c>
      <c r="F48" s="700">
        <f>'8'!Q11</f>
        <v>0</v>
      </c>
      <c r="G48" s="700">
        <f>'8'!Q12</f>
        <v>0</v>
      </c>
      <c r="H48" s="700">
        <f>'8'!Q13</f>
        <v>0</v>
      </c>
      <c r="I48" s="700">
        <f>'8'!Q14</f>
        <v>0</v>
      </c>
      <c r="J48" s="700">
        <f>'8'!Q15</f>
        <v>0</v>
      </c>
      <c r="K48" s="700">
        <f>'8'!Q16</f>
        <v>0</v>
      </c>
      <c r="L48" s="700">
        <f>'8'!Q17</f>
        <v>0</v>
      </c>
      <c r="M48" s="700">
        <f>'8'!Q18</f>
        <v>0</v>
      </c>
      <c r="N48" s="700">
        <f>'8'!Q19</f>
        <v>0</v>
      </c>
      <c r="O48" s="700">
        <f>'8'!Q20</f>
        <v>0</v>
      </c>
      <c r="P48" s="700">
        <f>'8'!Q21</f>
        <v>0</v>
      </c>
      <c r="Q48" s="700">
        <f>'8'!Q22</f>
        <v>0</v>
      </c>
      <c r="R48" s="700">
        <f>'8'!Q23</f>
        <v>0</v>
      </c>
      <c r="S48" s="700">
        <f>'8'!Q24</f>
        <v>0</v>
      </c>
      <c r="T48" s="700">
        <f>'8'!Q25</f>
        <v>0</v>
      </c>
      <c r="U48" s="700">
        <f>'8'!Q26</f>
        <v>0</v>
      </c>
      <c r="V48" s="700">
        <f>'8'!Q27</f>
        <v>0</v>
      </c>
      <c r="W48" s="700">
        <f>'8'!Q28</f>
        <v>0</v>
      </c>
      <c r="X48" s="700">
        <f>'8'!Q29</f>
        <v>0</v>
      </c>
      <c r="Y48" s="700">
        <f>'8'!Q30</f>
        <v>0</v>
      </c>
      <c r="Z48" s="700">
        <f>'8'!Q31</f>
        <v>0</v>
      </c>
      <c r="AA48" s="700">
        <f>'8'!Q32</f>
        <v>0</v>
      </c>
      <c r="AB48" s="700">
        <f>'8'!Q33</f>
        <v>0</v>
      </c>
      <c r="AC48" s="700">
        <f>'8'!Q34</f>
        <v>0</v>
      </c>
      <c r="AD48" s="700">
        <f>'8'!Q35</f>
        <v>0</v>
      </c>
      <c r="AE48" s="700">
        <f>'8'!Q36</f>
        <v>0</v>
      </c>
      <c r="AF48" s="700">
        <f>'8'!Q37</f>
        <v>0</v>
      </c>
      <c r="AG48" s="700">
        <f>'8'!Q38</f>
        <v>0</v>
      </c>
      <c r="AH48" s="700">
        <f>'8'!Q39</f>
        <v>0</v>
      </c>
      <c r="AI48" s="700">
        <f>'8'!Q40</f>
        <v>0</v>
      </c>
      <c r="AJ48" s="700">
        <f>'8'!Q41</f>
        <v>0</v>
      </c>
      <c r="AK48" s="700">
        <f>'8'!Q42</f>
        <v>0</v>
      </c>
      <c r="AL48" s="700">
        <f>'8'!Q43</f>
        <v>0</v>
      </c>
      <c r="AM48" s="700">
        <f>'8'!Q44</f>
        <v>0</v>
      </c>
      <c r="AN48" s="700">
        <f>'8'!Q45</f>
        <v>0</v>
      </c>
      <c r="AO48" s="700">
        <f>'8'!Q46</f>
        <v>0</v>
      </c>
      <c r="AP48" s="700">
        <f>'8'!Q47</f>
        <v>0</v>
      </c>
      <c r="AQ48" s="700">
        <f>'8'!Q48</f>
        <v>0</v>
      </c>
      <c r="AR48" s="700">
        <f>'8'!Q49</f>
        <v>0</v>
      </c>
      <c r="AS48" s="700">
        <f>'8'!Q50</f>
        <v>0</v>
      </c>
      <c r="AT48" s="700">
        <f>'8'!Q51</f>
        <v>0</v>
      </c>
      <c r="AU48" s="700">
        <f>'8'!Q52</f>
        <v>0</v>
      </c>
      <c r="AV48" s="700">
        <f>'8'!Q53</f>
        <v>0</v>
      </c>
      <c r="AW48" s="700">
        <f>'8'!Q54</f>
        <v>0</v>
      </c>
      <c r="AX48" s="700">
        <f>'8'!Q55</f>
        <v>0</v>
      </c>
      <c r="AY48" s="700">
        <f>'8'!Q56</f>
        <v>0</v>
      </c>
      <c r="AZ48" s="700">
        <f>'8'!Q57</f>
        <v>0</v>
      </c>
      <c r="BA48" s="700">
        <f>'8'!Q58</f>
        <v>0</v>
      </c>
      <c r="BB48" s="700">
        <f>'8'!Q59</f>
        <v>0</v>
      </c>
      <c r="BC48" s="700">
        <f>'8'!Q60</f>
        <v>0</v>
      </c>
      <c r="BD48" s="700">
        <f>'8'!Q61</f>
        <v>0</v>
      </c>
      <c r="BE48" s="700">
        <f>'8'!Q62</f>
        <v>0</v>
      </c>
      <c r="BF48" s="700">
        <f>'8'!Q63</f>
        <v>0</v>
      </c>
      <c r="BG48" s="700">
        <f>'8'!Q64</f>
        <v>0</v>
      </c>
      <c r="BH48" s="700">
        <f>'8'!Q65</f>
        <v>0</v>
      </c>
      <c r="BI48" s="700">
        <f>'8'!Q66</f>
        <v>0</v>
      </c>
      <c r="BJ48" s="700">
        <f>'8'!Q67</f>
        <v>0</v>
      </c>
      <c r="BK48" s="700">
        <f>'8'!Q68</f>
        <v>0</v>
      </c>
      <c r="BL48" s="700">
        <f>'8'!Q69</f>
        <v>0</v>
      </c>
      <c r="BM48" s="700">
        <f>'8'!Q70</f>
        <v>0</v>
      </c>
      <c r="BN48" s="700">
        <f>'8'!Q71</f>
        <v>0</v>
      </c>
      <c r="BO48" s="700">
        <f>'8'!Q72</f>
        <v>0</v>
      </c>
      <c r="BP48" s="700">
        <f>'8'!Q73</f>
        <v>0</v>
      </c>
      <c r="BQ48" s="700">
        <f>'8'!Q74</f>
        <v>0</v>
      </c>
      <c r="BR48" s="700">
        <f>'8'!Q75</f>
        <v>0</v>
      </c>
      <c r="BS48" s="700">
        <f>'8'!Q76</f>
        <v>0</v>
      </c>
      <c r="BT48" s="700">
        <f>'8'!Q77</f>
        <v>0</v>
      </c>
      <c r="BU48" s="700">
        <f>'8'!Q78</f>
        <v>0</v>
      </c>
      <c r="BV48" s="700">
        <f>'8'!Q79</f>
        <v>0</v>
      </c>
      <c r="BW48" s="700">
        <f>'8'!Q80</f>
        <v>0</v>
      </c>
      <c r="BX48" s="700">
        <f>'8'!Q81</f>
        <v>0</v>
      </c>
      <c r="BY48" s="700">
        <f>'8'!Q82</f>
        <v>0</v>
      </c>
      <c r="BZ48" s="700">
        <f>'8'!Q83</f>
        <v>0</v>
      </c>
      <c r="CA48" s="700">
        <f>'8'!Q84</f>
        <v>0</v>
      </c>
      <c r="CB48" s="700">
        <f>'8'!Q85</f>
        <v>0</v>
      </c>
      <c r="CC48" s="700">
        <f>'8'!Q86</f>
        <v>0</v>
      </c>
      <c r="CD48" s="700">
        <f>'8'!Q87</f>
        <v>0</v>
      </c>
      <c r="CE48" s="700">
        <f>'8'!Q88</f>
        <v>0</v>
      </c>
      <c r="CF48" s="700">
        <f>'8'!Q89</f>
        <v>0</v>
      </c>
      <c r="CG48" s="700">
        <f>'8'!Q90</f>
        <v>0</v>
      </c>
      <c r="CH48" s="700">
        <f>'8'!Q91</f>
        <v>0</v>
      </c>
      <c r="CI48" s="700">
        <f>'8'!Q92</f>
        <v>0</v>
      </c>
      <c r="CJ48" s="700">
        <f>'8'!Q93</f>
        <v>0</v>
      </c>
      <c r="CK48" s="700">
        <f>'8'!Q94</f>
        <v>0</v>
      </c>
      <c r="CL48" s="700">
        <f>'8'!Q95</f>
        <v>0</v>
      </c>
      <c r="CM48" s="700">
        <f>'8'!Q96</f>
        <v>0</v>
      </c>
      <c r="CN48" s="700">
        <f>'8'!Q97</f>
        <v>0</v>
      </c>
      <c r="CO48" s="700">
        <f>'8'!Q98</f>
        <v>0</v>
      </c>
      <c r="CP48" s="700">
        <f>'8'!Q99</f>
        <v>0</v>
      </c>
      <c r="CQ48" s="700">
        <f>'8'!Q100</f>
        <v>0</v>
      </c>
      <c r="CR48" s="700">
        <f>'8'!Q101</f>
        <v>0</v>
      </c>
      <c r="CS48" s="700">
        <f>'8'!Q102</f>
        <v>0</v>
      </c>
      <c r="CT48" s="700">
        <f>'8'!Q103</f>
        <v>0</v>
      </c>
      <c r="CU48" s="700">
        <f>'8'!Q104</f>
        <v>0</v>
      </c>
    </row>
    <row r="49" spans="2:99" x14ac:dyDescent="0.2">
      <c r="B49" s="699">
        <v>44422</v>
      </c>
      <c r="C49" s="700">
        <f>'8'!R8</f>
        <v>0</v>
      </c>
      <c r="D49" s="700">
        <f>'8'!R9</f>
        <v>0</v>
      </c>
      <c r="E49" s="700">
        <f>'8'!R10</f>
        <v>0</v>
      </c>
      <c r="F49" s="700">
        <f>'8'!R11</f>
        <v>0</v>
      </c>
      <c r="G49" s="700">
        <f>'8'!R12</f>
        <v>0</v>
      </c>
      <c r="H49" s="700">
        <f>'8'!R13</f>
        <v>0</v>
      </c>
      <c r="I49" s="700">
        <f>'8'!R14</f>
        <v>0</v>
      </c>
      <c r="J49" s="700">
        <f>'8'!R15</f>
        <v>0</v>
      </c>
      <c r="K49" s="700">
        <f>'8'!R16</f>
        <v>0</v>
      </c>
      <c r="L49" s="700">
        <f>'8'!R17</f>
        <v>0</v>
      </c>
      <c r="M49" s="700">
        <f>'8'!R18</f>
        <v>0</v>
      </c>
      <c r="N49" s="700">
        <f>'8'!R19</f>
        <v>0</v>
      </c>
      <c r="O49" s="700">
        <f>'8'!R20</f>
        <v>0</v>
      </c>
      <c r="P49" s="700">
        <f>'8'!R21</f>
        <v>0</v>
      </c>
      <c r="Q49" s="700">
        <f>'8'!R22</f>
        <v>0</v>
      </c>
      <c r="R49" s="700">
        <f>'8'!R23</f>
        <v>0</v>
      </c>
      <c r="S49" s="700">
        <f>'8'!R24</f>
        <v>0</v>
      </c>
      <c r="T49" s="700">
        <f>'8'!R25</f>
        <v>0</v>
      </c>
      <c r="U49" s="700">
        <f>'8'!R26</f>
        <v>0</v>
      </c>
      <c r="V49" s="700">
        <f>'8'!R27</f>
        <v>0</v>
      </c>
      <c r="W49" s="700">
        <f>'8'!R28</f>
        <v>0</v>
      </c>
      <c r="X49" s="700">
        <f>'8'!R29</f>
        <v>0</v>
      </c>
      <c r="Y49" s="700">
        <f>'8'!R30</f>
        <v>0</v>
      </c>
      <c r="Z49" s="700">
        <f>'8'!R31</f>
        <v>0</v>
      </c>
      <c r="AA49" s="700">
        <f>'8'!R32</f>
        <v>0</v>
      </c>
      <c r="AB49" s="700">
        <f>'8'!R33</f>
        <v>0</v>
      </c>
      <c r="AC49" s="700">
        <f>'8'!R34</f>
        <v>0</v>
      </c>
      <c r="AD49" s="700">
        <f>'8'!R35</f>
        <v>0</v>
      </c>
      <c r="AE49" s="700">
        <f>'8'!R36</f>
        <v>0</v>
      </c>
      <c r="AF49" s="700">
        <f>'8'!R37</f>
        <v>0</v>
      </c>
      <c r="AG49" s="700">
        <f>'8'!R38</f>
        <v>0</v>
      </c>
      <c r="AH49" s="700">
        <f>'8'!R39</f>
        <v>0</v>
      </c>
      <c r="AI49" s="700">
        <f>'8'!R40</f>
        <v>0</v>
      </c>
      <c r="AJ49" s="700">
        <f>'8'!R41</f>
        <v>0</v>
      </c>
      <c r="AK49" s="700">
        <f>'8'!R42</f>
        <v>0</v>
      </c>
      <c r="AL49" s="700">
        <f>'8'!R43</f>
        <v>0</v>
      </c>
      <c r="AM49" s="700">
        <f>'8'!R44</f>
        <v>0</v>
      </c>
      <c r="AN49" s="700">
        <f>'8'!R45</f>
        <v>0</v>
      </c>
      <c r="AO49" s="700">
        <f>'8'!R46</f>
        <v>0</v>
      </c>
      <c r="AP49" s="700">
        <f>'8'!R47</f>
        <v>0</v>
      </c>
      <c r="AQ49" s="700">
        <f>'8'!R48</f>
        <v>0</v>
      </c>
      <c r="AR49" s="700">
        <f>'8'!R49</f>
        <v>0</v>
      </c>
      <c r="AS49" s="700">
        <f>'8'!R50</f>
        <v>0</v>
      </c>
      <c r="AT49" s="700">
        <f>'8'!R51</f>
        <v>0</v>
      </c>
      <c r="AU49" s="700">
        <f>'8'!R52</f>
        <v>0</v>
      </c>
      <c r="AV49" s="700">
        <f>'8'!R53</f>
        <v>0</v>
      </c>
      <c r="AW49" s="700">
        <f>'8'!R54</f>
        <v>0</v>
      </c>
      <c r="AX49" s="700">
        <f>'8'!R55</f>
        <v>0</v>
      </c>
      <c r="AY49" s="700">
        <f>'8'!R56</f>
        <v>0</v>
      </c>
      <c r="AZ49" s="700">
        <f>'8'!R57</f>
        <v>0</v>
      </c>
      <c r="BA49" s="700">
        <f>'8'!R58</f>
        <v>0</v>
      </c>
      <c r="BB49" s="700">
        <f>'8'!R59</f>
        <v>0</v>
      </c>
      <c r="BC49" s="700">
        <f>'8'!R60</f>
        <v>0</v>
      </c>
      <c r="BD49" s="700">
        <f>'8'!R61</f>
        <v>0</v>
      </c>
      <c r="BE49" s="700">
        <f>'8'!R62</f>
        <v>0</v>
      </c>
      <c r="BF49" s="700">
        <f>'8'!R63</f>
        <v>0</v>
      </c>
      <c r="BG49" s="700">
        <f>'8'!R64</f>
        <v>0</v>
      </c>
      <c r="BH49" s="700">
        <f>'8'!R65</f>
        <v>0</v>
      </c>
      <c r="BI49" s="700">
        <f>'8'!R66</f>
        <v>0</v>
      </c>
      <c r="BJ49" s="700">
        <f>'8'!R67</f>
        <v>0</v>
      </c>
      <c r="BK49" s="700">
        <f>'8'!R68</f>
        <v>0</v>
      </c>
      <c r="BL49" s="700">
        <f>'8'!R69</f>
        <v>0</v>
      </c>
      <c r="BM49" s="700">
        <f>'8'!R70</f>
        <v>0</v>
      </c>
      <c r="BN49" s="700">
        <f>'8'!R71</f>
        <v>0</v>
      </c>
      <c r="BO49" s="700">
        <f>'8'!R72</f>
        <v>0</v>
      </c>
      <c r="BP49" s="700">
        <f>'8'!R73</f>
        <v>0</v>
      </c>
      <c r="BQ49" s="700">
        <f>'8'!R74</f>
        <v>0</v>
      </c>
      <c r="BR49" s="700">
        <f>'8'!R75</f>
        <v>0</v>
      </c>
      <c r="BS49" s="700">
        <f>'8'!R76</f>
        <v>0</v>
      </c>
      <c r="BT49" s="700">
        <f>'8'!R77</f>
        <v>0</v>
      </c>
      <c r="BU49" s="700">
        <f>'8'!R78</f>
        <v>0</v>
      </c>
      <c r="BV49" s="700">
        <f>'8'!R79</f>
        <v>0</v>
      </c>
      <c r="BW49" s="700">
        <f>'8'!R80</f>
        <v>0</v>
      </c>
      <c r="BX49" s="700">
        <f>'8'!R81</f>
        <v>0</v>
      </c>
      <c r="BY49" s="700">
        <f>'8'!R82</f>
        <v>0</v>
      </c>
      <c r="BZ49" s="700">
        <f>'8'!R83</f>
        <v>0</v>
      </c>
      <c r="CA49" s="700">
        <f>'8'!R84</f>
        <v>0</v>
      </c>
      <c r="CB49" s="700">
        <f>'8'!R85</f>
        <v>0</v>
      </c>
      <c r="CC49" s="700">
        <f>'8'!R86</f>
        <v>0</v>
      </c>
      <c r="CD49" s="700">
        <f>'8'!R87</f>
        <v>0</v>
      </c>
      <c r="CE49" s="700">
        <f>'8'!R88</f>
        <v>0</v>
      </c>
      <c r="CF49" s="700">
        <f>'8'!R89</f>
        <v>0</v>
      </c>
      <c r="CG49" s="700">
        <f>'8'!R90</f>
        <v>0</v>
      </c>
      <c r="CH49" s="700">
        <f>'8'!R91</f>
        <v>0</v>
      </c>
      <c r="CI49" s="700">
        <f>'8'!R92</f>
        <v>0</v>
      </c>
      <c r="CJ49" s="700">
        <f>'8'!R93</f>
        <v>0</v>
      </c>
      <c r="CK49" s="700">
        <f>'8'!R94</f>
        <v>0</v>
      </c>
      <c r="CL49" s="700">
        <f>'8'!R95</f>
        <v>0</v>
      </c>
      <c r="CM49" s="700">
        <f>'8'!R96</f>
        <v>0</v>
      </c>
      <c r="CN49" s="700">
        <f>'8'!R97</f>
        <v>0</v>
      </c>
      <c r="CO49" s="700">
        <f>'8'!R98</f>
        <v>0</v>
      </c>
      <c r="CP49" s="700">
        <f>'8'!R99</f>
        <v>0</v>
      </c>
      <c r="CQ49" s="700">
        <f>'8'!R100</f>
        <v>0</v>
      </c>
      <c r="CR49" s="700">
        <f>'8'!R101</f>
        <v>0</v>
      </c>
      <c r="CS49" s="700">
        <f>'8'!R102</f>
        <v>0</v>
      </c>
      <c r="CT49" s="700">
        <f>'8'!R103</f>
        <v>0</v>
      </c>
      <c r="CU49" s="700">
        <f>'8'!R104</f>
        <v>0</v>
      </c>
    </row>
    <row r="50" spans="2:99" x14ac:dyDescent="0.2">
      <c r="B50" s="699">
        <v>44423</v>
      </c>
      <c r="C50" s="700">
        <f>'8'!S8</f>
        <v>0</v>
      </c>
      <c r="D50" s="700">
        <f>'8'!S9</f>
        <v>0</v>
      </c>
      <c r="E50" s="700">
        <f>'8'!S10</f>
        <v>0</v>
      </c>
      <c r="F50" s="700">
        <f>'8'!S11</f>
        <v>0</v>
      </c>
      <c r="G50" s="700">
        <f>'8'!S12</f>
        <v>0</v>
      </c>
      <c r="H50" s="700">
        <f>'8'!S13</f>
        <v>0</v>
      </c>
      <c r="I50" s="700">
        <f>'8'!S14</f>
        <v>0</v>
      </c>
      <c r="J50" s="700">
        <f>'8'!S15</f>
        <v>0</v>
      </c>
      <c r="K50" s="700">
        <f>'8'!S16</f>
        <v>0</v>
      </c>
      <c r="L50" s="700">
        <f>'8'!S17</f>
        <v>0</v>
      </c>
      <c r="M50" s="700">
        <f>'8'!S18</f>
        <v>0</v>
      </c>
      <c r="N50" s="700">
        <f>'8'!S19</f>
        <v>0</v>
      </c>
      <c r="O50" s="700">
        <f>'8'!S20</f>
        <v>0</v>
      </c>
      <c r="P50" s="700">
        <f>'8'!S21</f>
        <v>0</v>
      </c>
      <c r="Q50" s="700">
        <f>'8'!S22</f>
        <v>0</v>
      </c>
      <c r="R50" s="700">
        <f>'8'!S23</f>
        <v>0</v>
      </c>
      <c r="S50" s="700">
        <f>'8'!S24</f>
        <v>0</v>
      </c>
      <c r="T50" s="700">
        <f>'8'!S25</f>
        <v>0</v>
      </c>
      <c r="U50" s="700">
        <f>'8'!S26</f>
        <v>0</v>
      </c>
      <c r="V50" s="700">
        <f>'8'!S27</f>
        <v>0</v>
      </c>
      <c r="W50" s="700">
        <f>'8'!S28</f>
        <v>0</v>
      </c>
      <c r="X50" s="700">
        <f>'8'!S29</f>
        <v>0</v>
      </c>
      <c r="Y50" s="700">
        <f>'8'!S30</f>
        <v>0</v>
      </c>
      <c r="Z50" s="700">
        <f>'8'!S31</f>
        <v>0</v>
      </c>
      <c r="AA50" s="700">
        <f>'8'!S32</f>
        <v>0</v>
      </c>
      <c r="AB50" s="700">
        <f>'8'!S33</f>
        <v>0</v>
      </c>
      <c r="AC50" s="700">
        <f>'8'!S34</f>
        <v>0</v>
      </c>
      <c r="AD50" s="700">
        <f>'8'!S35</f>
        <v>0</v>
      </c>
      <c r="AE50" s="700">
        <f>'8'!S36</f>
        <v>0</v>
      </c>
      <c r="AF50" s="700">
        <f>'8'!S37</f>
        <v>0</v>
      </c>
      <c r="AG50" s="700">
        <f>'8'!S38</f>
        <v>0</v>
      </c>
      <c r="AH50" s="700">
        <f>'8'!S39</f>
        <v>0</v>
      </c>
      <c r="AI50" s="700">
        <f>'8'!S40</f>
        <v>0</v>
      </c>
      <c r="AJ50" s="700">
        <f>'8'!S41</f>
        <v>0</v>
      </c>
      <c r="AK50" s="700">
        <f>'8'!S42</f>
        <v>0</v>
      </c>
      <c r="AL50" s="700">
        <f>'8'!S43</f>
        <v>0</v>
      </c>
      <c r="AM50" s="700">
        <f>'8'!S44</f>
        <v>0</v>
      </c>
      <c r="AN50" s="700">
        <f>'8'!S45</f>
        <v>0</v>
      </c>
      <c r="AO50" s="700">
        <f>'8'!S46</f>
        <v>0</v>
      </c>
      <c r="AP50" s="700">
        <f>'8'!S47</f>
        <v>0</v>
      </c>
      <c r="AQ50" s="700">
        <f>'8'!S48</f>
        <v>0</v>
      </c>
      <c r="AR50" s="700">
        <f>'8'!S49</f>
        <v>0</v>
      </c>
      <c r="AS50" s="700">
        <f>'8'!S50</f>
        <v>0</v>
      </c>
      <c r="AT50" s="700">
        <f>'8'!S51</f>
        <v>0</v>
      </c>
      <c r="AU50" s="700">
        <f>'8'!S52</f>
        <v>0</v>
      </c>
      <c r="AV50" s="700">
        <f>'8'!S53</f>
        <v>0</v>
      </c>
      <c r="AW50" s="700">
        <f>'8'!S54</f>
        <v>0</v>
      </c>
      <c r="AX50" s="700">
        <f>'8'!S55</f>
        <v>0</v>
      </c>
      <c r="AY50" s="700">
        <f>'8'!S56</f>
        <v>0</v>
      </c>
      <c r="AZ50" s="700">
        <f>'8'!S57</f>
        <v>0</v>
      </c>
      <c r="BA50" s="700">
        <f>'8'!S58</f>
        <v>0</v>
      </c>
      <c r="BB50" s="700">
        <f>'8'!S59</f>
        <v>0</v>
      </c>
      <c r="BC50" s="700">
        <f>'8'!S60</f>
        <v>0</v>
      </c>
      <c r="BD50" s="700">
        <f>'8'!S61</f>
        <v>0</v>
      </c>
      <c r="BE50" s="700">
        <f>'8'!S62</f>
        <v>0</v>
      </c>
      <c r="BF50" s="700">
        <f>'8'!S63</f>
        <v>0</v>
      </c>
      <c r="BG50" s="700">
        <f>'8'!S64</f>
        <v>0</v>
      </c>
      <c r="BH50" s="700">
        <f>'8'!S65</f>
        <v>0</v>
      </c>
      <c r="BI50" s="700">
        <f>'8'!S66</f>
        <v>0</v>
      </c>
      <c r="BJ50" s="700">
        <f>'8'!S67</f>
        <v>0</v>
      </c>
      <c r="BK50" s="700">
        <f>'8'!S68</f>
        <v>0</v>
      </c>
      <c r="BL50" s="700">
        <f>'8'!S69</f>
        <v>0</v>
      </c>
      <c r="BM50" s="700">
        <f>'8'!S70</f>
        <v>0</v>
      </c>
      <c r="BN50" s="700">
        <f>'8'!S71</f>
        <v>0</v>
      </c>
      <c r="BO50" s="700">
        <f>'8'!S72</f>
        <v>0</v>
      </c>
      <c r="BP50" s="700">
        <f>'8'!S73</f>
        <v>0</v>
      </c>
      <c r="BQ50" s="700">
        <f>'8'!S74</f>
        <v>0</v>
      </c>
      <c r="BR50" s="700">
        <f>'8'!S75</f>
        <v>0</v>
      </c>
      <c r="BS50" s="700">
        <f>'8'!S76</f>
        <v>0</v>
      </c>
      <c r="BT50" s="700">
        <f>'8'!S77</f>
        <v>0</v>
      </c>
      <c r="BU50" s="700">
        <f>'8'!S78</f>
        <v>0</v>
      </c>
      <c r="BV50" s="700">
        <f>'8'!S79</f>
        <v>0</v>
      </c>
      <c r="BW50" s="700">
        <f>'8'!S80</f>
        <v>0</v>
      </c>
      <c r="BX50" s="700">
        <f>'8'!S81</f>
        <v>0</v>
      </c>
      <c r="BY50" s="700">
        <f>'8'!S82</f>
        <v>0</v>
      </c>
      <c r="BZ50" s="700">
        <f>'8'!S83</f>
        <v>0</v>
      </c>
      <c r="CA50" s="700">
        <f>'8'!S84</f>
        <v>0</v>
      </c>
      <c r="CB50" s="700">
        <f>'8'!S85</f>
        <v>0</v>
      </c>
      <c r="CC50" s="700">
        <f>'8'!S86</f>
        <v>0</v>
      </c>
      <c r="CD50" s="700">
        <f>'8'!S87</f>
        <v>0</v>
      </c>
      <c r="CE50" s="700">
        <f>'8'!S88</f>
        <v>0</v>
      </c>
      <c r="CF50" s="700">
        <f>'8'!S89</f>
        <v>0</v>
      </c>
      <c r="CG50" s="700">
        <f>'8'!S90</f>
        <v>0</v>
      </c>
      <c r="CH50" s="700">
        <f>'8'!S91</f>
        <v>0</v>
      </c>
      <c r="CI50" s="700">
        <f>'8'!S92</f>
        <v>0</v>
      </c>
      <c r="CJ50" s="700">
        <f>'8'!S93</f>
        <v>0</v>
      </c>
      <c r="CK50" s="700">
        <f>'8'!S94</f>
        <v>0</v>
      </c>
      <c r="CL50" s="700">
        <f>'8'!S95</f>
        <v>0</v>
      </c>
      <c r="CM50" s="700">
        <f>'8'!S96</f>
        <v>0</v>
      </c>
      <c r="CN50" s="700">
        <f>'8'!S97</f>
        <v>0</v>
      </c>
      <c r="CO50" s="700">
        <f>'8'!S98</f>
        <v>0</v>
      </c>
      <c r="CP50" s="700">
        <f>'8'!S99</f>
        <v>0</v>
      </c>
      <c r="CQ50" s="700">
        <f>'8'!S100</f>
        <v>0</v>
      </c>
      <c r="CR50" s="700">
        <f>'8'!S101</f>
        <v>0</v>
      </c>
      <c r="CS50" s="700">
        <f>'8'!S102</f>
        <v>0</v>
      </c>
      <c r="CT50" s="700">
        <f>'8'!S103</f>
        <v>0</v>
      </c>
      <c r="CU50" s="700">
        <f>'8'!S104</f>
        <v>0</v>
      </c>
    </row>
    <row r="51" spans="2:99" x14ac:dyDescent="0.2">
      <c r="B51" s="699">
        <v>44424</v>
      </c>
      <c r="C51" s="700">
        <f>'8'!T8</f>
        <v>0</v>
      </c>
      <c r="D51" s="700">
        <f>'8'!T9</f>
        <v>0</v>
      </c>
      <c r="E51" s="700">
        <f>'8'!T10</f>
        <v>0</v>
      </c>
      <c r="F51" s="700">
        <f>'8'!T11</f>
        <v>0</v>
      </c>
      <c r="G51" s="700">
        <f>'8'!T12</f>
        <v>0</v>
      </c>
      <c r="H51" s="700">
        <f>'8'!T13</f>
        <v>0</v>
      </c>
      <c r="I51" s="700">
        <f>'8'!T14</f>
        <v>0</v>
      </c>
      <c r="J51" s="700">
        <f>'8'!T15</f>
        <v>0</v>
      </c>
      <c r="K51" s="700">
        <f>'8'!T16</f>
        <v>0</v>
      </c>
      <c r="L51" s="700">
        <f>'8'!T17</f>
        <v>0</v>
      </c>
      <c r="M51" s="700">
        <f>'8'!T18</f>
        <v>0</v>
      </c>
      <c r="N51" s="700">
        <f>'8'!T19</f>
        <v>0</v>
      </c>
      <c r="O51" s="700">
        <f>'8'!T20</f>
        <v>0</v>
      </c>
      <c r="P51" s="700">
        <f>'8'!T21</f>
        <v>0</v>
      </c>
      <c r="Q51" s="700">
        <f>'8'!T22</f>
        <v>0</v>
      </c>
      <c r="R51" s="700">
        <f>'8'!T23</f>
        <v>0</v>
      </c>
      <c r="S51" s="700">
        <f>'8'!T24</f>
        <v>0</v>
      </c>
      <c r="T51" s="700">
        <f>'8'!T25</f>
        <v>0</v>
      </c>
      <c r="U51" s="700">
        <f>'8'!T26</f>
        <v>0</v>
      </c>
      <c r="V51" s="700">
        <f>'8'!T27</f>
        <v>0</v>
      </c>
      <c r="W51" s="700">
        <f>'8'!T28</f>
        <v>0</v>
      </c>
      <c r="X51" s="700">
        <f>'8'!T29</f>
        <v>0</v>
      </c>
      <c r="Y51" s="700">
        <f>'8'!T30</f>
        <v>0</v>
      </c>
      <c r="Z51" s="700">
        <f>'8'!T31</f>
        <v>0</v>
      </c>
      <c r="AA51" s="700">
        <f>'8'!T32</f>
        <v>0</v>
      </c>
      <c r="AB51" s="700">
        <f>'8'!T33</f>
        <v>0</v>
      </c>
      <c r="AC51" s="700">
        <f>'8'!T34</f>
        <v>0</v>
      </c>
      <c r="AD51" s="700">
        <f>'8'!T35</f>
        <v>0</v>
      </c>
      <c r="AE51" s="700">
        <f>'8'!T36</f>
        <v>0</v>
      </c>
      <c r="AF51" s="700">
        <f>'8'!T37</f>
        <v>0</v>
      </c>
      <c r="AG51" s="700">
        <f>'8'!T38</f>
        <v>0</v>
      </c>
      <c r="AH51" s="700">
        <f>'8'!T39</f>
        <v>0</v>
      </c>
      <c r="AI51" s="700">
        <f>'8'!T40</f>
        <v>0</v>
      </c>
      <c r="AJ51" s="700">
        <f>'8'!T41</f>
        <v>0</v>
      </c>
      <c r="AK51" s="700">
        <f>'8'!T42</f>
        <v>0</v>
      </c>
      <c r="AL51" s="700">
        <f>'8'!T43</f>
        <v>0</v>
      </c>
      <c r="AM51" s="700">
        <f>'8'!T44</f>
        <v>0</v>
      </c>
      <c r="AN51" s="700">
        <f>'8'!T45</f>
        <v>0</v>
      </c>
      <c r="AO51" s="700">
        <f>'8'!T46</f>
        <v>0</v>
      </c>
      <c r="AP51" s="700">
        <f>'8'!T47</f>
        <v>0</v>
      </c>
      <c r="AQ51" s="700">
        <f>'8'!T48</f>
        <v>0</v>
      </c>
      <c r="AR51" s="700">
        <f>'8'!T49</f>
        <v>0</v>
      </c>
      <c r="AS51" s="700">
        <f>'8'!T50</f>
        <v>0</v>
      </c>
      <c r="AT51" s="700">
        <f>'8'!T51</f>
        <v>0</v>
      </c>
      <c r="AU51" s="700">
        <f>'8'!T52</f>
        <v>0</v>
      </c>
      <c r="AV51" s="700">
        <f>'8'!T53</f>
        <v>0</v>
      </c>
      <c r="AW51" s="700">
        <f>'8'!T54</f>
        <v>0</v>
      </c>
      <c r="AX51" s="700">
        <f>'8'!T55</f>
        <v>0</v>
      </c>
      <c r="AY51" s="700">
        <f>'8'!T56</f>
        <v>0</v>
      </c>
      <c r="AZ51" s="700">
        <f>'8'!T57</f>
        <v>0</v>
      </c>
      <c r="BA51" s="700">
        <f>'8'!T58</f>
        <v>0</v>
      </c>
      <c r="BB51" s="700">
        <f>'8'!T59</f>
        <v>0</v>
      </c>
      <c r="BC51" s="700">
        <f>'8'!T60</f>
        <v>0</v>
      </c>
      <c r="BD51" s="700">
        <f>'8'!T61</f>
        <v>0</v>
      </c>
      <c r="BE51" s="700">
        <f>'8'!T62</f>
        <v>0</v>
      </c>
      <c r="BF51" s="700">
        <f>'8'!T63</f>
        <v>0</v>
      </c>
      <c r="BG51" s="700">
        <f>'8'!T64</f>
        <v>0</v>
      </c>
      <c r="BH51" s="700">
        <f>'8'!T65</f>
        <v>0</v>
      </c>
      <c r="BI51" s="700">
        <f>'8'!T66</f>
        <v>0</v>
      </c>
      <c r="BJ51" s="700">
        <f>'8'!T67</f>
        <v>0</v>
      </c>
      <c r="BK51" s="700">
        <f>'8'!T68</f>
        <v>0</v>
      </c>
      <c r="BL51" s="700">
        <f>'8'!T69</f>
        <v>0</v>
      </c>
      <c r="BM51" s="700">
        <f>'8'!T70</f>
        <v>0</v>
      </c>
      <c r="BN51" s="700">
        <f>'8'!T71</f>
        <v>0</v>
      </c>
      <c r="BO51" s="700">
        <f>'8'!T72</f>
        <v>0</v>
      </c>
      <c r="BP51" s="700">
        <f>'8'!T73</f>
        <v>0</v>
      </c>
      <c r="BQ51" s="700">
        <f>'8'!T74</f>
        <v>0</v>
      </c>
      <c r="BR51" s="700">
        <f>'8'!T75</f>
        <v>0</v>
      </c>
      <c r="BS51" s="700">
        <f>'8'!T76</f>
        <v>0</v>
      </c>
      <c r="BT51" s="700">
        <f>'8'!T77</f>
        <v>0</v>
      </c>
      <c r="BU51" s="700">
        <f>'8'!T78</f>
        <v>0</v>
      </c>
      <c r="BV51" s="700">
        <f>'8'!T79</f>
        <v>0</v>
      </c>
      <c r="BW51" s="700">
        <f>'8'!T80</f>
        <v>0</v>
      </c>
      <c r="BX51" s="700">
        <f>'8'!T81</f>
        <v>0</v>
      </c>
      <c r="BY51" s="700">
        <f>'8'!T82</f>
        <v>0</v>
      </c>
      <c r="BZ51" s="700">
        <f>'8'!T83</f>
        <v>0</v>
      </c>
      <c r="CA51" s="700">
        <f>'8'!T84</f>
        <v>0</v>
      </c>
      <c r="CB51" s="700">
        <f>'8'!T85</f>
        <v>0</v>
      </c>
      <c r="CC51" s="700">
        <f>'8'!T86</f>
        <v>0</v>
      </c>
      <c r="CD51" s="700">
        <f>'8'!T87</f>
        <v>0</v>
      </c>
      <c r="CE51" s="700">
        <f>'8'!T88</f>
        <v>0</v>
      </c>
      <c r="CF51" s="700">
        <f>'8'!T89</f>
        <v>0</v>
      </c>
      <c r="CG51" s="700">
        <f>'8'!T90</f>
        <v>0</v>
      </c>
      <c r="CH51" s="700">
        <f>'8'!T91</f>
        <v>0</v>
      </c>
      <c r="CI51" s="700">
        <f>'8'!T92</f>
        <v>0</v>
      </c>
      <c r="CJ51" s="700">
        <f>'8'!T93</f>
        <v>0</v>
      </c>
      <c r="CK51" s="700">
        <f>'8'!T94</f>
        <v>0</v>
      </c>
      <c r="CL51" s="700">
        <f>'8'!T95</f>
        <v>0</v>
      </c>
      <c r="CM51" s="700">
        <f>'8'!T96</f>
        <v>0</v>
      </c>
      <c r="CN51" s="700">
        <f>'8'!T97</f>
        <v>0</v>
      </c>
      <c r="CO51" s="700">
        <f>'8'!T98</f>
        <v>0</v>
      </c>
      <c r="CP51" s="700">
        <f>'8'!T99</f>
        <v>0</v>
      </c>
      <c r="CQ51" s="700">
        <f>'8'!T100</f>
        <v>0</v>
      </c>
      <c r="CR51" s="700">
        <f>'8'!T101</f>
        <v>0</v>
      </c>
      <c r="CS51" s="700">
        <f>'8'!T102</f>
        <v>0</v>
      </c>
      <c r="CT51" s="700">
        <f>'8'!T103</f>
        <v>0</v>
      </c>
      <c r="CU51" s="700">
        <f>'8'!T104</f>
        <v>0</v>
      </c>
    </row>
    <row r="52" spans="2:99" x14ac:dyDescent="0.2">
      <c r="B52" s="699">
        <v>44425</v>
      </c>
      <c r="C52" s="700">
        <f>'8'!U8</f>
        <v>0</v>
      </c>
      <c r="D52" s="700">
        <f>'8'!U9</f>
        <v>0</v>
      </c>
      <c r="E52" s="700">
        <f>'8'!U10</f>
        <v>0</v>
      </c>
      <c r="F52" s="700">
        <f>'8'!U11</f>
        <v>0</v>
      </c>
      <c r="G52" s="700">
        <f>'8'!U12</f>
        <v>0</v>
      </c>
      <c r="H52" s="700">
        <f>'8'!U13</f>
        <v>0</v>
      </c>
      <c r="I52" s="700">
        <f>'8'!U14</f>
        <v>0</v>
      </c>
      <c r="J52" s="700">
        <f>'8'!U15</f>
        <v>0</v>
      </c>
      <c r="K52" s="700">
        <f>'8'!U16</f>
        <v>0</v>
      </c>
      <c r="L52" s="700">
        <f>'8'!U17</f>
        <v>0</v>
      </c>
      <c r="M52" s="700">
        <f>'8'!U18</f>
        <v>0</v>
      </c>
      <c r="N52" s="700">
        <f>'8'!U19</f>
        <v>0</v>
      </c>
      <c r="O52" s="700">
        <f>'8'!U20</f>
        <v>0</v>
      </c>
      <c r="P52" s="700">
        <f>'8'!U21</f>
        <v>0</v>
      </c>
      <c r="Q52" s="700">
        <f>'8'!U22</f>
        <v>0</v>
      </c>
      <c r="R52" s="700">
        <f>'8'!U23</f>
        <v>0</v>
      </c>
      <c r="S52" s="700">
        <f>'8'!U24</f>
        <v>0</v>
      </c>
      <c r="T52" s="700">
        <f>'8'!U25</f>
        <v>0</v>
      </c>
      <c r="U52" s="700">
        <f>'8'!U26</f>
        <v>0</v>
      </c>
      <c r="V52" s="700">
        <f>'8'!U27</f>
        <v>0</v>
      </c>
      <c r="W52" s="700">
        <f>'8'!U28</f>
        <v>0</v>
      </c>
      <c r="X52" s="700">
        <f>'8'!U29</f>
        <v>0</v>
      </c>
      <c r="Y52" s="700">
        <f>'8'!U30</f>
        <v>0</v>
      </c>
      <c r="Z52" s="700">
        <f>'8'!U31</f>
        <v>0</v>
      </c>
      <c r="AA52" s="700">
        <f>'8'!U32</f>
        <v>0</v>
      </c>
      <c r="AB52" s="700">
        <f>'8'!U33</f>
        <v>0</v>
      </c>
      <c r="AC52" s="700">
        <f>'8'!U34</f>
        <v>0</v>
      </c>
      <c r="AD52" s="700">
        <f>'8'!U35</f>
        <v>0</v>
      </c>
      <c r="AE52" s="700">
        <f>'8'!U36</f>
        <v>0</v>
      </c>
      <c r="AF52" s="700">
        <f>'8'!U37</f>
        <v>0</v>
      </c>
      <c r="AG52" s="700">
        <f>'8'!U38</f>
        <v>0</v>
      </c>
      <c r="AH52" s="700">
        <f>'8'!U39</f>
        <v>0</v>
      </c>
      <c r="AI52" s="700">
        <f>'8'!U40</f>
        <v>0</v>
      </c>
      <c r="AJ52" s="700">
        <f>'8'!U41</f>
        <v>0</v>
      </c>
      <c r="AK52" s="700">
        <f>'8'!U42</f>
        <v>0</v>
      </c>
      <c r="AL52" s="700">
        <f>'8'!U43</f>
        <v>0</v>
      </c>
      <c r="AM52" s="700">
        <f>'8'!U44</f>
        <v>0</v>
      </c>
      <c r="AN52" s="700">
        <f>'8'!U45</f>
        <v>0</v>
      </c>
      <c r="AO52" s="700">
        <f>'8'!U46</f>
        <v>0</v>
      </c>
      <c r="AP52" s="700">
        <f>'8'!U47</f>
        <v>0</v>
      </c>
      <c r="AQ52" s="700">
        <f>'8'!U48</f>
        <v>0</v>
      </c>
      <c r="AR52" s="700">
        <f>'8'!U49</f>
        <v>0</v>
      </c>
      <c r="AS52" s="700">
        <f>'8'!U50</f>
        <v>0</v>
      </c>
      <c r="AT52" s="700">
        <f>'8'!U51</f>
        <v>0</v>
      </c>
      <c r="AU52" s="700">
        <f>'8'!U52</f>
        <v>0</v>
      </c>
      <c r="AV52" s="700">
        <f>'8'!U53</f>
        <v>0</v>
      </c>
      <c r="AW52" s="700">
        <f>'8'!U54</f>
        <v>0</v>
      </c>
      <c r="AX52" s="700">
        <f>'8'!U55</f>
        <v>0</v>
      </c>
      <c r="AY52" s="700">
        <f>'8'!U56</f>
        <v>0</v>
      </c>
      <c r="AZ52" s="700">
        <f>'8'!U57</f>
        <v>0</v>
      </c>
      <c r="BA52" s="700">
        <f>'8'!U58</f>
        <v>0</v>
      </c>
      <c r="BB52" s="700">
        <f>'8'!U59</f>
        <v>0</v>
      </c>
      <c r="BC52" s="700">
        <f>'8'!U60</f>
        <v>0</v>
      </c>
      <c r="BD52" s="700">
        <f>'8'!U61</f>
        <v>0</v>
      </c>
      <c r="BE52" s="700">
        <f>'8'!U62</f>
        <v>0</v>
      </c>
      <c r="BF52" s="700">
        <f>'8'!U63</f>
        <v>0</v>
      </c>
      <c r="BG52" s="700">
        <f>'8'!U64</f>
        <v>0</v>
      </c>
      <c r="BH52" s="700">
        <f>'8'!U65</f>
        <v>0</v>
      </c>
      <c r="BI52" s="700">
        <f>'8'!U66</f>
        <v>0</v>
      </c>
      <c r="BJ52" s="700">
        <f>'8'!U67</f>
        <v>0</v>
      </c>
      <c r="BK52" s="700">
        <f>'8'!U68</f>
        <v>0</v>
      </c>
      <c r="BL52" s="700">
        <f>'8'!U69</f>
        <v>0</v>
      </c>
      <c r="BM52" s="700">
        <f>'8'!U70</f>
        <v>0</v>
      </c>
      <c r="BN52" s="700">
        <f>'8'!U71</f>
        <v>0</v>
      </c>
      <c r="BO52" s="700">
        <f>'8'!U72</f>
        <v>0</v>
      </c>
      <c r="BP52" s="700">
        <f>'8'!U73</f>
        <v>0</v>
      </c>
      <c r="BQ52" s="700">
        <f>'8'!U74</f>
        <v>0</v>
      </c>
      <c r="BR52" s="700">
        <f>'8'!U75</f>
        <v>0</v>
      </c>
      <c r="BS52" s="700">
        <f>'8'!U76</f>
        <v>0</v>
      </c>
      <c r="BT52" s="700">
        <f>'8'!U77</f>
        <v>0</v>
      </c>
      <c r="BU52" s="700">
        <f>'8'!U78</f>
        <v>0</v>
      </c>
      <c r="BV52" s="700">
        <f>'8'!U79</f>
        <v>0</v>
      </c>
      <c r="BW52" s="700">
        <f>'8'!U80</f>
        <v>0</v>
      </c>
      <c r="BX52" s="700">
        <f>'8'!U81</f>
        <v>0</v>
      </c>
      <c r="BY52" s="700">
        <f>'8'!U82</f>
        <v>0</v>
      </c>
      <c r="BZ52" s="700">
        <f>'8'!U83</f>
        <v>0</v>
      </c>
      <c r="CA52" s="700">
        <f>'8'!U84</f>
        <v>0</v>
      </c>
      <c r="CB52" s="700">
        <f>'8'!U85</f>
        <v>0</v>
      </c>
      <c r="CC52" s="700">
        <f>'8'!U86</f>
        <v>0</v>
      </c>
      <c r="CD52" s="700">
        <f>'8'!U87</f>
        <v>0</v>
      </c>
      <c r="CE52" s="700">
        <f>'8'!U88</f>
        <v>0</v>
      </c>
      <c r="CF52" s="700">
        <f>'8'!U89</f>
        <v>0</v>
      </c>
      <c r="CG52" s="700">
        <f>'8'!U90</f>
        <v>0</v>
      </c>
      <c r="CH52" s="700">
        <f>'8'!U91</f>
        <v>0</v>
      </c>
      <c r="CI52" s="700">
        <f>'8'!U92</f>
        <v>0</v>
      </c>
      <c r="CJ52" s="700">
        <f>'8'!U93</f>
        <v>0</v>
      </c>
      <c r="CK52" s="700">
        <f>'8'!U94</f>
        <v>0</v>
      </c>
      <c r="CL52" s="700">
        <f>'8'!U95</f>
        <v>0</v>
      </c>
      <c r="CM52" s="700">
        <f>'8'!U96</f>
        <v>0</v>
      </c>
      <c r="CN52" s="700">
        <f>'8'!U97</f>
        <v>0</v>
      </c>
      <c r="CO52" s="700">
        <f>'8'!U98</f>
        <v>0</v>
      </c>
      <c r="CP52" s="700">
        <f>'8'!U99</f>
        <v>0</v>
      </c>
      <c r="CQ52" s="700">
        <f>'8'!U100</f>
        <v>0</v>
      </c>
      <c r="CR52" s="700">
        <f>'8'!U101</f>
        <v>0</v>
      </c>
      <c r="CS52" s="700">
        <f>'8'!U102</f>
        <v>0</v>
      </c>
      <c r="CT52" s="700">
        <f>'8'!U103</f>
        <v>0</v>
      </c>
      <c r="CU52" s="700">
        <f>'8'!U104</f>
        <v>0</v>
      </c>
    </row>
    <row r="53" spans="2:99" x14ac:dyDescent="0.2">
      <c r="B53" s="699">
        <v>44426</v>
      </c>
      <c r="C53" s="700">
        <f>'8'!V8</f>
        <v>0</v>
      </c>
      <c r="D53" s="700">
        <f>'8'!V9</f>
        <v>0</v>
      </c>
      <c r="E53" s="700">
        <f>'8'!V10</f>
        <v>0</v>
      </c>
      <c r="F53" s="700">
        <f>'8'!V11</f>
        <v>0</v>
      </c>
      <c r="G53" s="700">
        <f>'8'!V12</f>
        <v>0</v>
      </c>
      <c r="H53" s="700">
        <f>'8'!V13</f>
        <v>0</v>
      </c>
      <c r="I53" s="700">
        <f>'8'!V14</f>
        <v>0</v>
      </c>
      <c r="J53" s="700">
        <f>'8'!V15</f>
        <v>0</v>
      </c>
      <c r="K53" s="700">
        <f>'8'!V16</f>
        <v>0</v>
      </c>
      <c r="L53" s="700">
        <f>'8'!V17</f>
        <v>0</v>
      </c>
      <c r="M53" s="700">
        <f>'8'!V18</f>
        <v>0</v>
      </c>
      <c r="N53" s="700">
        <f>'8'!V19</f>
        <v>0</v>
      </c>
      <c r="O53" s="700">
        <f>'8'!V20</f>
        <v>0</v>
      </c>
      <c r="P53" s="700">
        <f>'8'!V21</f>
        <v>0</v>
      </c>
      <c r="Q53" s="700">
        <f>'8'!V22</f>
        <v>0</v>
      </c>
      <c r="R53" s="700">
        <f>'8'!V23</f>
        <v>0</v>
      </c>
      <c r="S53" s="700">
        <f>'8'!V24</f>
        <v>0</v>
      </c>
      <c r="T53" s="700">
        <f>'8'!V25</f>
        <v>0</v>
      </c>
      <c r="U53" s="700">
        <f>'8'!V26</f>
        <v>0</v>
      </c>
      <c r="V53" s="700">
        <f>'8'!V27</f>
        <v>0</v>
      </c>
      <c r="W53" s="700">
        <f>'8'!V28</f>
        <v>0</v>
      </c>
      <c r="X53" s="700">
        <f>'8'!V29</f>
        <v>0</v>
      </c>
      <c r="Y53" s="700">
        <f>'8'!V30</f>
        <v>0</v>
      </c>
      <c r="Z53" s="700">
        <f>'8'!V31</f>
        <v>0</v>
      </c>
      <c r="AA53" s="700">
        <f>'8'!V32</f>
        <v>0</v>
      </c>
      <c r="AB53" s="700">
        <f>'8'!V33</f>
        <v>0</v>
      </c>
      <c r="AC53" s="700">
        <f>'8'!V34</f>
        <v>0</v>
      </c>
      <c r="AD53" s="700">
        <f>'8'!V35</f>
        <v>0</v>
      </c>
      <c r="AE53" s="700">
        <f>'8'!V36</f>
        <v>0</v>
      </c>
      <c r="AF53" s="700">
        <f>'8'!V37</f>
        <v>0</v>
      </c>
      <c r="AG53" s="700">
        <f>'8'!V38</f>
        <v>0</v>
      </c>
      <c r="AH53" s="700">
        <f>'8'!V39</f>
        <v>0</v>
      </c>
      <c r="AI53" s="700">
        <f>'8'!V40</f>
        <v>0</v>
      </c>
      <c r="AJ53" s="700">
        <f>'8'!V41</f>
        <v>0</v>
      </c>
      <c r="AK53" s="700">
        <f>'8'!V42</f>
        <v>0</v>
      </c>
      <c r="AL53" s="700">
        <f>'8'!V43</f>
        <v>0</v>
      </c>
      <c r="AM53" s="700">
        <f>'8'!V44</f>
        <v>0</v>
      </c>
      <c r="AN53" s="700">
        <f>'8'!V45</f>
        <v>0</v>
      </c>
      <c r="AO53" s="700">
        <f>'8'!V46</f>
        <v>0</v>
      </c>
      <c r="AP53" s="700">
        <f>'8'!V47</f>
        <v>0</v>
      </c>
      <c r="AQ53" s="700">
        <f>'8'!V48</f>
        <v>0</v>
      </c>
      <c r="AR53" s="700">
        <f>'8'!V49</f>
        <v>0</v>
      </c>
      <c r="AS53" s="700">
        <f>'8'!V50</f>
        <v>0</v>
      </c>
      <c r="AT53" s="700">
        <f>'8'!V51</f>
        <v>0</v>
      </c>
      <c r="AU53" s="700">
        <f>'8'!V52</f>
        <v>0</v>
      </c>
      <c r="AV53" s="700">
        <f>'8'!V53</f>
        <v>0</v>
      </c>
      <c r="AW53" s="700">
        <f>'8'!V54</f>
        <v>0</v>
      </c>
      <c r="AX53" s="700">
        <f>'8'!V55</f>
        <v>0</v>
      </c>
      <c r="AY53" s="700">
        <f>'8'!V56</f>
        <v>0</v>
      </c>
      <c r="AZ53" s="700">
        <f>'8'!V57</f>
        <v>0</v>
      </c>
      <c r="BA53" s="700">
        <f>'8'!V58</f>
        <v>0</v>
      </c>
      <c r="BB53" s="700">
        <f>'8'!V59</f>
        <v>0</v>
      </c>
      <c r="BC53" s="700">
        <f>'8'!V60</f>
        <v>0</v>
      </c>
      <c r="BD53" s="700">
        <f>'8'!V61</f>
        <v>0</v>
      </c>
      <c r="BE53" s="700">
        <f>'8'!V62</f>
        <v>0</v>
      </c>
      <c r="BF53" s="700">
        <f>'8'!V63</f>
        <v>0</v>
      </c>
      <c r="BG53" s="700">
        <f>'8'!V64</f>
        <v>0</v>
      </c>
      <c r="BH53" s="700">
        <f>'8'!V65</f>
        <v>0</v>
      </c>
      <c r="BI53" s="700">
        <f>'8'!V66</f>
        <v>0</v>
      </c>
      <c r="BJ53" s="700">
        <f>'8'!V67</f>
        <v>0</v>
      </c>
      <c r="BK53" s="700">
        <f>'8'!V68</f>
        <v>0</v>
      </c>
      <c r="BL53" s="700">
        <f>'8'!V69</f>
        <v>0</v>
      </c>
      <c r="BM53" s="700">
        <f>'8'!V70</f>
        <v>0</v>
      </c>
      <c r="BN53" s="700">
        <f>'8'!V71</f>
        <v>0</v>
      </c>
      <c r="BO53" s="700">
        <f>'8'!V72</f>
        <v>0</v>
      </c>
      <c r="BP53" s="700">
        <f>'8'!V73</f>
        <v>0</v>
      </c>
      <c r="BQ53" s="700">
        <f>'8'!V74</f>
        <v>0</v>
      </c>
      <c r="BR53" s="700">
        <f>'8'!V75</f>
        <v>0</v>
      </c>
      <c r="BS53" s="700">
        <f>'8'!V76</f>
        <v>0</v>
      </c>
      <c r="BT53" s="700">
        <f>'8'!V77</f>
        <v>0</v>
      </c>
      <c r="BU53" s="700">
        <f>'8'!V78</f>
        <v>0</v>
      </c>
      <c r="BV53" s="700">
        <f>'8'!V79</f>
        <v>0</v>
      </c>
      <c r="BW53" s="700">
        <f>'8'!V80</f>
        <v>0</v>
      </c>
      <c r="BX53" s="700">
        <f>'8'!V81</f>
        <v>0</v>
      </c>
      <c r="BY53" s="700">
        <f>'8'!V82</f>
        <v>0</v>
      </c>
      <c r="BZ53" s="700">
        <f>'8'!V83</f>
        <v>0</v>
      </c>
      <c r="CA53" s="700">
        <f>'8'!V84</f>
        <v>0</v>
      </c>
      <c r="CB53" s="700">
        <f>'8'!V85</f>
        <v>0</v>
      </c>
      <c r="CC53" s="700">
        <f>'8'!V86</f>
        <v>0</v>
      </c>
      <c r="CD53" s="700">
        <f>'8'!V87</f>
        <v>0</v>
      </c>
      <c r="CE53" s="700">
        <f>'8'!V88</f>
        <v>0</v>
      </c>
      <c r="CF53" s="700">
        <f>'8'!V89</f>
        <v>0</v>
      </c>
      <c r="CG53" s="700">
        <f>'8'!V90</f>
        <v>0</v>
      </c>
      <c r="CH53" s="700">
        <f>'8'!V91</f>
        <v>0</v>
      </c>
      <c r="CI53" s="700">
        <f>'8'!V92</f>
        <v>0</v>
      </c>
      <c r="CJ53" s="700">
        <f>'8'!V93</f>
        <v>0</v>
      </c>
      <c r="CK53" s="700">
        <f>'8'!V94</f>
        <v>0</v>
      </c>
      <c r="CL53" s="700">
        <f>'8'!V95</f>
        <v>0</v>
      </c>
      <c r="CM53" s="700">
        <f>'8'!V96</f>
        <v>0</v>
      </c>
      <c r="CN53" s="700">
        <f>'8'!V97</f>
        <v>0</v>
      </c>
      <c r="CO53" s="700">
        <f>'8'!V98</f>
        <v>0</v>
      </c>
      <c r="CP53" s="700">
        <f>'8'!V99</f>
        <v>0</v>
      </c>
      <c r="CQ53" s="700">
        <f>'8'!V100</f>
        <v>0</v>
      </c>
      <c r="CR53" s="700">
        <f>'8'!V101</f>
        <v>0</v>
      </c>
      <c r="CS53" s="700">
        <f>'8'!V102</f>
        <v>0</v>
      </c>
      <c r="CT53" s="700">
        <f>'8'!V103</f>
        <v>0</v>
      </c>
      <c r="CU53" s="700">
        <f>'8'!V104</f>
        <v>0</v>
      </c>
    </row>
    <row r="54" spans="2:99" x14ac:dyDescent="0.2">
      <c r="B54" s="699">
        <v>44427</v>
      </c>
      <c r="C54" s="700">
        <f>'8'!W8</f>
        <v>0</v>
      </c>
      <c r="D54" s="700">
        <f>'8'!W9</f>
        <v>0</v>
      </c>
      <c r="E54" s="700">
        <f>'8'!W10</f>
        <v>0</v>
      </c>
      <c r="F54" s="700">
        <f>'8'!W11</f>
        <v>0</v>
      </c>
      <c r="G54" s="700">
        <f>'8'!W12</f>
        <v>0</v>
      </c>
      <c r="H54" s="700">
        <f>'8'!W13</f>
        <v>0</v>
      </c>
      <c r="I54" s="700">
        <f>'8'!W14</f>
        <v>0</v>
      </c>
      <c r="J54" s="700">
        <f>'8'!W15</f>
        <v>0</v>
      </c>
      <c r="K54" s="700">
        <f>'8'!W16</f>
        <v>0</v>
      </c>
      <c r="L54" s="700">
        <f>'8'!W17</f>
        <v>0</v>
      </c>
      <c r="M54" s="700">
        <f>'8'!W18</f>
        <v>0</v>
      </c>
      <c r="N54" s="700">
        <f>'8'!W19</f>
        <v>0</v>
      </c>
      <c r="O54" s="700">
        <f>'8'!W20</f>
        <v>0</v>
      </c>
      <c r="P54" s="700">
        <f>'8'!W21</f>
        <v>0</v>
      </c>
      <c r="Q54" s="700">
        <f>'8'!W22</f>
        <v>0</v>
      </c>
      <c r="R54" s="700">
        <f>'8'!W23</f>
        <v>0</v>
      </c>
      <c r="S54" s="700">
        <f>'8'!W24</f>
        <v>0</v>
      </c>
      <c r="T54" s="700">
        <f>'8'!W25</f>
        <v>0</v>
      </c>
      <c r="U54" s="700">
        <f>'8'!W26</f>
        <v>0</v>
      </c>
      <c r="V54" s="700">
        <f>'8'!W27</f>
        <v>0</v>
      </c>
      <c r="W54" s="700">
        <f>'8'!W28</f>
        <v>0</v>
      </c>
      <c r="X54" s="700">
        <f>'8'!W29</f>
        <v>0</v>
      </c>
      <c r="Y54" s="700">
        <f>'8'!W30</f>
        <v>0</v>
      </c>
      <c r="Z54" s="700">
        <f>'8'!W31</f>
        <v>0</v>
      </c>
      <c r="AA54" s="700">
        <f>'8'!W32</f>
        <v>0</v>
      </c>
      <c r="AB54" s="700">
        <f>'8'!W33</f>
        <v>0</v>
      </c>
      <c r="AC54" s="700">
        <f>'8'!W34</f>
        <v>0</v>
      </c>
      <c r="AD54" s="700">
        <f>'8'!W35</f>
        <v>0</v>
      </c>
      <c r="AE54" s="700">
        <f>'8'!W36</f>
        <v>0</v>
      </c>
      <c r="AF54" s="700">
        <f>'8'!W37</f>
        <v>0</v>
      </c>
      <c r="AG54" s="700">
        <f>'8'!W38</f>
        <v>0</v>
      </c>
      <c r="AH54" s="700">
        <f>'8'!W39</f>
        <v>0</v>
      </c>
      <c r="AI54" s="700">
        <f>'8'!W40</f>
        <v>0</v>
      </c>
      <c r="AJ54" s="700">
        <f>'8'!W41</f>
        <v>0</v>
      </c>
      <c r="AK54" s="700">
        <f>'8'!W42</f>
        <v>0</v>
      </c>
      <c r="AL54" s="700">
        <f>'8'!W43</f>
        <v>0</v>
      </c>
      <c r="AM54" s="700">
        <f>'8'!W44</f>
        <v>0</v>
      </c>
      <c r="AN54" s="700">
        <f>'8'!W45</f>
        <v>0</v>
      </c>
      <c r="AO54" s="700">
        <f>'8'!W46</f>
        <v>0</v>
      </c>
      <c r="AP54" s="700">
        <f>'8'!W47</f>
        <v>0</v>
      </c>
      <c r="AQ54" s="700">
        <f>'8'!W48</f>
        <v>0</v>
      </c>
      <c r="AR54" s="700">
        <f>'8'!W49</f>
        <v>0</v>
      </c>
      <c r="AS54" s="700">
        <f>'8'!W50</f>
        <v>0</v>
      </c>
      <c r="AT54" s="700">
        <f>'8'!W51</f>
        <v>0</v>
      </c>
      <c r="AU54" s="700">
        <f>'8'!W52</f>
        <v>0</v>
      </c>
      <c r="AV54" s="700">
        <f>'8'!W53</f>
        <v>0</v>
      </c>
      <c r="AW54" s="700">
        <f>'8'!W54</f>
        <v>0</v>
      </c>
      <c r="AX54" s="700">
        <f>'8'!W55</f>
        <v>0</v>
      </c>
      <c r="AY54" s="700">
        <f>'8'!W56</f>
        <v>0</v>
      </c>
      <c r="AZ54" s="700">
        <f>'8'!W57</f>
        <v>0</v>
      </c>
      <c r="BA54" s="700">
        <f>'8'!W58</f>
        <v>0</v>
      </c>
      <c r="BB54" s="700">
        <f>'8'!W59</f>
        <v>0</v>
      </c>
      <c r="BC54" s="700">
        <f>'8'!W60</f>
        <v>0</v>
      </c>
      <c r="BD54" s="700">
        <f>'8'!W61</f>
        <v>0</v>
      </c>
      <c r="BE54" s="700">
        <f>'8'!W62</f>
        <v>0</v>
      </c>
      <c r="BF54" s="700">
        <f>'8'!W63</f>
        <v>0</v>
      </c>
      <c r="BG54" s="700">
        <f>'8'!W64</f>
        <v>0</v>
      </c>
      <c r="BH54" s="700">
        <f>'8'!W65</f>
        <v>0</v>
      </c>
      <c r="BI54" s="700">
        <f>'8'!W66</f>
        <v>0</v>
      </c>
      <c r="BJ54" s="700">
        <f>'8'!W67</f>
        <v>0</v>
      </c>
      <c r="BK54" s="700">
        <f>'8'!W68</f>
        <v>0</v>
      </c>
      <c r="BL54" s="700">
        <f>'8'!W69</f>
        <v>0</v>
      </c>
      <c r="BM54" s="700">
        <f>'8'!W70</f>
        <v>0</v>
      </c>
      <c r="BN54" s="700">
        <f>'8'!W71</f>
        <v>0</v>
      </c>
      <c r="BO54" s="700">
        <f>'8'!W72</f>
        <v>0</v>
      </c>
      <c r="BP54" s="700">
        <f>'8'!W73</f>
        <v>0</v>
      </c>
      <c r="BQ54" s="700">
        <f>'8'!W74</f>
        <v>0</v>
      </c>
      <c r="BR54" s="700">
        <f>'8'!W75</f>
        <v>0</v>
      </c>
      <c r="BS54" s="700">
        <f>'8'!W76</f>
        <v>0</v>
      </c>
      <c r="BT54" s="700">
        <f>'8'!W77</f>
        <v>0</v>
      </c>
      <c r="BU54" s="700">
        <f>'8'!W78</f>
        <v>0</v>
      </c>
      <c r="BV54" s="700">
        <f>'8'!W79</f>
        <v>0</v>
      </c>
      <c r="BW54" s="700">
        <f>'8'!W80</f>
        <v>0</v>
      </c>
      <c r="BX54" s="700">
        <f>'8'!W81</f>
        <v>0</v>
      </c>
      <c r="BY54" s="700">
        <f>'8'!W82</f>
        <v>0</v>
      </c>
      <c r="BZ54" s="700">
        <f>'8'!W83</f>
        <v>0</v>
      </c>
      <c r="CA54" s="700">
        <f>'8'!W84</f>
        <v>0</v>
      </c>
      <c r="CB54" s="700">
        <f>'8'!W85</f>
        <v>0</v>
      </c>
      <c r="CC54" s="700">
        <f>'8'!W86</f>
        <v>0</v>
      </c>
      <c r="CD54" s="700">
        <f>'8'!W87</f>
        <v>0</v>
      </c>
      <c r="CE54" s="700">
        <f>'8'!W88</f>
        <v>0</v>
      </c>
      <c r="CF54" s="700">
        <f>'8'!W89</f>
        <v>0</v>
      </c>
      <c r="CG54" s="700">
        <f>'8'!W90</f>
        <v>0</v>
      </c>
      <c r="CH54" s="700">
        <f>'8'!W91</f>
        <v>0</v>
      </c>
      <c r="CI54" s="700">
        <f>'8'!W92</f>
        <v>0</v>
      </c>
      <c r="CJ54" s="700">
        <f>'8'!W93</f>
        <v>0</v>
      </c>
      <c r="CK54" s="700">
        <f>'8'!W94</f>
        <v>0</v>
      </c>
      <c r="CL54" s="700">
        <f>'8'!W95</f>
        <v>0</v>
      </c>
      <c r="CM54" s="700">
        <f>'8'!W96</f>
        <v>0</v>
      </c>
      <c r="CN54" s="700">
        <f>'8'!W97</f>
        <v>0</v>
      </c>
      <c r="CO54" s="700">
        <f>'8'!W98</f>
        <v>0</v>
      </c>
      <c r="CP54" s="700">
        <f>'8'!W99</f>
        <v>0</v>
      </c>
      <c r="CQ54" s="700">
        <f>'8'!W100</f>
        <v>0</v>
      </c>
      <c r="CR54" s="700">
        <f>'8'!W101</f>
        <v>0</v>
      </c>
      <c r="CS54" s="700">
        <f>'8'!W102</f>
        <v>0</v>
      </c>
      <c r="CT54" s="700">
        <f>'8'!W103</f>
        <v>0</v>
      </c>
      <c r="CU54" s="700">
        <f>'8'!W104</f>
        <v>0</v>
      </c>
    </row>
    <row r="55" spans="2:99" x14ac:dyDescent="0.2">
      <c r="B55" s="699">
        <v>44428</v>
      </c>
      <c r="C55" s="700">
        <f>'8'!X8</f>
        <v>0</v>
      </c>
      <c r="D55" s="700">
        <f>'8'!X9</f>
        <v>0</v>
      </c>
      <c r="E55" s="700">
        <f>'8'!X10</f>
        <v>0</v>
      </c>
      <c r="F55" s="700">
        <f>'8'!X11</f>
        <v>0</v>
      </c>
      <c r="G55" s="700">
        <f>'8'!X12</f>
        <v>0</v>
      </c>
      <c r="H55" s="700">
        <f>'8'!X13</f>
        <v>0</v>
      </c>
      <c r="I55" s="700">
        <f>'8'!X14</f>
        <v>0</v>
      </c>
      <c r="J55" s="700">
        <f>'8'!X15</f>
        <v>0</v>
      </c>
      <c r="K55" s="700">
        <f>'8'!X16</f>
        <v>0</v>
      </c>
      <c r="L55" s="700">
        <f>'8'!X17</f>
        <v>0</v>
      </c>
      <c r="M55" s="700">
        <f>'8'!X18</f>
        <v>0</v>
      </c>
      <c r="N55" s="700">
        <f>'8'!X19</f>
        <v>0</v>
      </c>
      <c r="O55" s="700">
        <f>'8'!X20</f>
        <v>0</v>
      </c>
      <c r="P55" s="700">
        <f>'8'!X21</f>
        <v>0</v>
      </c>
      <c r="Q55" s="700">
        <f>'8'!X22</f>
        <v>0</v>
      </c>
      <c r="R55" s="700">
        <f>'8'!X23</f>
        <v>0</v>
      </c>
      <c r="S55" s="700">
        <f>'8'!X24</f>
        <v>0</v>
      </c>
      <c r="T55" s="700">
        <f>'8'!X25</f>
        <v>0</v>
      </c>
      <c r="U55" s="700">
        <f>'8'!X26</f>
        <v>0</v>
      </c>
      <c r="V55" s="700">
        <f>'8'!X27</f>
        <v>0</v>
      </c>
      <c r="W55" s="700">
        <f>'8'!X28</f>
        <v>0</v>
      </c>
      <c r="X55" s="700">
        <f>'8'!X29</f>
        <v>0</v>
      </c>
      <c r="Y55" s="700">
        <f>'8'!X30</f>
        <v>0</v>
      </c>
      <c r="Z55" s="700">
        <f>'8'!X31</f>
        <v>0</v>
      </c>
      <c r="AA55" s="700">
        <f>'8'!X32</f>
        <v>0</v>
      </c>
      <c r="AB55" s="700">
        <f>'8'!X33</f>
        <v>0</v>
      </c>
      <c r="AC55" s="700">
        <f>'8'!X34</f>
        <v>0</v>
      </c>
      <c r="AD55" s="700">
        <f>'8'!X35</f>
        <v>0</v>
      </c>
      <c r="AE55" s="700">
        <f>'8'!X36</f>
        <v>0</v>
      </c>
      <c r="AF55" s="700">
        <f>'8'!X37</f>
        <v>0</v>
      </c>
      <c r="AG55" s="700">
        <f>'8'!X38</f>
        <v>0</v>
      </c>
      <c r="AH55" s="700">
        <f>'8'!X39</f>
        <v>0</v>
      </c>
      <c r="AI55" s="700">
        <f>'8'!X40</f>
        <v>0</v>
      </c>
      <c r="AJ55" s="700">
        <f>'8'!X41</f>
        <v>0</v>
      </c>
      <c r="AK55" s="700">
        <f>'8'!X42</f>
        <v>0</v>
      </c>
      <c r="AL55" s="700">
        <f>'8'!X43</f>
        <v>0</v>
      </c>
      <c r="AM55" s="700">
        <f>'8'!X44</f>
        <v>0</v>
      </c>
      <c r="AN55" s="700">
        <f>'8'!X45</f>
        <v>0</v>
      </c>
      <c r="AO55" s="700">
        <f>'8'!X46</f>
        <v>0</v>
      </c>
      <c r="AP55" s="700">
        <f>'8'!X47</f>
        <v>0</v>
      </c>
      <c r="AQ55" s="700">
        <f>'8'!X48</f>
        <v>0</v>
      </c>
      <c r="AR55" s="700">
        <f>'8'!X49</f>
        <v>0</v>
      </c>
      <c r="AS55" s="700">
        <f>'8'!X50</f>
        <v>0</v>
      </c>
      <c r="AT55" s="700">
        <f>'8'!X51</f>
        <v>0</v>
      </c>
      <c r="AU55" s="700">
        <f>'8'!X52</f>
        <v>0</v>
      </c>
      <c r="AV55" s="700">
        <f>'8'!X53</f>
        <v>0</v>
      </c>
      <c r="AW55" s="700">
        <f>'8'!X54</f>
        <v>0</v>
      </c>
      <c r="AX55" s="700">
        <f>'8'!X55</f>
        <v>0</v>
      </c>
      <c r="AY55" s="700">
        <f>'8'!X56</f>
        <v>0</v>
      </c>
      <c r="AZ55" s="700">
        <f>'8'!X57</f>
        <v>0</v>
      </c>
      <c r="BA55" s="700">
        <f>'8'!X58</f>
        <v>0</v>
      </c>
      <c r="BB55" s="700">
        <f>'8'!X59</f>
        <v>0</v>
      </c>
      <c r="BC55" s="700">
        <f>'8'!X60</f>
        <v>0</v>
      </c>
      <c r="BD55" s="700">
        <f>'8'!X61</f>
        <v>0</v>
      </c>
      <c r="BE55" s="700">
        <f>'8'!X62</f>
        <v>0</v>
      </c>
      <c r="BF55" s="700">
        <f>'8'!X63</f>
        <v>0</v>
      </c>
      <c r="BG55" s="700">
        <f>'8'!X64</f>
        <v>0</v>
      </c>
      <c r="BH55" s="700">
        <f>'8'!X65</f>
        <v>0</v>
      </c>
      <c r="BI55" s="700">
        <f>'8'!X66</f>
        <v>0</v>
      </c>
      <c r="BJ55" s="700">
        <f>'8'!X67</f>
        <v>0</v>
      </c>
      <c r="BK55" s="700">
        <f>'8'!X68</f>
        <v>0</v>
      </c>
      <c r="BL55" s="700">
        <f>'8'!X69</f>
        <v>0</v>
      </c>
      <c r="BM55" s="700">
        <f>'8'!X70</f>
        <v>0</v>
      </c>
      <c r="BN55" s="700">
        <f>'8'!X71</f>
        <v>0</v>
      </c>
      <c r="BO55" s="700">
        <f>'8'!X72</f>
        <v>0</v>
      </c>
      <c r="BP55" s="700">
        <f>'8'!X73</f>
        <v>0</v>
      </c>
      <c r="BQ55" s="700">
        <f>'8'!X74</f>
        <v>0</v>
      </c>
      <c r="BR55" s="700">
        <f>'8'!X75</f>
        <v>0</v>
      </c>
      <c r="BS55" s="700">
        <f>'8'!X76</f>
        <v>0</v>
      </c>
      <c r="BT55" s="700">
        <f>'8'!X77</f>
        <v>0</v>
      </c>
      <c r="BU55" s="700">
        <f>'8'!X78</f>
        <v>0</v>
      </c>
      <c r="BV55" s="700">
        <f>'8'!X79</f>
        <v>0</v>
      </c>
      <c r="BW55" s="700">
        <f>'8'!X80</f>
        <v>0</v>
      </c>
      <c r="BX55" s="700">
        <f>'8'!X81</f>
        <v>0</v>
      </c>
      <c r="BY55" s="700">
        <f>'8'!X82</f>
        <v>0</v>
      </c>
      <c r="BZ55" s="700">
        <f>'8'!X83</f>
        <v>0</v>
      </c>
      <c r="CA55" s="700">
        <f>'8'!X84</f>
        <v>0</v>
      </c>
      <c r="CB55" s="700">
        <f>'8'!X85</f>
        <v>0</v>
      </c>
      <c r="CC55" s="700">
        <f>'8'!X86</f>
        <v>0</v>
      </c>
      <c r="CD55" s="700">
        <f>'8'!X87</f>
        <v>0</v>
      </c>
      <c r="CE55" s="700">
        <f>'8'!X88</f>
        <v>0</v>
      </c>
      <c r="CF55" s="700">
        <f>'8'!X89</f>
        <v>0</v>
      </c>
      <c r="CG55" s="700">
        <f>'8'!X90</f>
        <v>0</v>
      </c>
      <c r="CH55" s="700">
        <f>'8'!X91</f>
        <v>0</v>
      </c>
      <c r="CI55" s="700">
        <f>'8'!X92</f>
        <v>0</v>
      </c>
      <c r="CJ55" s="700">
        <f>'8'!X93</f>
        <v>0</v>
      </c>
      <c r="CK55" s="700">
        <f>'8'!X94</f>
        <v>0</v>
      </c>
      <c r="CL55" s="700">
        <f>'8'!X95</f>
        <v>0</v>
      </c>
      <c r="CM55" s="700">
        <f>'8'!X96</f>
        <v>0</v>
      </c>
      <c r="CN55" s="700">
        <f>'8'!X97</f>
        <v>0</v>
      </c>
      <c r="CO55" s="700">
        <f>'8'!X98</f>
        <v>0</v>
      </c>
      <c r="CP55" s="700">
        <f>'8'!X99</f>
        <v>0</v>
      </c>
      <c r="CQ55" s="700">
        <f>'8'!X100</f>
        <v>0</v>
      </c>
      <c r="CR55" s="700">
        <f>'8'!X101</f>
        <v>0</v>
      </c>
      <c r="CS55" s="700">
        <f>'8'!X102</f>
        <v>0</v>
      </c>
      <c r="CT55" s="700">
        <f>'8'!X103</f>
        <v>0</v>
      </c>
      <c r="CU55" s="700">
        <f>'8'!X104</f>
        <v>0</v>
      </c>
    </row>
    <row r="56" spans="2:99" x14ac:dyDescent="0.2">
      <c r="B56" s="699">
        <v>44429</v>
      </c>
      <c r="C56" s="700">
        <f>'8'!Y8</f>
        <v>0</v>
      </c>
      <c r="D56" s="700">
        <f>'8'!Y9</f>
        <v>0</v>
      </c>
      <c r="E56" s="700">
        <f>'8'!Y10</f>
        <v>0</v>
      </c>
      <c r="F56" s="700">
        <f>'8'!Y11</f>
        <v>0</v>
      </c>
      <c r="G56" s="700">
        <f>'8'!Y12</f>
        <v>0</v>
      </c>
      <c r="H56" s="700">
        <f>'8'!Y13</f>
        <v>0</v>
      </c>
      <c r="I56" s="700">
        <f>'8'!Y14</f>
        <v>0</v>
      </c>
      <c r="J56" s="700">
        <f>'8'!Y15</f>
        <v>0</v>
      </c>
      <c r="K56" s="700">
        <f>'8'!Y16</f>
        <v>0</v>
      </c>
      <c r="L56" s="700">
        <f>'8'!Y17</f>
        <v>0</v>
      </c>
      <c r="M56" s="700">
        <f>'8'!Y18</f>
        <v>0</v>
      </c>
      <c r="N56" s="700">
        <f>'8'!Y19</f>
        <v>0</v>
      </c>
      <c r="O56" s="700">
        <f>'8'!Y20</f>
        <v>0</v>
      </c>
      <c r="P56" s="700">
        <f>'8'!Y21</f>
        <v>0</v>
      </c>
      <c r="Q56" s="700">
        <f>'8'!Y22</f>
        <v>0</v>
      </c>
      <c r="R56" s="700">
        <f>'8'!Y23</f>
        <v>0</v>
      </c>
      <c r="S56" s="700">
        <f>'8'!Y24</f>
        <v>0</v>
      </c>
      <c r="T56" s="700">
        <f>'8'!Y25</f>
        <v>0</v>
      </c>
      <c r="U56" s="700">
        <f>'8'!Y26</f>
        <v>0</v>
      </c>
      <c r="V56" s="700">
        <f>'8'!Y27</f>
        <v>0</v>
      </c>
      <c r="W56" s="700">
        <f>'8'!Y28</f>
        <v>0</v>
      </c>
      <c r="X56" s="700">
        <f>'8'!Y29</f>
        <v>0</v>
      </c>
      <c r="Y56" s="700">
        <f>'8'!Y30</f>
        <v>0</v>
      </c>
      <c r="Z56" s="700">
        <f>'8'!Y31</f>
        <v>0</v>
      </c>
      <c r="AA56" s="700">
        <f>'8'!Y32</f>
        <v>0</v>
      </c>
      <c r="AB56" s="700">
        <f>'8'!Y33</f>
        <v>0</v>
      </c>
      <c r="AC56" s="700">
        <f>'8'!Y34</f>
        <v>0</v>
      </c>
      <c r="AD56" s="700">
        <f>'8'!Y35</f>
        <v>0</v>
      </c>
      <c r="AE56" s="700">
        <f>'8'!Y36</f>
        <v>0</v>
      </c>
      <c r="AF56" s="700">
        <f>'8'!Y37</f>
        <v>0</v>
      </c>
      <c r="AG56" s="700">
        <f>'8'!Y38</f>
        <v>0</v>
      </c>
      <c r="AH56" s="700">
        <f>'8'!Y39</f>
        <v>0</v>
      </c>
      <c r="AI56" s="700">
        <f>'8'!Y40</f>
        <v>0</v>
      </c>
      <c r="AJ56" s="700">
        <f>'8'!Y41</f>
        <v>0</v>
      </c>
      <c r="AK56" s="700">
        <f>'8'!Y42</f>
        <v>0</v>
      </c>
      <c r="AL56" s="700">
        <f>'8'!Y43</f>
        <v>0</v>
      </c>
      <c r="AM56" s="700">
        <f>'8'!Y44</f>
        <v>0</v>
      </c>
      <c r="AN56" s="700">
        <f>'8'!Y45</f>
        <v>0</v>
      </c>
      <c r="AO56" s="700">
        <f>'8'!Y46</f>
        <v>0</v>
      </c>
      <c r="AP56" s="700">
        <f>'8'!Y47</f>
        <v>0</v>
      </c>
      <c r="AQ56" s="700">
        <f>'8'!Y48</f>
        <v>0</v>
      </c>
      <c r="AR56" s="700">
        <f>'8'!Y49</f>
        <v>0</v>
      </c>
      <c r="AS56" s="700">
        <f>'8'!Y50</f>
        <v>0</v>
      </c>
      <c r="AT56" s="700">
        <f>'8'!Y51</f>
        <v>0</v>
      </c>
      <c r="AU56" s="700">
        <f>'8'!Y52</f>
        <v>0</v>
      </c>
      <c r="AV56" s="700">
        <f>'8'!Y53</f>
        <v>0</v>
      </c>
      <c r="AW56" s="700">
        <f>'8'!Y54</f>
        <v>0</v>
      </c>
      <c r="AX56" s="700">
        <f>'8'!Y55</f>
        <v>0</v>
      </c>
      <c r="AY56" s="700">
        <f>'8'!Y56</f>
        <v>0</v>
      </c>
      <c r="AZ56" s="700">
        <f>'8'!Y57</f>
        <v>0</v>
      </c>
      <c r="BA56" s="700">
        <f>'8'!Y58</f>
        <v>0</v>
      </c>
      <c r="BB56" s="700">
        <f>'8'!Y59</f>
        <v>0</v>
      </c>
      <c r="BC56" s="700">
        <f>'8'!Y60</f>
        <v>0</v>
      </c>
      <c r="BD56" s="700">
        <f>'8'!Y61</f>
        <v>0</v>
      </c>
      <c r="BE56" s="700">
        <f>'8'!Y62</f>
        <v>0</v>
      </c>
      <c r="BF56" s="700">
        <f>'8'!Y63</f>
        <v>0</v>
      </c>
      <c r="BG56" s="700">
        <f>'8'!Y64</f>
        <v>0</v>
      </c>
      <c r="BH56" s="700">
        <f>'8'!Y65</f>
        <v>0</v>
      </c>
      <c r="BI56" s="700">
        <f>'8'!Y66</f>
        <v>0</v>
      </c>
      <c r="BJ56" s="700">
        <f>'8'!Y67</f>
        <v>0</v>
      </c>
      <c r="BK56" s="700">
        <f>'8'!Y68</f>
        <v>0</v>
      </c>
      <c r="BL56" s="700">
        <f>'8'!Y69</f>
        <v>0</v>
      </c>
      <c r="BM56" s="700">
        <f>'8'!Y70</f>
        <v>0</v>
      </c>
      <c r="BN56" s="700">
        <f>'8'!Y71</f>
        <v>0</v>
      </c>
      <c r="BO56" s="700">
        <f>'8'!Y72</f>
        <v>0</v>
      </c>
      <c r="BP56" s="700">
        <f>'8'!Y73</f>
        <v>0</v>
      </c>
      <c r="BQ56" s="700">
        <f>'8'!Y74</f>
        <v>0</v>
      </c>
      <c r="BR56" s="700">
        <f>'8'!Y75</f>
        <v>0</v>
      </c>
      <c r="BS56" s="700">
        <f>'8'!Y76</f>
        <v>0</v>
      </c>
      <c r="BT56" s="700">
        <f>'8'!Y77</f>
        <v>0</v>
      </c>
      <c r="BU56" s="700">
        <f>'8'!Y78</f>
        <v>0</v>
      </c>
      <c r="BV56" s="700">
        <f>'8'!Y79</f>
        <v>0</v>
      </c>
      <c r="BW56" s="700">
        <f>'8'!Y80</f>
        <v>0</v>
      </c>
      <c r="BX56" s="700">
        <f>'8'!Y81</f>
        <v>0</v>
      </c>
      <c r="BY56" s="700">
        <f>'8'!Y82</f>
        <v>0</v>
      </c>
      <c r="BZ56" s="700">
        <f>'8'!Y83</f>
        <v>0</v>
      </c>
      <c r="CA56" s="700">
        <f>'8'!Y84</f>
        <v>0</v>
      </c>
      <c r="CB56" s="700">
        <f>'8'!Y85</f>
        <v>0</v>
      </c>
      <c r="CC56" s="700">
        <f>'8'!Y86</f>
        <v>0</v>
      </c>
      <c r="CD56" s="700">
        <f>'8'!Y87</f>
        <v>0</v>
      </c>
      <c r="CE56" s="700">
        <f>'8'!Y88</f>
        <v>0</v>
      </c>
      <c r="CF56" s="700">
        <f>'8'!Y89</f>
        <v>0</v>
      </c>
      <c r="CG56" s="700">
        <f>'8'!Y90</f>
        <v>0</v>
      </c>
      <c r="CH56" s="700">
        <f>'8'!Y91</f>
        <v>0</v>
      </c>
      <c r="CI56" s="700">
        <f>'8'!Y92</f>
        <v>0</v>
      </c>
      <c r="CJ56" s="700">
        <f>'8'!Y93</f>
        <v>0</v>
      </c>
      <c r="CK56" s="700">
        <f>'8'!Y94</f>
        <v>0</v>
      </c>
      <c r="CL56" s="700">
        <f>'8'!Y95</f>
        <v>0</v>
      </c>
      <c r="CM56" s="700">
        <f>'8'!Y96</f>
        <v>0</v>
      </c>
      <c r="CN56" s="700">
        <f>'8'!Y97</f>
        <v>0</v>
      </c>
      <c r="CO56" s="700">
        <f>'8'!Y98</f>
        <v>0</v>
      </c>
      <c r="CP56" s="700">
        <f>'8'!Y99</f>
        <v>0</v>
      </c>
      <c r="CQ56" s="700">
        <f>'8'!Y100</f>
        <v>0</v>
      </c>
      <c r="CR56" s="700">
        <f>'8'!Y101</f>
        <v>0</v>
      </c>
      <c r="CS56" s="700">
        <f>'8'!Y102</f>
        <v>0</v>
      </c>
      <c r="CT56" s="700">
        <f>'8'!Y103</f>
        <v>0</v>
      </c>
      <c r="CU56" s="700">
        <f>'8'!Y104</f>
        <v>0</v>
      </c>
    </row>
    <row r="57" spans="2:99" x14ac:dyDescent="0.2">
      <c r="B57" s="699">
        <v>44430</v>
      </c>
      <c r="C57" s="700">
        <f>'8'!Z8</f>
        <v>0</v>
      </c>
      <c r="D57" s="700">
        <f>'8'!Z9</f>
        <v>0</v>
      </c>
      <c r="E57" s="700">
        <f>'8'!Z10</f>
        <v>0</v>
      </c>
      <c r="F57" s="700">
        <f>'8'!Z11</f>
        <v>0</v>
      </c>
      <c r="G57" s="700">
        <f>'8'!Z12</f>
        <v>0</v>
      </c>
      <c r="H57" s="700">
        <f>'8'!Z13</f>
        <v>0</v>
      </c>
      <c r="I57" s="700">
        <f>'8'!Z14</f>
        <v>0</v>
      </c>
      <c r="J57" s="700">
        <f>'8'!Z15</f>
        <v>0</v>
      </c>
      <c r="K57" s="700">
        <f>'8'!Z16</f>
        <v>0</v>
      </c>
      <c r="L57" s="700">
        <f>'8'!Z17</f>
        <v>0</v>
      </c>
      <c r="M57" s="700">
        <f>'8'!Z18</f>
        <v>0</v>
      </c>
      <c r="N57" s="700">
        <f>'8'!Z19</f>
        <v>0</v>
      </c>
      <c r="O57" s="700">
        <f>'8'!Z20</f>
        <v>0</v>
      </c>
      <c r="P57" s="700">
        <f>'8'!Z21</f>
        <v>0</v>
      </c>
      <c r="Q57" s="700">
        <f>'8'!Z22</f>
        <v>0</v>
      </c>
      <c r="R57" s="700">
        <f>'8'!Z23</f>
        <v>0</v>
      </c>
      <c r="S57" s="700">
        <f>'8'!Z24</f>
        <v>0</v>
      </c>
      <c r="T57" s="700">
        <f>'8'!Z25</f>
        <v>0</v>
      </c>
      <c r="U57" s="700">
        <f>'8'!Z26</f>
        <v>0</v>
      </c>
      <c r="V57" s="700">
        <f>'8'!Z27</f>
        <v>0</v>
      </c>
      <c r="W57" s="700">
        <f>'8'!Z28</f>
        <v>0</v>
      </c>
      <c r="X57" s="700">
        <f>'8'!Z29</f>
        <v>0</v>
      </c>
      <c r="Y57" s="700">
        <f>'8'!Z30</f>
        <v>0</v>
      </c>
      <c r="Z57" s="700">
        <f>'8'!Z31</f>
        <v>0</v>
      </c>
      <c r="AA57" s="700">
        <f>'8'!Z32</f>
        <v>0</v>
      </c>
      <c r="AB57" s="700">
        <f>'8'!Z33</f>
        <v>0</v>
      </c>
      <c r="AC57" s="700">
        <f>'8'!Z34</f>
        <v>0</v>
      </c>
      <c r="AD57" s="700">
        <f>'8'!Z35</f>
        <v>0</v>
      </c>
      <c r="AE57" s="700">
        <f>'8'!Z36</f>
        <v>0</v>
      </c>
      <c r="AF57" s="700">
        <f>'8'!Z37</f>
        <v>0</v>
      </c>
      <c r="AG57" s="700">
        <f>'8'!Z38</f>
        <v>0</v>
      </c>
      <c r="AH57" s="700">
        <f>'8'!Z39</f>
        <v>0</v>
      </c>
      <c r="AI57" s="700">
        <f>'8'!Z40</f>
        <v>0</v>
      </c>
      <c r="AJ57" s="700">
        <f>'8'!Z41</f>
        <v>0</v>
      </c>
      <c r="AK57" s="700">
        <f>'8'!Z42</f>
        <v>0</v>
      </c>
      <c r="AL57" s="700">
        <f>'8'!Z43</f>
        <v>0</v>
      </c>
      <c r="AM57" s="700">
        <f>'8'!Z44</f>
        <v>0</v>
      </c>
      <c r="AN57" s="700">
        <f>'8'!Z45</f>
        <v>0</v>
      </c>
      <c r="AO57" s="700">
        <f>'8'!Z46</f>
        <v>0</v>
      </c>
      <c r="AP57" s="700">
        <f>'8'!Z47</f>
        <v>0</v>
      </c>
      <c r="AQ57" s="700">
        <f>'8'!Z48</f>
        <v>0</v>
      </c>
      <c r="AR57" s="700">
        <f>'8'!Z49</f>
        <v>0</v>
      </c>
      <c r="AS57" s="700">
        <f>'8'!Z50</f>
        <v>0</v>
      </c>
      <c r="AT57" s="700">
        <f>'8'!Z51</f>
        <v>0</v>
      </c>
      <c r="AU57" s="700">
        <f>'8'!Z52</f>
        <v>0</v>
      </c>
      <c r="AV57" s="700">
        <f>'8'!Z53</f>
        <v>0</v>
      </c>
      <c r="AW57" s="700">
        <f>'8'!Z54</f>
        <v>0</v>
      </c>
      <c r="AX57" s="700">
        <f>'8'!Z55</f>
        <v>0</v>
      </c>
      <c r="AY57" s="700">
        <f>'8'!Z56</f>
        <v>0</v>
      </c>
      <c r="AZ57" s="700">
        <f>'8'!Z57</f>
        <v>0</v>
      </c>
      <c r="BA57" s="700">
        <f>'8'!Z58</f>
        <v>0</v>
      </c>
      <c r="BB57" s="700">
        <f>'8'!Z59</f>
        <v>0</v>
      </c>
      <c r="BC57" s="700">
        <f>'8'!Z60</f>
        <v>0</v>
      </c>
      <c r="BD57" s="700">
        <f>'8'!Z61</f>
        <v>0</v>
      </c>
      <c r="BE57" s="700">
        <f>'8'!Z62</f>
        <v>0</v>
      </c>
      <c r="BF57" s="700">
        <f>'8'!Z63</f>
        <v>0</v>
      </c>
      <c r="BG57" s="700">
        <f>'8'!Z64</f>
        <v>0</v>
      </c>
      <c r="BH57" s="700">
        <f>'8'!Z65</f>
        <v>0</v>
      </c>
      <c r="BI57" s="700">
        <f>'8'!Z66</f>
        <v>0</v>
      </c>
      <c r="BJ57" s="700">
        <f>'8'!Z67</f>
        <v>0</v>
      </c>
      <c r="BK57" s="700">
        <f>'8'!Z68</f>
        <v>0</v>
      </c>
      <c r="BL57" s="700">
        <f>'8'!Z69</f>
        <v>0</v>
      </c>
      <c r="BM57" s="700">
        <f>'8'!Z70</f>
        <v>0</v>
      </c>
      <c r="BN57" s="700">
        <f>'8'!Z71</f>
        <v>0</v>
      </c>
      <c r="BO57" s="700">
        <f>'8'!Z72</f>
        <v>0</v>
      </c>
      <c r="BP57" s="700">
        <f>'8'!Z73</f>
        <v>0</v>
      </c>
      <c r="BQ57" s="700">
        <f>'8'!Z74</f>
        <v>0</v>
      </c>
      <c r="BR57" s="700">
        <f>'8'!Z75</f>
        <v>0</v>
      </c>
      <c r="BS57" s="700">
        <f>'8'!Z76</f>
        <v>0</v>
      </c>
      <c r="BT57" s="700">
        <f>'8'!Z77</f>
        <v>0</v>
      </c>
      <c r="BU57" s="700">
        <f>'8'!Z78</f>
        <v>0</v>
      </c>
      <c r="BV57" s="700">
        <f>'8'!Z79</f>
        <v>0</v>
      </c>
      <c r="BW57" s="700">
        <f>'8'!Z80</f>
        <v>0</v>
      </c>
      <c r="BX57" s="700">
        <f>'8'!Z81</f>
        <v>0</v>
      </c>
      <c r="BY57" s="700">
        <f>'8'!Z82</f>
        <v>0</v>
      </c>
      <c r="BZ57" s="700">
        <f>'8'!Z83</f>
        <v>0</v>
      </c>
      <c r="CA57" s="700">
        <f>'8'!Z84</f>
        <v>0</v>
      </c>
      <c r="CB57" s="700">
        <f>'8'!Z85</f>
        <v>0</v>
      </c>
      <c r="CC57" s="700">
        <f>'8'!Z86</f>
        <v>0</v>
      </c>
      <c r="CD57" s="700">
        <f>'8'!Z87</f>
        <v>0</v>
      </c>
      <c r="CE57" s="700">
        <f>'8'!Z88</f>
        <v>0</v>
      </c>
      <c r="CF57" s="700">
        <f>'8'!Z89</f>
        <v>0</v>
      </c>
      <c r="CG57" s="700">
        <f>'8'!Z90</f>
        <v>0</v>
      </c>
      <c r="CH57" s="700">
        <f>'8'!Z91</f>
        <v>0</v>
      </c>
      <c r="CI57" s="700">
        <f>'8'!Z92</f>
        <v>0</v>
      </c>
      <c r="CJ57" s="700">
        <f>'8'!Z93</f>
        <v>0</v>
      </c>
      <c r="CK57" s="700">
        <f>'8'!Z94</f>
        <v>0</v>
      </c>
      <c r="CL57" s="700">
        <f>'8'!Z95</f>
        <v>0</v>
      </c>
      <c r="CM57" s="700">
        <f>'8'!Z96</f>
        <v>0</v>
      </c>
      <c r="CN57" s="700">
        <f>'8'!Z97</f>
        <v>0</v>
      </c>
      <c r="CO57" s="700">
        <f>'8'!Z98</f>
        <v>0</v>
      </c>
      <c r="CP57" s="700">
        <f>'8'!Z99</f>
        <v>0</v>
      </c>
      <c r="CQ57" s="700">
        <f>'8'!Z100</f>
        <v>0</v>
      </c>
      <c r="CR57" s="700">
        <f>'8'!Z101</f>
        <v>0</v>
      </c>
      <c r="CS57" s="700">
        <f>'8'!Z102</f>
        <v>0</v>
      </c>
      <c r="CT57" s="700">
        <f>'8'!Z103</f>
        <v>0</v>
      </c>
      <c r="CU57" s="700">
        <f>'8'!Z104</f>
        <v>0</v>
      </c>
    </row>
    <row r="58" spans="2:99" x14ac:dyDescent="0.2">
      <c r="B58" s="699">
        <v>44431</v>
      </c>
      <c r="C58" s="700">
        <f>'8'!AA8</f>
        <v>0</v>
      </c>
      <c r="D58" s="700">
        <f>'8'!AA9</f>
        <v>0</v>
      </c>
      <c r="E58" s="700">
        <f>'8'!AA10</f>
        <v>0</v>
      </c>
      <c r="F58" s="700">
        <f>'8'!AA11</f>
        <v>0</v>
      </c>
      <c r="G58" s="700">
        <f>'8'!AA12</f>
        <v>0</v>
      </c>
      <c r="H58" s="700">
        <f>'8'!AA13</f>
        <v>0</v>
      </c>
      <c r="I58" s="700">
        <f>'8'!AA14</f>
        <v>0</v>
      </c>
      <c r="J58" s="700">
        <f>'8'!AA15</f>
        <v>0</v>
      </c>
      <c r="K58" s="700">
        <f>'8'!AA16</f>
        <v>0</v>
      </c>
      <c r="L58" s="700">
        <f>'8'!AA17</f>
        <v>0</v>
      </c>
      <c r="M58" s="700">
        <f>'8'!AA18</f>
        <v>0</v>
      </c>
      <c r="N58" s="700">
        <f>'8'!AA19</f>
        <v>0</v>
      </c>
      <c r="O58" s="700">
        <f>'8'!AA20</f>
        <v>0</v>
      </c>
      <c r="P58" s="700">
        <f>'8'!AA21</f>
        <v>0</v>
      </c>
      <c r="Q58" s="700">
        <f>'8'!AA22</f>
        <v>0</v>
      </c>
      <c r="R58" s="700">
        <f>'8'!AA23</f>
        <v>0</v>
      </c>
      <c r="S58" s="700">
        <f>'8'!AA24</f>
        <v>0</v>
      </c>
      <c r="T58" s="700">
        <f>'8'!AA25</f>
        <v>0</v>
      </c>
      <c r="U58" s="700">
        <f>'8'!AA26</f>
        <v>0</v>
      </c>
      <c r="V58" s="700">
        <f>'8'!AA27</f>
        <v>0</v>
      </c>
      <c r="W58" s="700">
        <f>'8'!AA28</f>
        <v>0</v>
      </c>
      <c r="X58" s="700">
        <f>'8'!AA29</f>
        <v>0</v>
      </c>
      <c r="Y58" s="700">
        <f>'8'!AA30</f>
        <v>0</v>
      </c>
      <c r="Z58" s="700">
        <f>'8'!AA31</f>
        <v>0</v>
      </c>
      <c r="AA58" s="700">
        <f>'8'!AA32</f>
        <v>0</v>
      </c>
      <c r="AB58" s="700">
        <f>'8'!AA33</f>
        <v>0</v>
      </c>
      <c r="AC58" s="700">
        <f>'8'!AA34</f>
        <v>0</v>
      </c>
      <c r="AD58" s="700">
        <f>'8'!AA35</f>
        <v>0</v>
      </c>
      <c r="AE58" s="700">
        <f>'8'!AA36</f>
        <v>0</v>
      </c>
      <c r="AF58" s="700">
        <f>'8'!AA37</f>
        <v>0</v>
      </c>
      <c r="AG58" s="700">
        <f>'8'!AA38</f>
        <v>0</v>
      </c>
      <c r="AH58" s="700">
        <f>'8'!AA39</f>
        <v>0</v>
      </c>
      <c r="AI58" s="700">
        <f>'8'!AA40</f>
        <v>0</v>
      </c>
      <c r="AJ58" s="700">
        <f>'8'!AA41</f>
        <v>0</v>
      </c>
      <c r="AK58" s="700">
        <f>'8'!AA42</f>
        <v>0</v>
      </c>
      <c r="AL58" s="700">
        <f>'8'!AA43</f>
        <v>0</v>
      </c>
      <c r="AM58" s="700">
        <f>'8'!AA44</f>
        <v>0</v>
      </c>
      <c r="AN58" s="700">
        <f>'8'!AA45</f>
        <v>0</v>
      </c>
      <c r="AO58" s="700">
        <f>'8'!AA46</f>
        <v>0</v>
      </c>
      <c r="AP58" s="700">
        <f>'8'!AA47</f>
        <v>0</v>
      </c>
      <c r="AQ58" s="700">
        <f>'8'!AA48</f>
        <v>0</v>
      </c>
      <c r="AR58" s="700">
        <f>'8'!AA49</f>
        <v>0</v>
      </c>
      <c r="AS58" s="700">
        <f>'8'!AA50</f>
        <v>0</v>
      </c>
      <c r="AT58" s="700">
        <f>'8'!AA51</f>
        <v>0</v>
      </c>
      <c r="AU58" s="700">
        <f>'8'!AA52</f>
        <v>0</v>
      </c>
      <c r="AV58" s="700">
        <f>'8'!AA53</f>
        <v>0</v>
      </c>
      <c r="AW58" s="700">
        <f>'8'!AA54</f>
        <v>0</v>
      </c>
      <c r="AX58" s="700">
        <f>'8'!AA55</f>
        <v>0</v>
      </c>
      <c r="AY58" s="700">
        <f>'8'!AA56</f>
        <v>0</v>
      </c>
      <c r="AZ58" s="700">
        <f>'8'!AA57</f>
        <v>0</v>
      </c>
      <c r="BA58" s="700">
        <f>'8'!AA58</f>
        <v>0</v>
      </c>
      <c r="BB58" s="700">
        <f>'8'!AA59</f>
        <v>0</v>
      </c>
      <c r="BC58" s="700">
        <f>'8'!AA60</f>
        <v>0</v>
      </c>
      <c r="BD58" s="700">
        <f>'8'!AA61</f>
        <v>0</v>
      </c>
      <c r="BE58" s="700">
        <f>'8'!AA62</f>
        <v>0</v>
      </c>
      <c r="BF58" s="700">
        <f>'8'!AA63</f>
        <v>0</v>
      </c>
      <c r="BG58" s="700">
        <f>'8'!AA64</f>
        <v>0</v>
      </c>
      <c r="BH58" s="700">
        <f>'8'!AA65</f>
        <v>0</v>
      </c>
      <c r="BI58" s="700">
        <f>'8'!AA66</f>
        <v>0</v>
      </c>
      <c r="BJ58" s="700">
        <f>'8'!AA67</f>
        <v>0</v>
      </c>
      <c r="BK58" s="700">
        <f>'8'!AA68</f>
        <v>0</v>
      </c>
      <c r="BL58" s="700">
        <f>'8'!AA69</f>
        <v>0</v>
      </c>
      <c r="BM58" s="700">
        <f>'8'!AA70</f>
        <v>0</v>
      </c>
      <c r="BN58" s="700">
        <f>'8'!AA71</f>
        <v>0</v>
      </c>
      <c r="BO58" s="700">
        <f>'8'!AA72</f>
        <v>0</v>
      </c>
      <c r="BP58" s="700">
        <f>'8'!AA73</f>
        <v>0</v>
      </c>
      <c r="BQ58" s="700">
        <f>'8'!AA74</f>
        <v>0</v>
      </c>
      <c r="BR58" s="700">
        <f>'8'!AA75</f>
        <v>0</v>
      </c>
      <c r="BS58" s="700">
        <f>'8'!AA76</f>
        <v>0</v>
      </c>
      <c r="BT58" s="700">
        <f>'8'!AA77</f>
        <v>0</v>
      </c>
      <c r="BU58" s="700">
        <f>'8'!AA78</f>
        <v>0</v>
      </c>
      <c r="BV58" s="700">
        <f>'8'!AA79</f>
        <v>0</v>
      </c>
      <c r="BW58" s="700">
        <f>'8'!AA80</f>
        <v>0</v>
      </c>
      <c r="BX58" s="700">
        <f>'8'!AA81</f>
        <v>0</v>
      </c>
      <c r="BY58" s="700">
        <f>'8'!AA82</f>
        <v>0</v>
      </c>
      <c r="BZ58" s="700">
        <f>'8'!AA83</f>
        <v>0</v>
      </c>
      <c r="CA58" s="700">
        <f>'8'!AA84</f>
        <v>0</v>
      </c>
      <c r="CB58" s="700">
        <f>'8'!AA85</f>
        <v>0</v>
      </c>
      <c r="CC58" s="700">
        <f>'8'!AA86</f>
        <v>0</v>
      </c>
      <c r="CD58" s="700">
        <f>'8'!AA87</f>
        <v>0</v>
      </c>
      <c r="CE58" s="700">
        <f>'8'!AA88</f>
        <v>0</v>
      </c>
      <c r="CF58" s="700">
        <f>'8'!AA89</f>
        <v>0</v>
      </c>
      <c r="CG58" s="700">
        <f>'8'!AA90</f>
        <v>0</v>
      </c>
      <c r="CH58" s="700">
        <f>'8'!AA91</f>
        <v>0</v>
      </c>
      <c r="CI58" s="700">
        <f>'8'!AA92</f>
        <v>0</v>
      </c>
      <c r="CJ58" s="700">
        <f>'8'!AA93</f>
        <v>0</v>
      </c>
      <c r="CK58" s="700">
        <f>'8'!AA94</f>
        <v>0</v>
      </c>
      <c r="CL58" s="700">
        <f>'8'!AA95</f>
        <v>0</v>
      </c>
      <c r="CM58" s="700">
        <f>'8'!AA96</f>
        <v>0</v>
      </c>
      <c r="CN58" s="700">
        <f>'8'!AA97</f>
        <v>0</v>
      </c>
      <c r="CO58" s="700">
        <f>'8'!AA98</f>
        <v>0</v>
      </c>
      <c r="CP58" s="700">
        <f>'8'!AA99</f>
        <v>0</v>
      </c>
      <c r="CQ58" s="700">
        <f>'8'!AA100</f>
        <v>0</v>
      </c>
      <c r="CR58" s="700">
        <f>'8'!AA101</f>
        <v>0</v>
      </c>
      <c r="CS58" s="700">
        <f>'8'!AA102</f>
        <v>0</v>
      </c>
      <c r="CT58" s="700">
        <f>'8'!AA103</f>
        <v>0</v>
      </c>
      <c r="CU58" s="700">
        <f>'8'!AA104</f>
        <v>0</v>
      </c>
    </row>
    <row r="59" spans="2:99" x14ac:dyDescent="0.2">
      <c r="B59" s="699">
        <v>44432</v>
      </c>
      <c r="C59" s="700">
        <f>'8'!AB8</f>
        <v>0</v>
      </c>
      <c r="D59" s="700">
        <f>'8'!AB9</f>
        <v>0</v>
      </c>
      <c r="E59" s="700">
        <f>'8'!AB10</f>
        <v>0</v>
      </c>
      <c r="F59" s="700">
        <f>'8'!AB11</f>
        <v>0</v>
      </c>
      <c r="G59" s="700">
        <f>'8'!AB12</f>
        <v>0</v>
      </c>
      <c r="H59" s="700">
        <f>'8'!AB13</f>
        <v>0</v>
      </c>
      <c r="I59" s="700">
        <f>'8'!AB14</f>
        <v>0</v>
      </c>
      <c r="J59" s="700">
        <f>'8'!AB15</f>
        <v>0</v>
      </c>
      <c r="K59" s="700">
        <f>'8'!AB16</f>
        <v>0</v>
      </c>
      <c r="L59" s="700">
        <f>'8'!AB17</f>
        <v>0</v>
      </c>
      <c r="M59" s="700">
        <f>'8'!AB18</f>
        <v>0</v>
      </c>
      <c r="N59" s="700">
        <f>'8'!AB19</f>
        <v>0</v>
      </c>
      <c r="O59" s="700">
        <f>'8'!AB20</f>
        <v>0</v>
      </c>
      <c r="P59" s="700">
        <f>'8'!AB21</f>
        <v>0</v>
      </c>
      <c r="Q59" s="700">
        <f>'8'!AB22</f>
        <v>0</v>
      </c>
      <c r="R59" s="700">
        <f>'8'!AB23</f>
        <v>0</v>
      </c>
      <c r="S59" s="700">
        <f>'8'!AB24</f>
        <v>0</v>
      </c>
      <c r="T59" s="700">
        <f>'8'!AB25</f>
        <v>0</v>
      </c>
      <c r="U59" s="700">
        <f>'8'!AB26</f>
        <v>0</v>
      </c>
      <c r="V59" s="700">
        <f>'8'!AB27</f>
        <v>0</v>
      </c>
      <c r="W59" s="700">
        <f>'8'!AB28</f>
        <v>0</v>
      </c>
      <c r="X59" s="700">
        <f>'8'!AB29</f>
        <v>0</v>
      </c>
      <c r="Y59" s="700">
        <f>'8'!AB30</f>
        <v>0</v>
      </c>
      <c r="Z59" s="700">
        <f>'8'!AB31</f>
        <v>0</v>
      </c>
      <c r="AA59" s="700">
        <f>'8'!AB32</f>
        <v>0</v>
      </c>
      <c r="AB59" s="700">
        <f>'8'!AB33</f>
        <v>0</v>
      </c>
      <c r="AC59" s="700">
        <f>'8'!AB34</f>
        <v>0</v>
      </c>
      <c r="AD59" s="700">
        <f>'8'!AB35</f>
        <v>0</v>
      </c>
      <c r="AE59" s="700">
        <f>'8'!AB36</f>
        <v>0</v>
      </c>
      <c r="AF59" s="700">
        <f>'8'!AB37</f>
        <v>0</v>
      </c>
      <c r="AG59" s="700">
        <f>'8'!AB38</f>
        <v>0</v>
      </c>
      <c r="AH59" s="700">
        <f>'8'!AB39</f>
        <v>0</v>
      </c>
      <c r="AI59" s="700">
        <f>'8'!AB40</f>
        <v>0</v>
      </c>
      <c r="AJ59" s="700">
        <f>'8'!AB41</f>
        <v>0</v>
      </c>
      <c r="AK59" s="700">
        <f>'8'!AB42</f>
        <v>0</v>
      </c>
      <c r="AL59" s="700">
        <f>'8'!AB43</f>
        <v>0</v>
      </c>
      <c r="AM59" s="700">
        <f>'8'!AB44</f>
        <v>0</v>
      </c>
      <c r="AN59" s="700">
        <f>'8'!AB45</f>
        <v>0</v>
      </c>
      <c r="AO59" s="700">
        <f>'8'!AB46</f>
        <v>0</v>
      </c>
      <c r="AP59" s="700">
        <f>'8'!AB47</f>
        <v>0</v>
      </c>
      <c r="AQ59" s="700">
        <f>'8'!AB48</f>
        <v>0</v>
      </c>
      <c r="AR59" s="700">
        <f>'8'!AB49</f>
        <v>0</v>
      </c>
      <c r="AS59" s="700">
        <f>'8'!AB50</f>
        <v>0</v>
      </c>
      <c r="AT59" s="700">
        <f>'8'!AB51</f>
        <v>0</v>
      </c>
      <c r="AU59" s="700">
        <f>'8'!AB52</f>
        <v>0</v>
      </c>
      <c r="AV59" s="700">
        <f>'8'!AB53</f>
        <v>0</v>
      </c>
      <c r="AW59" s="700">
        <f>'8'!AB54</f>
        <v>0</v>
      </c>
      <c r="AX59" s="700">
        <f>'8'!AB55</f>
        <v>0</v>
      </c>
      <c r="AY59" s="700">
        <f>'8'!AB56</f>
        <v>0</v>
      </c>
      <c r="AZ59" s="700">
        <f>'8'!AB57</f>
        <v>0</v>
      </c>
      <c r="BA59" s="700">
        <f>'8'!AB58</f>
        <v>0</v>
      </c>
      <c r="BB59" s="700">
        <f>'8'!AB59</f>
        <v>0</v>
      </c>
      <c r="BC59" s="700">
        <f>'8'!AB60</f>
        <v>0</v>
      </c>
      <c r="BD59" s="700">
        <f>'8'!AB61</f>
        <v>0</v>
      </c>
      <c r="BE59" s="700">
        <f>'8'!AB62</f>
        <v>0</v>
      </c>
      <c r="BF59" s="700">
        <f>'8'!AB63</f>
        <v>0</v>
      </c>
      <c r="BG59" s="700">
        <f>'8'!AB64</f>
        <v>0</v>
      </c>
      <c r="BH59" s="700">
        <f>'8'!AB65</f>
        <v>0</v>
      </c>
      <c r="BI59" s="700">
        <f>'8'!AB66</f>
        <v>0</v>
      </c>
      <c r="BJ59" s="700">
        <f>'8'!AB67</f>
        <v>0</v>
      </c>
      <c r="BK59" s="700">
        <f>'8'!AB68</f>
        <v>0</v>
      </c>
      <c r="BL59" s="700">
        <f>'8'!AB69</f>
        <v>0</v>
      </c>
      <c r="BM59" s="700">
        <f>'8'!AB70</f>
        <v>0</v>
      </c>
      <c r="BN59" s="700">
        <f>'8'!AB71</f>
        <v>0</v>
      </c>
      <c r="BO59" s="700">
        <f>'8'!AB72</f>
        <v>0</v>
      </c>
      <c r="BP59" s="700">
        <f>'8'!AB73</f>
        <v>0</v>
      </c>
      <c r="BQ59" s="700">
        <f>'8'!AB74</f>
        <v>0</v>
      </c>
      <c r="BR59" s="700">
        <f>'8'!AB75</f>
        <v>0</v>
      </c>
      <c r="BS59" s="700">
        <f>'8'!AB76</f>
        <v>0</v>
      </c>
      <c r="BT59" s="700">
        <f>'8'!AB77</f>
        <v>0</v>
      </c>
      <c r="BU59" s="700">
        <f>'8'!AB78</f>
        <v>0</v>
      </c>
      <c r="BV59" s="700">
        <f>'8'!AB79</f>
        <v>0</v>
      </c>
      <c r="BW59" s="700">
        <f>'8'!AB80</f>
        <v>0</v>
      </c>
      <c r="BX59" s="700">
        <f>'8'!AB81</f>
        <v>0</v>
      </c>
      <c r="BY59" s="700">
        <f>'8'!AB82</f>
        <v>0</v>
      </c>
      <c r="BZ59" s="700">
        <f>'8'!AB83</f>
        <v>0</v>
      </c>
      <c r="CA59" s="700">
        <f>'8'!AB84</f>
        <v>0</v>
      </c>
      <c r="CB59" s="700">
        <f>'8'!AB85</f>
        <v>0</v>
      </c>
      <c r="CC59" s="700">
        <f>'8'!AB86</f>
        <v>0</v>
      </c>
      <c r="CD59" s="700">
        <f>'8'!AB87</f>
        <v>0</v>
      </c>
      <c r="CE59" s="700">
        <f>'8'!AB88</f>
        <v>0</v>
      </c>
      <c r="CF59" s="700">
        <f>'8'!AB89</f>
        <v>0</v>
      </c>
      <c r="CG59" s="700">
        <f>'8'!AB90</f>
        <v>0</v>
      </c>
      <c r="CH59" s="700">
        <f>'8'!AB91</f>
        <v>0</v>
      </c>
      <c r="CI59" s="700">
        <f>'8'!AB92</f>
        <v>0</v>
      </c>
      <c r="CJ59" s="700">
        <f>'8'!AB93</f>
        <v>0</v>
      </c>
      <c r="CK59" s="700">
        <f>'8'!AB94</f>
        <v>0</v>
      </c>
      <c r="CL59" s="700">
        <f>'8'!AB95</f>
        <v>0</v>
      </c>
      <c r="CM59" s="700">
        <f>'8'!AB96</f>
        <v>0</v>
      </c>
      <c r="CN59" s="700">
        <f>'8'!AB97</f>
        <v>0</v>
      </c>
      <c r="CO59" s="700">
        <f>'8'!AB98</f>
        <v>0</v>
      </c>
      <c r="CP59" s="700">
        <f>'8'!AB99</f>
        <v>0</v>
      </c>
      <c r="CQ59" s="700">
        <f>'8'!AB100</f>
        <v>0</v>
      </c>
      <c r="CR59" s="700">
        <f>'8'!AB101</f>
        <v>0</v>
      </c>
      <c r="CS59" s="700">
        <f>'8'!AB102</f>
        <v>0</v>
      </c>
      <c r="CT59" s="700">
        <f>'8'!AB103</f>
        <v>0</v>
      </c>
      <c r="CU59" s="700">
        <f>'8'!AB104</f>
        <v>0</v>
      </c>
    </row>
    <row r="60" spans="2:99" x14ac:dyDescent="0.2">
      <c r="B60" s="699">
        <v>44433</v>
      </c>
      <c r="C60" s="700">
        <f>'8'!AC8</f>
        <v>0</v>
      </c>
      <c r="D60" s="700">
        <f>'8'!AC9</f>
        <v>0</v>
      </c>
      <c r="E60" s="700">
        <f>'8'!AC10</f>
        <v>0</v>
      </c>
      <c r="F60" s="700">
        <f>'8'!AC11</f>
        <v>0</v>
      </c>
      <c r="G60" s="700">
        <f>'8'!AC12</f>
        <v>0</v>
      </c>
      <c r="H60" s="700">
        <f>'8'!AC13</f>
        <v>0</v>
      </c>
      <c r="I60" s="700">
        <f>'8'!AC14</f>
        <v>0</v>
      </c>
      <c r="J60" s="700">
        <f>'8'!AC15</f>
        <v>0</v>
      </c>
      <c r="K60" s="700">
        <f>'8'!AC16</f>
        <v>0</v>
      </c>
      <c r="L60" s="700">
        <f>'8'!AC17</f>
        <v>0</v>
      </c>
      <c r="M60" s="700">
        <f>'8'!AC18</f>
        <v>0</v>
      </c>
      <c r="N60" s="700">
        <f>'8'!AC19</f>
        <v>0</v>
      </c>
      <c r="O60" s="700">
        <f>'8'!AC20</f>
        <v>0</v>
      </c>
      <c r="P60" s="700">
        <f>'8'!AC21</f>
        <v>0</v>
      </c>
      <c r="Q60" s="700">
        <f>'8'!AC22</f>
        <v>0</v>
      </c>
      <c r="R60" s="700">
        <f>'8'!AC23</f>
        <v>0</v>
      </c>
      <c r="S60" s="700">
        <f>'8'!AC24</f>
        <v>0</v>
      </c>
      <c r="T60" s="700">
        <f>'8'!AC25</f>
        <v>0</v>
      </c>
      <c r="U60" s="700">
        <f>'8'!AC26</f>
        <v>0</v>
      </c>
      <c r="V60" s="700">
        <f>'8'!AC27</f>
        <v>0</v>
      </c>
      <c r="W60" s="700">
        <f>'8'!AC28</f>
        <v>0</v>
      </c>
      <c r="X60" s="700">
        <f>'8'!AC29</f>
        <v>0</v>
      </c>
      <c r="Y60" s="700">
        <f>'8'!AC30</f>
        <v>0</v>
      </c>
      <c r="Z60" s="700">
        <f>'8'!AC31</f>
        <v>0</v>
      </c>
      <c r="AA60" s="700">
        <f>'8'!AC32</f>
        <v>0</v>
      </c>
      <c r="AB60" s="700">
        <f>'8'!AC33</f>
        <v>0</v>
      </c>
      <c r="AC60" s="700">
        <f>'8'!AC34</f>
        <v>0</v>
      </c>
      <c r="AD60" s="700">
        <f>'8'!AC35</f>
        <v>0</v>
      </c>
      <c r="AE60" s="700">
        <f>'8'!AC36</f>
        <v>0</v>
      </c>
      <c r="AF60" s="700">
        <f>'8'!AC37</f>
        <v>0</v>
      </c>
      <c r="AG60" s="700">
        <f>'8'!AC38</f>
        <v>0</v>
      </c>
      <c r="AH60" s="700">
        <f>'8'!AC39</f>
        <v>0</v>
      </c>
      <c r="AI60" s="700">
        <f>'8'!AC40</f>
        <v>0</v>
      </c>
      <c r="AJ60" s="700">
        <f>'8'!AC41</f>
        <v>0</v>
      </c>
      <c r="AK60" s="700">
        <f>'8'!AC42</f>
        <v>0</v>
      </c>
      <c r="AL60" s="700">
        <f>'8'!AC43</f>
        <v>0</v>
      </c>
      <c r="AM60" s="700">
        <f>'8'!AC44</f>
        <v>0</v>
      </c>
      <c r="AN60" s="700">
        <f>'8'!AC45</f>
        <v>0</v>
      </c>
      <c r="AO60" s="700">
        <f>'8'!AC46</f>
        <v>0</v>
      </c>
      <c r="AP60" s="700">
        <f>'8'!AC47</f>
        <v>0</v>
      </c>
      <c r="AQ60" s="700">
        <f>'8'!AC48</f>
        <v>0</v>
      </c>
      <c r="AR60" s="700">
        <f>'8'!AC49</f>
        <v>0</v>
      </c>
      <c r="AS60" s="700">
        <f>'8'!AC50</f>
        <v>0</v>
      </c>
      <c r="AT60" s="700">
        <f>'8'!AC51</f>
        <v>0</v>
      </c>
      <c r="AU60" s="700">
        <f>'8'!AC52</f>
        <v>0</v>
      </c>
      <c r="AV60" s="700">
        <f>'8'!AC53</f>
        <v>0</v>
      </c>
      <c r="AW60" s="700">
        <f>'8'!AC54</f>
        <v>0</v>
      </c>
      <c r="AX60" s="700">
        <f>'8'!AC55</f>
        <v>0</v>
      </c>
      <c r="AY60" s="700">
        <f>'8'!AC56</f>
        <v>0</v>
      </c>
      <c r="AZ60" s="700">
        <f>'8'!AC57</f>
        <v>0</v>
      </c>
      <c r="BA60" s="700">
        <f>'8'!AC58</f>
        <v>0</v>
      </c>
      <c r="BB60" s="700">
        <f>'8'!AC59</f>
        <v>0</v>
      </c>
      <c r="BC60" s="700">
        <f>'8'!AC60</f>
        <v>0</v>
      </c>
      <c r="BD60" s="700">
        <f>'8'!AC61</f>
        <v>0</v>
      </c>
      <c r="BE60" s="700">
        <f>'8'!AC62</f>
        <v>0</v>
      </c>
      <c r="BF60" s="700">
        <f>'8'!AC63</f>
        <v>0</v>
      </c>
      <c r="BG60" s="700">
        <f>'8'!AC64</f>
        <v>0</v>
      </c>
      <c r="BH60" s="700">
        <f>'8'!AC65</f>
        <v>0</v>
      </c>
      <c r="BI60" s="700">
        <f>'8'!AC66</f>
        <v>0</v>
      </c>
      <c r="BJ60" s="700">
        <f>'8'!AC67</f>
        <v>0</v>
      </c>
      <c r="BK60" s="700">
        <f>'8'!AC68</f>
        <v>0</v>
      </c>
      <c r="BL60" s="700">
        <f>'8'!AC69</f>
        <v>0</v>
      </c>
      <c r="BM60" s="700">
        <f>'8'!AC70</f>
        <v>0</v>
      </c>
      <c r="BN60" s="700">
        <f>'8'!AC71</f>
        <v>0</v>
      </c>
      <c r="BO60" s="700">
        <f>'8'!AC72</f>
        <v>0</v>
      </c>
      <c r="BP60" s="700">
        <f>'8'!AC73</f>
        <v>0</v>
      </c>
      <c r="BQ60" s="700">
        <f>'8'!AC74</f>
        <v>0</v>
      </c>
      <c r="BR60" s="700">
        <f>'8'!AC75</f>
        <v>0</v>
      </c>
      <c r="BS60" s="700">
        <f>'8'!AC76</f>
        <v>0</v>
      </c>
      <c r="BT60" s="700">
        <f>'8'!AC77</f>
        <v>0</v>
      </c>
      <c r="BU60" s="700">
        <f>'8'!AC78</f>
        <v>0</v>
      </c>
      <c r="BV60" s="700">
        <f>'8'!AC79</f>
        <v>0</v>
      </c>
      <c r="BW60" s="700">
        <f>'8'!AC80</f>
        <v>0</v>
      </c>
      <c r="BX60" s="700">
        <f>'8'!AC81</f>
        <v>0</v>
      </c>
      <c r="BY60" s="700">
        <f>'8'!AC82</f>
        <v>0</v>
      </c>
      <c r="BZ60" s="700">
        <f>'8'!AC83</f>
        <v>0</v>
      </c>
      <c r="CA60" s="700">
        <f>'8'!AC84</f>
        <v>0</v>
      </c>
      <c r="CB60" s="700">
        <f>'8'!AC85</f>
        <v>0</v>
      </c>
      <c r="CC60" s="700">
        <f>'8'!AC86</f>
        <v>0</v>
      </c>
      <c r="CD60" s="700">
        <f>'8'!AC87</f>
        <v>0</v>
      </c>
      <c r="CE60" s="700">
        <f>'8'!AC88</f>
        <v>0</v>
      </c>
      <c r="CF60" s="700">
        <f>'8'!AC89</f>
        <v>0</v>
      </c>
      <c r="CG60" s="700">
        <f>'8'!AC90</f>
        <v>0</v>
      </c>
      <c r="CH60" s="700">
        <f>'8'!AC91</f>
        <v>0</v>
      </c>
      <c r="CI60" s="700">
        <f>'8'!AC92</f>
        <v>0</v>
      </c>
      <c r="CJ60" s="700">
        <f>'8'!AC93</f>
        <v>0</v>
      </c>
      <c r="CK60" s="700">
        <f>'8'!AC94</f>
        <v>0</v>
      </c>
      <c r="CL60" s="700">
        <f>'8'!AC95</f>
        <v>0</v>
      </c>
      <c r="CM60" s="700">
        <f>'8'!AC96</f>
        <v>0</v>
      </c>
      <c r="CN60" s="700">
        <f>'8'!AC97</f>
        <v>0</v>
      </c>
      <c r="CO60" s="700">
        <f>'8'!AC98</f>
        <v>0</v>
      </c>
      <c r="CP60" s="700">
        <f>'8'!AC99</f>
        <v>0</v>
      </c>
      <c r="CQ60" s="700">
        <f>'8'!AC100</f>
        <v>0</v>
      </c>
      <c r="CR60" s="700">
        <f>'8'!AC101</f>
        <v>0</v>
      </c>
      <c r="CS60" s="700">
        <f>'8'!AC102</f>
        <v>0</v>
      </c>
      <c r="CT60" s="700">
        <f>'8'!AC103</f>
        <v>0</v>
      </c>
      <c r="CU60" s="700">
        <f>'8'!AC104</f>
        <v>0</v>
      </c>
    </row>
    <row r="61" spans="2:99" x14ac:dyDescent="0.2">
      <c r="B61" s="699">
        <v>44434</v>
      </c>
      <c r="C61" s="700">
        <f>'8'!AD8</f>
        <v>0</v>
      </c>
      <c r="D61" s="700">
        <f>'8'!AD9</f>
        <v>0</v>
      </c>
      <c r="E61" s="700">
        <f>'8'!AD10</f>
        <v>0</v>
      </c>
      <c r="F61" s="700">
        <f>'8'!AD11</f>
        <v>0</v>
      </c>
      <c r="G61" s="700">
        <f>'8'!AD12</f>
        <v>0</v>
      </c>
      <c r="H61" s="700">
        <f>'8'!AD13</f>
        <v>0</v>
      </c>
      <c r="I61" s="700">
        <f>'8'!AD14</f>
        <v>0</v>
      </c>
      <c r="J61" s="700">
        <f>'8'!AD15</f>
        <v>0</v>
      </c>
      <c r="K61" s="700">
        <f>'8'!AD16</f>
        <v>0</v>
      </c>
      <c r="L61" s="700">
        <f>'8'!AD17</f>
        <v>0</v>
      </c>
      <c r="M61" s="700">
        <f>'8'!AD18</f>
        <v>0</v>
      </c>
      <c r="N61" s="700">
        <f>'8'!AD19</f>
        <v>0</v>
      </c>
      <c r="O61" s="700">
        <f>'8'!AD20</f>
        <v>0</v>
      </c>
      <c r="P61" s="700">
        <f>'8'!AD21</f>
        <v>0</v>
      </c>
      <c r="Q61" s="700">
        <f>'8'!AD22</f>
        <v>0</v>
      </c>
      <c r="R61" s="700">
        <f>'8'!AD23</f>
        <v>0</v>
      </c>
      <c r="S61" s="700">
        <f>'8'!AD24</f>
        <v>0</v>
      </c>
      <c r="T61" s="700">
        <f>'8'!AD25</f>
        <v>0</v>
      </c>
      <c r="U61" s="700">
        <f>'8'!AD26</f>
        <v>0</v>
      </c>
      <c r="V61" s="700">
        <f>'8'!AD27</f>
        <v>0</v>
      </c>
      <c r="W61" s="700">
        <f>'8'!AD28</f>
        <v>0</v>
      </c>
      <c r="X61" s="700">
        <f>'8'!AD29</f>
        <v>0</v>
      </c>
      <c r="Y61" s="700">
        <f>'8'!AD30</f>
        <v>0</v>
      </c>
      <c r="Z61" s="700">
        <f>'8'!AD31</f>
        <v>0</v>
      </c>
      <c r="AA61" s="700">
        <f>'8'!AD32</f>
        <v>0</v>
      </c>
      <c r="AB61" s="700">
        <f>'8'!AD33</f>
        <v>0</v>
      </c>
      <c r="AC61" s="700">
        <f>'8'!AD34</f>
        <v>0</v>
      </c>
      <c r="AD61" s="700">
        <f>'8'!AD35</f>
        <v>0</v>
      </c>
      <c r="AE61" s="700">
        <f>'8'!AD36</f>
        <v>0</v>
      </c>
      <c r="AF61" s="700">
        <f>'8'!AD37</f>
        <v>0</v>
      </c>
      <c r="AG61" s="700">
        <f>'8'!AD38</f>
        <v>0</v>
      </c>
      <c r="AH61" s="700">
        <f>'8'!AD39</f>
        <v>0</v>
      </c>
      <c r="AI61" s="700">
        <f>'8'!AD40</f>
        <v>0</v>
      </c>
      <c r="AJ61" s="700">
        <f>'8'!AD41</f>
        <v>0</v>
      </c>
      <c r="AK61" s="700">
        <f>'8'!AD42</f>
        <v>0</v>
      </c>
      <c r="AL61" s="700">
        <f>'8'!AD43</f>
        <v>0</v>
      </c>
      <c r="AM61" s="700">
        <f>'8'!AD44</f>
        <v>0</v>
      </c>
      <c r="AN61" s="700">
        <f>'8'!AD45</f>
        <v>0</v>
      </c>
      <c r="AO61" s="700">
        <f>'8'!AD46</f>
        <v>0</v>
      </c>
      <c r="AP61" s="700">
        <f>'8'!AD47</f>
        <v>0</v>
      </c>
      <c r="AQ61" s="700">
        <f>'8'!AD48</f>
        <v>0</v>
      </c>
      <c r="AR61" s="700">
        <f>'8'!AD49</f>
        <v>0</v>
      </c>
      <c r="AS61" s="700">
        <f>'8'!AD50</f>
        <v>0</v>
      </c>
      <c r="AT61" s="700">
        <f>'8'!AD51</f>
        <v>0</v>
      </c>
      <c r="AU61" s="700">
        <f>'8'!AD52</f>
        <v>0</v>
      </c>
      <c r="AV61" s="700">
        <f>'8'!AD53</f>
        <v>0</v>
      </c>
      <c r="AW61" s="700">
        <f>'8'!AD54</f>
        <v>0</v>
      </c>
      <c r="AX61" s="700">
        <f>'8'!AD55</f>
        <v>0</v>
      </c>
      <c r="AY61" s="700">
        <f>'8'!AD56</f>
        <v>0</v>
      </c>
      <c r="AZ61" s="700">
        <f>'8'!AD57</f>
        <v>0</v>
      </c>
      <c r="BA61" s="700">
        <f>'8'!AD58</f>
        <v>0</v>
      </c>
      <c r="BB61" s="700">
        <f>'8'!AD59</f>
        <v>0</v>
      </c>
      <c r="BC61" s="700">
        <f>'8'!AD60</f>
        <v>0</v>
      </c>
      <c r="BD61" s="700">
        <f>'8'!AD61</f>
        <v>0</v>
      </c>
      <c r="BE61" s="700">
        <f>'8'!AD62</f>
        <v>0</v>
      </c>
      <c r="BF61" s="700">
        <f>'8'!AD63</f>
        <v>0</v>
      </c>
      <c r="BG61" s="700">
        <f>'8'!AD64</f>
        <v>0</v>
      </c>
      <c r="BH61" s="700">
        <f>'8'!AD65</f>
        <v>0</v>
      </c>
      <c r="BI61" s="700">
        <f>'8'!AD66</f>
        <v>0</v>
      </c>
      <c r="BJ61" s="700">
        <f>'8'!AD67</f>
        <v>0</v>
      </c>
      <c r="BK61" s="700">
        <f>'8'!AD68</f>
        <v>0</v>
      </c>
      <c r="BL61" s="700">
        <f>'8'!AD69</f>
        <v>0</v>
      </c>
      <c r="BM61" s="700">
        <f>'8'!AD70</f>
        <v>0</v>
      </c>
      <c r="BN61" s="700">
        <f>'8'!AD71</f>
        <v>0</v>
      </c>
      <c r="BO61" s="700">
        <f>'8'!AD72</f>
        <v>0</v>
      </c>
      <c r="BP61" s="700">
        <f>'8'!AD73</f>
        <v>0</v>
      </c>
      <c r="BQ61" s="700">
        <f>'8'!AD74</f>
        <v>0</v>
      </c>
      <c r="BR61" s="700">
        <f>'8'!AD75</f>
        <v>0</v>
      </c>
      <c r="BS61" s="700">
        <f>'8'!AD76</f>
        <v>0</v>
      </c>
      <c r="BT61" s="700">
        <f>'8'!AD77</f>
        <v>0</v>
      </c>
      <c r="BU61" s="700">
        <f>'8'!AD78</f>
        <v>0</v>
      </c>
      <c r="BV61" s="700">
        <f>'8'!AD79</f>
        <v>0</v>
      </c>
      <c r="BW61" s="700">
        <f>'8'!AD80</f>
        <v>0</v>
      </c>
      <c r="BX61" s="700">
        <f>'8'!AD81</f>
        <v>0</v>
      </c>
      <c r="BY61" s="700">
        <f>'8'!AD82</f>
        <v>0</v>
      </c>
      <c r="BZ61" s="700">
        <f>'8'!AD83</f>
        <v>0</v>
      </c>
      <c r="CA61" s="700">
        <f>'8'!AD84</f>
        <v>0</v>
      </c>
      <c r="CB61" s="700">
        <f>'8'!AD85</f>
        <v>0</v>
      </c>
      <c r="CC61" s="700">
        <f>'8'!AD86</f>
        <v>0</v>
      </c>
      <c r="CD61" s="700">
        <f>'8'!AD87</f>
        <v>0</v>
      </c>
      <c r="CE61" s="700">
        <f>'8'!AD88</f>
        <v>0</v>
      </c>
      <c r="CF61" s="700">
        <f>'8'!AD89</f>
        <v>0</v>
      </c>
      <c r="CG61" s="700">
        <f>'8'!AD90</f>
        <v>0</v>
      </c>
      <c r="CH61" s="700">
        <f>'8'!AD91</f>
        <v>0</v>
      </c>
      <c r="CI61" s="700">
        <f>'8'!AD92</f>
        <v>0</v>
      </c>
      <c r="CJ61" s="700">
        <f>'8'!AD93</f>
        <v>0</v>
      </c>
      <c r="CK61" s="700">
        <f>'8'!AD94</f>
        <v>0</v>
      </c>
      <c r="CL61" s="700">
        <f>'8'!AD95</f>
        <v>0</v>
      </c>
      <c r="CM61" s="700">
        <f>'8'!AD96</f>
        <v>0</v>
      </c>
      <c r="CN61" s="700">
        <f>'8'!AD97</f>
        <v>0</v>
      </c>
      <c r="CO61" s="700">
        <f>'8'!AD98</f>
        <v>0</v>
      </c>
      <c r="CP61" s="700">
        <f>'8'!AD99</f>
        <v>0</v>
      </c>
      <c r="CQ61" s="700">
        <f>'8'!AD100</f>
        <v>0</v>
      </c>
      <c r="CR61" s="700">
        <f>'8'!AD101</f>
        <v>0</v>
      </c>
      <c r="CS61" s="700">
        <f>'8'!AD102</f>
        <v>0</v>
      </c>
      <c r="CT61" s="700">
        <f>'8'!AD103</f>
        <v>0</v>
      </c>
      <c r="CU61" s="700">
        <f>'8'!AD104</f>
        <v>0</v>
      </c>
    </row>
    <row r="62" spans="2:99" x14ac:dyDescent="0.2">
      <c r="B62" s="699">
        <v>44435</v>
      </c>
      <c r="C62" s="700">
        <f>'8'!AE8</f>
        <v>0</v>
      </c>
      <c r="D62" s="700">
        <f>'8'!AE9</f>
        <v>0</v>
      </c>
      <c r="E62" s="700">
        <f>'8'!AE10</f>
        <v>0</v>
      </c>
      <c r="F62" s="700">
        <f>'8'!AE11</f>
        <v>0</v>
      </c>
      <c r="G62" s="700">
        <f>'8'!AE12</f>
        <v>0</v>
      </c>
      <c r="H62" s="700">
        <f>'8'!AE13</f>
        <v>0</v>
      </c>
      <c r="I62" s="700">
        <f>'8'!AE14</f>
        <v>0</v>
      </c>
      <c r="J62" s="700">
        <f>'8'!AE15</f>
        <v>0</v>
      </c>
      <c r="K62" s="700">
        <f>'8'!AE16</f>
        <v>0</v>
      </c>
      <c r="L62" s="700">
        <f>'8'!AE17</f>
        <v>0</v>
      </c>
      <c r="M62" s="700">
        <f>'8'!AE18</f>
        <v>0</v>
      </c>
      <c r="N62" s="700">
        <f>'8'!AE19</f>
        <v>0</v>
      </c>
      <c r="O62" s="700">
        <f>'8'!AE20</f>
        <v>0</v>
      </c>
      <c r="P62" s="700">
        <f>'8'!AE21</f>
        <v>0</v>
      </c>
      <c r="Q62" s="700">
        <f>'8'!AE22</f>
        <v>0</v>
      </c>
      <c r="R62" s="700">
        <f>'8'!AE23</f>
        <v>0</v>
      </c>
      <c r="S62" s="700">
        <f>'8'!AE24</f>
        <v>0</v>
      </c>
      <c r="T62" s="700">
        <f>'8'!AE25</f>
        <v>0</v>
      </c>
      <c r="U62" s="700">
        <f>'8'!AE26</f>
        <v>0</v>
      </c>
      <c r="V62" s="700">
        <f>'8'!AE27</f>
        <v>0</v>
      </c>
      <c r="W62" s="700">
        <f>'8'!AE28</f>
        <v>0</v>
      </c>
      <c r="X62" s="700">
        <f>'8'!AE29</f>
        <v>0</v>
      </c>
      <c r="Y62" s="700">
        <f>'8'!AE30</f>
        <v>0</v>
      </c>
      <c r="Z62" s="700">
        <f>'8'!AE31</f>
        <v>0</v>
      </c>
      <c r="AA62" s="700">
        <f>'8'!AE32</f>
        <v>0</v>
      </c>
      <c r="AB62" s="700">
        <f>'8'!AE33</f>
        <v>0</v>
      </c>
      <c r="AC62" s="700">
        <f>'8'!AE34</f>
        <v>0</v>
      </c>
      <c r="AD62" s="700">
        <f>'8'!AE35</f>
        <v>0</v>
      </c>
      <c r="AE62" s="700">
        <f>'8'!AE36</f>
        <v>0</v>
      </c>
      <c r="AF62" s="700">
        <f>'8'!AE37</f>
        <v>0</v>
      </c>
      <c r="AG62" s="700">
        <f>'8'!AE38</f>
        <v>0</v>
      </c>
      <c r="AH62" s="700">
        <f>'8'!AE39</f>
        <v>0</v>
      </c>
      <c r="AI62" s="700">
        <f>'8'!AE40</f>
        <v>0</v>
      </c>
      <c r="AJ62" s="700">
        <f>'8'!AE41</f>
        <v>0</v>
      </c>
      <c r="AK62" s="700">
        <f>'8'!AE42</f>
        <v>0</v>
      </c>
      <c r="AL62" s="700">
        <f>'8'!AE43</f>
        <v>0</v>
      </c>
      <c r="AM62" s="700">
        <f>'8'!AE44</f>
        <v>0</v>
      </c>
      <c r="AN62" s="700">
        <f>'8'!AE45</f>
        <v>0</v>
      </c>
      <c r="AO62" s="700">
        <f>'8'!AE46</f>
        <v>0</v>
      </c>
      <c r="AP62" s="700">
        <f>'8'!AE47</f>
        <v>0</v>
      </c>
      <c r="AQ62" s="700">
        <f>'8'!AE48</f>
        <v>0</v>
      </c>
      <c r="AR62" s="700">
        <f>'8'!AE49</f>
        <v>0</v>
      </c>
      <c r="AS62" s="700">
        <f>'8'!AE50</f>
        <v>0</v>
      </c>
      <c r="AT62" s="700">
        <f>'8'!AE51</f>
        <v>0</v>
      </c>
      <c r="AU62" s="700">
        <f>'8'!AE52</f>
        <v>0</v>
      </c>
      <c r="AV62" s="700">
        <f>'8'!AE53</f>
        <v>0</v>
      </c>
      <c r="AW62" s="700">
        <f>'8'!AE54</f>
        <v>0</v>
      </c>
      <c r="AX62" s="700">
        <f>'8'!AE55</f>
        <v>0</v>
      </c>
      <c r="AY62" s="700">
        <f>'8'!AE56</f>
        <v>0</v>
      </c>
      <c r="AZ62" s="700">
        <f>'8'!AE57</f>
        <v>0</v>
      </c>
      <c r="BA62" s="700">
        <f>'8'!AE58</f>
        <v>0</v>
      </c>
      <c r="BB62" s="700">
        <f>'8'!AE59</f>
        <v>0</v>
      </c>
      <c r="BC62" s="700">
        <f>'8'!AE60</f>
        <v>0</v>
      </c>
      <c r="BD62" s="700">
        <f>'8'!AE61</f>
        <v>0</v>
      </c>
      <c r="BE62" s="700">
        <f>'8'!AE62</f>
        <v>0</v>
      </c>
      <c r="BF62" s="700">
        <f>'8'!AE63</f>
        <v>0</v>
      </c>
      <c r="BG62" s="700">
        <f>'8'!AE64</f>
        <v>0</v>
      </c>
      <c r="BH62" s="700">
        <f>'8'!AE65</f>
        <v>0</v>
      </c>
      <c r="BI62" s="700">
        <f>'8'!AE66</f>
        <v>0</v>
      </c>
      <c r="BJ62" s="700">
        <f>'8'!AE67</f>
        <v>0</v>
      </c>
      <c r="BK62" s="700">
        <f>'8'!AE68</f>
        <v>0</v>
      </c>
      <c r="BL62" s="700">
        <f>'8'!AE69</f>
        <v>0</v>
      </c>
      <c r="BM62" s="700">
        <f>'8'!AE70</f>
        <v>0</v>
      </c>
      <c r="BN62" s="700">
        <f>'8'!AE71</f>
        <v>0</v>
      </c>
      <c r="BO62" s="700">
        <f>'8'!AE72</f>
        <v>0</v>
      </c>
      <c r="BP62" s="700">
        <f>'8'!AE73</f>
        <v>0</v>
      </c>
      <c r="BQ62" s="700">
        <f>'8'!AE74</f>
        <v>0</v>
      </c>
      <c r="BR62" s="700">
        <f>'8'!AE75</f>
        <v>0</v>
      </c>
      <c r="BS62" s="700">
        <f>'8'!AE76</f>
        <v>0</v>
      </c>
      <c r="BT62" s="700">
        <f>'8'!AE77</f>
        <v>0</v>
      </c>
      <c r="BU62" s="700">
        <f>'8'!AE78</f>
        <v>0</v>
      </c>
      <c r="BV62" s="700">
        <f>'8'!AE79</f>
        <v>0</v>
      </c>
      <c r="BW62" s="700">
        <f>'8'!AE80</f>
        <v>0</v>
      </c>
      <c r="BX62" s="700">
        <f>'8'!AE81</f>
        <v>0</v>
      </c>
      <c r="BY62" s="700">
        <f>'8'!AE82</f>
        <v>0</v>
      </c>
      <c r="BZ62" s="700">
        <f>'8'!AE83</f>
        <v>0</v>
      </c>
      <c r="CA62" s="700">
        <f>'8'!AE84</f>
        <v>0</v>
      </c>
      <c r="CB62" s="700">
        <f>'8'!AE85</f>
        <v>0</v>
      </c>
      <c r="CC62" s="700">
        <f>'8'!AE86</f>
        <v>0</v>
      </c>
      <c r="CD62" s="700">
        <f>'8'!AE87</f>
        <v>0</v>
      </c>
      <c r="CE62" s="700">
        <f>'8'!AE88</f>
        <v>0</v>
      </c>
      <c r="CF62" s="700">
        <f>'8'!AE89</f>
        <v>0</v>
      </c>
      <c r="CG62" s="700">
        <f>'8'!AE90</f>
        <v>0</v>
      </c>
      <c r="CH62" s="700">
        <f>'8'!AE91</f>
        <v>0</v>
      </c>
      <c r="CI62" s="700">
        <f>'8'!AE92</f>
        <v>0</v>
      </c>
      <c r="CJ62" s="700">
        <f>'8'!AE93</f>
        <v>0</v>
      </c>
      <c r="CK62" s="700">
        <f>'8'!AE94</f>
        <v>0</v>
      </c>
      <c r="CL62" s="700">
        <f>'8'!AE95</f>
        <v>0</v>
      </c>
      <c r="CM62" s="700">
        <f>'8'!AE96</f>
        <v>0</v>
      </c>
      <c r="CN62" s="700">
        <f>'8'!AE97</f>
        <v>0</v>
      </c>
      <c r="CO62" s="700">
        <f>'8'!AE98</f>
        <v>0</v>
      </c>
      <c r="CP62" s="700">
        <f>'8'!AE99</f>
        <v>0</v>
      </c>
      <c r="CQ62" s="700">
        <f>'8'!AE100</f>
        <v>0</v>
      </c>
      <c r="CR62" s="700">
        <f>'8'!AE101</f>
        <v>0</v>
      </c>
      <c r="CS62" s="700">
        <f>'8'!AE102</f>
        <v>0</v>
      </c>
      <c r="CT62" s="700">
        <f>'8'!AE103</f>
        <v>0</v>
      </c>
      <c r="CU62" s="700">
        <f>'8'!AE104</f>
        <v>0</v>
      </c>
    </row>
    <row r="63" spans="2:99" x14ac:dyDescent="0.2">
      <c r="B63" s="699">
        <v>44436</v>
      </c>
      <c r="C63" s="700">
        <f>'8'!AF8</f>
        <v>0</v>
      </c>
      <c r="D63" s="700">
        <f>'8'!AF9</f>
        <v>0</v>
      </c>
      <c r="E63" s="700">
        <f>'8'!AF10</f>
        <v>0</v>
      </c>
      <c r="F63" s="700">
        <f>'8'!AF11</f>
        <v>0</v>
      </c>
      <c r="G63" s="700">
        <f>'8'!AF12</f>
        <v>0</v>
      </c>
      <c r="H63" s="700">
        <f>'8'!AF13</f>
        <v>0</v>
      </c>
      <c r="I63" s="700">
        <f>'8'!AF14</f>
        <v>0</v>
      </c>
      <c r="J63" s="700">
        <f>'8'!AF15</f>
        <v>0</v>
      </c>
      <c r="K63" s="700">
        <f>'8'!AF16</f>
        <v>0</v>
      </c>
      <c r="L63" s="700">
        <f>'8'!AF17</f>
        <v>0</v>
      </c>
      <c r="M63" s="700">
        <f>'8'!AF18</f>
        <v>0</v>
      </c>
      <c r="N63" s="700">
        <f>'8'!AF19</f>
        <v>0</v>
      </c>
      <c r="O63" s="700">
        <f>'8'!AF20</f>
        <v>0</v>
      </c>
      <c r="P63" s="700">
        <f>'8'!AF21</f>
        <v>0</v>
      </c>
      <c r="Q63" s="700">
        <f>'8'!AF22</f>
        <v>0</v>
      </c>
      <c r="R63" s="700">
        <f>'8'!AF23</f>
        <v>0</v>
      </c>
      <c r="S63" s="700">
        <f>'8'!AF24</f>
        <v>0</v>
      </c>
      <c r="T63" s="700">
        <f>'8'!AF25</f>
        <v>0</v>
      </c>
      <c r="U63" s="700">
        <f>'8'!AF26</f>
        <v>0</v>
      </c>
      <c r="V63" s="700">
        <f>'8'!AF27</f>
        <v>0</v>
      </c>
      <c r="W63" s="700">
        <f>'8'!AF28</f>
        <v>0</v>
      </c>
      <c r="X63" s="700">
        <f>'8'!AF29</f>
        <v>0</v>
      </c>
      <c r="Y63" s="700">
        <f>'8'!AF30</f>
        <v>0</v>
      </c>
      <c r="Z63" s="700">
        <f>'8'!AF31</f>
        <v>0</v>
      </c>
      <c r="AA63" s="700">
        <f>'8'!AF32</f>
        <v>0</v>
      </c>
      <c r="AB63" s="700">
        <f>'8'!AF33</f>
        <v>0</v>
      </c>
      <c r="AC63" s="700">
        <f>'8'!AF34</f>
        <v>0</v>
      </c>
      <c r="AD63" s="700">
        <f>'8'!AF35</f>
        <v>0</v>
      </c>
      <c r="AE63" s="700">
        <f>'8'!AF36</f>
        <v>0</v>
      </c>
      <c r="AF63" s="700">
        <f>'8'!AF37</f>
        <v>0</v>
      </c>
      <c r="AG63" s="700">
        <f>'8'!AF38</f>
        <v>0</v>
      </c>
      <c r="AH63" s="700">
        <f>'8'!AF39</f>
        <v>0</v>
      </c>
      <c r="AI63" s="700">
        <f>'8'!AF40</f>
        <v>0</v>
      </c>
      <c r="AJ63" s="700">
        <f>'8'!AF41</f>
        <v>0</v>
      </c>
      <c r="AK63" s="700">
        <f>'8'!AF42</f>
        <v>0</v>
      </c>
      <c r="AL63" s="700">
        <f>'8'!AF43</f>
        <v>0</v>
      </c>
      <c r="AM63" s="700">
        <f>'8'!AF44</f>
        <v>0</v>
      </c>
      <c r="AN63" s="700">
        <f>'8'!AF45</f>
        <v>0</v>
      </c>
      <c r="AO63" s="700">
        <f>'8'!AF46</f>
        <v>0</v>
      </c>
      <c r="AP63" s="700">
        <f>'8'!AF47</f>
        <v>0</v>
      </c>
      <c r="AQ63" s="700">
        <f>'8'!AF48</f>
        <v>0</v>
      </c>
      <c r="AR63" s="700">
        <f>'8'!AF49</f>
        <v>0</v>
      </c>
      <c r="AS63" s="700">
        <f>'8'!AF50</f>
        <v>0</v>
      </c>
      <c r="AT63" s="700">
        <f>'8'!AF51</f>
        <v>0</v>
      </c>
      <c r="AU63" s="700">
        <f>'8'!AF52</f>
        <v>0</v>
      </c>
      <c r="AV63" s="700">
        <f>'8'!AF53</f>
        <v>0</v>
      </c>
      <c r="AW63" s="700">
        <f>'8'!AF54</f>
        <v>0</v>
      </c>
      <c r="AX63" s="700">
        <f>'8'!AF55</f>
        <v>0</v>
      </c>
      <c r="AY63" s="700">
        <f>'8'!AF56</f>
        <v>0</v>
      </c>
      <c r="AZ63" s="700">
        <f>'8'!AF57</f>
        <v>0</v>
      </c>
      <c r="BA63" s="700">
        <f>'8'!AF58</f>
        <v>0</v>
      </c>
      <c r="BB63" s="700">
        <f>'8'!AF59</f>
        <v>0</v>
      </c>
      <c r="BC63" s="700">
        <f>'8'!AF60</f>
        <v>0</v>
      </c>
      <c r="BD63" s="700">
        <f>'8'!AF61</f>
        <v>0</v>
      </c>
      <c r="BE63" s="700">
        <f>'8'!AF62</f>
        <v>0</v>
      </c>
      <c r="BF63" s="700">
        <f>'8'!AF63</f>
        <v>0</v>
      </c>
      <c r="BG63" s="700">
        <f>'8'!AF64</f>
        <v>0</v>
      </c>
      <c r="BH63" s="700">
        <f>'8'!AF65</f>
        <v>0</v>
      </c>
      <c r="BI63" s="700">
        <f>'8'!AF66</f>
        <v>0</v>
      </c>
      <c r="BJ63" s="700">
        <f>'8'!AF67</f>
        <v>0</v>
      </c>
      <c r="BK63" s="700">
        <f>'8'!AF68</f>
        <v>0</v>
      </c>
      <c r="BL63" s="700">
        <f>'8'!AF69</f>
        <v>0</v>
      </c>
      <c r="BM63" s="700">
        <f>'8'!AF70</f>
        <v>0</v>
      </c>
      <c r="BN63" s="700">
        <f>'8'!AF71</f>
        <v>0</v>
      </c>
      <c r="BO63" s="700">
        <f>'8'!AF72</f>
        <v>0</v>
      </c>
      <c r="BP63" s="700">
        <f>'8'!AF73</f>
        <v>0</v>
      </c>
      <c r="BQ63" s="700">
        <f>'8'!AF74</f>
        <v>0</v>
      </c>
      <c r="BR63" s="700">
        <f>'8'!AF75</f>
        <v>0</v>
      </c>
      <c r="BS63" s="700">
        <f>'8'!AF76</f>
        <v>0</v>
      </c>
      <c r="BT63" s="700">
        <f>'8'!AF77</f>
        <v>0</v>
      </c>
      <c r="BU63" s="700">
        <f>'8'!AF78</f>
        <v>0</v>
      </c>
      <c r="BV63" s="700">
        <f>'8'!AF79</f>
        <v>0</v>
      </c>
      <c r="BW63" s="700">
        <f>'8'!AF80</f>
        <v>0</v>
      </c>
      <c r="BX63" s="700">
        <f>'8'!AF81</f>
        <v>0</v>
      </c>
      <c r="BY63" s="700">
        <f>'8'!AF82</f>
        <v>0</v>
      </c>
      <c r="BZ63" s="700">
        <f>'8'!AF83</f>
        <v>0</v>
      </c>
      <c r="CA63" s="700">
        <f>'8'!AF84</f>
        <v>0</v>
      </c>
      <c r="CB63" s="700">
        <f>'8'!AF85</f>
        <v>0</v>
      </c>
      <c r="CC63" s="700">
        <f>'8'!AF86</f>
        <v>0</v>
      </c>
      <c r="CD63" s="700">
        <f>'8'!AF87</f>
        <v>0</v>
      </c>
      <c r="CE63" s="700">
        <f>'8'!AF88</f>
        <v>0</v>
      </c>
      <c r="CF63" s="700">
        <f>'8'!AF89</f>
        <v>0</v>
      </c>
      <c r="CG63" s="700">
        <f>'8'!AF90</f>
        <v>0</v>
      </c>
      <c r="CH63" s="700">
        <f>'8'!AF91</f>
        <v>0</v>
      </c>
      <c r="CI63" s="700">
        <f>'8'!AF92</f>
        <v>0</v>
      </c>
      <c r="CJ63" s="700">
        <f>'8'!AF93</f>
        <v>0</v>
      </c>
      <c r="CK63" s="700">
        <f>'8'!AF94</f>
        <v>0</v>
      </c>
      <c r="CL63" s="700">
        <f>'8'!AF95</f>
        <v>0</v>
      </c>
      <c r="CM63" s="700">
        <f>'8'!AF96</f>
        <v>0</v>
      </c>
      <c r="CN63" s="700">
        <f>'8'!AF97</f>
        <v>0</v>
      </c>
      <c r="CO63" s="700">
        <f>'8'!AF98</f>
        <v>0</v>
      </c>
      <c r="CP63" s="700">
        <f>'8'!AF99</f>
        <v>0</v>
      </c>
      <c r="CQ63" s="700">
        <f>'8'!AF100</f>
        <v>0</v>
      </c>
      <c r="CR63" s="700">
        <f>'8'!AF101</f>
        <v>0</v>
      </c>
      <c r="CS63" s="700">
        <f>'8'!AF102</f>
        <v>0</v>
      </c>
      <c r="CT63" s="700">
        <f>'8'!AF103</f>
        <v>0</v>
      </c>
      <c r="CU63" s="700">
        <f>'8'!AF104</f>
        <v>0</v>
      </c>
    </row>
    <row r="64" spans="2:99" x14ac:dyDescent="0.2">
      <c r="B64" s="699">
        <v>44437</v>
      </c>
      <c r="C64" s="700">
        <f>'8'!AG8</f>
        <v>0</v>
      </c>
      <c r="D64" s="700">
        <f>'8'!AG9</f>
        <v>0</v>
      </c>
      <c r="E64" s="700">
        <f>'8'!AG10</f>
        <v>0</v>
      </c>
      <c r="F64" s="700">
        <f>'8'!AG11</f>
        <v>0</v>
      </c>
      <c r="G64" s="700">
        <f>'8'!AG12</f>
        <v>0</v>
      </c>
      <c r="H64" s="700">
        <f>'8'!AG13</f>
        <v>0</v>
      </c>
      <c r="I64" s="700">
        <f>'8'!AG14</f>
        <v>0</v>
      </c>
      <c r="J64" s="700">
        <f>'8'!AG15</f>
        <v>0</v>
      </c>
      <c r="K64" s="700">
        <f>'8'!AG16</f>
        <v>0</v>
      </c>
      <c r="L64" s="700">
        <f>'8'!AG17</f>
        <v>0</v>
      </c>
      <c r="M64" s="700">
        <f>'8'!AG18</f>
        <v>0</v>
      </c>
      <c r="N64" s="700">
        <f>'8'!AG19</f>
        <v>0</v>
      </c>
      <c r="O64" s="700">
        <f>'8'!AG20</f>
        <v>0</v>
      </c>
      <c r="P64" s="700">
        <f>'8'!AG21</f>
        <v>0</v>
      </c>
      <c r="Q64" s="700">
        <f>'8'!AG22</f>
        <v>0</v>
      </c>
      <c r="R64" s="700">
        <f>'8'!AG23</f>
        <v>0</v>
      </c>
      <c r="S64" s="700">
        <f>'8'!AG24</f>
        <v>0</v>
      </c>
      <c r="T64" s="700">
        <f>'8'!AG25</f>
        <v>0</v>
      </c>
      <c r="U64" s="700">
        <f>'8'!AG26</f>
        <v>0</v>
      </c>
      <c r="V64" s="700">
        <f>'8'!AG27</f>
        <v>0</v>
      </c>
      <c r="W64" s="700">
        <f>'8'!AG28</f>
        <v>0</v>
      </c>
      <c r="X64" s="700">
        <f>'8'!AG29</f>
        <v>0</v>
      </c>
      <c r="Y64" s="700">
        <f>'8'!AG30</f>
        <v>0</v>
      </c>
      <c r="Z64" s="700">
        <f>'8'!AG31</f>
        <v>0</v>
      </c>
      <c r="AA64" s="700">
        <f>'8'!AG32</f>
        <v>0</v>
      </c>
      <c r="AB64" s="700">
        <f>'8'!AG33</f>
        <v>0</v>
      </c>
      <c r="AC64" s="700">
        <f>'8'!AG34</f>
        <v>0</v>
      </c>
      <c r="AD64" s="700">
        <f>'8'!AG35</f>
        <v>0</v>
      </c>
      <c r="AE64" s="700">
        <f>'8'!AG36</f>
        <v>0</v>
      </c>
      <c r="AF64" s="700">
        <f>'8'!AG37</f>
        <v>0</v>
      </c>
      <c r="AG64" s="700">
        <f>'8'!AG38</f>
        <v>0</v>
      </c>
      <c r="AH64" s="700">
        <f>'8'!AG39</f>
        <v>0</v>
      </c>
      <c r="AI64" s="700">
        <f>'8'!AG40</f>
        <v>0</v>
      </c>
      <c r="AJ64" s="700">
        <f>'8'!AG41</f>
        <v>0</v>
      </c>
      <c r="AK64" s="700">
        <f>'8'!AG42</f>
        <v>0</v>
      </c>
      <c r="AL64" s="700">
        <f>'8'!AG43</f>
        <v>0</v>
      </c>
      <c r="AM64" s="700">
        <f>'8'!AG44</f>
        <v>0</v>
      </c>
      <c r="AN64" s="700">
        <f>'8'!AG45</f>
        <v>0</v>
      </c>
      <c r="AO64" s="700">
        <f>'8'!AG46</f>
        <v>0</v>
      </c>
      <c r="AP64" s="700">
        <f>'8'!AG47</f>
        <v>0</v>
      </c>
      <c r="AQ64" s="700">
        <f>'8'!AG48</f>
        <v>0</v>
      </c>
      <c r="AR64" s="700">
        <f>'8'!AG49</f>
        <v>0</v>
      </c>
      <c r="AS64" s="700">
        <f>'8'!AG50</f>
        <v>0</v>
      </c>
      <c r="AT64" s="700">
        <f>'8'!AG51</f>
        <v>0</v>
      </c>
      <c r="AU64" s="700">
        <f>'8'!AG52</f>
        <v>0</v>
      </c>
      <c r="AV64" s="700">
        <f>'8'!AG53</f>
        <v>0</v>
      </c>
      <c r="AW64" s="700">
        <f>'8'!AG54</f>
        <v>0</v>
      </c>
      <c r="AX64" s="700">
        <f>'8'!AG55</f>
        <v>0</v>
      </c>
      <c r="AY64" s="700">
        <f>'8'!AG56</f>
        <v>0</v>
      </c>
      <c r="AZ64" s="700">
        <f>'8'!AG57</f>
        <v>0</v>
      </c>
      <c r="BA64" s="700">
        <f>'8'!AG58</f>
        <v>0</v>
      </c>
      <c r="BB64" s="700">
        <f>'8'!AG59</f>
        <v>0</v>
      </c>
      <c r="BC64" s="700">
        <f>'8'!AG60</f>
        <v>0</v>
      </c>
      <c r="BD64" s="700">
        <f>'8'!AG61</f>
        <v>0</v>
      </c>
      <c r="BE64" s="700">
        <f>'8'!AG62</f>
        <v>0</v>
      </c>
      <c r="BF64" s="700">
        <f>'8'!AG63</f>
        <v>0</v>
      </c>
      <c r="BG64" s="700">
        <f>'8'!AG64</f>
        <v>0</v>
      </c>
      <c r="BH64" s="700">
        <f>'8'!AG65</f>
        <v>0</v>
      </c>
      <c r="BI64" s="700">
        <f>'8'!AG66</f>
        <v>0</v>
      </c>
      <c r="BJ64" s="700">
        <f>'8'!AG67</f>
        <v>0</v>
      </c>
      <c r="BK64" s="700">
        <f>'8'!AG68</f>
        <v>0</v>
      </c>
      <c r="BL64" s="700">
        <f>'8'!AG69</f>
        <v>0</v>
      </c>
      <c r="BM64" s="700">
        <f>'8'!AG70</f>
        <v>0</v>
      </c>
      <c r="BN64" s="700">
        <f>'8'!AG71</f>
        <v>0</v>
      </c>
      <c r="BO64" s="700">
        <f>'8'!AG72</f>
        <v>0</v>
      </c>
      <c r="BP64" s="700">
        <f>'8'!AG73</f>
        <v>0</v>
      </c>
      <c r="BQ64" s="700">
        <f>'8'!AG74</f>
        <v>0</v>
      </c>
      <c r="BR64" s="700">
        <f>'8'!AG75</f>
        <v>0</v>
      </c>
      <c r="BS64" s="700">
        <f>'8'!AG76</f>
        <v>0</v>
      </c>
      <c r="BT64" s="700">
        <f>'8'!AG77</f>
        <v>0</v>
      </c>
      <c r="BU64" s="700">
        <f>'8'!AG78</f>
        <v>0</v>
      </c>
      <c r="BV64" s="700">
        <f>'8'!AG79</f>
        <v>0</v>
      </c>
      <c r="BW64" s="700">
        <f>'8'!AG80</f>
        <v>0</v>
      </c>
      <c r="BX64" s="700">
        <f>'8'!AG81</f>
        <v>0</v>
      </c>
      <c r="BY64" s="700">
        <f>'8'!AG82</f>
        <v>0</v>
      </c>
      <c r="BZ64" s="700">
        <f>'8'!AG83</f>
        <v>0</v>
      </c>
      <c r="CA64" s="700">
        <f>'8'!AG84</f>
        <v>0</v>
      </c>
      <c r="CB64" s="700">
        <f>'8'!AG85</f>
        <v>0</v>
      </c>
      <c r="CC64" s="700">
        <f>'8'!AG86</f>
        <v>0</v>
      </c>
      <c r="CD64" s="700">
        <f>'8'!AG87</f>
        <v>0</v>
      </c>
      <c r="CE64" s="700">
        <f>'8'!AG88</f>
        <v>0</v>
      </c>
      <c r="CF64" s="700">
        <f>'8'!AG89</f>
        <v>0</v>
      </c>
      <c r="CG64" s="700">
        <f>'8'!AG90</f>
        <v>0</v>
      </c>
      <c r="CH64" s="700">
        <f>'8'!AG91</f>
        <v>0</v>
      </c>
      <c r="CI64" s="700">
        <f>'8'!AG92</f>
        <v>0</v>
      </c>
      <c r="CJ64" s="700">
        <f>'8'!AG93</f>
        <v>0</v>
      </c>
      <c r="CK64" s="700">
        <f>'8'!AG94</f>
        <v>0</v>
      </c>
      <c r="CL64" s="700">
        <f>'8'!AG95</f>
        <v>0</v>
      </c>
      <c r="CM64" s="700">
        <f>'8'!AG96</f>
        <v>0</v>
      </c>
      <c r="CN64" s="700">
        <f>'8'!AG97</f>
        <v>0</v>
      </c>
      <c r="CO64" s="700">
        <f>'8'!AG98</f>
        <v>0</v>
      </c>
      <c r="CP64" s="700">
        <f>'8'!AG99</f>
        <v>0</v>
      </c>
      <c r="CQ64" s="700">
        <f>'8'!AG100</f>
        <v>0</v>
      </c>
      <c r="CR64" s="700">
        <f>'8'!AG101</f>
        <v>0</v>
      </c>
      <c r="CS64" s="700">
        <f>'8'!AG102</f>
        <v>0</v>
      </c>
      <c r="CT64" s="700">
        <f>'8'!AG103</f>
        <v>0</v>
      </c>
      <c r="CU64" s="700">
        <f>'8'!AG104</f>
        <v>0</v>
      </c>
    </row>
    <row r="65" spans="2:99" x14ac:dyDescent="0.2">
      <c r="B65" s="699">
        <v>44438</v>
      </c>
      <c r="C65" s="700">
        <f>'8'!AH8</f>
        <v>0</v>
      </c>
      <c r="D65" s="700">
        <f>'8'!AH9</f>
        <v>0</v>
      </c>
      <c r="E65" s="700">
        <f>'8'!AH10</f>
        <v>0</v>
      </c>
      <c r="F65" s="700">
        <f>'8'!AH11</f>
        <v>0</v>
      </c>
      <c r="G65" s="700">
        <f>'8'!AH12</f>
        <v>0</v>
      </c>
      <c r="H65" s="700">
        <f>'8'!AH13</f>
        <v>0</v>
      </c>
      <c r="I65" s="700">
        <f>'8'!AH14</f>
        <v>0</v>
      </c>
      <c r="J65" s="700">
        <f>'8'!AH15</f>
        <v>0</v>
      </c>
      <c r="K65" s="700">
        <f>'8'!AH16</f>
        <v>0</v>
      </c>
      <c r="L65" s="700">
        <f>'8'!AH17</f>
        <v>0</v>
      </c>
      <c r="M65" s="700">
        <f>'8'!AH18</f>
        <v>0</v>
      </c>
      <c r="N65" s="700">
        <f>'8'!AH19</f>
        <v>0</v>
      </c>
      <c r="O65" s="700">
        <f>'8'!AH20</f>
        <v>0</v>
      </c>
      <c r="P65" s="700">
        <f>'8'!AH21</f>
        <v>0</v>
      </c>
      <c r="Q65" s="700">
        <f>'8'!AH22</f>
        <v>0</v>
      </c>
      <c r="R65" s="700">
        <f>'8'!AH23</f>
        <v>0</v>
      </c>
      <c r="S65" s="700">
        <f>'8'!AH24</f>
        <v>0</v>
      </c>
      <c r="T65" s="700">
        <f>'8'!AH25</f>
        <v>0</v>
      </c>
      <c r="U65" s="700">
        <f>'8'!AH26</f>
        <v>0</v>
      </c>
      <c r="V65" s="700">
        <f>'8'!AH27</f>
        <v>0</v>
      </c>
      <c r="W65" s="700">
        <f>'8'!AH28</f>
        <v>0</v>
      </c>
      <c r="X65" s="700">
        <f>'8'!AH29</f>
        <v>0</v>
      </c>
      <c r="Y65" s="700">
        <f>'8'!AH30</f>
        <v>0</v>
      </c>
      <c r="Z65" s="700">
        <f>'8'!AH31</f>
        <v>0</v>
      </c>
      <c r="AA65" s="700">
        <f>'8'!AH32</f>
        <v>0</v>
      </c>
      <c r="AB65" s="700">
        <f>'8'!AH33</f>
        <v>0</v>
      </c>
      <c r="AC65" s="700">
        <f>'8'!AH34</f>
        <v>0</v>
      </c>
      <c r="AD65" s="700">
        <f>'8'!AH35</f>
        <v>0</v>
      </c>
      <c r="AE65" s="700">
        <f>'8'!AH36</f>
        <v>0</v>
      </c>
      <c r="AF65" s="700">
        <f>'8'!AH37</f>
        <v>0</v>
      </c>
      <c r="AG65" s="700">
        <f>'8'!AH38</f>
        <v>0</v>
      </c>
      <c r="AH65" s="700">
        <f>'8'!AH39</f>
        <v>0</v>
      </c>
      <c r="AI65" s="700">
        <f>'8'!AH40</f>
        <v>0</v>
      </c>
      <c r="AJ65" s="700">
        <f>'8'!AH41</f>
        <v>0</v>
      </c>
      <c r="AK65" s="700">
        <f>'8'!AH42</f>
        <v>0</v>
      </c>
      <c r="AL65" s="700">
        <f>'8'!AH43</f>
        <v>0</v>
      </c>
      <c r="AM65" s="700">
        <f>'8'!AH44</f>
        <v>0</v>
      </c>
      <c r="AN65" s="700">
        <f>'8'!AH45</f>
        <v>0</v>
      </c>
      <c r="AO65" s="700">
        <f>'8'!AH46</f>
        <v>0</v>
      </c>
      <c r="AP65" s="700">
        <f>'8'!AH47</f>
        <v>0</v>
      </c>
      <c r="AQ65" s="700">
        <f>'8'!AH48</f>
        <v>0</v>
      </c>
      <c r="AR65" s="700">
        <f>'8'!AH49</f>
        <v>0</v>
      </c>
      <c r="AS65" s="700">
        <f>'8'!AH50</f>
        <v>0</v>
      </c>
      <c r="AT65" s="700">
        <f>'8'!AH51</f>
        <v>0</v>
      </c>
      <c r="AU65" s="700">
        <f>'8'!AH52</f>
        <v>0</v>
      </c>
      <c r="AV65" s="700">
        <f>'8'!AH53</f>
        <v>0</v>
      </c>
      <c r="AW65" s="700">
        <f>'8'!AH54</f>
        <v>0</v>
      </c>
      <c r="AX65" s="700">
        <f>'8'!AH55</f>
        <v>0</v>
      </c>
      <c r="AY65" s="700">
        <f>'8'!AH56</f>
        <v>0</v>
      </c>
      <c r="AZ65" s="700">
        <f>'8'!AH57</f>
        <v>0</v>
      </c>
      <c r="BA65" s="700">
        <f>'8'!AH58</f>
        <v>0</v>
      </c>
      <c r="BB65" s="700">
        <f>'8'!AH59</f>
        <v>0</v>
      </c>
      <c r="BC65" s="700">
        <f>'8'!AH60</f>
        <v>0</v>
      </c>
      <c r="BD65" s="700">
        <f>'8'!AH61</f>
        <v>0</v>
      </c>
      <c r="BE65" s="700">
        <f>'8'!AH62</f>
        <v>0</v>
      </c>
      <c r="BF65" s="700">
        <f>'8'!AH63</f>
        <v>0</v>
      </c>
      <c r="BG65" s="700">
        <f>'8'!AH64</f>
        <v>0</v>
      </c>
      <c r="BH65" s="700">
        <f>'8'!AH65</f>
        <v>0</v>
      </c>
      <c r="BI65" s="700">
        <f>'8'!AH66</f>
        <v>0</v>
      </c>
      <c r="BJ65" s="700">
        <f>'8'!AH67</f>
        <v>0</v>
      </c>
      <c r="BK65" s="700">
        <f>'8'!AH68</f>
        <v>0</v>
      </c>
      <c r="BL65" s="700">
        <f>'8'!AH69</f>
        <v>0</v>
      </c>
      <c r="BM65" s="700">
        <f>'8'!AH70</f>
        <v>0</v>
      </c>
      <c r="BN65" s="700">
        <f>'8'!AH71</f>
        <v>0</v>
      </c>
      <c r="BO65" s="700">
        <f>'8'!AH72</f>
        <v>0</v>
      </c>
      <c r="BP65" s="700">
        <f>'8'!AH73</f>
        <v>0</v>
      </c>
      <c r="BQ65" s="700">
        <f>'8'!AH74</f>
        <v>0</v>
      </c>
      <c r="BR65" s="700">
        <f>'8'!AH75</f>
        <v>0</v>
      </c>
      <c r="BS65" s="700">
        <f>'8'!AH76</f>
        <v>0</v>
      </c>
      <c r="BT65" s="700">
        <f>'8'!AH77</f>
        <v>0</v>
      </c>
      <c r="BU65" s="700">
        <f>'8'!AH78</f>
        <v>0</v>
      </c>
      <c r="BV65" s="700">
        <f>'8'!AH79</f>
        <v>0</v>
      </c>
      <c r="BW65" s="700">
        <f>'8'!AH80</f>
        <v>0</v>
      </c>
      <c r="BX65" s="700">
        <f>'8'!AH81</f>
        <v>0</v>
      </c>
      <c r="BY65" s="700">
        <f>'8'!AH82</f>
        <v>0</v>
      </c>
      <c r="BZ65" s="700">
        <f>'8'!AH83</f>
        <v>0</v>
      </c>
      <c r="CA65" s="700">
        <f>'8'!AH84</f>
        <v>0</v>
      </c>
      <c r="CB65" s="700">
        <f>'8'!AH85</f>
        <v>0</v>
      </c>
      <c r="CC65" s="700">
        <f>'8'!AH86</f>
        <v>0</v>
      </c>
      <c r="CD65" s="700">
        <f>'8'!AH87</f>
        <v>0</v>
      </c>
      <c r="CE65" s="700">
        <f>'8'!AH88</f>
        <v>0</v>
      </c>
      <c r="CF65" s="700">
        <f>'8'!AH89</f>
        <v>0</v>
      </c>
      <c r="CG65" s="700">
        <f>'8'!AH90</f>
        <v>0</v>
      </c>
      <c r="CH65" s="700">
        <f>'8'!AH91</f>
        <v>0</v>
      </c>
      <c r="CI65" s="700">
        <f>'8'!AH92</f>
        <v>0</v>
      </c>
      <c r="CJ65" s="700">
        <f>'8'!AH93</f>
        <v>0</v>
      </c>
      <c r="CK65" s="700">
        <f>'8'!AH94</f>
        <v>0</v>
      </c>
      <c r="CL65" s="700">
        <f>'8'!AH95</f>
        <v>0</v>
      </c>
      <c r="CM65" s="700">
        <f>'8'!AH96</f>
        <v>0</v>
      </c>
      <c r="CN65" s="700">
        <f>'8'!AH97</f>
        <v>0</v>
      </c>
      <c r="CO65" s="700">
        <f>'8'!AH98</f>
        <v>0</v>
      </c>
      <c r="CP65" s="700">
        <f>'8'!AH99</f>
        <v>0</v>
      </c>
      <c r="CQ65" s="700">
        <f>'8'!AH100</f>
        <v>0</v>
      </c>
      <c r="CR65" s="700">
        <f>'8'!AH101</f>
        <v>0</v>
      </c>
      <c r="CS65" s="700">
        <f>'8'!AH102</f>
        <v>0</v>
      </c>
      <c r="CT65" s="700">
        <f>'8'!AH103</f>
        <v>0</v>
      </c>
      <c r="CU65" s="700">
        <f>'8'!AH104</f>
        <v>0</v>
      </c>
    </row>
    <row r="66" spans="2:99" x14ac:dyDescent="0.2">
      <c r="B66" s="699">
        <v>44439</v>
      </c>
      <c r="C66" s="700">
        <f>'8'!AI8</f>
        <v>0</v>
      </c>
      <c r="D66" s="700">
        <f>'8'!AI9</f>
        <v>0</v>
      </c>
      <c r="E66" s="700">
        <f>'8'!AI10</f>
        <v>0</v>
      </c>
      <c r="F66" s="700">
        <f>'8'!AI11</f>
        <v>0</v>
      </c>
      <c r="G66" s="700">
        <f>'8'!AI12</f>
        <v>0</v>
      </c>
      <c r="H66" s="700">
        <f>'8'!AI13</f>
        <v>0</v>
      </c>
      <c r="I66" s="700">
        <f>'8'!AI14</f>
        <v>0</v>
      </c>
      <c r="J66" s="700">
        <f>'8'!AI15</f>
        <v>0</v>
      </c>
      <c r="K66" s="700">
        <f>'8'!AI16</f>
        <v>0</v>
      </c>
      <c r="L66" s="700">
        <f>'8'!AI17</f>
        <v>0</v>
      </c>
      <c r="M66" s="700">
        <f>'8'!AI18</f>
        <v>0</v>
      </c>
      <c r="N66" s="700">
        <f>'8'!AI19</f>
        <v>0</v>
      </c>
      <c r="O66" s="700">
        <f>'8'!AI20</f>
        <v>0</v>
      </c>
      <c r="P66" s="700">
        <f>'8'!AI21</f>
        <v>0</v>
      </c>
      <c r="Q66" s="700">
        <f>'8'!AI22</f>
        <v>0</v>
      </c>
      <c r="R66" s="700">
        <f>'8'!AI23</f>
        <v>0</v>
      </c>
      <c r="S66" s="700">
        <f>'8'!AI24</f>
        <v>0</v>
      </c>
      <c r="T66" s="700">
        <f>'8'!AI25</f>
        <v>0</v>
      </c>
      <c r="U66" s="700">
        <f>'8'!AI26</f>
        <v>0</v>
      </c>
      <c r="V66" s="700">
        <f>'8'!AI27</f>
        <v>0</v>
      </c>
      <c r="W66" s="700">
        <f>'8'!AI28</f>
        <v>0</v>
      </c>
      <c r="X66" s="700">
        <f>'8'!AI29</f>
        <v>0</v>
      </c>
      <c r="Y66" s="700">
        <f>'8'!AI30</f>
        <v>0</v>
      </c>
      <c r="Z66" s="700">
        <f>'8'!AI31</f>
        <v>0</v>
      </c>
      <c r="AA66" s="700">
        <f>'8'!AI32</f>
        <v>0</v>
      </c>
      <c r="AB66" s="700">
        <f>'8'!AI33</f>
        <v>0</v>
      </c>
      <c r="AC66" s="700">
        <f>'8'!AI34</f>
        <v>0</v>
      </c>
      <c r="AD66" s="700">
        <f>'8'!AI35</f>
        <v>0</v>
      </c>
      <c r="AE66" s="700">
        <f>'8'!AI36</f>
        <v>0</v>
      </c>
      <c r="AF66" s="700">
        <f>'8'!AI37</f>
        <v>0</v>
      </c>
      <c r="AG66" s="700">
        <f>'8'!AI38</f>
        <v>0</v>
      </c>
      <c r="AH66" s="700">
        <f>'8'!AI39</f>
        <v>0</v>
      </c>
      <c r="AI66" s="700">
        <f>'8'!AI40</f>
        <v>0</v>
      </c>
      <c r="AJ66" s="700">
        <f>'8'!AI41</f>
        <v>0</v>
      </c>
      <c r="AK66" s="700">
        <f>'8'!AI42</f>
        <v>0</v>
      </c>
      <c r="AL66" s="700">
        <f>'8'!AI43</f>
        <v>0</v>
      </c>
      <c r="AM66" s="700">
        <f>'8'!AI44</f>
        <v>0</v>
      </c>
      <c r="AN66" s="700">
        <f>'8'!AI45</f>
        <v>0</v>
      </c>
      <c r="AO66" s="700">
        <f>'8'!AI46</f>
        <v>0</v>
      </c>
      <c r="AP66" s="700">
        <f>'8'!AI47</f>
        <v>0</v>
      </c>
      <c r="AQ66" s="700">
        <f>'8'!AI48</f>
        <v>0</v>
      </c>
      <c r="AR66" s="700">
        <f>'8'!AI49</f>
        <v>0</v>
      </c>
      <c r="AS66" s="700">
        <f>'8'!AI50</f>
        <v>0</v>
      </c>
      <c r="AT66" s="700">
        <f>'8'!AI51</f>
        <v>0</v>
      </c>
      <c r="AU66" s="700">
        <f>'8'!AI52</f>
        <v>0</v>
      </c>
      <c r="AV66" s="700">
        <f>'8'!AI53</f>
        <v>0</v>
      </c>
      <c r="AW66" s="700">
        <f>'8'!AI54</f>
        <v>0</v>
      </c>
      <c r="AX66" s="700">
        <f>'8'!AI55</f>
        <v>0</v>
      </c>
      <c r="AY66" s="700">
        <f>'8'!AI56</f>
        <v>0</v>
      </c>
      <c r="AZ66" s="700">
        <f>'8'!AI57</f>
        <v>0</v>
      </c>
      <c r="BA66" s="700">
        <f>'8'!AI58</f>
        <v>0</v>
      </c>
      <c r="BB66" s="700">
        <f>'8'!AI59</f>
        <v>0</v>
      </c>
      <c r="BC66" s="700">
        <f>'8'!AI60</f>
        <v>0</v>
      </c>
      <c r="BD66" s="700">
        <f>'8'!AI61</f>
        <v>0</v>
      </c>
      <c r="BE66" s="700">
        <f>'8'!AI62</f>
        <v>0</v>
      </c>
      <c r="BF66" s="700">
        <f>'8'!AI63</f>
        <v>0</v>
      </c>
      <c r="BG66" s="700">
        <f>'8'!AI64</f>
        <v>0</v>
      </c>
      <c r="BH66" s="700">
        <f>'8'!AI65</f>
        <v>0</v>
      </c>
      <c r="BI66" s="700">
        <f>'8'!AI66</f>
        <v>0</v>
      </c>
      <c r="BJ66" s="700">
        <f>'8'!AI67</f>
        <v>0</v>
      </c>
      <c r="BK66" s="700">
        <f>'8'!AI68</f>
        <v>0</v>
      </c>
      <c r="BL66" s="700">
        <f>'8'!AI69</f>
        <v>0</v>
      </c>
      <c r="BM66" s="700">
        <f>'8'!AI70</f>
        <v>0</v>
      </c>
      <c r="BN66" s="700">
        <f>'8'!AI71</f>
        <v>0</v>
      </c>
      <c r="BO66" s="700">
        <f>'8'!AI72</f>
        <v>0</v>
      </c>
      <c r="BP66" s="700">
        <f>'8'!AI73</f>
        <v>0</v>
      </c>
      <c r="BQ66" s="700">
        <f>'8'!AI74</f>
        <v>0</v>
      </c>
      <c r="BR66" s="700">
        <f>'8'!AI75</f>
        <v>0</v>
      </c>
      <c r="BS66" s="700">
        <f>'8'!AI76</f>
        <v>0</v>
      </c>
      <c r="BT66" s="700">
        <f>'8'!AI77</f>
        <v>0</v>
      </c>
      <c r="BU66" s="700">
        <f>'8'!AI78</f>
        <v>0</v>
      </c>
      <c r="BV66" s="700">
        <f>'8'!AI79</f>
        <v>0</v>
      </c>
      <c r="BW66" s="700">
        <f>'8'!AI80</f>
        <v>0</v>
      </c>
      <c r="BX66" s="700">
        <f>'8'!AI81</f>
        <v>0</v>
      </c>
      <c r="BY66" s="700">
        <f>'8'!AI82</f>
        <v>0</v>
      </c>
      <c r="BZ66" s="700">
        <f>'8'!AI83</f>
        <v>0</v>
      </c>
      <c r="CA66" s="700">
        <f>'8'!AI84</f>
        <v>0</v>
      </c>
      <c r="CB66" s="700">
        <f>'8'!AI85</f>
        <v>0</v>
      </c>
      <c r="CC66" s="700">
        <f>'8'!AI86</f>
        <v>0</v>
      </c>
      <c r="CD66" s="700">
        <f>'8'!AI87</f>
        <v>0</v>
      </c>
      <c r="CE66" s="700">
        <f>'8'!AI88</f>
        <v>0</v>
      </c>
      <c r="CF66" s="700">
        <f>'8'!AI89</f>
        <v>0</v>
      </c>
      <c r="CG66" s="700">
        <f>'8'!AI90</f>
        <v>0</v>
      </c>
      <c r="CH66" s="700">
        <f>'8'!AI91</f>
        <v>0</v>
      </c>
      <c r="CI66" s="700">
        <f>'8'!AI92</f>
        <v>0</v>
      </c>
      <c r="CJ66" s="700">
        <f>'8'!AI93</f>
        <v>0</v>
      </c>
      <c r="CK66" s="700">
        <f>'8'!AI94</f>
        <v>0</v>
      </c>
      <c r="CL66" s="700">
        <f>'8'!AI95</f>
        <v>0</v>
      </c>
      <c r="CM66" s="700">
        <f>'8'!AI96</f>
        <v>0</v>
      </c>
      <c r="CN66" s="700">
        <f>'8'!AI97</f>
        <v>0</v>
      </c>
      <c r="CO66" s="700">
        <f>'8'!AI98</f>
        <v>0</v>
      </c>
      <c r="CP66" s="700">
        <f>'8'!AI99</f>
        <v>0</v>
      </c>
      <c r="CQ66" s="700">
        <f>'8'!AI100</f>
        <v>0</v>
      </c>
      <c r="CR66" s="700">
        <f>'8'!AI101</f>
        <v>0</v>
      </c>
      <c r="CS66" s="700">
        <f>'8'!AI102</f>
        <v>0</v>
      </c>
      <c r="CT66" s="700">
        <f>'8'!AI103</f>
        <v>0</v>
      </c>
      <c r="CU66" s="700">
        <f>'8'!AI104</f>
        <v>0</v>
      </c>
    </row>
    <row r="67" spans="2:99" x14ac:dyDescent="0.2">
      <c r="B67" s="699">
        <v>44440</v>
      </c>
      <c r="C67" s="700">
        <f>'9'!E8</f>
        <v>0</v>
      </c>
      <c r="D67" s="700">
        <f>'9'!E9</f>
        <v>0</v>
      </c>
      <c r="E67" s="700">
        <f>'9'!E10</f>
        <v>0</v>
      </c>
      <c r="F67" s="700">
        <f>'9'!E11</f>
        <v>0</v>
      </c>
      <c r="G67" s="700">
        <f>'9'!E12</f>
        <v>0</v>
      </c>
      <c r="H67" s="700">
        <f>'9'!E13</f>
        <v>0</v>
      </c>
      <c r="I67" s="700">
        <f>'9'!E14</f>
        <v>0</v>
      </c>
      <c r="J67" s="700">
        <f>'9'!E15</f>
        <v>0</v>
      </c>
      <c r="K67" s="700">
        <f>'9'!E16</f>
        <v>0</v>
      </c>
      <c r="L67" s="700">
        <f>'9'!E17</f>
        <v>0</v>
      </c>
      <c r="M67" s="700">
        <f>'9'!E18</f>
        <v>0</v>
      </c>
      <c r="N67" s="700">
        <f>'9'!E19</f>
        <v>0</v>
      </c>
      <c r="O67" s="700">
        <f>'9'!E20</f>
        <v>0</v>
      </c>
      <c r="P67" s="700">
        <f>'9'!E21</f>
        <v>0</v>
      </c>
      <c r="Q67" s="700">
        <f>'9'!E22</f>
        <v>0</v>
      </c>
      <c r="R67" s="700">
        <f>'9'!E23</f>
        <v>0</v>
      </c>
      <c r="S67" s="700">
        <f>'9'!E24</f>
        <v>0</v>
      </c>
      <c r="T67" s="700">
        <f>'9'!E25</f>
        <v>0</v>
      </c>
      <c r="U67" s="700">
        <f>'9'!E26</f>
        <v>0</v>
      </c>
      <c r="V67" s="700">
        <f>'9'!E27</f>
        <v>0</v>
      </c>
      <c r="W67" s="700">
        <f>'9'!E28</f>
        <v>0</v>
      </c>
      <c r="X67" s="700">
        <f>'9'!E29</f>
        <v>0</v>
      </c>
      <c r="Y67" s="700">
        <f>'9'!E30</f>
        <v>0</v>
      </c>
      <c r="Z67" s="700">
        <f>'9'!E31</f>
        <v>0</v>
      </c>
      <c r="AA67" s="700">
        <f>'9'!E32</f>
        <v>0</v>
      </c>
      <c r="AB67" s="700">
        <f>'9'!E33</f>
        <v>0</v>
      </c>
      <c r="AC67" s="700">
        <f>'9'!E34</f>
        <v>0</v>
      </c>
      <c r="AD67" s="700">
        <f>'9'!E35</f>
        <v>0</v>
      </c>
      <c r="AE67" s="700">
        <f>'9'!E36</f>
        <v>0</v>
      </c>
      <c r="AF67" s="700">
        <f>'9'!E37</f>
        <v>0</v>
      </c>
      <c r="AG67" s="700">
        <f>'9'!E38</f>
        <v>0</v>
      </c>
      <c r="AH67" s="700">
        <f>'9'!E39</f>
        <v>0</v>
      </c>
      <c r="AI67" s="700">
        <f>'9'!E40</f>
        <v>0</v>
      </c>
      <c r="AJ67" s="700">
        <f>'9'!E41</f>
        <v>0</v>
      </c>
      <c r="AK67" s="700">
        <f>'9'!E42</f>
        <v>0</v>
      </c>
      <c r="AL67" s="700">
        <f>'9'!E43</f>
        <v>0</v>
      </c>
      <c r="AM67" s="700">
        <f>'9'!E44</f>
        <v>0</v>
      </c>
      <c r="AN67" s="700">
        <f>'9'!E45</f>
        <v>0</v>
      </c>
      <c r="AO67" s="700">
        <f>'9'!E46</f>
        <v>0</v>
      </c>
      <c r="AP67" s="700">
        <f>'9'!E47</f>
        <v>0</v>
      </c>
      <c r="AQ67" s="700">
        <f>'9'!E48</f>
        <v>0</v>
      </c>
      <c r="AR67" s="700">
        <f>'9'!E49</f>
        <v>0</v>
      </c>
      <c r="AS67" s="700">
        <f>'9'!E50</f>
        <v>0</v>
      </c>
      <c r="AT67" s="700">
        <f>'9'!E51</f>
        <v>0</v>
      </c>
      <c r="AU67" s="700">
        <f>'9'!E52</f>
        <v>0</v>
      </c>
      <c r="AV67" s="700">
        <f>'9'!E53</f>
        <v>0</v>
      </c>
      <c r="AW67" s="700">
        <f>'9'!E54</f>
        <v>0</v>
      </c>
      <c r="AX67" s="700">
        <f>'9'!E55</f>
        <v>0</v>
      </c>
      <c r="AY67" s="700">
        <f>'9'!E56</f>
        <v>0</v>
      </c>
      <c r="AZ67" s="700">
        <f>'9'!E57</f>
        <v>0</v>
      </c>
      <c r="BA67" s="700">
        <f>'9'!E58</f>
        <v>0</v>
      </c>
      <c r="BB67" s="700">
        <f>'9'!E59</f>
        <v>0</v>
      </c>
      <c r="BC67" s="700">
        <f>'9'!E60</f>
        <v>0</v>
      </c>
      <c r="BD67" s="700">
        <f>'9'!E61</f>
        <v>0</v>
      </c>
      <c r="BE67" s="700">
        <f>'9'!E62</f>
        <v>0</v>
      </c>
      <c r="BF67" s="700">
        <f>'9'!E63</f>
        <v>0</v>
      </c>
      <c r="BG67" s="700">
        <f>'9'!E64</f>
        <v>0</v>
      </c>
      <c r="BH67" s="700">
        <f>'9'!E65</f>
        <v>0</v>
      </c>
      <c r="BI67" s="700">
        <f>'9'!E66</f>
        <v>0</v>
      </c>
      <c r="BJ67" s="700">
        <f>'9'!E67</f>
        <v>0</v>
      </c>
      <c r="BK67" s="700">
        <f>'9'!E68</f>
        <v>0</v>
      </c>
      <c r="BL67" s="700">
        <f>'9'!E69</f>
        <v>0</v>
      </c>
      <c r="BM67" s="700">
        <f>'9'!E70</f>
        <v>0</v>
      </c>
      <c r="BN67" s="700">
        <f>'9'!E71</f>
        <v>0</v>
      </c>
      <c r="BO67" s="700">
        <f>'9'!E72</f>
        <v>0</v>
      </c>
      <c r="BP67" s="700">
        <f>'9'!E73</f>
        <v>0</v>
      </c>
      <c r="BQ67" s="700">
        <f>'9'!E74</f>
        <v>0</v>
      </c>
      <c r="BR67" s="700">
        <f>'9'!E75</f>
        <v>0</v>
      </c>
      <c r="BS67" s="700">
        <f>'9'!E76</f>
        <v>0</v>
      </c>
      <c r="BT67" s="700">
        <f>'9'!E77</f>
        <v>0</v>
      </c>
      <c r="BU67" s="700">
        <f>'9'!E78</f>
        <v>0</v>
      </c>
      <c r="BV67" s="700">
        <f>'9'!E79</f>
        <v>0</v>
      </c>
      <c r="BW67" s="700">
        <f>'9'!E80</f>
        <v>0</v>
      </c>
      <c r="BX67" s="700">
        <f>'9'!E81</f>
        <v>0</v>
      </c>
      <c r="BY67" s="700">
        <f>'9'!E82</f>
        <v>0</v>
      </c>
      <c r="BZ67" s="700">
        <f>'9'!E83</f>
        <v>0</v>
      </c>
      <c r="CA67" s="700">
        <f>'9'!E84</f>
        <v>0</v>
      </c>
      <c r="CB67" s="700">
        <f>'9'!E85</f>
        <v>0</v>
      </c>
      <c r="CC67" s="700">
        <f>'9'!E86</f>
        <v>0</v>
      </c>
      <c r="CD67" s="700">
        <f>'9'!E87</f>
        <v>0</v>
      </c>
      <c r="CE67" s="700">
        <f>'9'!E88</f>
        <v>0</v>
      </c>
      <c r="CF67" s="700">
        <f>'9'!E89</f>
        <v>0</v>
      </c>
      <c r="CG67" s="700">
        <f>'9'!E90</f>
        <v>0</v>
      </c>
      <c r="CH67" s="700">
        <f>'9'!E91</f>
        <v>0</v>
      </c>
      <c r="CI67" s="700">
        <f>'9'!E92</f>
        <v>0</v>
      </c>
      <c r="CJ67" s="700">
        <f>'9'!E93</f>
        <v>0</v>
      </c>
      <c r="CK67" s="700">
        <f>'9'!E94</f>
        <v>0</v>
      </c>
      <c r="CL67" s="700">
        <f>'9'!E95</f>
        <v>0</v>
      </c>
      <c r="CM67" s="700">
        <f>'9'!E96</f>
        <v>0</v>
      </c>
      <c r="CN67" s="700">
        <f>'9'!E97</f>
        <v>0</v>
      </c>
      <c r="CO67" s="700">
        <f>'9'!E98</f>
        <v>0</v>
      </c>
      <c r="CP67" s="700">
        <f>'9'!E99</f>
        <v>0</v>
      </c>
      <c r="CQ67" s="700">
        <f>'9'!E100</f>
        <v>0</v>
      </c>
      <c r="CR67" s="700">
        <f>'9'!E101</f>
        <v>0</v>
      </c>
      <c r="CS67" s="700">
        <f>'9'!E102</f>
        <v>0</v>
      </c>
      <c r="CT67" s="700">
        <f>'9'!E103</f>
        <v>0</v>
      </c>
      <c r="CU67" s="700">
        <f>'9'!E104</f>
        <v>0</v>
      </c>
    </row>
    <row r="68" spans="2:99" x14ac:dyDescent="0.2">
      <c r="B68" s="699">
        <v>44441</v>
      </c>
      <c r="C68" s="700">
        <f>'9'!F8</f>
        <v>0</v>
      </c>
      <c r="D68" s="700">
        <f>'9'!F9</f>
        <v>0</v>
      </c>
      <c r="E68" s="700">
        <f>'9'!F10</f>
        <v>0</v>
      </c>
      <c r="F68" s="700">
        <f>'9'!F11</f>
        <v>0</v>
      </c>
      <c r="G68" s="700">
        <f>'9'!F12</f>
        <v>0</v>
      </c>
      <c r="H68" s="700">
        <f>'9'!F13</f>
        <v>0</v>
      </c>
      <c r="I68" s="700">
        <f>'9'!F14</f>
        <v>0</v>
      </c>
      <c r="J68" s="700">
        <f>'9'!F15</f>
        <v>0</v>
      </c>
      <c r="K68" s="700">
        <f>'9'!F16</f>
        <v>0</v>
      </c>
      <c r="L68" s="700">
        <f>'9'!F17</f>
        <v>0</v>
      </c>
      <c r="M68" s="700">
        <f>'9'!F18</f>
        <v>0</v>
      </c>
      <c r="N68" s="700">
        <f>'9'!F19</f>
        <v>0</v>
      </c>
      <c r="O68" s="700">
        <f>'9'!F20</f>
        <v>0</v>
      </c>
      <c r="P68" s="700">
        <f>'9'!F21</f>
        <v>0</v>
      </c>
      <c r="Q68" s="700">
        <f>'9'!F22</f>
        <v>0</v>
      </c>
      <c r="R68" s="700">
        <f>'9'!F23</f>
        <v>0</v>
      </c>
      <c r="S68" s="700">
        <f>'9'!F24</f>
        <v>0</v>
      </c>
      <c r="T68" s="700">
        <f>'9'!F25</f>
        <v>0</v>
      </c>
      <c r="U68" s="700">
        <f>'9'!F26</f>
        <v>0</v>
      </c>
      <c r="V68" s="700">
        <f>'9'!F27</f>
        <v>0</v>
      </c>
      <c r="W68" s="700">
        <f>'9'!F28</f>
        <v>0</v>
      </c>
      <c r="X68" s="700">
        <f>'9'!F29</f>
        <v>0</v>
      </c>
      <c r="Y68" s="700">
        <f>'9'!F30</f>
        <v>0</v>
      </c>
      <c r="Z68" s="700">
        <f>'9'!F31</f>
        <v>0</v>
      </c>
      <c r="AA68" s="700">
        <f>'9'!F32</f>
        <v>0</v>
      </c>
      <c r="AB68" s="700">
        <f>'9'!F33</f>
        <v>0</v>
      </c>
      <c r="AC68" s="700">
        <f>'9'!F34</f>
        <v>0</v>
      </c>
      <c r="AD68" s="700">
        <f>'9'!F35</f>
        <v>0</v>
      </c>
      <c r="AE68" s="700">
        <f>'9'!F36</f>
        <v>0</v>
      </c>
      <c r="AF68" s="700">
        <f>'9'!F37</f>
        <v>0</v>
      </c>
      <c r="AG68" s="700">
        <f>'9'!F38</f>
        <v>0</v>
      </c>
      <c r="AH68" s="700">
        <f>'9'!F39</f>
        <v>0</v>
      </c>
      <c r="AI68" s="700">
        <f>'9'!F40</f>
        <v>0</v>
      </c>
      <c r="AJ68" s="700">
        <f>'9'!F41</f>
        <v>0</v>
      </c>
      <c r="AK68" s="700">
        <f>'9'!F42</f>
        <v>0</v>
      </c>
      <c r="AL68" s="700">
        <f>'9'!F43</f>
        <v>0</v>
      </c>
      <c r="AM68" s="700">
        <f>'9'!F44</f>
        <v>0</v>
      </c>
      <c r="AN68" s="700">
        <f>'9'!F45</f>
        <v>0</v>
      </c>
      <c r="AO68" s="700">
        <f>'9'!F46</f>
        <v>0</v>
      </c>
      <c r="AP68" s="700">
        <f>'9'!F47</f>
        <v>0</v>
      </c>
      <c r="AQ68" s="700">
        <f>'9'!F48</f>
        <v>0</v>
      </c>
      <c r="AR68" s="700">
        <f>'9'!F49</f>
        <v>0</v>
      </c>
      <c r="AS68" s="700">
        <f>'9'!F50</f>
        <v>0</v>
      </c>
      <c r="AT68" s="700">
        <f>'9'!F51</f>
        <v>0</v>
      </c>
      <c r="AU68" s="700">
        <f>'9'!F52</f>
        <v>0</v>
      </c>
      <c r="AV68" s="700">
        <f>'9'!F53</f>
        <v>0</v>
      </c>
      <c r="AW68" s="700">
        <f>'9'!F54</f>
        <v>0</v>
      </c>
      <c r="AX68" s="700">
        <f>'9'!F55</f>
        <v>0</v>
      </c>
      <c r="AY68" s="700">
        <f>'9'!F56</f>
        <v>0</v>
      </c>
      <c r="AZ68" s="700">
        <f>'9'!F57</f>
        <v>0</v>
      </c>
      <c r="BA68" s="700">
        <f>'9'!F58</f>
        <v>0</v>
      </c>
      <c r="BB68" s="700">
        <f>'9'!F59</f>
        <v>0</v>
      </c>
      <c r="BC68" s="700">
        <f>'9'!F60</f>
        <v>0</v>
      </c>
      <c r="BD68" s="700">
        <f>'9'!F61</f>
        <v>0</v>
      </c>
      <c r="BE68" s="700">
        <f>'9'!F62</f>
        <v>0</v>
      </c>
      <c r="BF68" s="700">
        <f>'9'!F63</f>
        <v>0</v>
      </c>
      <c r="BG68" s="700">
        <f>'9'!F64</f>
        <v>0</v>
      </c>
      <c r="BH68" s="700">
        <f>'9'!F65</f>
        <v>0</v>
      </c>
      <c r="BI68" s="700">
        <f>'9'!F66</f>
        <v>0</v>
      </c>
      <c r="BJ68" s="700">
        <f>'9'!F67</f>
        <v>0</v>
      </c>
      <c r="BK68" s="700">
        <f>'9'!F68</f>
        <v>0</v>
      </c>
      <c r="BL68" s="700">
        <f>'9'!F69</f>
        <v>0</v>
      </c>
      <c r="BM68" s="700">
        <f>'9'!F70</f>
        <v>0</v>
      </c>
      <c r="BN68" s="700">
        <f>'9'!F71</f>
        <v>0</v>
      </c>
      <c r="BO68" s="700">
        <f>'9'!F72</f>
        <v>0</v>
      </c>
      <c r="BP68" s="700">
        <f>'9'!F73</f>
        <v>0</v>
      </c>
      <c r="BQ68" s="700">
        <f>'9'!F74</f>
        <v>0</v>
      </c>
      <c r="BR68" s="700">
        <f>'9'!F75</f>
        <v>0</v>
      </c>
      <c r="BS68" s="700">
        <f>'9'!F76</f>
        <v>0</v>
      </c>
      <c r="BT68" s="700">
        <f>'9'!F77</f>
        <v>0</v>
      </c>
      <c r="BU68" s="700">
        <f>'9'!F78</f>
        <v>0</v>
      </c>
      <c r="BV68" s="700">
        <f>'9'!F79</f>
        <v>0</v>
      </c>
      <c r="BW68" s="700">
        <f>'9'!F80</f>
        <v>0</v>
      </c>
      <c r="BX68" s="700">
        <f>'9'!F81</f>
        <v>0</v>
      </c>
      <c r="BY68" s="700">
        <f>'9'!F82</f>
        <v>0</v>
      </c>
      <c r="BZ68" s="700">
        <f>'9'!F83</f>
        <v>0</v>
      </c>
      <c r="CA68" s="700">
        <f>'9'!F84</f>
        <v>0</v>
      </c>
      <c r="CB68" s="700">
        <f>'9'!F85</f>
        <v>0</v>
      </c>
      <c r="CC68" s="700">
        <f>'9'!F86</f>
        <v>0</v>
      </c>
      <c r="CD68" s="700">
        <f>'9'!F87</f>
        <v>0</v>
      </c>
      <c r="CE68" s="700">
        <f>'9'!F88</f>
        <v>0</v>
      </c>
      <c r="CF68" s="700">
        <f>'9'!F89</f>
        <v>0</v>
      </c>
      <c r="CG68" s="700">
        <f>'9'!F90</f>
        <v>0</v>
      </c>
      <c r="CH68" s="700">
        <f>'9'!F91</f>
        <v>0</v>
      </c>
      <c r="CI68" s="700">
        <f>'9'!F92</f>
        <v>0</v>
      </c>
      <c r="CJ68" s="700">
        <f>'9'!F93</f>
        <v>0</v>
      </c>
      <c r="CK68" s="700">
        <f>'9'!F94</f>
        <v>0</v>
      </c>
      <c r="CL68" s="700">
        <f>'9'!F95</f>
        <v>0</v>
      </c>
      <c r="CM68" s="700">
        <f>'9'!F96</f>
        <v>0</v>
      </c>
      <c r="CN68" s="700">
        <f>'9'!F97</f>
        <v>0</v>
      </c>
      <c r="CO68" s="700">
        <f>'9'!F98</f>
        <v>0</v>
      </c>
      <c r="CP68" s="700">
        <f>'9'!F99</f>
        <v>0</v>
      </c>
      <c r="CQ68" s="700">
        <f>'9'!F100</f>
        <v>0</v>
      </c>
      <c r="CR68" s="700">
        <f>'9'!F101</f>
        <v>0</v>
      </c>
      <c r="CS68" s="700">
        <f>'9'!F102</f>
        <v>0</v>
      </c>
      <c r="CT68" s="700">
        <f>'9'!F103</f>
        <v>0</v>
      </c>
      <c r="CU68" s="700">
        <f>'9'!F104</f>
        <v>0</v>
      </c>
    </row>
    <row r="69" spans="2:99" x14ac:dyDescent="0.2">
      <c r="B69" s="699">
        <v>44442</v>
      </c>
      <c r="C69" s="700">
        <f>'9'!G8</f>
        <v>0</v>
      </c>
      <c r="D69" s="700">
        <f>'9'!G9</f>
        <v>0</v>
      </c>
      <c r="E69" s="700">
        <f>'9'!G10</f>
        <v>0</v>
      </c>
      <c r="F69" s="700">
        <f>'9'!G11</f>
        <v>0</v>
      </c>
      <c r="G69" s="700">
        <f>'9'!G12</f>
        <v>0</v>
      </c>
      <c r="H69" s="700">
        <f>'9'!G13</f>
        <v>0</v>
      </c>
      <c r="I69" s="700">
        <f>'9'!G14</f>
        <v>0</v>
      </c>
      <c r="J69" s="700">
        <f>'9'!G15</f>
        <v>0</v>
      </c>
      <c r="K69" s="700">
        <f>'9'!G16</f>
        <v>0</v>
      </c>
      <c r="L69" s="700">
        <f>'9'!G17</f>
        <v>0</v>
      </c>
      <c r="M69" s="700">
        <f>'9'!G18</f>
        <v>0</v>
      </c>
      <c r="N69" s="700">
        <f>'9'!G19</f>
        <v>0</v>
      </c>
      <c r="O69" s="700">
        <f>'9'!G20</f>
        <v>0</v>
      </c>
      <c r="P69" s="700">
        <f>'9'!G21</f>
        <v>0</v>
      </c>
      <c r="Q69" s="700">
        <f>'9'!G22</f>
        <v>0</v>
      </c>
      <c r="R69" s="700">
        <f>'9'!G23</f>
        <v>0</v>
      </c>
      <c r="S69" s="700">
        <f>'9'!G24</f>
        <v>0</v>
      </c>
      <c r="T69" s="700">
        <f>'9'!G25</f>
        <v>0</v>
      </c>
      <c r="U69" s="700">
        <f>'9'!G26</f>
        <v>0</v>
      </c>
      <c r="V69" s="700">
        <f>'9'!G27</f>
        <v>0</v>
      </c>
      <c r="W69" s="700">
        <f>'9'!G28</f>
        <v>0</v>
      </c>
      <c r="X69" s="700">
        <f>'9'!G29</f>
        <v>0</v>
      </c>
      <c r="Y69" s="700">
        <f>'9'!G30</f>
        <v>0</v>
      </c>
      <c r="Z69" s="700">
        <f>'9'!G31</f>
        <v>0</v>
      </c>
      <c r="AA69" s="700">
        <f>'9'!G32</f>
        <v>0</v>
      </c>
      <c r="AB69" s="700">
        <f>'9'!G33</f>
        <v>0</v>
      </c>
      <c r="AC69" s="700">
        <f>'9'!G34</f>
        <v>0</v>
      </c>
      <c r="AD69" s="700">
        <f>'9'!G35</f>
        <v>0</v>
      </c>
      <c r="AE69" s="700">
        <f>'9'!G36</f>
        <v>0</v>
      </c>
      <c r="AF69" s="700">
        <f>'9'!G37</f>
        <v>0</v>
      </c>
      <c r="AG69" s="700">
        <f>'9'!G38</f>
        <v>0</v>
      </c>
      <c r="AH69" s="700">
        <f>'9'!G39</f>
        <v>0</v>
      </c>
      <c r="AI69" s="700">
        <f>'9'!G40</f>
        <v>0</v>
      </c>
      <c r="AJ69" s="700">
        <f>'9'!G41</f>
        <v>0</v>
      </c>
      <c r="AK69" s="700">
        <f>'9'!G42</f>
        <v>0</v>
      </c>
      <c r="AL69" s="700">
        <f>'9'!G43</f>
        <v>0</v>
      </c>
      <c r="AM69" s="700">
        <f>'9'!G44</f>
        <v>0</v>
      </c>
      <c r="AN69" s="700">
        <f>'9'!G45</f>
        <v>0</v>
      </c>
      <c r="AO69" s="700">
        <f>'9'!G46</f>
        <v>0</v>
      </c>
      <c r="AP69" s="700">
        <f>'9'!G47</f>
        <v>0</v>
      </c>
      <c r="AQ69" s="700">
        <f>'9'!G48</f>
        <v>0</v>
      </c>
      <c r="AR69" s="700">
        <f>'9'!G49</f>
        <v>0</v>
      </c>
      <c r="AS69" s="700">
        <f>'9'!G50</f>
        <v>0</v>
      </c>
      <c r="AT69" s="700">
        <f>'9'!G51</f>
        <v>0</v>
      </c>
      <c r="AU69" s="700">
        <f>'9'!G52</f>
        <v>0</v>
      </c>
      <c r="AV69" s="700">
        <f>'9'!G53</f>
        <v>0</v>
      </c>
      <c r="AW69" s="700">
        <f>'9'!G54</f>
        <v>0</v>
      </c>
      <c r="AX69" s="700">
        <f>'9'!G55</f>
        <v>0</v>
      </c>
      <c r="AY69" s="700">
        <f>'9'!G56</f>
        <v>0</v>
      </c>
      <c r="AZ69" s="700">
        <f>'9'!G57</f>
        <v>0</v>
      </c>
      <c r="BA69" s="700">
        <f>'9'!G58</f>
        <v>0</v>
      </c>
      <c r="BB69" s="700">
        <f>'9'!G59</f>
        <v>0</v>
      </c>
      <c r="BC69" s="700">
        <f>'9'!G60</f>
        <v>0</v>
      </c>
      <c r="BD69" s="700">
        <f>'9'!G61</f>
        <v>0</v>
      </c>
      <c r="BE69" s="700">
        <f>'9'!G62</f>
        <v>0</v>
      </c>
      <c r="BF69" s="700">
        <f>'9'!G63</f>
        <v>0</v>
      </c>
      <c r="BG69" s="700">
        <f>'9'!G64</f>
        <v>0</v>
      </c>
      <c r="BH69" s="700">
        <f>'9'!G65</f>
        <v>0</v>
      </c>
      <c r="BI69" s="700">
        <f>'9'!G66</f>
        <v>0</v>
      </c>
      <c r="BJ69" s="700">
        <f>'9'!G67</f>
        <v>0</v>
      </c>
      <c r="BK69" s="700">
        <f>'9'!G68</f>
        <v>0</v>
      </c>
      <c r="BL69" s="700">
        <f>'9'!G69</f>
        <v>0</v>
      </c>
      <c r="BM69" s="700">
        <f>'9'!G70</f>
        <v>0</v>
      </c>
      <c r="BN69" s="700">
        <f>'9'!G71</f>
        <v>0</v>
      </c>
      <c r="BO69" s="700">
        <f>'9'!G72</f>
        <v>0</v>
      </c>
      <c r="BP69" s="700">
        <f>'9'!G73</f>
        <v>0</v>
      </c>
      <c r="BQ69" s="700">
        <f>'9'!G74</f>
        <v>0</v>
      </c>
      <c r="BR69" s="700">
        <f>'9'!G75</f>
        <v>0</v>
      </c>
      <c r="BS69" s="700">
        <f>'9'!G76</f>
        <v>0</v>
      </c>
      <c r="BT69" s="700">
        <f>'9'!G77</f>
        <v>0</v>
      </c>
      <c r="BU69" s="700">
        <f>'9'!G78</f>
        <v>0</v>
      </c>
      <c r="BV69" s="700">
        <f>'9'!G79</f>
        <v>0</v>
      </c>
      <c r="BW69" s="700">
        <f>'9'!G80</f>
        <v>0</v>
      </c>
      <c r="BX69" s="700">
        <f>'9'!G81</f>
        <v>0</v>
      </c>
      <c r="BY69" s="700">
        <f>'9'!G82</f>
        <v>0</v>
      </c>
      <c r="BZ69" s="700">
        <f>'9'!G83</f>
        <v>0</v>
      </c>
      <c r="CA69" s="700">
        <f>'9'!G84</f>
        <v>0</v>
      </c>
      <c r="CB69" s="700">
        <f>'9'!G85</f>
        <v>0</v>
      </c>
      <c r="CC69" s="700">
        <f>'9'!G86</f>
        <v>0</v>
      </c>
      <c r="CD69" s="700">
        <f>'9'!G87</f>
        <v>0</v>
      </c>
      <c r="CE69" s="700">
        <f>'9'!G88</f>
        <v>0</v>
      </c>
      <c r="CF69" s="700">
        <f>'9'!G89</f>
        <v>0</v>
      </c>
      <c r="CG69" s="700">
        <f>'9'!G90</f>
        <v>0</v>
      </c>
      <c r="CH69" s="700">
        <f>'9'!G91</f>
        <v>0</v>
      </c>
      <c r="CI69" s="700">
        <f>'9'!G92</f>
        <v>0</v>
      </c>
      <c r="CJ69" s="700">
        <f>'9'!G93</f>
        <v>0</v>
      </c>
      <c r="CK69" s="700">
        <f>'9'!G94</f>
        <v>0</v>
      </c>
      <c r="CL69" s="700">
        <f>'9'!G95</f>
        <v>0</v>
      </c>
      <c r="CM69" s="700">
        <f>'9'!G96</f>
        <v>0</v>
      </c>
      <c r="CN69" s="700">
        <f>'9'!G97</f>
        <v>0</v>
      </c>
      <c r="CO69" s="700">
        <f>'9'!G98</f>
        <v>0</v>
      </c>
      <c r="CP69" s="700">
        <f>'9'!G99</f>
        <v>0</v>
      </c>
      <c r="CQ69" s="700">
        <f>'9'!G100</f>
        <v>0</v>
      </c>
      <c r="CR69" s="700">
        <f>'9'!G101</f>
        <v>0</v>
      </c>
      <c r="CS69" s="700">
        <f>'9'!G102</f>
        <v>0</v>
      </c>
      <c r="CT69" s="700">
        <f>'9'!G103</f>
        <v>0</v>
      </c>
      <c r="CU69" s="700">
        <f>'9'!G104</f>
        <v>0</v>
      </c>
    </row>
    <row r="70" spans="2:99" x14ac:dyDescent="0.2">
      <c r="B70" s="699">
        <v>44443</v>
      </c>
      <c r="C70" s="700">
        <f>'9'!H8</f>
        <v>0</v>
      </c>
      <c r="D70" s="700">
        <f>'9'!H9</f>
        <v>0</v>
      </c>
      <c r="E70" s="700">
        <f>'9'!H10</f>
        <v>0</v>
      </c>
      <c r="F70" s="700">
        <f>'9'!H11</f>
        <v>0</v>
      </c>
      <c r="G70" s="700">
        <f>'9'!H12</f>
        <v>0</v>
      </c>
      <c r="H70" s="700">
        <f>'9'!H13</f>
        <v>0</v>
      </c>
      <c r="I70" s="700">
        <f>'9'!H14</f>
        <v>0</v>
      </c>
      <c r="J70" s="700">
        <f>'9'!H15</f>
        <v>0</v>
      </c>
      <c r="K70" s="700">
        <f>'9'!H16</f>
        <v>0</v>
      </c>
      <c r="L70" s="700">
        <f>'9'!H17</f>
        <v>0</v>
      </c>
      <c r="M70" s="700">
        <f>'9'!H18</f>
        <v>0</v>
      </c>
      <c r="N70" s="700">
        <f>'9'!H19</f>
        <v>0</v>
      </c>
      <c r="O70" s="700">
        <f>'9'!H20</f>
        <v>0</v>
      </c>
      <c r="P70" s="700">
        <f>'9'!H21</f>
        <v>0</v>
      </c>
      <c r="Q70" s="700">
        <f>'9'!H22</f>
        <v>0</v>
      </c>
      <c r="R70" s="700">
        <f>'9'!H23</f>
        <v>0</v>
      </c>
      <c r="S70" s="700">
        <f>'9'!H24</f>
        <v>0</v>
      </c>
      <c r="T70" s="700">
        <f>'9'!H25</f>
        <v>0</v>
      </c>
      <c r="U70" s="700">
        <f>'9'!H26</f>
        <v>0</v>
      </c>
      <c r="V70" s="700">
        <f>'9'!H27</f>
        <v>0</v>
      </c>
      <c r="W70" s="700">
        <f>'9'!H28</f>
        <v>0</v>
      </c>
      <c r="X70" s="700">
        <f>'9'!H29</f>
        <v>0</v>
      </c>
      <c r="Y70" s="700">
        <f>'9'!H30</f>
        <v>0</v>
      </c>
      <c r="Z70" s="700">
        <f>'9'!H31</f>
        <v>0</v>
      </c>
      <c r="AA70" s="700">
        <f>'9'!H32</f>
        <v>0</v>
      </c>
      <c r="AB70" s="700">
        <f>'9'!H33</f>
        <v>0</v>
      </c>
      <c r="AC70" s="700">
        <f>'9'!H34</f>
        <v>0</v>
      </c>
      <c r="AD70" s="700">
        <f>'9'!H35</f>
        <v>0</v>
      </c>
      <c r="AE70" s="700">
        <f>'9'!H36</f>
        <v>0</v>
      </c>
      <c r="AF70" s="700">
        <f>'9'!H37</f>
        <v>0</v>
      </c>
      <c r="AG70" s="700">
        <f>'9'!H38</f>
        <v>0</v>
      </c>
      <c r="AH70" s="700">
        <f>'9'!H39</f>
        <v>0</v>
      </c>
      <c r="AI70" s="700">
        <f>'9'!H40</f>
        <v>0</v>
      </c>
      <c r="AJ70" s="700">
        <f>'9'!H41</f>
        <v>0</v>
      </c>
      <c r="AK70" s="700">
        <f>'9'!H42</f>
        <v>0</v>
      </c>
      <c r="AL70" s="700">
        <f>'9'!H43</f>
        <v>0</v>
      </c>
      <c r="AM70" s="700">
        <f>'9'!H44</f>
        <v>0</v>
      </c>
      <c r="AN70" s="700">
        <f>'9'!H45</f>
        <v>0</v>
      </c>
      <c r="AO70" s="700">
        <f>'9'!H46</f>
        <v>0</v>
      </c>
      <c r="AP70" s="700">
        <f>'9'!H47</f>
        <v>0</v>
      </c>
      <c r="AQ70" s="700">
        <f>'9'!H48</f>
        <v>0</v>
      </c>
      <c r="AR70" s="700">
        <f>'9'!H49</f>
        <v>0</v>
      </c>
      <c r="AS70" s="700">
        <f>'9'!H50</f>
        <v>0</v>
      </c>
      <c r="AT70" s="700">
        <f>'9'!H51</f>
        <v>0</v>
      </c>
      <c r="AU70" s="700">
        <f>'9'!H52</f>
        <v>0</v>
      </c>
      <c r="AV70" s="700">
        <f>'9'!H53</f>
        <v>0</v>
      </c>
      <c r="AW70" s="700">
        <f>'9'!H54</f>
        <v>0</v>
      </c>
      <c r="AX70" s="700">
        <f>'9'!H55</f>
        <v>0</v>
      </c>
      <c r="AY70" s="700">
        <f>'9'!H56</f>
        <v>0</v>
      </c>
      <c r="AZ70" s="700">
        <f>'9'!H57</f>
        <v>0</v>
      </c>
      <c r="BA70" s="700">
        <f>'9'!H58</f>
        <v>0</v>
      </c>
      <c r="BB70" s="700">
        <f>'9'!H59</f>
        <v>0</v>
      </c>
      <c r="BC70" s="700">
        <f>'9'!H60</f>
        <v>0</v>
      </c>
      <c r="BD70" s="700">
        <f>'9'!H61</f>
        <v>0</v>
      </c>
      <c r="BE70" s="700">
        <f>'9'!H62</f>
        <v>0</v>
      </c>
      <c r="BF70" s="700">
        <f>'9'!H63</f>
        <v>0</v>
      </c>
      <c r="BG70" s="700">
        <f>'9'!H64</f>
        <v>0</v>
      </c>
      <c r="BH70" s="700">
        <f>'9'!H65</f>
        <v>0</v>
      </c>
      <c r="BI70" s="700">
        <f>'9'!H66</f>
        <v>0</v>
      </c>
      <c r="BJ70" s="700">
        <f>'9'!H67</f>
        <v>0</v>
      </c>
      <c r="BK70" s="700">
        <f>'9'!H68</f>
        <v>0</v>
      </c>
      <c r="BL70" s="700">
        <f>'9'!H69</f>
        <v>0</v>
      </c>
      <c r="BM70" s="700">
        <f>'9'!H70</f>
        <v>0</v>
      </c>
      <c r="BN70" s="700">
        <f>'9'!H71</f>
        <v>0</v>
      </c>
      <c r="BO70" s="700">
        <f>'9'!H72</f>
        <v>0</v>
      </c>
      <c r="BP70" s="700">
        <f>'9'!H73</f>
        <v>0</v>
      </c>
      <c r="BQ70" s="700">
        <f>'9'!H74</f>
        <v>0</v>
      </c>
      <c r="BR70" s="700">
        <f>'9'!H75</f>
        <v>0</v>
      </c>
      <c r="BS70" s="700">
        <f>'9'!H76</f>
        <v>0</v>
      </c>
      <c r="BT70" s="700">
        <f>'9'!H77</f>
        <v>0</v>
      </c>
      <c r="BU70" s="700">
        <f>'9'!H78</f>
        <v>0</v>
      </c>
      <c r="BV70" s="700">
        <f>'9'!H79</f>
        <v>0</v>
      </c>
      <c r="BW70" s="700">
        <f>'9'!H80</f>
        <v>0</v>
      </c>
      <c r="BX70" s="700">
        <f>'9'!H81</f>
        <v>0</v>
      </c>
      <c r="BY70" s="700">
        <f>'9'!H82</f>
        <v>0</v>
      </c>
      <c r="BZ70" s="700">
        <f>'9'!H83</f>
        <v>0</v>
      </c>
      <c r="CA70" s="700">
        <f>'9'!H84</f>
        <v>0</v>
      </c>
      <c r="CB70" s="700">
        <f>'9'!H85</f>
        <v>0</v>
      </c>
      <c r="CC70" s="700">
        <f>'9'!H86</f>
        <v>0</v>
      </c>
      <c r="CD70" s="700">
        <f>'9'!H87</f>
        <v>0</v>
      </c>
      <c r="CE70" s="700">
        <f>'9'!H88</f>
        <v>0</v>
      </c>
      <c r="CF70" s="700">
        <f>'9'!H89</f>
        <v>0</v>
      </c>
      <c r="CG70" s="700">
        <f>'9'!H90</f>
        <v>0</v>
      </c>
      <c r="CH70" s="700">
        <f>'9'!H91</f>
        <v>0</v>
      </c>
      <c r="CI70" s="700">
        <f>'9'!H92</f>
        <v>0</v>
      </c>
      <c r="CJ70" s="700">
        <f>'9'!H93</f>
        <v>0</v>
      </c>
      <c r="CK70" s="700">
        <f>'9'!H94</f>
        <v>0</v>
      </c>
      <c r="CL70" s="700">
        <f>'9'!H95</f>
        <v>0</v>
      </c>
      <c r="CM70" s="700">
        <f>'9'!H96</f>
        <v>0</v>
      </c>
      <c r="CN70" s="700">
        <f>'9'!H97</f>
        <v>0</v>
      </c>
      <c r="CO70" s="700">
        <f>'9'!H98</f>
        <v>0</v>
      </c>
      <c r="CP70" s="700">
        <f>'9'!H99</f>
        <v>0</v>
      </c>
      <c r="CQ70" s="700">
        <f>'9'!H100</f>
        <v>0</v>
      </c>
      <c r="CR70" s="700">
        <f>'9'!H101</f>
        <v>0</v>
      </c>
      <c r="CS70" s="700">
        <f>'9'!H102</f>
        <v>0</v>
      </c>
      <c r="CT70" s="700">
        <f>'9'!H103</f>
        <v>0</v>
      </c>
      <c r="CU70" s="700">
        <f>'9'!H104</f>
        <v>0</v>
      </c>
    </row>
    <row r="71" spans="2:99" x14ac:dyDescent="0.2">
      <c r="B71" s="699">
        <v>44444</v>
      </c>
      <c r="C71" s="700">
        <f>'9'!I8</f>
        <v>0</v>
      </c>
      <c r="D71" s="700">
        <f>'9'!I9</f>
        <v>0</v>
      </c>
      <c r="E71" s="700">
        <f>'9'!I10</f>
        <v>0</v>
      </c>
      <c r="F71" s="700">
        <f>'9'!I11</f>
        <v>0</v>
      </c>
      <c r="G71" s="700">
        <f>'9'!I12</f>
        <v>0</v>
      </c>
      <c r="H71" s="700">
        <f>'9'!I13</f>
        <v>0</v>
      </c>
      <c r="I71" s="700">
        <f>'9'!I14</f>
        <v>0</v>
      </c>
      <c r="J71" s="700">
        <f>'9'!I15</f>
        <v>0</v>
      </c>
      <c r="K71" s="700">
        <f>'9'!I16</f>
        <v>0</v>
      </c>
      <c r="L71" s="700">
        <f>'9'!I17</f>
        <v>0</v>
      </c>
      <c r="M71" s="700">
        <f>'9'!I18</f>
        <v>0</v>
      </c>
      <c r="N71" s="700">
        <f>'9'!I19</f>
        <v>0</v>
      </c>
      <c r="O71" s="700">
        <f>'9'!I20</f>
        <v>0</v>
      </c>
      <c r="P71" s="700">
        <f>'9'!I21</f>
        <v>0</v>
      </c>
      <c r="Q71" s="700">
        <f>'9'!I22</f>
        <v>0</v>
      </c>
      <c r="R71" s="700">
        <f>'9'!I23</f>
        <v>0</v>
      </c>
      <c r="S71" s="700">
        <f>'9'!I24</f>
        <v>0</v>
      </c>
      <c r="T71" s="700">
        <f>'9'!I25</f>
        <v>0</v>
      </c>
      <c r="U71" s="700">
        <f>'9'!I26</f>
        <v>0</v>
      </c>
      <c r="V71" s="700">
        <f>'9'!I27</f>
        <v>0</v>
      </c>
      <c r="W71" s="700">
        <f>'9'!I28</f>
        <v>0</v>
      </c>
      <c r="X71" s="700">
        <f>'9'!I29</f>
        <v>0</v>
      </c>
      <c r="Y71" s="700">
        <f>'9'!I30</f>
        <v>0</v>
      </c>
      <c r="Z71" s="700">
        <f>'9'!I31</f>
        <v>0</v>
      </c>
      <c r="AA71" s="700">
        <f>'9'!I32</f>
        <v>0</v>
      </c>
      <c r="AB71" s="700">
        <f>'9'!I33</f>
        <v>0</v>
      </c>
      <c r="AC71" s="700">
        <f>'9'!I34</f>
        <v>0</v>
      </c>
      <c r="AD71" s="700">
        <f>'9'!I35</f>
        <v>0</v>
      </c>
      <c r="AE71" s="700">
        <f>'9'!I36</f>
        <v>0</v>
      </c>
      <c r="AF71" s="700">
        <f>'9'!I37</f>
        <v>0</v>
      </c>
      <c r="AG71" s="700">
        <f>'9'!I38</f>
        <v>0</v>
      </c>
      <c r="AH71" s="700">
        <f>'9'!I39</f>
        <v>0</v>
      </c>
      <c r="AI71" s="700">
        <f>'9'!I40</f>
        <v>0</v>
      </c>
      <c r="AJ71" s="700">
        <f>'9'!I41</f>
        <v>0</v>
      </c>
      <c r="AK71" s="700">
        <f>'9'!I42</f>
        <v>0</v>
      </c>
      <c r="AL71" s="700">
        <f>'9'!I43</f>
        <v>0</v>
      </c>
      <c r="AM71" s="700">
        <f>'9'!I44</f>
        <v>0</v>
      </c>
      <c r="AN71" s="700">
        <f>'9'!I45</f>
        <v>0</v>
      </c>
      <c r="AO71" s="700">
        <f>'9'!I46</f>
        <v>0</v>
      </c>
      <c r="AP71" s="700">
        <f>'9'!I47</f>
        <v>0</v>
      </c>
      <c r="AQ71" s="700">
        <f>'9'!I48</f>
        <v>0</v>
      </c>
      <c r="AR71" s="700">
        <f>'9'!I49</f>
        <v>0</v>
      </c>
      <c r="AS71" s="700">
        <f>'9'!I50</f>
        <v>0</v>
      </c>
      <c r="AT71" s="700">
        <f>'9'!I51</f>
        <v>0</v>
      </c>
      <c r="AU71" s="700">
        <f>'9'!I52</f>
        <v>0</v>
      </c>
      <c r="AV71" s="700">
        <f>'9'!I53</f>
        <v>0</v>
      </c>
      <c r="AW71" s="700">
        <f>'9'!I54</f>
        <v>0</v>
      </c>
      <c r="AX71" s="700">
        <f>'9'!I55</f>
        <v>0</v>
      </c>
      <c r="AY71" s="700">
        <f>'9'!I56</f>
        <v>0</v>
      </c>
      <c r="AZ71" s="700">
        <f>'9'!I57</f>
        <v>0</v>
      </c>
      <c r="BA71" s="700">
        <f>'9'!I58</f>
        <v>0</v>
      </c>
      <c r="BB71" s="700">
        <f>'9'!I59</f>
        <v>0</v>
      </c>
      <c r="BC71" s="700">
        <f>'9'!I60</f>
        <v>0</v>
      </c>
      <c r="BD71" s="700">
        <f>'9'!I61</f>
        <v>0</v>
      </c>
      <c r="BE71" s="700">
        <f>'9'!I62</f>
        <v>0</v>
      </c>
      <c r="BF71" s="700">
        <f>'9'!I63</f>
        <v>0</v>
      </c>
      <c r="BG71" s="700">
        <f>'9'!I64</f>
        <v>0</v>
      </c>
      <c r="BH71" s="700">
        <f>'9'!I65</f>
        <v>0</v>
      </c>
      <c r="BI71" s="700">
        <f>'9'!I66</f>
        <v>0</v>
      </c>
      <c r="BJ71" s="700">
        <f>'9'!I67</f>
        <v>0</v>
      </c>
      <c r="BK71" s="700">
        <f>'9'!I68</f>
        <v>0</v>
      </c>
      <c r="BL71" s="700">
        <f>'9'!I69</f>
        <v>0</v>
      </c>
      <c r="BM71" s="700">
        <f>'9'!I70</f>
        <v>0</v>
      </c>
      <c r="BN71" s="700">
        <f>'9'!I71</f>
        <v>0</v>
      </c>
      <c r="BO71" s="700">
        <f>'9'!I72</f>
        <v>0</v>
      </c>
      <c r="BP71" s="700">
        <f>'9'!I73</f>
        <v>0</v>
      </c>
      <c r="BQ71" s="700">
        <f>'9'!I74</f>
        <v>0</v>
      </c>
      <c r="BR71" s="700">
        <f>'9'!I75</f>
        <v>0</v>
      </c>
      <c r="BS71" s="700">
        <f>'9'!I76</f>
        <v>0</v>
      </c>
      <c r="BT71" s="700">
        <f>'9'!I77</f>
        <v>0</v>
      </c>
      <c r="BU71" s="700">
        <f>'9'!I78</f>
        <v>0</v>
      </c>
      <c r="BV71" s="700">
        <f>'9'!I79</f>
        <v>0</v>
      </c>
      <c r="BW71" s="700">
        <f>'9'!I80</f>
        <v>0</v>
      </c>
      <c r="BX71" s="700">
        <f>'9'!I81</f>
        <v>0</v>
      </c>
      <c r="BY71" s="700">
        <f>'9'!I82</f>
        <v>0</v>
      </c>
      <c r="BZ71" s="700">
        <f>'9'!I83</f>
        <v>0</v>
      </c>
      <c r="CA71" s="700">
        <f>'9'!I84</f>
        <v>0</v>
      </c>
      <c r="CB71" s="700">
        <f>'9'!I85</f>
        <v>0</v>
      </c>
      <c r="CC71" s="700">
        <f>'9'!I86</f>
        <v>0</v>
      </c>
      <c r="CD71" s="700">
        <f>'9'!I87</f>
        <v>0</v>
      </c>
      <c r="CE71" s="700">
        <f>'9'!I88</f>
        <v>0</v>
      </c>
      <c r="CF71" s="700">
        <f>'9'!I89</f>
        <v>0</v>
      </c>
      <c r="CG71" s="700">
        <f>'9'!I90</f>
        <v>0</v>
      </c>
      <c r="CH71" s="700">
        <f>'9'!I91</f>
        <v>0</v>
      </c>
      <c r="CI71" s="700">
        <f>'9'!I92</f>
        <v>0</v>
      </c>
      <c r="CJ71" s="700">
        <f>'9'!I93</f>
        <v>0</v>
      </c>
      <c r="CK71" s="700">
        <f>'9'!I94</f>
        <v>0</v>
      </c>
      <c r="CL71" s="700">
        <f>'9'!I95</f>
        <v>0</v>
      </c>
      <c r="CM71" s="700">
        <f>'9'!I96</f>
        <v>0</v>
      </c>
      <c r="CN71" s="700">
        <f>'9'!I97</f>
        <v>0</v>
      </c>
      <c r="CO71" s="700">
        <f>'9'!I98</f>
        <v>0</v>
      </c>
      <c r="CP71" s="700">
        <f>'9'!I99</f>
        <v>0</v>
      </c>
      <c r="CQ71" s="700">
        <f>'9'!I100</f>
        <v>0</v>
      </c>
      <c r="CR71" s="700">
        <f>'9'!I101</f>
        <v>0</v>
      </c>
      <c r="CS71" s="700">
        <f>'9'!I102</f>
        <v>0</v>
      </c>
      <c r="CT71" s="700">
        <f>'9'!I103</f>
        <v>0</v>
      </c>
      <c r="CU71" s="700">
        <f>'9'!I104</f>
        <v>0</v>
      </c>
    </row>
    <row r="72" spans="2:99" x14ac:dyDescent="0.2">
      <c r="B72" s="699">
        <v>44445</v>
      </c>
      <c r="C72" s="700">
        <f>'9'!J8</f>
        <v>0</v>
      </c>
      <c r="D72" s="700">
        <f>'9'!J9</f>
        <v>0</v>
      </c>
      <c r="E72" s="700">
        <f>'9'!J10</f>
        <v>0</v>
      </c>
      <c r="F72" s="700">
        <f>'9'!J11</f>
        <v>0</v>
      </c>
      <c r="G72" s="700">
        <f>'9'!J12</f>
        <v>0</v>
      </c>
      <c r="H72" s="700">
        <f>'9'!J13</f>
        <v>0</v>
      </c>
      <c r="I72" s="700">
        <f>'9'!J14</f>
        <v>0</v>
      </c>
      <c r="J72" s="700">
        <f>'9'!J15</f>
        <v>0</v>
      </c>
      <c r="K72" s="700">
        <f>'9'!J16</f>
        <v>0</v>
      </c>
      <c r="L72" s="700">
        <f>'9'!J17</f>
        <v>0</v>
      </c>
      <c r="M72" s="700">
        <f>'9'!J18</f>
        <v>0</v>
      </c>
      <c r="N72" s="700">
        <f>'9'!J19</f>
        <v>0</v>
      </c>
      <c r="O72" s="700">
        <f>'9'!J20</f>
        <v>0</v>
      </c>
      <c r="P72" s="700">
        <f>'9'!J21</f>
        <v>0</v>
      </c>
      <c r="Q72" s="700">
        <f>'9'!J22</f>
        <v>0</v>
      </c>
      <c r="R72" s="700">
        <f>'9'!J23</f>
        <v>0</v>
      </c>
      <c r="S72" s="700">
        <f>'9'!J24</f>
        <v>0</v>
      </c>
      <c r="T72" s="700">
        <f>'9'!J25</f>
        <v>0</v>
      </c>
      <c r="U72" s="700">
        <f>'9'!J26</f>
        <v>0</v>
      </c>
      <c r="V72" s="700">
        <f>'9'!J27</f>
        <v>0</v>
      </c>
      <c r="W72" s="700">
        <f>'9'!J28</f>
        <v>0</v>
      </c>
      <c r="X72" s="700">
        <f>'9'!J29</f>
        <v>0</v>
      </c>
      <c r="Y72" s="700">
        <f>'9'!J30</f>
        <v>0</v>
      </c>
      <c r="Z72" s="700">
        <f>'9'!J31</f>
        <v>0</v>
      </c>
      <c r="AA72" s="700">
        <f>'9'!J32</f>
        <v>0</v>
      </c>
      <c r="AB72" s="700">
        <f>'9'!J33</f>
        <v>0</v>
      </c>
      <c r="AC72" s="700">
        <f>'9'!J34</f>
        <v>0</v>
      </c>
      <c r="AD72" s="700">
        <f>'9'!J35</f>
        <v>0</v>
      </c>
      <c r="AE72" s="700">
        <f>'9'!J36</f>
        <v>0</v>
      </c>
      <c r="AF72" s="700">
        <f>'9'!J37</f>
        <v>0</v>
      </c>
      <c r="AG72" s="700">
        <f>'9'!J38</f>
        <v>0</v>
      </c>
      <c r="AH72" s="700">
        <f>'9'!J39</f>
        <v>0</v>
      </c>
      <c r="AI72" s="700">
        <f>'9'!J40</f>
        <v>0</v>
      </c>
      <c r="AJ72" s="700">
        <f>'9'!J41</f>
        <v>0</v>
      </c>
      <c r="AK72" s="700">
        <f>'9'!J42</f>
        <v>0</v>
      </c>
      <c r="AL72" s="700">
        <f>'9'!J43</f>
        <v>0</v>
      </c>
      <c r="AM72" s="700">
        <f>'9'!J44</f>
        <v>0</v>
      </c>
      <c r="AN72" s="700">
        <f>'9'!J45</f>
        <v>0</v>
      </c>
      <c r="AO72" s="700">
        <f>'9'!J46</f>
        <v>0</v>
      </c>
      <c r="AP72" s="700">
        <f>'9'!J47</f>
        <v>0</v>
      </c>
      <c r="AQ72" s="700">
        <f>'9'!J48</f>
        <v>0</v>
      </c>
      <c r="AR72" s="700">
        <f>'9'!J49</f>
        <v>0</v>
      </c>
      <c r="AS72" s="700">
        <f>'9'!J50</f>
        <v>0</v>
      </c>
      <c r="AT72" s="700">
        <f>'9'!J51</f>
        <v>0</v>
      </c>
      <c r="AU72" s="700">
        <f>'9'!J52</f>
        <v>0</v>
      </c>
      <c r="AV72" s="700">
        <f>'9'!J53</f>
        <v>0</v>
      </c>
      <c r="AW72" s="700">
        <f>'9'!J54</f>
        <v>0</v>
      </c>
      <c r="AX72" s="700">
        <f>'9'!J55</f>
        <v>0</v>
      </c>
      <c r="AY72" s="700">
        <f>'9'!J56</f>
        <v>0</v>
      </c>
      <c r="AZ72" s="700">
        <f>'9'!J57</f>
        <v>0</v>
      </c>
      <c r="BA72" s="700">
        <f>'9'!J58</f>
        <v>0</v>
      </c>
      <c r="BB72" s="700">
        <f>'9'!J59</f>
        <v>0</v>
      </c>
      <c r="BC72" s="700">
        <f>'9'!J60</f>
        <v>0</v>
      </c>
      <c r="BD72" s="700">
        <f>'9'!J61</f>
        <v>0</v>
      </c>
      <c r="BE72" s="700">
        <f>'9'!J62</f>
        <v>0</v>
      </c>
      <c r="BF72" s="700">
        <f>'9'!J63</f>
        <v>0</v>
      </c>
      <c r="BG72" s="700">
        <f>'9'!J64</f>
        <v>0</v>
      </c>
      <c r="BH72" s="700">
        <f>'9'!J65</f>
        <v>0</v>
      </c>
      <c r="BI72" s="700">
        <f>'9'!J66</f>
        <v>0</v>
      </c>
      <c r="BJ72" s="700">
        <f>'9'!J67</f>
        <v>0</v>
      </c>
      <c r="BK72" s="700">
        <f>'9'!J68</f>
        <v>0</v>
      </c>
      <c r="BL72" s="700">
        <f>'9'!J69</f>
        <v>0</v>
      </c>
      <c r="BM72" s="700">
        <f>'9'!J70</f>
        <v>0</v>
      </c>
      <c r="BN72" s="700">
        <f>'9'!J71</f>
        <v>0</v>
      </c>
      <c r="BO72" s="700">
        <f>'9'!J72</f>
        <v>0</v>
      </c>
      <c r="BP72" s="700">
        <f>'9'!J73</f>
        <v>0</v>
      </c>
      <c r="BQ72" s="700">
        <f>'9'!J74</f>
        <v>0</v>
      </c>
      <c r="BR72" s="700">
        <f>'9'!J75</f>
        <v>0</v>
      </c>
      <c r="BS72" s="700">
        <f>'9'!J76</f>
        <v>0</v>
      </c>
      <c r="BT72" s="700">
        <f>'9'!J77</f>
        <v>0</v>
      </c>
      <c r="BU72" s="700">
        <f>'9'!J78</f>
        <v>0</v>
      </c>
      <c r="BV72" s="700">
        <f>'9'!J79</f>
        <v>0</v>
      </c>
      <c r="BW72" s="700">
        <f>'9'!J80</f>
        <v>0</v>
      </c>
      <c r="BX72" s="700">
        <f>'9'!J81</f>
        <v>0</v>
      </c>
      <c r="BY72" s="700">
        <f>'9'!J82</f>
        <v>0</v>
      </c>
      <c r="BZ72" s="700">
        <f>'9'!J83</f>
        <v>0</v>
      </c>
      <c r="CA72" s="700">
        <f>'9'!J84</f>
        <v>0</v>
      </c>
      <c r="CB72" s="700">
        <f>'9'!J85</f>
        <v>0</v>
      </c>
      <c r="CC72" s="700">
        <f>'9'!J86</f>
        <v>0</v>
      </c>
      <c r="CD72" s="700">
        <f>'9'!J87</f>
        <v>0</v>
      </c>
      <c r="CE72" s="700">
        <f>'9'!J88</f>
        <v>0</v>
      </c>
      <c r="CF72" s="700">
        <f>'9'!J89</f>
        <v>0</v>
      </c>
      <c r="CG72" s="700">
        <f>'9'!J90</f>
        <v>0</v>
      </c>
      <c r="CH72" s="700">
        <f>'9'!J91</f>
        <v>0</v>
      </c>
      <c r="CI72" s="700">
        <f>'9'!J92</f>
        <v>0</v>
      </c>
      <c r="CJ72" s="700">
        <f>'9'!J93</f>
        <v>0</v>
      </c>
      <c r="CK72" s="700">
        <f>'9'!J94</f>
        <v>0</v>
      </c>
      <c r="CL72" s="700">
        <f>'9'!J95</f>
        <v>0</v>
      </c>
      <c r="CM72" s="700">
        <f>'9'!J96</f>
        <v>0</v>
      </c>
      <c r="CN72" s="700">
        <f>'9'!J97</f>
        <v>0</v>
      </c>
      <c r="CO72" s="700">
        <f>'9'!J98</f>
        <v>0</v>
      </c>
      <c r="CP72" s="700">
        <f>'9'!J99</f>
        <v>0</v>
      </c>
      <c r="CQ72" s="700">
        <f>'9'!J100</f>
        <v>0</v>
      </c>
      <c r="CR72" s="700">
        <f>'9'!J101</f>
        <v>0</v>
      </c>
      <c r="CS72" s="700">
        <f>'9'!J102</f>
        <v>0</v>
      </c>
      <c r="CT72" s="700">
        <f>'9'!J103</f>
        <v>0</v>
      </c>
      <c r="CU72" s="700">
        <f>'9'!J104</f>
        <v>0</v>
      </c>
    </row>
    <row r="73" spans="2:99" x14ac:dyDescent="0.2">
      <c r="B73" s="699">
        <v>44446</v>
      </c>
      <c r="C73" s="700">
        <f>'9'!K8</f>
        <v>0</v>
      </c>
      <c r="D73" s="700">
        <f>'9'!K9</f>
        <v>0</v>
      </c>
      <c r="E73" s="700">
        <f>'9'!K10</f>
        <v>0</v>
      </c>
      <c r="F73" s="700">
        <f>'9'!K11</f>
        <v>0</v>
      </c>
      <c r="G73" s="700">
        <f>'9'!K12</f>
        <v>0</v>
      </c>
      <c r="H73" s="700">
        <f>'9'!K13</f>
        <v>0</v>
      </c>
      <c r="I73" s="700">
        <f>'9'!K14</f>
        <v>0</v>
      </c>
      <c r="J73" s="700">
        <f>'9'!K15</f>
        <v>0</v>
      </c>
      <c r="K73" s="700">
        <f>'9'!K16</f>
        <v>0</v>
      </c>
      <c r="L73" s="700">
        <f>'9'!K17</f>
        <v>0</v>
      </c>
      <c r="M73" s="700">
        <f>'9'!K18</f>
        <v>0</v>
      </c>
      <c r="N73" s="700">
        <f>'9'!K19</f>
        <v>0</v>
      </c>
      <c r="O73" s="700">
        <f>'9'!K20</f>
        <v>0</v>
      </c>
      <c r="P73" s="700">
        <f>'9'!K21</f>
        <v>0</v>
      </c>
      <c r="Q73" s="700">
        <f>'9'!K22</f>
        <v>0</v>
      </c>
      <c r="R73" s="700">
        <f>'9'!K23</f>
        <v>0</v>
      </c>
      <c r="S73" s="700">
        <f>'9'!K24</f>
        <v>0</v>
      </c>
      <c r="T73" s="700">
        <f>'9'!K25</f>
        <v>0</v>
      </c>
      <c r="U73" s="700">
        <f>'9'!K26</f>
        <v>0</v>
      </c>
      <c r="V73" s="700">
        <f>'9'!K27</f>
        <v>0</v>
      </c>
      <c r="W73" s="700">
        <f>'9'!K28</f>
        <v>0</v>
      </c>
      <c r="X73" s="700">
        <f>'9'!K29</f>
        <v>0</v>
      </c>
      <c r="Y73" s="700">
        <f>'9'!K30</f>
        <v>0</v>
      </c>
      <c r="Z73" s="700">
        <f>'9'!K31</f>
        <v>0</v>
      </c>
      <c r="AA73" s="700">
        <f>'9'!K32</f>
        <v>0</v>
      </c>
      <c r="AB73" s="700">
        <f>'9'!K33</f>
        <v>0</v>
      </c>
      <c r="AC73" s="700">
        <f>'9'!K34</f>
        <v>0</v>
      </c>
      <c r="AD73" s="700">
        <f>'9'!K35</f>
        <v>0</v>
      </c>
      <c r="AE73" s="700">
        <f>'9'!K36</f>
        <v>0</v>
      </c>
      <c r="AF73" s="700">
        <f>'9'!K37</f>
        <v>0</v>
      </c>
      <c r="AG73" s="700">
        <f>'9'!K38</f>
        <v>0</v>
      </c>
      <c r="AH73" s="700">
        <f>'9'!K39</f>
        <v>0</v>
      </c>
      <c r="AI73" s="700">
        <f>'9'!K40</f>
        <v>0</v>
      </c>
      <c r="AJ73" s="700">
        <f>'9'!K41</f>
        <v>0</v>
      </c>
      <c r="AK73" s="700">
        <f>'9'!K42</f>
        <v>0</v>
      </c>
      <c r="AL73" s="700">
        <f>'9'!K43</f>
        <v>0</v>
      </c>
      <c r="AM73" s="700">
        <f>'9'!K44</f>
        <v>0</v>
      </c>
      <c r="AN73" s="700">
        <f>'9'!K45</f>
        <v>0</v>
      </c>
      <c r="AO73" s="700">
        <f>'9'!K46</f>
        <v>0</v>
      </c>
      <c r="AP73" s="700">
        <f>'9'!K47</f>
        <v>0</v>
      </c>
      <c r="AQ73" s="700">
        <f>'9'!K48</f>
        <v>0</v>
      </c>
      <c r="AR73" s="700">
        <f>'9'!K49</f>
        <v>0</v>
      </c>
      <c r="AS73" s="700">
        <f>'9'!K50</f>
        <v>0</v>
      </c>
      <c r="AT73" s="700">
        <f>'9'!K51</f>
        <v>0</v>
      </c>
      <c r="AU73" s="700">
        <f>'9'!K52</f>
        <v>0</v>
      </c>
      <c r="AV73" s="700">
        <f>'9'!K53</f>
        <v>0</v>
      </c>
      <c r="AW73" s="700">
        <f>'9'!K54</f>
        <v>0</v>
      </c>
      <c r="AX73" s="700">
        <f>'9'!K55</f>
        <v>0</v>
      </c>
      <c r="AY73" s="700">
        <f>'9'!K56</f>
        <v>0</v>
      </c>
      <c r="AZ73" s="700">
        <f>'9'!K57</f>
        <v>0</v>
      </c>
      <c r="BA73" s="700">
        <f>'9'!K58</f>
        <v>0</v>
      </c>
      <c r="BB73" s="700">
        <f>'9'!K59</f>
        <v>0</v>
      </c>
      <c r="BC73" s="700">
        <f>'9'!K60</f>
        <v>0</v>
      </c>
      <c r="BD73" s="700">
        <f>'9'!K61</f>
        <v>0</v>
      </c>
      <c r="BE73" s="700">
        <f>'9'!K62</f>
        <v>0</v>
      </c>
      <c r="BF73" s="700">
        <f>'9'!K63</f>
        <v>0</v>
      </c>
      <c r="BG73" s="700">
        <f>'9'!K64</f>
        <v>0</v>
      </c>
      <c r="BH73" s="700">
        <f>'9'!K65</f>
        <v>0</v>
      </c>
      <c r="BI73" s="700">
        <f>'9'!K66</f>
        <v>0</v>
      </c>
      <c r="BJ73" s="700">
        <f>'9'!K67</f>
        <v>0</v>
      </c>
      <c r="BK73" s="700">
        <f>'9'!K68</f>
        <v>0</v>
      </c>
      <c r="BL73" s="700">
        <f>'9'!K69</f>
        <v>0</v>
      </c>
      <c r="BM73" s="700">
        <f>'9'!K70</f>
        <v>0</v>
      </c>
      <c r="BN73" s="700">
        <f>'9'!K71</f>
        <v>0</v>
      </c>
      <c r="BO73" s="700">
        <f>'9'!K72</f>
        <v>0</v>
      </c>
      <c r="BP73" s="700">
        <f>'9'!K73</f>
        <v>0</v>
      </c>
      <c r="BQ73" s="700">
        <f>'9'!K74</f>
        <v>0</v>
      </c>
      <c r="BR73" s="700">
        <f>'9'!K75</f>
        <v>0</v>
      </c>
      <c r="BS73" s="700">
        <f>'9'!K76</f>
        <v>0</v>
      </c>
      <c r="BT73" s="700">
        <f>'9'!K77</f>
        <v>0</v>
      </c>
      <c r="BU73" s="700">
        <f>'9'!K78</f>
        <v>0</v>
      </c>
      <c r="BV73" s="700">
        <f>'9'!K79</f>
        <v>0</v>
      </c>
      <c r="BW73" s="700">
        <f>'9'!K80</f>
        <v>0</v>
      </c>
      <c r="BX73" s="700">
        <f>'9'!K81</f>
        <v>0</v>
      </c>
      <c r="BY73" s="700">
        <f>'9'!K82</f>
        <v>0</v>
      </c>
      <c r="BZ73" s="700">
        <f>'9'!K83</f>
        <v>0</v>
      </c>
      <c r="CA73" s="700">
        <f>'9'!K84</f>
        <v>0</v>
      </c>
      <c r="CB73" s="700">
        <f>'9'!K85</f>
        <v>0</v>
      </c>
      <c r="CC73" s="700">
        <f>'9'!K86</f>
        <v>0</v>
      </c>
      <c r="CD73" s="700">
        <f>'9'!K87</f>
        <v>0</v>
      </c>
      <c r="CE73" s="700">
        <f>'9'!K88</f>
        <v>0</v>
      </c>
      <c r="CF73" s="700">
        <f>'9'!K89</f>
        <v>0</v>
      </c>
      <c r="CG73" s="700">
        <f>'9'!K90</f>
        <v>0</v>
      </c>
      <c r="CH73" s="700">
        <f>'9'!K91</f>
        <v>0</v>
      </c>
      <c r="CI73" s="700">
        <f>'9'!K92</f>
        <v>0</v>
      </c>
      <c r="CJ73" s="700">
        <f>'9'!K93</f>
        <v>0</v>
      </c>
      <c r="CK73" s="700">
        <f>'9'!K94</f>
        <v>0</v>
      </c>
      <c r="CL73" s="700">
        <f>'9'!K95</f>
        <v>0</v>
      </c>
      <c r="CM73" s="700">
        <f>'9'!K96</f>
        <v>0</v>
      </c>
      <c r="CN73" s="700">
        <f>'9'!K97</f>
        <v>0</v>
      </c>
      <c r="CO73" s="700">
        <f>'9'!K98</f>
        <v>0</v>
      </c>
      <c r="CP73" s="700">
        <f>'9'!K99</f>
        <v>0</v>
      </c>
      <c r="CQ73" s="700">
        <f>'9'!K100</f>
        <v>0</v>
      </c>
      <c r="CR73" s="700">
        <f>'9'!K101</f>
        <v>0</v>
      </c>
      <c r="CS73" s="700">
        <f>'9'!K102</f>
        <v>0</v>
      </c>
      <c r="CT73" s="700">
        <f>'9'!K103</f>
        <v>0</v>
      </c>
      <c r="CU73" s="700">
        <f>'9'!K104</f>
        <v>0</v>
      </c>
    </row>
    <row r="74" spans="2:99" x14ac:dyDescent="0.2">
      <c r="B74" s="699">
        <v>44447</v>
      </c>
      <c r="C74" s="700">
        <f>'9'!L8</f>
        <v>0</v>
      </c>
      <c r="D74" s="700">
        <f>'9'!L9</f>
        <v>0</v>
      </c>
      <c r="E74" s="700">
        <f>'9'!L10</f>
        <v>0</v>
      </c>
      <c r="F74" s="700">
        <f>'9'!L11</f>
        <v>0</v>
      </c>
      <c r="G74" s="700">
        <f>'9'!L12</f>
        <v>0</v>
      </c>
      <c r="H74" s="700">
        <f>'9'!L13</f>
        <v>0</v>
      </c>
      <c r="I74" s="700">
        <f>'9'!L14</f>
        <v>0</v>
      </c>
      <c r="J74" s="700">
        <f>'9'!L15</f>
        <v>0</v>
      </c>
      <c r="K74" s="700">
        <f>'9'!L16</f>
        <v>0</v>
      </c>
      <c r="L74" s="700">
        <f>'9'!L17</f>
        <v>0</v>
      </c>
      <c r="M74" s="700">
        <f>'9'!L18</f>
        <v>0</v>
      </c>
      <c r="N74" s="700">
        <f>'9'!L19</f>
        <v>0</v>
      </c>
      <c r="O74" s="700">
        <f>'9'!L20</f>
        <v>0</v>
      </c>
      <c r="P74" s="700">
        <f>'9'!L21</f>
        <v>0</v>
      </c>
      <c r="Q74" s="700">
        <f>'9'!L22</f>
        <v>0</v>
      </c>
      <c r="R74" s="700">
        <f>'9'!L23</f>
        <v>0</v>
      </c>
      <c r="S74" s="700">
        <f>'9'!L24</f>
        <v>0</v>
      </c>
      <c r="T74" s="700">
        <f>'9'!L25</f>
        <v>0</v>
      </c>
      <c r="U74" s="700">
        <f>'9'!L26</f>
        <v>0</v>
      </c>
      <c r="V74" s="700">
        <f>'9'!L27</f>
        <v>0</v>
      </c>
      <c r="W74" s="700">
        <f>'9'!L28</f>
        <v>0</v>
      </c>
      <c r="X74" s="700">
        <f>'9'!L29</f>
        <v>0</v>
      </c>
      <c r="Y74" s="700">
        <f>'9'!L30</f>
        <v>0</v>
      </c>
      <c r="Z74" s="700">
        <f>'9'!L31</f>
        <v>0</v>
      </c>
      <c r="AA74" s="700">
        <f>'9'!L32</f>
        <v>0</v>
      </c>
      <c r="AB74" s="700">
        <f>'9'!L33</f>
        <v>0</v>
      </c>
      <c r="AC74" s="700">
        <f>'9'!L34</f>
        <v>0</v>
      </c>
      <c r="AD74" s="700">
        <f>'9'!L35</f>
        <v>0</v>
      </c>
      <c r="AE74" s="700">
        <f>'9'!L36</f>
        <v>0</v>
      </c>
      <c r="AF74" s="700">
        <f>'9'!L37</f>
        <v>0</v>
      </c>
      <c r="AG74" s="700">
        <f>'9'!L38</f>
        <v>0</v>
      </c>
      <c r="AH74" s="700">
        <f>'9'!L39</f>
        <v>0</v>
      </c>
      <c r="AI74" s="700">
        <f>'9'!L40</f>
        <v>0</v>
      </c>
      <c r="AJ74" s="700">
        <f>'9'!L41</f>
        <v>0</v>
      </c>
      <c r="AK74" s="700">
        <f>'9'!L42</f>
        <v>0</v>
      </c>
      <c r="AL74" s="700">
        <f>'9'!L43</f>
        <v>0</v>
      </c>
      <c r="AM74" s="700">
        <f>'9'!L44</f>
        <v>0</v>
      </c>
      <c r="AN74" s="700">
        <f>'9'!L45</f>
        <v>0</v>
      </c>
      <c r="AO74" s="700">
        <f>'9'!L46</f>
        <v>0</v>
      </c>
      <c r="AP74" s="700">
        <f>'9'!L47</f>
        <v>0</v>
      </c>
      <c r="AQ74" s="700">
        <f>'9'!L48</f>
        <v>0</v>
      </c>
      <c r="AR74" s="700">
        <f>'9'!L49</f>
        <v>0</v>
      </c>
      <c r="AS74" s="700">
        <f>'9'!L50</f>
        <v>0</v>
      </c>
      <c r="AT74" s="700">
        <f>'9'!L51</f>
        <v>0</v>
      </c>
      <c r="AU74" s="700">
        <f>'9'!L52</f>
        <v>0</v>
      </c>
      <c r="AV74" s="700">
        <f>'9'!L53</f>
        <v>0</v>
      </c>
      <c r="AW74" s="700">
        <f>'9'!L54</f>
        <v>0</v>
      </c>
      <c r="AX74" s="700">
        <f>'9'!L55</f>
        <v>0</v>
      </c>
      <c r="AY74" s="700">
        <f>'9'!L56</f>
        <v>0</v>
      </c>
      <c r="AZ74" s="700">
        <f>'9'!L57</f>
        <v>0</v>
      </c>
      <c r="BA74" s="700">
        <f>'9'!L58</f>
        <v>0</v>
      </c>
      <c r="BB74" s="700">
        <f>'9'!L59</f>
        <v>0</v>
      </c>
      <c r="BC74" s="700">
        <f>'9'!L60</f>
        <v>0</v>
      </c>
      <c r="BD74" s="700">
        <f>'9'!L61</f>
        <v>0</v>
      </c>
      <c r="BE74" s="700">
        <f>'9'!L62</f>
        <v>0</v>
      </c>
      <c r="BF74" s="700">
        <f>'9'!L63</f>
        <v>0</v>
      </c>
      <c r="BG74" s="700">
        <f>'9'!L64</f>
        <v>0</v>
      </c>
      <c r="BH74" s="700">
        <f>'9'!L65</f>
        <v>0</v>
      </c>
      <c r="BI74" s="700">
        <f>'9'!L66</f>
        <v>0</v>
      </c>
      <c r="BJ74" s="700">
        <f>'9'!L67</f>
        <v>0</v>
      </c>
      <c r="BK74" s="700">
        <f>'9'!L68</f>
        <v>0</v>
      </c>
      <c r="BL74" s="700">
        <f>'9'!L69</f>
        <v>0</v>
      </c>
      <c r="BM74" s="700">
        <f>'9'!L70</f>
        <v>0</v>
      </c>
      <c r="BN74" s="700">
        <f>'9'!L71</f>
        <v>0</v>
      </c>
      <c r="BO74" s="700">
        <f>'9'!L72</f>
        <v>0</v>
      </c>
      <c r="BP74" s="700">
        <f>'9'!L73</f>
        <v>0</v>
      </c>
      <c r="BQ74" s="700">
        <f>'9'!L74</f>
        <v>0</v>
      </c>
      <c r="BR74" s="700">
        <f>'9'!L75</f>
        <v>0</v>
      </c>
      <c r="BS74" s="700">
        <f>'9'!L76</f>
        <v>0</v>
      </c>
      <c r="BT74" s="700">
        <f>'9'!L77</f>
        <v>0</v>
      </c>
      <c r="BU74" s="700">
        <f>'9'!L78</f>
        <v>0</v>
      </c>
      <c r="BV74" s="700">
        <f>'9'!L79</f>
        <v>0</v>
      </c>
      <c r="BW74" s="700">
        <f>'9'!L80</f>
        <v>0</v>
      </c>
      <c r="BX74" s="700">
        <f>'9'!L81</f>
        <v>0</v>
      </c>
      <c r="BY74" s="700">
        <f>'9'!L82</f>
        <v>0</v>
      </c>
      <c r="BZ74" s="700">
        <f>'9'!L83</f>
        <v>0</v>
      </c>
      <c r="CA74" s="700">
        <f>'9'!L84</f>
        <v>0</v>
      </c>
      <c r="CB74" s="700">
        <f>'9'!L85</f>
        <v>0</v>
      </c>
      <c r="CC74" s="700">
        <f>'9'!L86</f>
        <v>0</v>
      </c>
      <c r="CD74" s="700">
        <f>'9'!L87</f>
        <v>0</v>
      </c>
      <c r="CE74" s="700">
        <f>'9'!L88</f>
        <v>0</v>
      </c>
      <c r="CF74" s="700">
        <f>'9'!L89</f>
        <v>0</v>
      </c>
      <c r="CG74" s="700">
        <f>'9'!L90</f>
        <v>0</v>
      </c>
      <c r="CH74" s="700">
        <f>'9'!L91</f>
        <v>0</v>
      </c>
      <c r="CI74" s="700">
        <f>'9'!L92</f>
        <v>0</v>
      </c>
      <c r="CJ74" s="700">
        <f>'9'!L93</f>
        <v>0</v>
      </c>
      <c r="CK74" s="700">
        <f>'9'!L94</f>
        <v>0</v>
      </c>
      <c r="CL74" s="700">
        <f>'9'!L95</f>
        <v>0</v>
      </c>
      <c r="CM74" s="700">
        <f>'9'!L96</f>
        <v>0</v>
      </c>
      <c r="CN74" s="700">
        <f>'9'!L97</f>
        <v>0</v>
      </c>
      <c r="CO74" s="700">
        <f>'9'!L98</f>
        <v>0</v>
      </c>
      <c r="CP74" s="700">
        <f>'9'!L99</f>
        <v>0</v>
      </c>
      <c r="CQ74" s="700">
        <f>'9'!L100</f>
        <v>0</v>
      </c>
      <c r="CR74" s="700">
        <f>'9'!L101</f>
        <v>0</v>
      </c>
      <c r="CS74" s="700">
        <f>'9'!L102</f>
        <v>0</v>
      </c>
      <c r="CT74" s="700">
        <f>'9'!L103</f>
        <v>0</v>
      </c>
      <c r="CU74" s="700">
        <f>'9'!L104</f>
        <v>0</v>
      </c>
    </row>
    <row r="75" spans="2:99" x14ac:dyDescent="0.2">
      <c r="B75" s="699">
        <v>44448</v>
      </c>
      <c r="C75" s="700">
        <f>'9'!M8</f>
        <v>0</v>
      </c>
      <c r="D75" s="700">
        <f>'9'!M9</f>
        <v>0</v>
      </c>
      <c r="E75" s="700">
        <f>'9'!M10</f>
        <v>0</v>
      </c>
      <c r="F75" s="700">
        <f>'9'!M11</f>
        <v>0</v>
      </c>
      <c r="G75" s="700">
        <f>'9'!M12</f>
        <v>0</v>
      </c>
      <c r="H75" s="700">
        <f>'9'!M13</f>
        <v>0</v>
      </c>
      <c r="I75" s="700">
        <f>'9'!M14</f>
        <v>0</v>
      </c>
      <c r="J75" s="700">
        <f>'9'!M15</f>
        <v>0</v>
      </c>
      <c r="K75" s="700">
        <f>'9'!M16</f>
        <v>0</v>
      </c>
      <c r="L75" s="700">
        <f>'9'!M17</f>
        <v>0</v>
      </c>
      <c r="M75" s="700">
        <f>'9'!M18</f>
        <v>0</v>
      </c>
      <c r="N75" s="700">
        <f>'9'!M19</f>
        <v>0</v>
      </c>
      <c r="O75" s="700">
        <f>'9'!M20</f>
        <v>0</v>
      </c>
      <c r="P75" s="700">
        <f>'9'!M21</f>
        <v>0</v>
      </c>
      <c r="Q75" s="700">
        <f>'9'!M22</f>
        <v>0</v>
      </c>
      <c r="R75" s="700">
        <f>'9'!M23</f>
        <v>0</v>
      </c>
      <c r="S75" s="700">
        <f>'9'!M24</f>
        <v>0</v>
      </c>
      <c r="T75" s="700">
        <f>'9'!M25</f>
        <v>0</v>
      </c>
      <c r="U75" s="700">
        <f>'9'!M26</f>
        <v>0</v>
      </c>
      <c r="V75" s="700">
        <f>'9'!M27</f>
        <v>0</v>
      </c>
      <c r="W75" s="700">
        <f>'9'!M28</f>
        <v>0</v>
      </c>
      <c r="X75" s="700">
        <f>'9'!M29</f>
        <v>0</v>
      </c>
      <c r="Y75" s="700">
        <f>'9'!M30</f>
        <v>0</v>
      </c>
      <c r="Z75" s="700">
        <f>'9'!M31</f>
        <v>0</v>
      </c>
      <c r="AA75" s="700">
        <f>'9'!M32</f>
        <v>0</v>
      </c>
      <c r="AB75" s="700">
        <f>'9'!M33</f>
        <v>0</v>
      </c>
      <c r="AC75" s="700">
        <f>'9'!M34</f>
        <v>0</v>
      </c>
      <c r="AD75" s="700">
        <f>'9'!M35</f>
        <v>0</v>
      </c>
      <c r="AE75" s="700">
        <f>'9'!M36</f>
        <v>0</v>
      </c>
      <c r="AF75" s="700">
        <f>'9'!M37</f>
        <v>0</v>
      </c>
      <c r="AG75" s="700">
        <f>'9'!M38</f>
        <v>0</v>
      </c>
      <c r="AH75" s="700">
        <f>'9'!M39</f>
        <v>0</v>
      </c>
      <c r="AI75" s="700">
        <f>'9'!M40</f>
        <v>0</v>
      </c>
      <c r="AJ75" s="700">
        <f>'9'!M41</f>
        <v>0</v>
      </c>
      <c r="AK75" s="700">
        <f>'9'!M42</f>
        <v>0</v>
      </c>
      <c r="AL75" s="700">
        <f>'9'!M43</f>
        <v>0</v>
      </c>
      <c r="AM75" s="700">
        <f>'9'!M44</f>
        <v>0</v>
      </c>
      <c r="AN75" s="700">
        <f>'9'!M45</f>
        <v>0</v>
      </c>
      <c r="AO75" s="700">
        <f>'9'!M46</f>
        <v>0</v>
      </c>
      <c r="AP75" s="700">
        <f>'9'!M47</f>
        <v>0</v>
      </c>
      <c r="AQ75" s="700">
        <f>'9'!M48</f>
        <v>0</v>
      </c>
      <c r="AR75" s="700">
        <f>'9'!M49</f>
        <v>0</v>
      </c>
      <c r="AS75" s="700">
        <f>'9'!M50</f>
        <v>0</v>
      </c>
      <c r="AT75" s="700">
        <f>'9'!M51</f>
        <v>0</v>
      </c>
      <c r="AU75" s="700">
        <f>'9'!M52</f>
        <v>0</v>
      </c>
      <c r="AV75" s="700">
        <f>'9'!M53</f>
        <v>0</v>
      </c>
      <c r="AW75" s="700">
        <f>'9'!M54</f>
        <v>0</v>
      </c>
      <c r="AX75" s="700">
        <f>'9'!M55</f>
        <v>0</v>
      </c>
      <c r="AY75" s="700">
        <f>'9'!M56</f>
        <v>0</v>
      </c>
      <c r="AZ75" s="700">
        <f>'9'!M57</f>
        <v>0</v>
      </c>
      <c r="BA75" s="700">
        <f>'9'!M58</f>
        <v>0</v>
      </c>
      <c r="BB75" s="700">
        <f>'9'!M59</f>
        <v>0</v>
      </c>
      <c r="BC75" s="700">
        <f>'9'!M60</f>
        <v>0</v>
      </c>
      <c r="BD75" s="700">
        <f>'9'!M61</f>
        <v>0</v>
      </c>
      <c r="BE75" s="700">
        <f>'9'!M62</f>
        <v>0</v>
      </c>
      <c r="BF75" s="700">
        <f>'9'!M63</f>
        <v>0</v>
      </c>
      <c r="BG75" s="700">
        <f>'9'!M64</f>
        <v>0</v>
      </c>
      <c r="BH75" s="700">
        <f>'9'!M65</f>
        <v>0</v>
      </c>
      <c r="BI75" s="700">
        <f>'9'!M66</f>
        <v>0</v>
      </c>
      <c r="BJ75" s="700">
        <f>'9'!M67</f>
        <v>0</v>
      </c>
      <c r="BK75" s="700">
        <f>'9'!M68</f>
        <v>0</v>
      </c>
      <c r="BL75" s="700">
        <f>'9'!M69</f>
        <v>0</v>
      </c>
      <c r="BM75" s="700">
        <f>'9'!M70</f>
        <v>0</v>
      </c>
      <c r="BN75" s="700">
        <f>'9'!M71</f>
        <v>0</v>
      </c>
      <c r="BO75" s="700">
        <f>'9'!M72</f>
        <v>0</v>
      </c>
      <c r="BP75" s="700">
        <f>'9'!M73</f>
        <v>0</v>
      </c>
      <c r="BQ75" s="700">
        <f>'9'!M74</f>
        <v>0</v>
      </c>
      <c r="BR75" s="700">
        <f>'9'!M75</f>
        <v>0</v>
      </c>
      <c r="BS75" s="700">
        <f>'9'!M76</f>
        <v>0</v>
      </c>
      <c r="BT75" s="700">
        <f>'9'!M77</f>
        <v>0</v>
      </c>
      <c r="BU75" s="700">
        <f>'9'!M78</f>
        <v>0</v>
      </c>
      <c r="BV75" s="700">
        <f>'9'!M79</f>
        <v>0</v>
      </c>
      <c r="BW75" s="700">
        <f>'9'!M80</f>
        <v>0</v>
      </c>
      <c r="BX75" s="700">
        <f>'9'!M81</f>
        <v>0</v>
      </c>
      <c r="BY75" s="700">
        <f>'9'!M82</f>
        <v>0</v>
      </c>
      <c r="BZ75" s="700">
        <f>'9'!M83</f>
        <v>0</v>
      </c>
      <c r="CA75" s="700">
        <f>'9'!M84</f>
        <v>0</v>
      </c>
      <c r="CB75" s="700">
        <f>'9'!M85</f>
        <v>0</v>
      </c>
      <c r="CC75" s="700">
        <f>'9'!M86</f>
        <v>0</v>
      </c>
      <c r="CD75" s="700">
        <f>'9'!M87</f>
        <v>0</v>
      </c>
      <c r="CE75" s="700">
        <f>'9'!M88</f>
        <v>0</v>
      </c>
      <c r="CF75" s="700">
        <f>'9'!M89</f>
        <v>0</v>
      </c>
      <c r="CG75" s="700">
        <f>'9'!M90</f>
        <v>0</v>
      </c>
      <c r="CH75" s="700">
        <f>'9'!M91</f>
        <v>0</v>
      </c>
      <c r="CI75" s="700">
        <f>'9'!M92</f>
        <v>0</v>
      </c>
      <c r="CJ75" s="700">
        <f>'9'!M93</f>
        <v>0</v>
      </c>
      <c r="CK75" s="700">
        <f>'9'!M94</f>
        <v>0</v>
      </c>
      <c r="CL75" s="700">
        <f>'9'!M95</f>
        <v>0</v>
      </c>
      <c r="CM75" s="700">
        <f>'9'!M96</f>
        <v>0</v>
      </c>
      <c r="CN75" s="700">
        <f>'9'!M97</f>
        <v>0</v>
      </c>
      <c r="CO75" s="700">
        <f>'9'!M98</f>
        <v>0</v>
      </c>
      <c r="CP75" s="700">
        <f>'9'!M99</f>
        <v>0</v>
      </c>
      <c r="CQ75" s="700">
        <f>'9'!M100</f>
        <v>0</v>
      </c>
      <c r="CR75" s="700">
        <f>'9'!M101</f>
        <v>0</v>
      </c>
      <c r="CS75" s="700">
        <f>'9'!M102</f>
        <v>0</v>
      </c>
      <c r="CT75" s="700">
        <f>'9'!M103</f>
        <v>0</v>
      </c>
      <c r="CU75" s="700">
        <f>'9'!M104</f>
        <v>0</v>
      </c>
    </row>
    <row r="76" spans="2:99" x14ac:dyDescent="0.2">
      <c r="B76" s="699">
        <v>44449</v>
      </c>
      <c r="C76" s="700">
        <f>'9'!N8</f>
        <v>0</v>
      </c>
      <c r="D76" s="700">
        <f>'9'!N9</f>
        <v>0</v>
      </c>
      <c r="E76" s="700">
        <f>'9'!N10</f>
        <v>0</v>
      </c>
      <c r="F76" s="700">
        <f>'9'!N11</f>
        <v>0</v>
      </c>
      <c r="G76" s="700">
        <f>'9'!N12</f>
        <v>0</v>
      </c>
      <c r="H76" s="700">
        <f>'9'!N13</f>
        <v>0</v>
      </c>
      <c r="I76" s="700">
        <f>'9'!N14</f>
        <v>0</v>
      </c>
      <c r="J76" s="700">
        <f>'9'!N15</f>
        <v>0</v>
      </c>
      <c r="K76" s="700">
        <f>'9'!N16</f>
        <v>0</v>
      </c>
      <c r="L76" s="700">
        <f>'9'!N17</f>
        <v>0</v>
      </c>
      <c r="M76" s="700">
        <f>'9'!N18</f>
        <v>0</v>
      </c>
      <c r="N76" s="700">
        <f>'9'!N19</f>
        <v>0</v>
      </c>
      <c r="O76" s="700">
        <f>'9'!N20</f>
        <v>0</v>
      </c>
      <c r="P76" s="700">
        <f>'9'!N21</f>
        <v>0</v>
      </c>
      <c r="Q76" s="700">
        <f>'9'!N22</f>
        <v>0</v>
      </c>
      <c r="R76" s="700">
        <f>'9'!N23</f>
        <v>0</v>
      </c>
      <c r="S76" s="700">
        <f>'9'!N24</f>
        <v>0</v>
      </c>
      <c r="T76" s="700">
        <f>'9'!N25</f>
        <v>0</v>
      </c>
      <c r="U76" s="700">
        <f>'9'!N26</f>
        <v>0</v>
      </c>
      <c r="V76" s="700">
        <f>'9'!N27</f>
        <v>0</v>
      </c>
      <c r="W76" s="700">
        <f>'9'!N28</f>
        <v>0</v>
      </c>
      <c r="X76" s="700">
        <f>'9'!N29</f>
        <v>0</v>
      </c>
      <c r="Y76" s="700">
        <f>'9'!N30</f>
        <v>0</v>
      </c>
      <c r="Z76" s="700">
        <f>'9'!N31</f>
        <v>0</v>
      </c>
      <c r="AA76" s="700">
        <f>'9'!N32</f>
        <v>0</v>
      </c>
      <c r="AB76" s="700">
        <f>'9'!N33</f>
        <v>0</v>
      </c>
      <c r="AC76" s="700">
        <f>'9'!N34</f>
        <v>0</v>
      </c>
      <c r="AD76" s="700">
        <f>'9'!N35</f>
        <v>0</v>
      </c>
      <c r="AE76" s="700">
        <f>'9'!N36</f>
        <v>0</v>
      </c>
      <c r="AF76" s="700">
        <f>'9'!N37</f>
        <v>0</v>
      </c>
      <c r="AG76" s="700">
        <f>'9'!N38</f>
        <v>0</v>
      </c>
      <c r="AH76" s="700">
        <f>'9'!N39</f>
        <v>0</v>
      </c>
      <c r="AI76" s="700">
        <f>'9'!N40</f>
        <v>0</v>
      </c>
      <c r="AJ76" s="700">
        <f>'9'!N41</f>
        <v>0</v>
      </c>
      <c r="AK76" s="700">
        <f>'9'!N42</f>
        <v>0</v>
      </c>
      <c r="AL76" s="700">
        <f>'9'!N43</f>
        <v>0</v>
      </c>
      <c r="AM76" s="700">
        <f>'9'!N44</f>
        <v>0</v>
      </c>
      <c r="AN76" s="700">
        <f>'9'!N45</f>
        <v>0</v>
      </c>
      <c r="AO76" s="700">
        <f>'9'!N46</f>
        <v>0</v>
      </c>
      <c r="AP76" s="700">
        <f>'9'!N47</f>
        <v>0</v>
      </c>
      <c r="AQ76" s="700">
        <f>'9'!N48</f>
        <v>0</v>
      </c>
      <c r="AR76" s="700">
        <f>'9'!N49</f>
        <v>0</v>
      </c>
      <c r="AS76" s="700">
        <f>'9'!N50</f>
        <v>0</v>
      </c>
      <c r="AT76" s="700">
        <f>'9'!N51</f>
        <v>0</v>
      </c>
      <c r="AU76" s="700">
        <f>'9'!N52</f>
        <v>0</v>
      </c>
      <c r="AV76" s="700">
        <f>'9'!N53</f>
        <v>0</v>
      </c>
      <c r="AW76" s="700">
        <f>'9'!N54</f>
        <v>0</v>
      </c>
      <c r="AX76" s="700">
        <f>'9'!N55</f>
        <v>0</v>
      </c>
      <c r="AY76" s="700">
        <f>'9'!N56</f>
        <v>0</v>
      </c>
      <c r="AZ76" s="700">
        <f>'9'!N57</f>
        <v>0</v>
      </c>
      <c r="BA76" s="700">
        <f>'9'!N58</f>
        <v>0</v>
      </c>
      <c r="BB76" s="700">
        <f>'9'!N59</f>
        <v>0</v>
      </c>
      <c r="BC76" s="700">
        <f>'9'!N60</f>
        <v>0</v>
      </c>
      <c r="BD76" s="700">
        <f>'9'!N61</f>
        <v>0</v>
      </c>
      <c r="BE76" s="700">
        <f>'9'!N62</f>
        <v>0</v>
      </c>
      <c r="BF76" s="700">
        <f>'9'!N63</f>
        <v>0</v>
      </c>
      <c r="BG76" s="700">
        <f>'9'!N64</f>
        <v>0</v>
      </c>
      <c r="BH76" s="700">
        <f>'9'!N65</f>
        <v>0</v>
      </c>
      <c r="BI76" s="700">
        <f>'9'!N66</f>
        <v>0</v>
      </c>
      <c r="BJ76" s="700">
        <f>'9'!N67</f>
        <v>0</v>
      </c>
      <c r="BK76" s="700">
        <f>'9'!N68</f>
        <v>0</v>
      </c>
      <c r="BL76" s="700">
        <f>'9'!N69</f>
        <v>0</v>
      </c>
      <c r="BM76" s="700">
        <f>'9'!N70</f>
        <v>0</v>
      </c>
      <c r="BN76" s="700">
        <f>'9'!N71</f>
        <v>0</v>
      </c>
      <c r="BO76" s="700">
        <f>'9'!N72</f>
        <v>0</v>
      </c>
      <c r="BP76" s="700">
        <f>'9'!N73</f>
        <v>0</v>
      </c>
      <c r="BQ76" s="700">
        <f>'9'!N74</f>
        <v>0</v>
      </c>
      <c r="BR76" s="700">
        <f>'9'!N75</f>
        <v>0</v>
      </c>
      <c r="BS76" s="700">
        <f>'9'!N76</f>
        <v>0</v>
      </c>
      <c r="BT76" s="700">
        <f>'9'!N77</f>
        <v>0</v>
      </c>
      <c r="BU76" s="700">
        <f>'9'!N78</f>
        <v>0</v>
      </c>
      <c r="BV76" s="700">
        <f>'9'!N79</f>
        <v>0</v>
      </c>
      <c r="BW76" s="700">
        <f>'9'!N80</f>
        <v>0</v>
      </c>
      <c r="BX76" s="700">
        <f>'9'!N81</f>
        <v>0</v>
      </c>
      <c r="BY76" s="700">
        <f>'9'!N82</f>
        <v>0</v>
      </c>
      <c r="BZ76" s="700">
        <f>'9'!N83</f>
        <v>0</v>
      </c>
      <c r="CA76" s="700">
        <f>'9'!N84</f>
        <v>0</v>
      </c>
      <c r="CB76" s="700">
        <f>'9'!N85</f>
        <v>0</v>
      </c>
      <c r="CC76" s="700">
        <f>'9'!N86</f>
        <v>0</v>
      </c>
      <c r="CD76" s="700">
        <f>'9'!N87</f>
        <v>0</v>
      </c>
      <c r="CE76" s="700">
        <f>'9'!N88</f>
        <v>0</v>
      </c>
      <c r="CF76" s="700">
        <f>'9'!N89</f>
        <v>0</v>
      </c>
      <c r="CG76" s="700">
        <f>'9'!N90</f>
        <v>0</v>
      </c>
      <c r="CH76" s="700">
        <f>'9'!N91</f>
        <v>0</v>
      </c>
      <c r="CI76" s="700">
        <f>'9'!N92</f>
        <v>0</v>
      </c>
      <c r="CJ76" s="700">
        <f>'9'!N93</f>
        <v>0</v>
      </c>
      <c r="CK76" s="700">
        <f>'9'!N94</f>
        <v>0</v>
      </c>
      <c r="CL76" s="700">
        <f>'9'!N95</f>
        <v>0</v>
      </c>
      <c r="CM76" s="700">
        <f>'9'!N96</f>
        <v>0</v>
      </c>
      <c r="CN76" s="700">
        <f>'9'!N97</f>
        <v>0</v>
      </c>
      <c r="CO76" s="700">
        <f>'9'!N98</f>
        <v>0</v>
      </c>
      <c r="CP76" s="700">
        <f>'9'!N99</f>
        <v>0</v>
      </c>
      <c r="CQ76" s="700">
        <f>'9'!N100</f>
        <v>0</v>
      </c>
      <c r="CR76" s="700">
        <f>'9'!N101</f>
        <v>0</v>
      </c>
      <c r="CS76" s="700">
        <f>'9'!N102</f>
        <v>0</v>
      </c>
      <c r="CT76" s="700">
        <f>'9'!N103</f>
        <v>0</v>
      </c>
      <c r="CU76" s="700">
        <f>'9'!N104</f>
        <v>0</v>
      </c>
    </row>
    <row r="77" spans="2:99" x14ac:dyDescent="0.2">
      <c r="B77" s="699">
        <v>44450</v>
      </c>
      <c r="C77" s="700">
        <f>'9'!O8</f>
        <v>0</v>
      </c>
      <c r="D77" s="700">
        <f>'9'!O9</f>
        <v>0</v>
      </c>
      <c r="E77" s="700">
        <f>'9'!O10</f>
        <v>0</v>
      </c>
      <c r="F77" s="700">
        <f>'9'!O11</f>
        <v>0</v>
      </c>
      <c r="G77" s="700">
        <f>'9'!O12</f>
        <v>0</v>
      </c>
      <c r="H77" s="700">
        <f>'9'!O13</f>
        <v>0</v>
      </c>
      <c r="I77" s="700">
        <f>'9'!O14</f>
        <v>0</v>
      </c>
      <c r="J77" s="700">
        <f>'9'!O15</f>
        <v>0</v>
      </c>
      <c r="K77" s="700">
        <f>'9'!O16</f>
        <v>0</v>
      </c>
      <c r="L77" s="700">
        <f>'9'!O17</f>
        <v>0</v>
      </c>
      <c r="M77" s="700">
        <f>'9'!O18</f>
        <v>0</v>
      </c>
      <c r="N77" s="700">
        <f>'9'!O19</f>
        <v>0</v>
      </c>
      <c r="O77" s="700">
        <f>'9'!O20</f>
        <v>0</v>
      </c>
      <c r="P77" s="700">
        <f>'9'!O21</f>
        <v>0</v>
      </c>
      <c r="Q77" s="700">
        <f>'9'!O22</f>
        <v>0</v>
      </c>
      <c r="R77" s="700">
        <f>'9'!O23</f>
        <v>0</v>
      </c>
      <c r="S77" s="700">
        <f>'9'!O24</f>
        <v>0</v>
      </c>
      <c r="T77" s="700">
        <f>'9'!O25</f>
        <v>0</v>
      </c>
      <c r="U77" s="700">
        <f>'9'!O26</f>
        <v>0</v>
      </c>
      <c r="V77" s="700">
        <f>'9'!O27</f>
        <v>0</v>
      </c>
      <c r="W77" s="700">
        <f>'9'!O28</f>
        <v>0</v>
      </c>
      <c r="X77" s="700">
        <f>'9'!O29</f>
        <v>0</v>
      </c>
      <c r="Y77" s="700">
        <f>'9'!O30</f>
        <v>0</v>
      </c>
      <c r="Z77" s="700">
        <f>'9'!O31</f>
        <v>0</v>
      </c>
      <c r="AA77" s="700">
        <f>'9'!O32</f>
        <v>0</v>
      </c>
      <c r="AB77" s="700">
        <f>'9'!O33</f>
        <v>0</v>
      </c>
      <c r="AC77" s="700">
        <f>'9'!O34</f>
        <v>0</v>
      </c>
      <c r="AD77" s="700">
        <f>'9'!O35</f>
        <v>0</v>
      </c>
      <c r="AE77" s="700">
        <f>'9'!O36</f>
        <v>0</v>
      </c>
      <c r="AF77" s="700">
        <f>'9'!O37</f>
        <v>0</v>
      </c>
      <c r="AG77" s="700">
        <f>'9'!O38</f>
        <v>0</v>
      </c>
      <c r="AH77" s="700">
        <f>'9'!O39</f>
        <v>0</v>
      </c>
      <c r="AI77" s="700">
        <f>'9'!O40</f>
        <v>0</v>
      </c>
      <c r="AJ77" s="700">
        <f>'9'!O41</f>
        <v>0</v>
      </c>
      <c r="AK77" s="700">
        <f>'9'!O42</f>
        <v>0</v>
      </c>
      <c r="AL77" s="700">
        <f>'9'!O43</f>
        <v>0</v>
      </c>
      <c r="AM77" s="700">
        <f>'9'!O44</f>
        <v>0</v>
      </c>
      <c r="AN77" s="700">
        <f>'9'!O45</f>
        <v>0</v>
      </c>
      <c r="AO77" s="700">
        <f>'9'!O46</f>
        <v>0</v>
      </c>
      <c r="AP77" s="700">
        <f>'9'!O47</f>
        <v>0</v>
      </c>
      <c r="AQ77" s="700">
        <f>'9'!O48</f>
        <v>0</v>
      </c>
      <c r="AR77" s="700">
        <f>'9'!O49</f>
        <v>0</v>
      </c>
      <c r="AS77" s="700">
        <f>'9'!O50</f>
        <v>0</v>
      </c>
      <c r="AT77" s="700">
        <f>'9'!O51</f>
        <v>0</v>
      </c>
      <c r="AU77" s="700">
        <f>'9'!O52</f>
        <v>0</v>
      </c>
      <c r="AV77" s="700">
        <f>'9'!O53</f>
        <v>0</v>
      </c>
      <c r="AW77" s="700">
        <f>'9'!O54</f>
        <v>0</v>
      </c>
      <c r="AX77" s="700">
        <f>'9'!O55</f>
        <v>0</v>
      </c>
      <c r="AY77" s="700">
        <f>'9'!O56</f>
        <v>0</v>
      </c>
      <c r="AZ77" s="700">
        <f>'9'!O57</f>
        <v>0</v>
      </c>
      <c r="BA77" s="700">
        <f>'9'!O58</f>
        <v>0</v>
      </c>
      <c r="BB77" s="700">
        <f>'9'!O59</f>
        <v>0</v>
      </c>
      <c r="BC77" s="700">
        <f>'9'!O60</f>
        <v>0</v>
      </c>
      <c r="BD77" s="700">
        <f>'9'!O61</f>
        <v>0</v>
      </c>
      <c r="BE77" s="700">
        <f>'9'!O62</f>
        <v>0</v>
      </c>
      <c r="BF77" s="700">
        <f>'9'!O63</f>
        <v>0</v>
      </c>
      <c r="BG77" s="700">
        <f>'9'!O64</f>
        <v>0</v>
      </c>
      <c r="BH77" s="700">
        <f>'9'!O65</f>
        <v>0</v>
      </c>
      <c r="BI77" s="700">
        <f>'9'!O66</f>
        <v>0</v>
      </c>
      <c r="BJ77" s="700">
        <f>'9'!O67</f>
        <v>0</v>
      </c>
      <c r="BK77" s="700">
        <f>'9'!O68</f>
        <v>0</v>
      </c>
      <c r="BL77" s="700">
        <f>'9'!O69</f>
        <v>0</v>
      </c>
      <c r="BM77" s="700">
        <f>'9'!O70</f>
        <v>0</v>
      </c>
      <c r="BN77" s="700">
        <f>'9'!O71</f>
        <v>0</v>
      </c>
      <c r="BO77" s="700">
        <f>'9'!O72</f>
        <v>0</v>
      </c>
      <c r="BP77" s="700">
        <f>'9'!O73</f>
        <v>0</v>
      </c>
      <c r="BQ77" s="700">
        <f>'9'!O74</f>
        <v>0</v>
      </c>
      <c r="BR77" s="700">
        <f>'9'!O75</f>
        <v>0</v>
      </c>
      <c r="BS77" s="700">
        <f>'9'!O76</f>
        <v>0</v>
      </c>
      <c r="BT77" s="700">
        <f>'9'!O77</f>
        <v>0</v>
      </c>
      <c r="BU77" s="700">
        <f>'9'!O78</f>
        <v>0</v>
      </c>
      <c r="BV77" s="700">
        <f>'9'!O79</f>
        <v>0</v>
      </c>
      <c r="BW77" s="700">
        <f>'9'!O80</f>
        <v>0</v>
      </c>
      <c r="BX77" s="700">
        <f>'9'!O81</f>
        <v>0</v>
      </c>
      <c r="BY77" s="700">
        <f>'9'!O82</f>
        <v>0</v>
      </c>
      <c r="BZ77" s="700">
        <f>'9'!O83</f>
        <v>0</v>
      </c>
      <c r="CA77" s="700">
        <f>'9'!O84</f>
        <v>0</v>
      </c>
      <c r="CB77" s="700">
        <f>'9'!O85</f>
        <v>0</v>
      </c>
      <c r="CC77" s="700">
        <f>'9'!O86</f>
        <v>0</v>
      </c>
      <c r="CD77" s="700">
        <f>'9'!O87</f>
        <v>0</v>
      </c>
      <c r="CE77" s="700">
        <f>'9'!O88</f>
        <v>0</v>
      </c>
      <c r="CF77" s="700">
        <f>'9'!O89</f>
        <v>0</v>
      </c>
      <c r="CG77" s="700">
        <f>'9'!O90</f>
        <v>0</v>
      </c>
      <c r="CH77" s="700">
        <f>'9'!O91</f>
        <v>0</v>
      </c>
      <c r="CI77" s="700">
        <f>'9'!O92</f>
        <v>0</v>
      </c>
      <c r="CJ77" s="700">
        <f>'9'!O93</f>
        <v>0</v>
      </c>
      <c r="CK77" s="700">
        <f>'9'!O94</f>
        <v>0</v>
      </c>
      <c r="CL77" s="700">
        <f>'9'!O95</f>
        <v>0</v>
      </c>
      <c r="CM77" s="700">
        <f>'9'!O96</f>
        <v>0</v>
      </c>
      <c r="CN77" s="700">
        <f>'9'!O97</f>
        <v>0</v>
      </c>
      <c r="CO77" s="700">
        <f>'9'!O98</f>
        <v>0</v>
      </c>
      <c r="CP77" s="700">
        <f>'9'!O99</f>
        <v>0</v>
      </c>
      <c r="CQ77" s="700">
        <f>'9'!O100</f>
        <v>0</v>
      </c>
      <c r="CR77" s="700">
        <f>'9'!O101</f>
        <v>0</v>
      </c>
      <c r="CS77" s="700">
        <f>'9'!O102</f>
        <v>0</v>
      </c>
      <c r="CT77" s="700">
        <f>'9'!O103</f>
        <v>0</v>
      </c>
      <c r="CU77" s="700">
        <f>'9'!O104</f>
        <v>0</v>
      </c>
    </row>
    <row r="78" spans="2:99" x14ac:dyDescent="0.2">
      <c r="B78" s="699">
        <v>44451</v>
      </c>
      <c r="C78" s="700">
        <f>'9'!P8</f>
        <v>0</v>
      </c>
      <c r="D78" s="700">
        <f>'9'!P9</f>
        <v>0</v>
      </c>
      <c r="E78" s="700">
        <f>'9'!P10</f>
        <v>0</v>
      </c>
      <c r="F78" s="700">
        <f>'9'!P11</f>
        <v>0</v>
      </c>
      <c r="G78" s="700">
        <f>'9'!P12</f>
        <v>0</v>
      </c>
      <c r="H78" s="700">
        <f>'9'!P13</f>
        <v>0</v>
      </c>
      <c r="I78" s="700">
        <f>'9'!P14</f>
        <v>0</v>
      </c>
      <c r="J78" s="700">
        <f>'9'!P15</f>
        <v>0</v>
      </c>
      <c r="K78" s="700">
        <f>'9'!P16</f>
        <v>0</v>
      </c>
      <c r="L78" s="700">
        <f>'9'!P17</f>
        <v>0</v>
      </c>
      <c r="M78" s="700">
        <f>'9'!P18</f>
        <v>0</v>
      </c>
      <c r="N78" s="700">
        <f>'9'!P19</f>
        <v>0</v>
      </c>
      <c r="O78" s="700">
        <f>'9'!P20</f>
        <v>0</v>
      </c>
      <c r="P78" s="700">
        <f>'9'!P21</f>
        <v>0</v>
      </c>
      <c r="Q78" s="700">
        <f>'9'!P22</f>
        <v>0</v>
      </c>
      <c r="R78" s="700">
        <f>'9'!P23</f>
        <v>0</v>
      </c>
      <c r="S78" s="700">
        <f>'9'!P24</f>
        <v>0</v>
      </c>
      <c r="T78" s="700">
        <f>'9'!P25</f>
        <v>0</v>
      </c>
      <c r="U78" s="700">
        <f>'9'!P26</f>
        <v>0</v>
      </c>
      <c r="V78" s="700">
        <f>'9'!P27</f>
        <v>0</v>
      </c>
      <c r="W78" s="700">
        <f>'9'!P28</f>
        <v>0</v>
      </c>
      <c r="X78" s="700">
        <f>'9'!P29</f>
        <v>0</v>
      </c>
      <c r="Y78" s="700">
        <f>'9'!P30</f>
        <v>0</v>
      </c>
      <c r="Z78" s="700">
        <f>'9'!P31</f>
        <v>0</v>
      </c>
      <c r="AA78" s="700">
        <f>'9'!P32</f>
        <v>0</v>
      </c>
      <c r="AB78" s="700">
        <f>'9'!P33</f>
        <v>0</v>
      </c>
      <c r="AC78" s="700">
        <f>'9'!P34</f>
        <v>0</v>
      </c>
      <c r="AD78" s="700">
        <f>'9'!P35</f>
        <v>0</v>
      </c>
      <c r="AE78" s="700">
        <f>'9'!P36</f>
        <v>0</v>
      </c>
      <c r="AF78" s="700">
        <f>'9'!P37</f>
        <v>0</v>
      </c>
      <c r="AG78" s="700">
        <f>'9'!P38</f>
        <v>0</v>
      </c>
      <c r="AH78" s="700">
        <f>'9'!P39</f>
        <v>0</v>
      </c>
      <c r="AI78" s="700">
        <f>'9'!P40</f>
        <v>0</v>
      </c>
      <c r="AJ78" s="700">
        <f>'9'!P41</f>
        <v>0</v>
      </c>
      <c r="AK78" s="700">
        <f>'9'!P42</f>
        <v>0</v>
      </c>
      <c r="AL78" s="700">
        <f>'9'!P43</f>
        <v>0</v>
      </c>
      <c r="AM78" s="700">
        <f>'9'!P44</f>
        <v>0</v>
      </c>
      <c r="AN78" s="700">
        <f>'9'!P45</f>
        <v>0</v>
      </c>
      <c r="AO78" s="700">
        <f>'9'!P46</f>
        <v>0</v>
      </c>
      <c r="AP78" s="700">
        <f>'9'!P47</f>
        <v>0</v>
      </c>
      <c r="AQ78" s="700">
        <f>'9'!P48</f>
        <v>0</v>
      </c>
      <c r="AR78" s="700">
        <f>'9'!P49</f>
        <v>0</v>
      </c>
      <c r="AS78" s="700">
        <f>'9'!P50</f>
        <v>0</v>
      </c>
      <c r="AT78" s="700">
        <f>'9'!P51</f>
        <v>0</v>
      </c>
      <c r="AU78" s="700">
        <f>'9'!P52</f>
        <v>0</v>
      </c>
      <c r="AV78" s="700">
        <f>'9'!P53</f>
        <v>0</v>
      </c>
      <c r="AW78" s="700">
        <f>'9'!P54</f>
        <v>0</v>
      </c>
      <c r="AX78" s="700">
        <f>'9'!P55</f>
        <v>0</v>
      </c>
      <c r="AY78" s="700">
        <f>'9'!P56</f>
        <v>0</v>
      </c>
      <c r="AZ78" s="700">
        <f>'9'!P57</f>
        <v>0</v>
      </c>
      <c r="BA78" s="700">
        <f>'9'!P58</f>
        <v>0</v>
      </c>
      <c r="BB78" s="700">
        <f>'9'!P59</f>
        <v>0</v>
      </c>
      <c r="BC78" s="700">
        <f>'9'!P60</f>
        <v>0</v>
      </c>
      <c r="BD78" s="700">
        <f>'9'!P61</f>
        <v>0</v>
      </c>
      <c r="BE78" s="700">
        <f>'9'!P62</f>
        <v>0</v>
      </c>
      <c r="BF78" s="700">
        <f>'9'!P63</f>
        <v>0</v>
      </c>
      <c r="BG78" s="700">
        <f>'9'!P64</f>
        <v>0</v>
      </c>
      <c r="BH78" s="700">
        <f>'9'!P65</f>
        <v>0</v>
      </c>
      <c r="BI78" s="700">
        <f>'9'!P66</f>
        <v>0</v>
      </c>
      <c r="BJ78" s="700">
        <f>'9'!P67</f>
        <v>0</v>
      </c>
      <c r="BK78" s="700">
        <f>'9'!P68</f>
        <v>0</v>
      </c>
      <c r="BL78" s="700">
        <f>'9'!P69</f>
        <v>0</v>
      </c>
      <c r="BM78" s="700">
        <f>'9'!P70</f>
        <v>0</v>
      </c>
      <c r="BN78" s="700">
        <f>'9'!P71</f>
        <v>0</v>
      </c>
      <c r="BO78" s="700">
        <f>'9'!P72</f>
        <v>0</v>
      </c>
      <c r="BP78" s="700">
        <f>'9'!P73</f>
        <v>0</v>
      </c>
      <c r="BQ78" s="700">
        <f>'9'!P74</f>
        <v>0</v>
      </c>
      <c r="BR78" s="700">
        <f>'9'!P75</f>
        <v>0</v>
      </c>
      <c r="BS78" s="700">
        <f>'9'!P76</f>
        <v>0</v>
      </c>
      <c r="BT78" s="700">
        <f>'9'!P77</f>
        <v>0</v>
      </c>
      <c r="BU78" s="700">
        <f>'9'!P78</f>
        <v>0</v>
      </c>
      <c r="BV78" s="700">
        <f>'9'!P79</f>
        <v>0</v>
      </c>
      <c r="BW78" s="700">
        <f>'9'!P80</f>
        <v>0</v>
      </c>
      <c r="BX78" s="700">
        <f>'9'!P81</f>
        <v>0</v>
      </c>
      <c r="BY78" s="700">
        <f>'9'!P82</f>
        <v>0</v>
      </c>
      <c r="BZ78" s="700">
        <f>'9'!P83</f>
        <v>0</v>
      </c>
      <c r="CA78" s="700">
        <f>'9'!P84</f>
        <v>0</v>
      </c>
      <c r="CB78" s="700">
        <f>'9'!P85</f>
        <v>0</v>
      </c>
      <c r="CC78" s="700">
        <f>'9'!P86</f>
        <v>0</v>
      </c>
      <c r="CD78" s="700">
        <f>'9'!P87</f>
        <v>0</v>
      </c>
      <c r="CE78" s="700">
        <f>'9'!P88</f>
        <v>0</v>
      </c>
      <c r="CF78" s="700">
        <f>'9'!P89</f>
        <v>0</v>
      </c>
      <c r="CG78" s="700">
        <f>'9'!P90</f>
        <v>0</v>
      </c>
      <c r="CH78" s="700">
        <f>'9'!P91</f>
        <v>0</v>
      </c>
      <c r="CI78" s="700">
        <f>'9'!P92</f>
        <v>0</v>
      </c>
      <c r="CJ78" s="700">
        <f>'9'!P93</f>
        <v>0</v>
      </c>
      <c r="CK78" s="700">
        <f>'9'!P94</f>
        <v>0</v>
      </c>
      <c r="CL78" s="700">
        <f>'9'!P95</f>
        <v>0</v>
      </c>
      <c r="CM78" s="700">
        <f>'9'!P96</f>
        <v>0</v>
      </c>
      <c r="CN78" s="700">
        <f>'9'!P97</f>
        <v>0</v>
      </c>
      <c r="CO78" s="700">
        <f>'9'!P98</f>
        <v>0</v>
      </c>
      <c r="CP78" s="700">
        <f>'9'!P99</f>
        <v>0</v>
      </c>
      <c r="CQ78" s="700">
        <f>'9'!P100</f>
        <v>0</v>
      </c>
      <c r="CR78" s="700">
        <f>'9'!P101</f>
        <v>0</v>
      </c>
      <c r="CS78" s="700">
        <f>'9'!P102</f>
        <v>0</v>
      </c>
      <c r="CT78" s="700">
        <f>'9'!P103</f>
        <v>0</v>
      </c>
      <c r="CU78" s="700">
        <f>'9'!P104</f>
        <v>0</v>
      </c>
    </row>
    <row r="79" spans="2:99" x14ac:dyDescent="0.2">
      <c r="B79" s="699">
        <v>44452</v>
      </c>
      <c r="C79" s="700">
        <f>'9'!Q8</f>
        <v>0</v>
      </c>
      <c r="D79" s="700">
        <f>'9'!Q9</f>
        <v>0</v>
      </c>
      <c r="E79" s="700">
        <f>'9'!Q10</f>
        <v>0</v>
      </c>
      <c r="F79" s="700">
        <f>'9'!Q11</f>
        <v>0</v>
      </c>
      <c r="G79" s="700">
        <f>'9'!Q12</f>
        <v>0</v>
      </c>
      <c r="H79" s="700">
        <f>'9'!Q13</f>
        <v>0</v>
      </c>
      <c r="I79" s="700">
        <f>'9'!Q14</f>
        <v>0</v>
      </c>
      <c r="J79" s="700">
        <f>'9'!Q15</f>
        <v>0</v>
      </c>
      <c r="K79" s="700">
        <f>'9'!Q16</f>
        <v>0</v>
      </c>
      <c r="L79" s="700">
        <f>'9'!Q17</f>
        <v>0</v>
      </c>
      <c r="M79" s="700">
        <f>'9'!Q18</f>
        <v>0</v>
      </c>
      <c r="N79" s="700">
        <f>'9'!Q19</f>
        <v>0</v>
      </c>
      <c r="O79" s="700">
        <f>'9'!Q20</f>
        <v>0</v>
      </c>
      <c r="P79" s="700">
        <f>'9'!Q21</f>
        <v>0</v>
      </c>
      <c r="Q79" s="700">
        <f>'9'!Q22</f>
        <v>0</v>
      </c>
      <c r="R79" s="700">
        <f>'9'!Q23</f>
        <v>0</v>
      </c>
      <c r="S79" s="700">
        <f>'9'!Q24</f>
        <v>0</v>
      </c>
      <c r="T79" s="700">
        <f>'9'!Q25</f>
        <v>0</v>
      </c>
      <c r="U79" s="700">
        <f>'9'!Q26</f>
        <v>0</v>
      </c>
      <c r="V79" s="700">
        <f>'9'!Q27</f>
        <v>0</v>
      </c>
      <c r="W79" s="700">
        <f>'9'!Q28</f>
        <v>0</v>
      </c>
      <c r="X79" s="700">
        <f>'9'!Q29</f>
        <v>0</v>
      </c>
      <c r="Y79" s="700">
        <f>'9'!Q30</f>
        <v>0</v>
      </c>
      <c r="Z79" s="700">
        <f>'9'!Q31</f>
        <v>0</v>
      </c>
      <c r="AA79" s="700">
        <f>'9'!Q32</f>
        <v>0</v>
      </c>
      <c r="AB79" s="700">
        <f>'9'!Q33</f>
        <v>0</v>
      </c>
      <c r="AC79" s="700">
        <f>'9'!Q34</f>
        <v>0</v>
      </c>
      <c r="AD79" s="700">
        <f>'9'!Q35</f>
        <v>0</v>
      </c>
      <c r="AE79" s="700">
        <f>'9'!Q36</f>
        <v>0</v>
      </c>
      <c r="AF79" s="700">
        <f>'9'!Q37</f>
        <v>0</v>
      </c>
      <c r="AG79" s="700">
        <f>'9'!Q38</f>
        <v>0</v>
      </c>
      <c r="AH79" s="700">
        <f>'9'!Q39</f>
        <v>0</v>
      </c>
      <c r="AI79" s="700">
        <f>'9'!Q40</f>
        <v>0</v>
      </c>
      <c r="AJ79" s="700">
        <f>'9'!Q41</f>
        <v>0</v>
      </c>
      <c r="AK79" s="700">
        <f>'9'!Q42</f>
        <v>0</v>
      </c>
      <c r="AL79" s="700">
        <f>'9'!Q43</f>
        <v>0</v>
      </c>
      <c r="AM79" s="700">
        <f>'9'!Q44</f>
        <v>0</v>
      </c>
      <c r="AN79" s="700">
        <f>'9'!Q45</f>
        <v>0</v>
      </c>
      <c r="AO79" s="700">
        <f>'9'!Q46</f>
        <v>0</v>
      </c>
      <c r="AP79" s="700">
        <f>'9'!Q47</f>
        <v>0</v>
      </c>
      <c r="AQ79" s="700">
        <f>'9'!Q48</f>
        <v>0</v>
      </c>
      <c r="AR79" s="700">
        <f>'9'!Q49</f>
        <v>0</v>
      </c>
      <c r="AS79" s="700">
        <f>'9'!Q50</f>
        <v>0</v>
      </c>
      <c r="AT79" s="700">
        <f>'9'!Q51</f>
        <v>0</v>
      </c>
      <c r="AU79" s="700">
        <f>'9'!Q52</f>
        <v>0</v>
      </c>
      <c r="AV79" s="700">
        <f>'9'!Q53</f>
        <v>0</v>
      </c>
      <c r="AW79" s="700">
        <f>'9'!Q54</f>
        <v>0</v>
      </c>
      <c r="AX79" s="700">
        <f>'9'!Q55</f>
        <v>0</v>
      </c>
      <c r="AY79" s="700">
        <f>'9'!Q56</f>
        <v>0</v>
      </c>
      <c r="AZ79" s="700">
        <f>'9'!Q57</f>
        <v>0</v>
      </c>
      <c r="BA79" s="700">
        <f>'9'!Q58</f>
        <v>0</v>
      </c>
      <c r="BB79" s="700">
        <f>'9'!Q59</f>
        <v>0</v>
      </c>
      <c r="BC79" s="700">
        <f>'9'!Q60</f>
        <v>0</v>
      </c>
      <c r="BD79" s="700">
        <f>'9'!Q61</f>
        <v>0</v>
      </c>
      <c r="BE79" s="700">
        <f>'9'!Q62</f>
        <v>0</v>
      </c>
      <c r="BF79" s="700">
        <f>'9'!Q63</f>
        <v>0</v>
      </c>
      <c r="BG79" s="700">
        <f>'9'!Q64</f>
        <v>0</v>
      </c>
      <c r="BH79" s="700">
        <f>'9'!Q65</f>
        <v>0</v>
      </c>
      <c r="BI79" s="700">
        <f>'9'!Q66</f>
        <v>0</v>
      </c>
      <c r="BJ79" s="700">
        <f>'9'!Q67</f>
        <v>0</v>
      </c>
      <c r="BK79" s="700">
        <f>'9'!Q68</f>
        <v>0</v>
      </c>
      <c r="BL79" s="700">
        <f>'9'!Q69</f>
        <v>0</v>
      </c>
      <c r="BM79" s="700">
        <f>'9'!Q70</f>
        <v>0</v>
      </c>
      <c r="BN79" s="700">
        <f>'9'!Q71</f>
        <v>0</v>
      </c>
      <c r="BO79" s="700">
        <f>'9'!Q72</f>
        <v>0</v>
      </c>
      <c r="BP79" s="700">
        <f>'9'!Q73</f>
        <v>0</v>
      </c>
      <c r="BQ79" s="700">
        <f>'9'!Q74</f>
        <v>0</v>
      </c>
      <c r="BR79" s="700">
        <f>'9'!Q75</f>
        <v>0</v>
      </c>
      <c r="BS79" s="700">
        <f>'9'!Q76</f>
        <v>0</v>
      </c>
      <c r="BT79" s="700">
        <f>'9'!Q77</f>
        <v>0</v>
      </c>
      <c r="BU79" s="700">
        <f>'9'!Q78</f>
        <v>0</v>
      </c>
      <c r="BV79" s="700">
        <f>'9'!Q79</f>
        <v>0</v>
      </c>
      <c r="BW79" s="700">
        <f>'9'!Q80</f>
        <v>0</v>
      </c>
      <c r="BX79" s="700">
        <f>'9'!Q81</f>
        <v>0</v>
      </c>
      <c r="BY79" s="700">
        <f>'9'!Q82</f>
        <v>0</v>
      </c>
      <c r="BZ79" s="700">
        <f>'9'!Q83</f>
        <v>0</v>
      </c>
      <c r="CA79" s="700">
        <f>'9'!Q84</f>
        <v>0</v>
      </c>
      <c r="CB79" s="700">
        <f>'9'!Q85</f>
        <v>0</v>
      </c>
      <c r="CC79" s="700">
        <f>'9'!Q86</f>
        <v>0</v>
      </c>
      <c r="CD79" s="700">
        <f>'9'!Q87</f>
        <v>0</v>
      </c>
      <c r="CE79" s="700">
        <f>'9'!Q88</f>
        <v>0</v>
      </c>
      <c r="CF79" s="700">
        <f>'9'!Q89</f>
        <v>0</v>
      </c>
      <c r="CG79" s="700">
        <f>'9'!Q90</f>
        <v>0</v>
      </c>
      <c r="CH79" s="700">
        <f>'9'!Q91</f>
        <v>0</v>
      </c>
      <c r="CI79" s="700">
        <f>'9'!Q92</f>
        <v>0</v>
      </c>
      <c r="CJ79" s="700">
        <f>'9'!Q93</f>
        <v>0</v>
      </c>
      <c r="CK79" s="700">
        <f>'9'!Q94</f>
        <v>0</v>
      </c>
      <c r="CL79" s="700">
        <f>'9'!Q95</f>
        <v>0</v>
      </c>
      <c r="CM79" s="700">
        <f>'9'!Q96</f>
        <v>0</v>
      </c>
      <c r="CN79" s="700">
        <f>'9'!Q97</f>
        <v>0</v>
      </c>
      <c r="CO79" s="700">
        <f>'9'!Q98</f>
        <v>0</v>
      </c>
      <c r="CP79" s="700">
        <f>'9'!Q99</f>
        <v>0</v>
      </c>
      <c r="CQ79" s="700">
        <f>'9'!Q100</f>
        <v>0</v>
      </c>
      <c r="CR79" s="700">
        <f>'9'!Q101</f>
        <v>0</v>
      </c>
      <c r="CS79" s="700">
        <f>'9'!Q102</f>
        <v>0</v>
      </c>
      <c r="CT79" s="700">
        <f>'9'!Q103</f>
        <v>0</v>
      </c>
      <c r="CU79" s="700">
        <f>'9'!Q104</f>
        <v>0</v>
      </c>
    </row>
    <row r="80" spans="2:99" x14ac:dyDescent="0.2">
      <c r="B80" s="699">
        <v>44453</v>
      </c>
      <c r="C80" s="700">
        <f>'9'!R8</f>
        <v>0</v>
      </c>
      <c r="D80" s="700">
        <f>'9'!R9</f>
        <v>0</v>
      </c>
      <c r="E80" s="700">
        <f>'9'!R10</f>
        <v>0</v>
      </c>
      <c r="F80" s="700">
        <f>'9'!R11</f>
        <v>0</v>
      </c>
      <c r="G80" s="700">
        <f>'9'!R12</f>
        <v>0</v>
      </c>
      <c r="H80" s="700">
        <f>'9'!R13</f>
        <v>0</v>
      </c>
      <c r="I80" s="700">
        <f>'9'!R14</f>
        <v>0</v>
      </c>
      <c r="J80" s="700">
        <f>'9'!R15</f>
        <v>0</v>
      </c>
      <c r="K80" s="700">
        <f>'9'!R16</f>
        <v>0</v>
      </c>
      <c r="L80" s="700">
        <f>'9'!R17</f>
        <v>0</v>
      </c>
      <c r="M80" s="700">
        <f>'9'!R18</f>
        <v>0</v>
      </c>
      <c r="N80" s="700">
        <f>'9'!R19</f>
        <v>0</v>
      </c>
      <c r="O80" s="700">
        <f>'9'!R20</f>
        <v>0</v>
      </c>
      <c r="P80" s="700">
        <f>'9'!R21</f>
        <v>0</v>
      </c>
      <c r="Q80" s="700">
        <f>'9'!R22</f>
        <v>0</v>
      </c>
      <c r="R80" s="700">
        <f>'9'!R23</f>
        <v>0</v>
      </c>
      <c r="S80" s="700">
        <f>'9'!R24</f>
        <v>0</v>
      </c>
      <c r="T80" s="700">
        <f>'9'!R25</f>
        <v>0</v>
      </c>
      <c r="U80" s="700">
        <f>'9'!R26</f>
        <v>0</v>
      </c>
      <c r="V80" s="700">
        <f>'9'!R27</f>
        <v>0</v>
      </c>
      <c r="W80" s="700">
        <f>'9'!R28</f>
        <v>0</v>
      </c>
      <c r="X80" s="700">
        <f>'9'!R29</f>
        <v>0</v>
      </c>
      <c r="Y80" s="700">
        <f>'9'!R30</f>
        <v>0</v>
      </c>
      <c r="Z80" s="700">
        <f>'9'!R31</f>
        <v>0</v>
      </c>
      <c r="AA80" s="700">
        <f>'9'!R32</f>
        <v>0</v>
      </c>
      <c r="AB80" s="700">
        <f>'9'!R33</f>
        <v>0</v>
      </c>
      <c r="AC80" s="700">
        <f>'9'!R34</f>
        <v>0</v>
      </c>
      <c r="AD80" s="700">
        <f>'9'!R35</f>
        <v>0</v>
      </c>
      <c r="AE80" s="700">
        <f>'9'!R36</f>
        <v>0</v>
      </c>
      <c r="AF80" s="700">
        <f>'9'!R37</f>
        <v>0</v>
      </c>
      <c r="AG80" s="700">
        <f>'9'!R38</f>
        <v>0</v>
      </c>
      <c r="AH80" s="700">
        <f>'9'!R39</f>
        <v>0</v>
      </c>
      <c r="AI80" s="700">
        <f>'9'!R40</f>
        <v>0</v>
      </c>
      <c r="AJ80" s="700">
        <f>'9'!R41</f>
        <v>0</v>
      </c>
      <c r="AK80" s="700">
        <f>'9'!R42</f>
        <v>0</v>
      </c>
      <c r="AL80" s="700">
        <f>'9'!R43</f>
        <v>0</v>
      </c>
      <c r="AM80" s="700">
        <f>'9'!R44</f>
        <v>0</v>
      </c>
      <c r="AN80" s="700">
        <f>'9'!R45</f>
        <v>0</v>
      </c>
      <c r="AO80" s="700">
        <f>'9'!R46</f>
        <v>0</v>
      </c>
      <c r="AP80" s="700">
        <f>'9'!R47</f>
        <v>0</v>
      </c>
      <c r="AQ80" s="700">
        <f>'9'!R48</f>
        <v>0</v>
      </c>
      <c r="AR80" s="700">
        <f>'9'!R49</f>
        <v>0</v>
      </c>
      <c r="AS80" s="700">
        <f>'9'!R50</f>
        <v>0</v>
      </c>
      <c r="AT80" s="700">
        <f>'9'!R51</f>
        <v>0</v>
      </c>
      <c r="AU80" s="700">
        <f>'9'!R52</f>
        <v>0</v>
      </c>
      <c r="AV80" s="700">
        <f>'9'!R53</f>
        <v>0</v>
      </c>
      <c r="AW80" s="700">
        <f>'9'!R54</f>
        <v>0</v>
      </c>
      <c r="AX80" s="700">
        <f>'9'!R55</f>
        <v>0</v>
      </c>
      <c r="AY80" s="700">
        <f>'9'!R56</f>
        <v>0</v>
      </c>
      <c r="AZ80" s="700">
        <f>'9'!R57</f>
        <v>0</v>
      </c>
      <c r="BA80" s="700">
        <f>'9'!R58</f>
        <v>0</v>
      </c>
      <c r="BB80" s="700">
        <f>'9'!R59</f>
        <v>0</v>
      </c>
      <c r="BC80" s="700">
        <f>'9'!R60</f>
        <v>0</v>
      </c>
      <c r="BD80" s="700">
        <f>'9'!R61</f>
        <v>0</v>
      </c>
      <c r="BE80" s="700">
        <f>'9'!R62</f>
        <v>0</v>
      </c>
      <c r="BF80" s="700">
        <f>'9'!R63</f>
        <v>0</v>
      </c>
      <c r="BG80" s="700">
        <f>'9'!R64</f>
        <v>0</v>
      </c>
      <c r="BH80" s="700">
        <f>'9'!R65</f>
        <v>0</v>
      </c>
      <c r="BI80" s="700">
        <f>'9'!R66</f>
        <v>0</v>
      </c>
      <c r="BJ80" s="700">
        <f>'9'!R67</f>
        <v>0</v>
      </c>
      <c r="BK80" s="700">
        <f>'9'!R68</f>
        <v>0</v>
      </c>
      <c r="BL80" s="700">
        <f>'9'!R69</f>
        <v>0</v>
      </c>
      <c r="BM80" s="700">
        <f>'9'!R70</f>
        <v>0</v>
      </c>
      <c r="BN80" s="700">
        <f>'9'!R71</f>
        <v>0</v>
      </c>
      <c r="BO80" s="700">
        <f>'9'!R72</f>
        <v>0</v>
      </c>
      <c r="BP80" s="700">
        <f>'9'!R73</f>
        <v>0</v>
      </c>
      <c r="BQ80" s="700">
        <f>'9'!R74</f>
        <v>0</v>
      </c>
      <c r="BR80" s="700">
        <f>'9'!R75</f>
        <v>0</v>
      </c>
      <c r="BS80" s="700">
        <f>'9'!R76</f>
        <v>0</v>
      </c>
      <c r="BT80" s="700">
        <f>'9'!R77</f>
        <v>0</v>
      </c>
      <c r="BU80" s="700">
        <f>'9'!R78</f>
        <v>0</v>
      </c>
      <c r="BV80" s="700">
        <f>'9'!R79</f>
        <v>0</v>
      </c>
      <c r="BW80" s="700">
        <f>'9'!R80</f>
        <v>0</v>
      </c>
      <c r="BX80" s="700">
        <f>'9'!R81</f>
        <v>0</v>
      </c>
      <c r="BY80" s="700">
        <f>'9'!R82</f>
        <v>0</v>
      </c>
      <c r="BZ80" s="700">
        <f>'9'!R83</f>
        <v>0</v>
      </c>
      <c r="CA80" s="700">
        <f>'9'!R84</f>
        <v>0</v>
      </c>
      <c r="CB80" s="700">
        <f>'9'!R85</f>
        <v>0</v>
      </c>
      <c r="CC80" s="700">
        <f>'9'!R86</f>
        <v>0</v>
      </c>
      <c r="CD80" s="700">
        <f>'9'!R87</f>
        <v>0</v>
      </c>
      <c r="CE80" s="700">
        <f>'9'!R88</f>
        <v>0</v>
      </c>
      <c r="CF80" s="700">
        <f>'9'!R89</f>
        <v>0</v>
      </c>
      <c r="CG80" s="700">
        <f>'9'!R90</f>
        <v>0</v>
      </c>
      <c r="CH80" s="700">
        <f>'9'!R91</f>
        <v>0</v>
      </c>
      <c r="CI80" s="700">
        <f>'9'!R92</f>
        <v>0</v>
      </c>
      <c r="CJ80" s="700">
        <f>'9'!R93</f>
        <v>0</v>
      </c>
      <c r="CK80" s="700">
        <f>'9'!R94</f>
        <v>0</v>
      </c>
      <c r="CL80" s="700">
        <f>'9'!R95</f>
        <v>0</v>
      </c>
      <c r="CM80" s="700">
        <f>'9'!R96</f>
        <v>0</v>
      </c>
      <c r="CN80" s="700">
        <f>'9'!R97</f>
        <v>0</v>
      </c>
      <c r="CO80" s="700">
        <f>'9'!R98</f>
        <v>0</v>
      </c>
      <c r="CP80" s="700">
        <f>'9'!R99</f>
        <v>0</v>
      </c>
      <c r="CQ80" s="700">
        <f>'9'!R100</f>
        <v>0</v>
      </c>
      <c r="CR80" s="700">
        <f>'9'!R101</f>
        <v>0</v>
      </c>
      <c r="CS80" s="700">
        <f>'9'!R102</f>
        <v>0</v>
      </c>
      <c r="CT80" s="700">
        <f>'9'!R103</f>
        <v>0</v>
      </c>
      <c r="CU80" s="700">
        <f>'9'!R104</f>
        <v>0</v>
      </c>
    </row>
    <row r="81" spans="2:99" x14ac:dyDescent="0.2">
      <c r="B81" s="699">
        <v>44454</v>
      </c>
      <c r="C81" s="700">
        <f>'9'!S8</f>
        <v>0</v>
      </c>
      <c r="D81" s="700">
        <f>'9'!S9</f>
        <v>0</v>
      </c>
      <c r="E81" s="700">
        <f>'9'!S10</f>
        <v>0</v>
      </c>
      <c r="F81" s="700">
        <f>'9'!S11</f>
        <v>0</v>
      </c>
      <c r="G81" s="700">
        <f>'9'!S12</f>
        <v>0</v>
      </c>
      <c r="H81" s="700">
        <f>'9'!S13</f>
        <v>0</v>
      </c>
      <c r="I81" s="700">
        <f>'9'!S14</f>
        <v>0</v>
      </c>
      <c r="J81" s="700">
        <f>'9'!S15</f>
        <v>0</v>
      </c>
      <c r="K81" s="700">
        <f>'9'!S16</f>
        <v>0</v>
      </c>
      <c r="L81" s="700">
        <f>'9'!S17</f>
        <v>0</v>
      </c>
      <c r="M81" s="700">
        <f>'9'!S18</f>
        <v>0</v>
      </c>
      <c r="N81" s="700">
        <f>'9'!S19</f>
        <v>0</v>
      </c>
      <c r="O81" s="700">
        <f>'9'!S20</f>
        <v>0</v>
      </c>
      <c r="P81" s="700">
        <f>'9'!S21</f>
        <v>0</v>
      </c>
      <c r="Q81" s="700">
        <f>'9'!S22</f>
        <v>0</v>
      </c>
      <c r="R81" s="700">
        <f>'9'!S23</f>
        <v>0</v>
      </c>
      <c r="S81" s="700">
        <f>'9'!S24</f>
        <v>0</v>
      </c>
      <c r="T81" s="700">
        <f>'9'!S25</f>
        <v>0</v>
      </c>
      <c r="U81" s="700">
        <f>'9'!S26</f>
        <v>0</v>
      </c>
      <c r="V81" s="700">
        <f>'9'!S27</f>
        <v>0</v>
      </c>
      <c r="W81" s="700">
        <f>'9'!S28</f>
        <v>0</v>
      </c>
      <c r="X81" s="700">
        <f>'9'!S29</f>
        <v>0</v>
      </c>
      <c r="Y81" s="700">
        <f>'9'!S30</f>
        <v>0</v>
      </c>
      <c r="Z81" s="700">
        <f>'9'!S31</f>
        <v>0</v>
      </c>
      <c r="AA81" s="700">
        <f>'9'!S32</f>
        <v>0</v>
      </c>
      <c r="AB81" s="700">
        <f>'9'!S33</f>
        <v>0</v>
      </c>
      <c r="AC81" s="700">
        <f>'9'!S34</f>
        <v>0</v>
      </c>
      <c r="AD81" s="700">
        <f>'9'!S35</f>
        <v>0</v>
      </c>
      <c r="AE81" s="700">
        <f>'9'!S36</f>
        <v>0</v>
      </c>
      <c r="AF81" s="700">
        <f>'9'!S37</f>
        <v>0</v>
      </c>
      <c r="AG81" s="700">
        <f>'9'!S38</f>
        <v>0</v>
      </c>
      <c r="AH81" s="700">
        <f>'9'!S39</f>
        <v>0</v>
      </c>
      <c r="AI81" s="700">
        <f>'9'!S40</f>
        <v>0</v>
      </c>
      <c r="AJ81" s="700">
        <f>'9'!S41</f>
        <v>0</v>
      </c>
      <c r="AK81" s="700">
        <f>'9'!S42</f>
        <v>0</v>
      </c>
      <c r="AL81" s="700">
        <f>'9'!S43</f>
        <v>0</v>
      </c>
      <c r="AM81" s="700">
        <f>'9'!S44</f>
        <v>0</v>
      </c>
      <c r="AN81" s="700">
        <f>'9'!S45</f>
        <v>0</v>
      </c>
      <c r="AO81" s="700">
        <f>'9'!S46</f>
        <v>0</v>
      </c>
      <c r="AP81" s="700">
        <f>'9'!S47</f>
        <v>0</v>
      </c>
      <c r="AQ81" s="700">
        <f>'9'!S48</f>
        <v>0</v>
      </c>
      <c r="AR81" s="700">
        <f>'9'!S49</f>
        <v>0</v>
      </c>
      <c r="AS81" s="700">
        <f>'9'!S50</f>
        <v>0</v>
      </c>
      <c r="AT81" s="700">
        <f>'9'!S51</f>
        <v>0</v>
      </c>
      <c r="AU81" s="700">
        <f>'9'!S52</f>
        <v>0</v>
      </c>
      <c r="AV81" s="700">
        <f>'9'!S53</f>
        <v>0</v>
      </c>
      <c r="AW81" s="700">
        <f>'9'!S54</f>
        <v>0</v>
      </c>
      <c r="AX81" s="700">
        <f>'9'!S55</f>
        <v>0</v>
      </c>
      <c r="AY81" s="700">
        <f>'9'!S56</f>
        <v>0</v>
      </c>
      <c r="AZ81" s="700">
        <f>'9'!S57</f>
        <v>0</v>
      </c>
      <c r="BA81" s="700">
        <f>'9'!S58</f>
        <v>0</v>
      </c>
      <c r="BB81" s="700">
        <f>'9'!S59</f>
        <v>0</v>
      </c>
      <c r="BC81" s="700">
        <f>'9'!S60</f>
        <v>0</v>
      </c>
      <c r="BD81" s="700">
        <f>'9'!S61</f>
        <v>0</v>
      </c>
      <c r="BE81" s="700">
        <f>'9'!S62</f>
        <v>0</v>
      </c>
      <c r="BF81" s="700">
        <f>'9'!S63</f>
        <v>0</v>
      </c>
      <c r="BG81" s="700">
        <f>'9'!S64</f>
        <v>0</v>
      </c>
      <c r="BH81" s="700">
        <f>'9'!S65</f>
        <v>0</v>
      </c>
      <c r="BI81" s="700">
        <f>'9'!S66</f>
        <v>0</v>
      </c>
      <c r="BJ81" s="700">
        <f>'9'!S67</f>
        <v>0</v>
      </c>
      <c r="BK81" s="700">
        <f>'9'!S68</f>
        <v>0</v>
      </c>
      <c r="BL81" s="700">
        <f>'9'!S69</f>
        <v>0</v>
      </c>
      <c r="BM81" s="700">
        <f>'9'!S70</f>
        <v>0</v>
      </c>
      <c r="BN81" s="700">
        <f>'9'!S71</f>
        <v>0</v>
      </c>
      <c r="BO81" s="700">
        <f>'9'!S72</f>
        <v>0</v>
      </c>
      <c r="BP81" s="700">
        <f>'9'!S73</f>
        <v>0</v>
      </c>
      <c r="BQ81" s="700">
        <f>'9'!S74</f>
        <v>0</v>
      </c>
      <c r="BR81" s="700">
        <f>'9'!S75</f>
        <v>0</v>
      </c>
      <c r="BS81" s="700">
        <f>'9'!S76</f>
        <v>0</v>
      </c>
      <c r="BT81" s="700">
        <f>'9'!S77</f>
        <v>0</v>
      </c>
      <c r="BU81" s="700">
        <f>'9'!S78</f>
        <v>0</v>
      </c>
      <c r="BV81" s="700">
        <f>'9'!S79</f>
        <v>0</v>
      </c>
      <c r="BW81" s="700">
        <f>'9'!S80</f>
        <v>0</v>
      </c>
      <c r="BX81" s="700">
        <f>'9'!S81</f>
        <v>0</v>
      </c>
      <c r="BY81" s="700">
        <f>'9'!S82</f>
        <v>0</v>
      </c>
      <c r="BZ81" s="700">
        <f>'9'!S83</f>
        <v>0</v>
      </c>
      <c r="CA81" s="700">
        <f>'9'!S84</f>
        <v>0</v>
      </c>
      <c r="CB81" s="700">
        <f>'9'!S85</f>
        <v>0</v>
      </c>
      <c r="CC81" s="700">
        <f>'9'!S86</f>
        <v>0</v>
      </c>
      <c r="CD81" s="700">
        <f>'9'!S87</f>
        <v>0</v>
      </c>
      <c r="CE81" s="700">
        <f>'9'!S88</f>
        <v>0</v>
      </c>
      <c r="CF81" s="700">
        <f>'9'!S89</f>
        <v>0</v>
      </c>
      <c r="CG81" s="700">
        <f>'9'!S90</f>
        <v>0</v>
      </c>
      <c r="CH81" s="700">
        <f>'9'!S91</f>
        <v>0</v>
      </c>
      <c r="CI81" s="700">
        <f>'9'!S92</f>
        <v>0</v>
      </c>
      <c r="CJ81" s="700">
        <f>'9'!S93</f>
        <v>0</v>
      </c>
      <c r="CK81" s="700">
        <f>'9'!S94</f>
        <v>0</v>
      </c>
      <c r="CL81" s="700">
        <f>'9'!S95</f>
        <v>0</v>
      </c>
      <c r="CM81" s="700">
        <f>'9'!S96</f>
        <v>0</v>
      </c>
      <c r="CN81" s="700">
        <f>'9'!S97</f>
        <v>0</v>
      </c>
      <c r="CO81" s="700">
        <f>'9'!S98</f>
        <v>0</v>
      </c>
      <c r="CP81" s="700">
        <f>'9'!S99</f>
        <v>0</v>
      </c>
      <c r="CQ81" s="700">
        <f>'9'!S100</f>
        <v>0</v>
      </c>
      <c r="CR81" s="700">
        <f>'9'!S101</f>
        <v>0</v>
      </c>
      <c r="CS81" s="700">
        <f>'9'!S102</f>
        <v>0</v>
      </c>
      <c r="CT81" s="700">
        <f>'9'!S103</f>
        <v>0</v>
      </c>
      <c r="CU81" s="700">
        <f>'9'!S104</f>
        <v>0</v>
      </c>
    </row>
    <row r="82" spans="2:99" x14ac:dyDescent="0.2">
      <c r="B82" s="699">
        <v>44455</v>
      </c>
      <c r="C82" s="700">
        <f>'9'!T8</f>
        <v>0</v>
      </c>
      <c r="D82" s="700">
        <f>'9'!T9</f>
        <v>0</v>
      </c>
      <c r="E82" s="700">
        <f>'9'!T10</f>
        <v>0</v>
      </c>
      <c r="F82" s="700">
        <f>'9'!T11</f>
        <v>0</v>
      </c>
      <c r="G82" s="700">
        <f>'9'!T12</f>
        <v>0</v>
      </c>
      <c r="H82" s="700">
        <f>'9'!T13</f>
        <v>0</v>
      </c>
      <c r="I82" s="700">
        <f>'9'!T14</f>
        <v>0</v>
      </c>
      <c r="J82" s="700">
        <f>'9'!T15</f>
        <v>0</v>
      </c>
      <c r="K82" s="700">
        <f>'9'!T16</f>
        <v>0</v>
      </c>
      <c r="L82" s="700">
        <f>'9'!T17</f>
        <v>0</v>
      </c>
      <c r="M82" s="700">
        <f>'9'!T18</f>
        <v>0</v>
      </c>
      <c r="N82" s="700">
        <f>'9'!T19</f>
        <v>0</v>
      </c>
      <c r="O82" s="700">
        <f>'9'!T20</f>
        <v>0</v>
      </c>
      <c r="P82" s="700">
        <f>'9'!T21</f>
        <v>0</v>
      </c>
      <c r="Q82" s="700">
        <f>'9'!T22</f>
        <v>0</v>
      </c>
      <c r="R82" s="700">
        <f>'9'!T23</f>
        <v>0</v>
      </c>
      <c r="S82" s="700">
        <f>'9'!T24</f>
        <v>0</v>
      </c>
      <c r="T82" s="700">
        <f>'9'!T25</f>
        <v>0</v>
      </c>
      <c r="U82" s="700">
        <f>'9'!T26</f>
        <v>0</v>
      </c>
      <c r="V82" s="700">
        <f>'9'!T27</f>
        <v>0</v>
      </c>
      <c r="W82" s="700">
        <f>'9'!T28</f>
        <v>0</v>
      </c>
      <c r="X82" s="700">
        <f>'9'!T29</f>
        <v>0</v>
      </c>
      <c r="Y82" s="700">
        <f>'9'!T30</f>
        <v>0</v>
      </c>
      <c r="Z82" s="700">
        <f>'9'!T31</f>
        <v>0</v>
      </c>
      <c r="AA82" s="700">
        <f>'9'!T32</f>
        <v>0</v>
      </c>
      <c r="AB82" s="700">
        <f>'9'!T33</f>
        <v>0</v>
      </c>
      <c r="AC82" s="700">
        <f>'9'!T34</f>
        <v>0</v>
      </c>
      <c r="AD82" s="700">
        <f>'9'!T35</f>
        <v>0</v>
      </c>
      <c r="AE82" s="700">
        <f>'9'!T36</f>
        <v>0</v>
      </c>
      <c r="AF82" s="700">
        <f>'9'!T37</f>
        <v>0</v>
      </c>
      <c r="AG82" s="700">
        <f>'9'!T38</f>
        <v>0</v>
      </c>
      <c r="AH82" s="700">
        <f>'9'!T39</f>
        <v>0</v>
      </c>
      <c r="AI82" s="700">
        <f>'9'!T40</f>
        <v>0</v>
      </c>
      <c r="AJ82" s="700">
        <f>'9'!T41</f>
        <v>0</v>
      </c>
      <c r="AK82" s="700">
        <f>'9'!T42</f>
        <v>0</v>
      </c>
      <c r="AL82" s="700">
        <f>'9'!T43</f>
        <v>0</v>
      </c>
      <c r="AM82" s="700">
        <f>'9'!T44</f>
        <v>0</v>
      </c>
      <c r="AN82" s="700">
        <f>'9'!T45</f>
        <v>0</v>
      </c>
      <c r="AO82" s="700">
        <f>'9'!T46</f>
        <v>0</v>
      </c>
      <c r="AP82" s="700">
        <f>'9'!T47</f>
        <v>0</v>
      </c>
      <c r="AQ82" s="700">
        <f>'9'!T48</f>
        <v>0</v>
      </c>
      <c r="AR82" s="700">
        <f>'9'!T49</f>
        <v>0</v>
      </c>
      <c r="AS82" s="700">
        <f>'9'!T50</f>
        <v>0</v>
      </c>
      <c r="AT82" s="700">
        <f>'9'!T51</f>
        <v>0</v>
      </c>
      <c r="AU82" s="700">
        <f>'9'!T52</f>
        <v>0</v>
      </c>
      <c r="AV82" s="700">
        <f>'9'!T53</f>
        <v>0</v>
      </c>
      <c r="AW82" s="700">
        <f>'9'!T54</f>
        <v>0</v>
      </c>
      <c r="AX82" s="700">
        <f>'9'!T55</f>
        <v>0</v>
      </c>
      <c r="AY82" s="700">
        <f>'9'!T56</f>
        <v>0</v>
      </c>
      <c r="AZ82" s="700">
        <f>'9'!T57</f>
        <v>0</v>
      </c>
      <c r="BA82" s="700">
        <f>'9'!T58</f>
        <v>0</v>
      </c>
      <c r="BB82" s="700">
        <f>'9'!T59</f>
        <v>0</v>
      </c>
      <c r="BC82" s="700">
        <f>'9'!T60</f>
        <v>0</v>
      </c>
      <c r="BD82" s="700">
        <f>'9'!T61</f>
        <v>0</v>
      </c>
      <c r="BE82" s="700">
        <f>'9'!T62</f>
        <v>0</v>
      </c>
      <c r="BF82" s="700">
        <f>'9'!T63</f>
        <v>0</v>
      </c>
      <c r="BG82" s="700">
        <f>'9'!T64</f>
        <v>0</v>
      </c>
      <c r="BH82" s="700">
        <f>'9'!T65</f>
        <v>0</v>
      </c>
      <c r="BI82" s="700">
        <f>'9'!T66</f>
        <v>0</v>
      </c>
      <c r="BJ82" s="700">
        <f>'9'!T67</f>
        <v>0</v>
      </c>
      <c r="BK82" s="700">
        <f>'9'!T68</f>
        <v>0</v>
      </c>
      <c r="BL82" s="700">
        <f>'9'!T69</f>
        <v>0</v>
      </c>
      <c r="BM82" s="700">
        <f>'9'!T70</f>
        <v>0</v>
      </c>
      <c r="BN82" s="700">
        <f>'9'!T71</f>
        <v>0</v>
      </c>
      <c r="BO82" s="700">
        <f>'9'!T72</f>
        <v>0</v>
      </c>
      <c r="BP82" s="700">
        <f>'9'!T73</f>
        <v>0</v>
      </c>
      <c r="BQ82" s="700">
        <f>'9'!T74</f>
        <v>0</v>
      </c>
      <c r="BR82" s="700">
        <f>'9'!T75</f>
        <v>0</v>
      </c>
      <c r="BS82" s="700">
        <f>'9'!T76</f>
        <v>0</v>
      </c>
      <c r="BT82" s="700">
        <f>'9'!T77</f>
        <v>0</v>
      </c>
      <c r="BU82" s="700">
        <f>'9'!T78</f>
        <v>0</v>
      </c>
      <c r="BV82" s="700">
        <f>'9'!T79</f>
        <v>0</v>
      </c>
      <c r="BW82" s="700">
        <f>'9'!T80</f>
        <v>0</v>
      </c>
      <c r="BX82" s="700">
        <f>'9'!T81</f>
        <v>0</v>
      </c>
      <c r="BY82" s="700">
        <f>'9'!T82</f>
        <v>0</v>
      </c>
      <c r="BZ82" s="700">
        <f>'9'!T83</f>
        <v>0</v>
      </c>
      <c r="CA82" s="700">
        <f>'9'!T84</f>
        <v>0</v>
      </c>
      <c r="CB82" s="700">
        <f>'9'!T85</f>
        <v>0</v>
      </c>
      <c r="CC82" s="700">
        <f>'9'!T86</f>
        <v>0</v>
      </c>
      <c r="CD82" s="700">
        <f>'9'!T87</f>
        <v>0</v>
      </c>
      <c r="CE82" s="700">
        <f>'9'!T88</f>
        <v>0</v>
      </c>
      <c r="CF82" s="700">
        <f>'9'!T89</f>
        <v>0</v>
      </c>
      <c r="CG82" s="700">
        <f>'9'!T90</f>
        <v>0</v>
      </c>
      <c r="CH82" s="700">
        <f>'9'!T91</f>
        <v>0</v>
      </c>
      <c r="CI82" s="700">
        <f>'9'!T92</f>
        <v>0</v>
      </c>
      <c r="CJ82" s="700">
        <f>'9'!T93</f>
        <v>0</v>
      </c>
      <c r="CK82" s="700">
        <f>'9'!T94</f>
        <v>0</v>
      </c>
      <c r="CL82" s="700">
        <f>'9'!T95</f>
        <v>0</v>
      </c>
      <c r="CM82" s="700">
        <f>'9'!T96</f>
        <v>0</v>
      </c>
      <c r="CN82" s="700">
        <f>'9'!T97</f>
        <v>0</v>
      </c>
      <c r="CO82" s="700">
        <f>'9'!T98</f>
        <v>0</v>
      </c>
      <c r="CP82" s="700">
        <f>'9'!T99</f>
        <v>0</v>
      </c>
      <c r="CQ82" s="700">
        <f>'9'!T100</f>
        <v>0</v>
      </c>
      <c r="CR82" s="700">
        <f>'9'!T101</f>
        <v>0</v>
      </c>
      <c r="CS82" s="700">
        <f>'9'!T102</f>
        <v>0</v>
      </c>
      <c r="CT82" s="700">
        <f>'9'!T103</f>
        <v>0</v>
      </c>
      <c r="CU82" s="700">
        <f>'9'!T104</f>
        <v>0</v>
      </c>
    </row>
    <row r="83" spans="2:99" x14ac:dyDescent="0.2">
      <c r="B83" s="699">
        <v>44456</v>
      </c>
      <c r="C83" s="700">
        <f>'9'!U8</f>
        <v>0</v>
      </c>
      <c r="D83" s="700">
        <f>'9'!U9</f>
        <v>0</v>
      </c>
      <c r="E83" s="700">
        <f>'9'!U10</f>
        <v>0</v>
      </c>
      <c r="F83" s="700">
        <f>'9'!U11</f>
        <v>0</v>
      </c>
      <c r="G83" s="700">
        <f>'9'!U12</f>
        <v>0</v>
      </c>
      <c r="H83" s="700">
        <f>'9'!U13</f>
        <v>0</v>
      </c>
      <c r="I83" s="700">
        <f>'9'!U14</f>
        <v>0</v>
      </c>
      <c r="J83" s="700">
        <f>'9'!U15</f>
        <v>0</v>
      </c>
      <c r="K83" s="700">
        <f>'9'!U16</f>
        <v>0</v>
      </c>
      <c r="L83" s="700">
        <f>'9'!U17</f>
        <v>0</v>
      </c>
      <c r="M83" s="700">
        <f>'9'!U18</f>
        <v>0</v>
      </c>
      <c r="N83" s="700">
        <f>'9'!U19</f>
        <v>0</v>
      </c>
      <c r="O83" s="700">
        <f>'9'!U20</f>
        <v>0</v>
      </c>
      <c r="P83" s="700">
        <f>'9'!U21</f>
        <v>0</v>
      </c>
      <c r="Q83" s="700">
        <f>'9'!U22</f>
        <v>0</v>
      </c>
      <c r="R83" s="700">
        <f>'9'!U23</f>
        <v>0</v>
      </c>
      <c r="S83" s="700">
        <f>'9'!U24</f>
        <v>0</v>
      </c>
      <c r="T83" s="700">
        <f>'9'!U25</f>
        <v>0</v>
      </c>
      <c r="U83" s="700">
        <f>'9'!U26</f>
        <v>0</v>
      </c>
      <c r="V83" s="700">
        <f>'9'!U27</f>
        <v>0</v>
      </c>
      <c r="W83" s="700">
        <f>'9'!U28</f>
        <v>0</v>
      </c>
      <c r="X83" s="700">
        <f>'9'!U29</f>
        <v>0</v>
      </c>
      <c r="Y83" s="700">
        <f>'9'!U30</f>
        <v>0</v>
      </c>
      <c r="Z83" s="700">
        <f>'9'!U31</f>
        <v>0</v>
      </c>
      <c r="AA83" s="700">
        <f>'9'!U32</f>
        <v>0</v>
      </c>
      <c r="AB83" s="700">
        <f>'9'!U33</f>
        <v>0</v>
      </c>
      <c r="AC83" s="700">
        <f>'9'!U34</f>
        <v>0</v>
      </c>
      <c r="AD83" s="700">
        <f>'9'!U35</f>
        <v>0</v>
      </c>
      <c r="AE83" s="700">
        <f>'9'!U36</f>
        <v>0</v>
      </c>
      <c r="AF83" s="700">
        <f>'9'!U37</f>
        <v>0</v>
      </c>
      <c r="AG83" s="700">
        <f>'9'!U38</f>
        <v>0</v>
      </c>
      <c r="AH83" s="700">
        <f>'9'!U39</f>
        <v>0</v>
      </c>
      <c r="AI83" s="700">
        <f>'9'!U40</f>
        <v>0</v>
      </c>
      <c r="AJ83" s="700">
        <f>'9'!U41</f>
        <v>0</v>
      </c>
      <c r="AK83" s="700">
        <f>'9'!U42</f>
        <v>0</v>
      </c>
      <c r="AL83" s="700">
        <f>'9'!U43</f>
        <v>0</v>
      </c>
      <c r="AM83" s="700">
        <f>'9'!U44</f>
        <v>0</v>
      </c>
      <c r="AN83" s="700">
        <f>'9'!U45</f>
        <v>0</v>
      </c>
      <c r="AO83" s="700">
        <f>'9'!U46</f>
        <v>0</v>
      </c>
      <c r="AP83" s="700">
        <f>'9'!U47</f>
        <v>0</v>
      </c>
      <c r="AQ83" s="700">
        <f>'9'!U48</f>
        <v>0</v>
      </c>
      <c r="AR83" s="700">
        <f>'9'!U49</f>
        <v>0</v>
      </c>
      <c r="AS83" s="700">
        <f>'9'!U50</f>
        <v>0</v>
      </c>
      <c r="AT83" s="700">
        <f>'9'!U51</f>
        <v>0</v>
      </c>
      <c r="AU83" s="700">
        <f>'9'!U52</f>
        <v>0</v>
      </c>
      <c r="AV83" s="700">
        <f>'9'!U53</f>
        <v>0</v>
      </c>
      <c r="AW83" s="700">
        <f>'9'!U54</f>
        <v>0</v>
      </c>
      <c r="AX83" s="700">
        <f>'9'!U55</f>
        <v>0</v>
      </c>
      <c r="AY83" s="700">
        <f>'9'!U56</f>
        <v>0</v>
      </c>
      <c r="AZ83" s="700">
        <f>'9'!U57</f>
        <v>0</v>
      </c>
      <c r="BA83" s="700">
        <f>'9'!U58</f>
        <v>0</v>
      </c>
      <c r="BB83" s="700">
        <f>'9'!U59</f>
        <v>0</v>
      </c>
      <c r="BC83" s="700">
        <f>'9'!U60</f>
        <v>0</v>
      </c>
      <c r="BD83" s="700">
        <f>'9'!U61</f>
        <v>0</v>
      </c>
      <c r="BE83" s="700">
        <f>'9'!U62</f>
        <v>0</v>
      </c>
      <c r="BF83" s="700">
        <f>'9'!U63</f>
        <v>0</v>
      </c>
      <c r="BG83" s="700">
        <f>'9'!U64</f>
        <v>0</v>
      </c>
      <c r="BH83" s="700">
        <f>'9'!U65</f>
        <v>0</v>
      </c>
      <c r="BI83" s="700">
        <f>'9'!U66</f>
        <v>0</v>
      </c>
      <c r="BJ83" s="700">
        <f>'9'!U67</f>
        <v>0</v>
      </c>
      <c r="BK83" s="700">
        <f>'9'!U68</f>
        <v>0</v>
      </c>
      <c r="BL83" s="700">
        <f>'9'!U69</f>
        <v>0</v>
      </c>
      <c r="BM83" s="700">
        <f>'9'!U70</f>
        <v>0</v>
      </c>
      <c r="BN83" s="700">
        <f>'9'!U71</f>
        <v>0</v>
      </c>
      <c r="BO83" s="700">
        <f>'9'!U72</f>
        <v>0</v>
      </c>
      <c r="BP83" s="700">
        <f>'9'!U73</f>
        <v>0</v>
      </c>
      <c r="BQ83" s="700">
        <f>'9'!U74</f>
        <v>0</v>
      </c>
      <c r="BR83" s="700">
        <f>'9'!U75</f>
        <v>0</v>
      </c>
      <c r="BS83" s="700">
        <f>'9'!U76</f>
        <v>0</v>
      </c>
      <c r="BT83" s="700">
        <f>'9'!U77</f>
        <v>0</v>
      </c>
      <c r="BU83" s="700">
        <f>'9'!U78</f>
        <v>0</v>
      </c>
      <c r="BV83" s="700">
        <f>'9'!U79</f>
        <v>0</v>
      </c>
      <c r="BW83" s="700">
        <f>'9'!U80</f>
        <v>0</v>
      </c>
      <c r="BX83" s="700">
        <f>'9'!U81</f>
        <v>0</v>
      </c>
      <c r="BY83" s="700">
        <f>'9'!U82</f>
        <v>0</v>
      </c>
      <c r="BZ83" s="700">
        <f>'9'!U83</f>
        <v>0</v>
      </c>
      <c r="CA83" s="700">
        <f>'9'!U84</f>
        <v>0</v>
      </c>
      <c r="CB83" s="700">
        <f>'9'!U85</f>
        <v>0</v>
      </c>
      <c r="CC83" s="700">
        <f>'9'!U86</f>
        <v>0</v>
      </c>
      <c r="CD83" s="700">
        <f>'9'!U87</f>
        <v>0</v>
      </c>
      <c r="CE83" s="700">
        <f>'9'!U88</f>
        <v>0</v>
      </c>
      <c r="CF83" s="700">
        <f>'9'!U89</f>
        <v>0</v>
      </c>
      <c r="CG83" s="700">
        <f>'9'!U90</f>
        <v>0</v>
      </c>
      <c r="CH83" s="700">
        <f>'9'!U91</f>
        <v>0</v>
      </c>
      <c r="CI83" s="700">
        <f>'9'!U92</f>
        <v>0</v>
      </c>
      <c r="CJ83" s="700">
        <f>'9'!U93</f>
        <v>0</v>
      </c>
      <c r="CK83" s="700">
        <f>'9'!U94</f>
        <v>0</v>
      </c>
      <c r="CL83" s="700">
        <f>'9'!U95</f>
        <v>0</v>
      </c>
      <c r="CM83" s="700">
        <f>'9'!U96</f>
        <v>0</v>
      </c>
      <c r="CN83" s="700">
        <f>'9'!U97</f>
        <v>0</v>
      </c>
      <c r="CO83" s="700">
        <f>'9'!U98</f>
        <v>0</v>
      </c>
      <c r="CP83" s="700">
        <f>'9'!U99</f>
        <v>0</v>
      </c>
      <c r="CQ83" s="700">
        <f>'9'!U100</f>
        <v>0</v>
      </c>
      <c r="CR83" s="700">
        <f>'9'!U101</f>
        <v>0</v>
      </c>
      <c r="CS83" s="700">
        <f>'9'!U102</f>
        <v>0</v>
      </c>
      <c r="CT83" s="700">
        <f>'9'!U103</f>
        <v>0</v>
      </c>
      <c r="CU83" s="700">
        <f>'9'!U104</f>
        <v>0</v>
      </c>
    </row>
    <row r="84" spans="2:99" x14ac:dyDescent="0.2">
      <c r="B84" s="699">
        <v>44457</v>
      </c>
      <c r="C84" s="700">
        <f>'9'!V8</f>
        <v>0</v>
      </c>
      <c r="D84" s="700">
        <f>'9'!V9</f>
        <v>0</v>
      </c>
      <c r="E84" s="700">
        <f>'9'!V10</f>
        <v>0</v>
      </c>
      <c r="F84" s="700">
        <f>'9'!V11</f>
        <v>0</v>
      </c>
      <c r="G84" s="700">
        <f>'9'!V12</f>
        <v>0</v>
      </c>
      <c r="H84" s="700">
        <f>'9'!V13</f>
        <v>0</v>
      </c>
      <c r="I84" s="700">
        <f>'9'!V14</f>
        <v>0</v>
      </c>
      <c r="J84" s="700">
        <f>'9'!V15</f>
        <v>0</v>
      </c>
      <c r="K84" s="700">
        <f>'9'!V16</f>
        <v>0</v>
      </c>
      <c r="L84" s="700">
        <f>'9'!V17</f>
        <v>0</v>
      </c>
      <c r="M84" s="700">
        <f>'9'!V18</f>
        <v>0</v>
      </c>
      <c r="N84" s="700">
        <f>'9'!V19</f>
        <v>0</v>
      </c>
      <c r="O84" s="700">
        <f>'9'!V20</f>
        <v>0</v>
      </c>
      <c r="P84" s="700">
        <f>'9'!V21</f>
        <v>0</v>
      </c>
      <c r="Q84" s="700">
        <f>'9'!V22</f>
        <v>0</v>
      </c>
      <c r="R84" s="700">
        <f>'9'!V23</f>
        <v>0</v>
      </c>
      <c r="S84" s="700">
        <f>'9'!V24</f>
        <v>0</v>
      </c>
      <c r="T84" s="700">
        <f>'9'!V25</f>
        <v>0</v>
      </c>
      <c r="U84" s="700">
        <f>'9'!V26</f>
        <v>0</v>
      </c>
      <c r="V84" s="700">
        <f>'9'!V27</f>
        <v>0</v>
      </c>
      <c r="W84" s="700">
        <f>'9'!V28</f>
        <v>0</v>
      </c>
      <c r="X84" s="700">
        <f>'9'!V29</f>
        <v>0</v>
      </c>
      <c r="Y84" s="700">
        <f>'9'!V30</f>
        <v>0</v>
      </c>
      <c r="Z84" s="700">
        <f>'9'!V31</f>
        <v>0</v>
      </c>
      <c r="AA84" s="700">
        <f>'9'!V32</f>
        <v>0</v>
      </c>
      <c r="AB84" s="700">
        <f>'9'!V33</f>
        <v>0</v>
      </c>
      <c r="AC84" s="700">
        <f>'9'!V34</f>
        <v>0</v>
      </c>
      <c r="AD84" s="700">
        <f>'9'!V35</f>
        <v>0</v>
      </c>
      <c r="AE84" s="700">
        <f>'9'!V36</f>
        <v>0</v>
      </c>
      <c r="AF84" s="700">
        <f>'9'!V37</f>
        <v>0</v>
      </c>
      <c r="AG84" s="700">
        <f>'9'!V38</f>
        <v>0</v>
      </c>
      <c r="AH84" s="700">
        <f>'9'!V39</f>
        <v>0</v>
      </c>
      <c r="AI84" s="700">
        <f>'9'!V40</f>
        <v>0</v>
      </c>
      <c r="AJ84" s="700">
        <f>'9'!V41</f>
        <v>0</v>
      </c>
      <c r="AK84" s="700">
        <f>'9'!V42</f>
        <v>0</v>
      </c>
      <c r="AL84" s="700">
        <f>'9'!V43</f>
        <v>0</v>
      </c>
      <c r="AM84" s="700">
        <f>'9'!V44</f>
        <v>0</v>
      </c>
      <c r="AN84" s="700">
        <f>'9'!V45</f>
        <v>0</v>
      </c>
      <c r="AO84" s="700">
        <f>'9'!V46</f>
        <v>0</v>
      </c>
      <c r="AP84" s="700">
        <f>'9'!V47</f>
        <v>0</v>
      </c>
      <c r="AQ84" s="700">
        <f>'9'!V48</f>
        <v>0</v>
      </c>
      <c r="AR84" s="700">
        <f>'9'!V49</f>
        <v>0</v>
      </c>
      <c r="AS84" s="700">
        <f>'9'!V50</f>
        <v>0</v>
      </c>
      <c r="AT84" s="700">
        <f>'9'!V51</f>
        <v>0</v>
      </c>
      <c r="AU84" s="700">
        <f>'9'!V52</f>
        <v>0</v>
      </c>
      <c r="AV84" s="700">
        <f>'9'!V53</f>
        <v>0</v>
      </c>
      <c r="AW84" s="700">
        <f>'9'!V54</f>
        <v>0</v>
      </c>
      <c r="AX84" s="700">
        <f>'9'!V55</f>
        <v>0</v>
      </c>
      <c r="AY84" s="700">
        <f>'9'!V56</f>
        <v>0</v>
      </c>
      <c r="AZ84" s="700">
        <f>'9'!V57</f>
        <v>0</v>
      </c>
      <c r="BA84" s="700">
        <f>'9'!V58</f>
        <v>0</v>
      </c>
      <c r="BB84" s="700">
        <f>'9'!V59</f>
        <v>0</v>
      </c>
      <c r="BC84" s="700">
        <f>'9'!V60</f>
        <v>0</v>
      </c>
      <c r="BD84" s="700">
        <f>'9'!V61</f>
        <v>0</v>
      </c>
      <c r="BE84" s="700">
        <f>'9'!V62</f>
        <v>0</v>
      </c>
      <c r="BF84" s="700">
        <f>'9'!V63</f>
        <v>0</v>
      </c>
      <c r="BG84" s="700">
        <f>'9'!V64</f>
        <v>0</v>
      </c>
      <c r="BH84" s="700">
        <f>'9'!V65</f>
        <v>0</v>
      </c>
      <c r="BI84" s="700">
        <f>'9'!V66</f>
        <v>0</v>
      </c>
      <c r="BJ84" s="700">
        <f>'9'!V67</f>
        <v>0</v>
      </c>
      <c r="BK84" s="700">
        <f>'9'!V68</f>
        <v>0</v>
      </c>
      <c r="BL84" s="700">
        <f>'9'!V69</f>
        <v>0</v>
      </c>
      <c r="BM84" s="700">
        <f>'9'!V70</f>
        <v>0</v>
      </c>
      <c r="BN84" s="700">
        <f>'9'!V71</f>
        <v>0</v>
      </c>
      <c r="BO84" s="700">
        <f>'9'!V72</f>
        <v>0</v>
      </c>
      <c r="BP84" s="700">
        <f>'9'!V73</f>
        <v>0</v>
      </c>
      <c r="BQ84" s="700">
        <f>'9'!V74</f>
        <v>0</v>
      </c>
      <c r="BR84" s="700">
        <f>'9'!V75</f>
        <v>0</v>
      </c>
      <c r="BS84" s="700">
        <f>'9'!V76</f>
        <v>0</v>
      </c>
      <c r="BT84" s="700">
        <f>'9'!V77</f>
        <v>0</v>
      </c>
      <c r="BU84" s="700">
        <f>'9'!V78</f>
        <v>0</v>
      </c>
      <c r="BV84" s="700">
        <f>'9'!V79</f>
        <v>0</v>
      </c>
      <c r="BW84" s="700">
        <f>'9'!V80</f>
        <v>0</v>
      </c>
      <c r="BX84" s="700">
        <f>'9'!V81</f>
        <v>0</v>
      </c>
      <c r="BY84" s="700">
        <f>'9'!V82</f>
        <v>0</v>
      </c>
      <c r="BZ84" s="700">
        <f>'9'!V83</f>
        <v>0</v>
      </c>
      <c r="CA84" s="700">
        <f>'9'!V84</f>
        <v>0</v>
      </c>
      <c r="CB84" s="700">
        <f>'9'!V85</f>
        <v>0</v>
      </c>
      <c r="CC84" s="700">
        <f>'9'!V86</f>
        <v>0</v>
      </c>
      <c r="CD84" s="700">
        <f>'9'!V87</f>
        <v>0</v>
      </c>
      <c r="CE84" s="700">
        <f>'9'!V88</f>
        <v>0</v>
      </c>
      <c r="CF84" s="700">
        <f>'9'!V89</f>
        <v>0</v>
      </c>
      <c r="CG84" s="700">
        <f>'9'!V90</f>
        <v>0</v>
      </c>
      <c r="CH84" s="700">
        <f>'9'!V91</f>
        <v>0</v>
      </c>
      <c r="CI84" s="700">
        <f>'9'!V92</f>
        <v>0</v>
      </c>
      <c r="CJ84" s="700">
        <f>'9'!V93</f>
        <v>0</v>
      </c>
      <c r="CK84" s="700">
        <f>'9'!V94</f>
        <v>0</v>
      </c>
      <c r="CL84" s="700">
        <f>'9'!V95</f>
        <v>0</v>
      </c>
      <c r="CM84" s="700">
        <f>'9'!V96</f>
        <v>0</v>
      </c>
      <c r="CN84" s="700">
        <f>'9'!V97</f>
        <v>0</v>
      </c>
      <c r="CO84" s="700">
        <f>'9'!V98</f>
        <v>0</v>
      </c>
      <c r="CP84" s="700">
        <f>'9'!V99</f>
        <v>0</v>
      </c>
      <c r="CQ84" s="700">
        <f>'9'!V100</f>
        <v>0</v>
      </c>
      <c r="CR84" s="700">
        <f>'9'!V101</f>
        <v>0</v>
      </c>
      <c r="CS84" s="700">
        <f>'9'!V102</f>
        <v>0</v>
      </c>
      <c r="CT84" s="700">
        <f>'9'!V103</f>
        <v>0</v>
      </c>
      <c r="CU84" s="700">
        <f>'9'!V104</f>
        <v>0</v>
      </c>
    </row>
    <row r="85" spans="2:99" x14ac:dyDescent="0.2">
      <c r="B85" s="699">
        <v>44458</v>
      </c>
      <c r="C85" s="700">
        <f>'9'!W8</f>
        <v>0</v>
      </c>
      <c r="D85" s="700">
        <f>'9'!W9</f>
        <v>0</v>
      </c>
      <c r="E85" s="700">
        <f>'9'!W10</f>
        <v>0</v>
      </c>
      <c r="F85" s="700">
        <f>'9'!W11</f>
        <v>0</v>
      </c>
      <c r="G85" s="700">
        <f>'9'!W12</f>
        <v>0</v>
      </c>
      <c r="H85" s="700">
        <f>'9'!W13</f>
        <v>0</v>
      </c>
      <c r="I85" s="700">
        <f>'9'!W14</f>
        <v>0</v>
      </c>
      <c r="J85" s="700">
        <f>'9'!W15</f>
        <v>0</v>
      </c>
      <c r="K85" s="700">
        <f>'9'!W16</f>
        <v>0</v>
      </c>
      <c r="L85" s="700">
        <f>'9'!W17</f>
        <v>0</v>
      </c>
      <c r="M85" s="700">
        <f>'9'!W18</f>
        <v>0</v>
      </c>
      <c r="N85" s="700">
        <f>'9'!W19</f>
        <v>0</v>
      </c>
      <c r="O85" s="700">
        <f>'9'!W20</f>
        <v>0</v>
      </c>
      <c r="P85" s="700">
        <f>'9'!W21</f>
        <v>0</v>
      </c>
      <c r="Q85" s="700">
        <f>'9'!W22</f>
        <v>0</v>
      </c>
      <c r="R85" s="700">
        <f>'9'!W23</f>
        <v>0</v>
      </c>
      <c r="S85" s="700">
        <f>'9'!W24</f>
        <v>0</v>
      </c>
      <c r="T85" s="700">
        <f>'9'!W25</f>
        <v>0</v>
      </c>
      <c r="U85" s="700">
        <f>'9'!W26</f>
        <v>0</v>
      </c>
      <c r="V85" s="700">
        <f>'9'!W27</f>
        <v>0</v>
      </c>
      <c r="W85" s="700">
        <f>'9'!W28</f>
        <v>0</v>
      </c>
      <c r="X85" s="700">
        <f>'9'!W29</f>
        <v>0</v>
      </c>
      <c r="Y85" s="700">
        <f>'9'!W30</f>
        <v>0</v>
      </c>
      <c r="Z85" s="700">
        <f>'9'!W31</f>
        <v>0</v>
      </c>
      <c r="AA85" s="700">
        <f>'9'!W32</f>
        <v>0</v>
      </c>
      <c r="AB85" s="700">
        <f>'9'!W33</f>
        <v>0</v>
      </c>
      <c r="AC85" s="700">
        <f>'9'!W34</f>
        <v>0</v>
      </c>
      <c r="AD85" s="700">
        <f>'9'!W35</f>
        <v>0</v>
      </c>
      <c r="AE85" s="700">
        <f>'9'!W36</f>
        <v>0</v>
      </c>
      <c r="AF85" s="700">
        <f>'9'!W37</f>
        <v>0</v>
      </c>
      <c r="AG85" s="700">
        <f>'9'!W38</f>
        <v>0</v>
      </c>
      <c r="AH85" s="700">
        <f>'9'!W39</f>
        <v>0</v>
      </c>
      <c r="AI85" s="700">
        <f>'9'!W40</f>
        <v>0</v>
      </c>
      <c r="AJ85" s="700">
        <f>'9'!W41</f>
        <v>0</v>
      </c>
      <c r="AK85" s="700">
        <f>'9'!W42</f>
        <v>0</v>
      </c>
      <c r="AL85" s="700">
        <f>'9'!W43</f>
        <v>0</v>
      </c>
      <c r="AM85" s="700">
        <f>'9'!W44</f>
        <v>0</v>
      </c>
      <c r="AN85" s="700">
        <f>'9'!W45</f>
        <v>0</v>
      </c>
      <c r="AO85" s="700">
        <f>'9'!W46</f>
        <v>0</v>
      </c>
      <c r="AP85" s="700">
        <f>'9'!W47</f>
        <v>0</v>
      </c>
      <c r="AQ85" s="700">
        <f>'9'!W48</f>
        <v>0</v>
      </c>
      <c r="AR85" s="700">
        <f>'9'!W49</f>
        <v>0</v>
      </c>
      <c r="AS85" s="700">
        <f>'9'!W50</f>
        <v>0</v>
      </c>
      <c r="AT85" s="700">
        <f>'9'!W51</f>
        <v>0</v>
      </c>
      <c r="AU85" s="700">
        <f>'9'!W52</f>
        <v>0</v>
      </c>
      <c r="AV85" s="700">
        <f>'9'!W53</f>
        <v>0</v>
      </c>
      <c r="AW85" s="700">
        <f>'9'!W54</f>
        <v>0</v>
      </c>
      <c r="AX85" s="700">
        <f>'9'!W55</f>
        <v>0</v>
      </c>
      <c r="AY85" s="700">
        <f>'9'!W56</f>
        <v>0</v>
      </c>
      <c r="AZ85" s="700">
        <f>'9'!W57</f>
        <v>0</v>
      </c>
      <c r="BA85" s="700">
        <f>'9'!W58</f>
        <v>0</v>
      </c>
      <c r="BB85" s="700">
        <f>'9'!W59</f>
        <v>0</v>
      </c>
      <c r="BC85" s="700">
        <f>'9'!W60</f>
        <v>0</v>
      </c>
      <c r="BD85" s="700">
        <f>'9'!W61</f>
        <v>0</v>
      </c>
      <c r="BE85" s="700">
        <f>'9'!W62</f>
        <v>0</v>
      </c>
      <c r="BF85" s="700">
        <f>'9'!W63</f>
        <v>0</v>
      </c>
      <c r="BG85" s="700">
        <f>'9'!W64</f>
        <v>0</v>
      </c>
      <c r="BH85" s="700">
        <f>'9'!W65</f>
        <v>0</v>
      </c>
      <c r="BI85" s="700">
        <f>'9'!W66</f>
        <v>0</v>
      </c>
      <c r="BJ85" s="700">
        <f>'9'!W67</f>
        <v>0</v>
      </c>
      <c r="BK85" s="700">
        <f>'9'!W68</f>
        <v>0</v>
      </c>
      <c r="BL85" s="700">
        <f>'9'!W69</f>
        <v>0</v>
      </c>
      <c r="BM85" s="700">
        <f>'9'!W70</f>
        <v>0</v>
      </c>
      <c r="BN85" s="700">
        <f>'9'!W71</f>
        <v>0</v>
      </c>
      <c r="BO85" s="700">
        <f>'9'!W72</f>
        <v>0</v>
      </c>
      <c r="BP85" s="700">
        <f>'9'!W73</f>
        <v>0</v>
      </c>
      <c r="BQ85" s="700">
        <f>'9'!W74</f>
        <v>0</v>
      </c>
      <c r="BR85" s="700">
        <f>'9'!W75</f>
        <v>0</v>
      </c>
      <c r="BS85" s="700">
        <f>'9'!W76</f>
        <v>0</v>
      </c>
      <c r="BT85" s="700">
        <f>'9'!W77</f>
        <v>0</v>
      </c>
      <c r="BU85" s="700">
        <f>'9'!W78</f>
        <v>0</v>
      </c>
      <c r="BV85" s="700">
        <f>'9'!W79</f>
        <v>0</v>
      </c>
      <c r="BW85" s="700">
        <f>'9'!W80</f>
        <v>0</v>
      </c>
      <c r="BX85" s="700">
        <f>'9'!W81</f>
        <v>0</v>
      </c>
      <c r="BY85" s="700">
        <f>'9'!W82</f>
        <v>0</v>
      </c>
      <c r="BZ85" s="700">
        <f>'9'!W83</f>
        <v>0</v>
      </c>
      <c r="CA85" s="700">
        <f>'9'!W84</f>
        <v>0</v>
      </c>
      <c r="CB85" s="700">
        <f>'9'!W85</f>
        <v>0</v>
      </c>
      <c r="CC85" s="700">
        <f>'9'!W86</f>
        <v>0</v>
      </c>
      <c r="CD85" s="700">
        <f>'9'!W87</f>
        <v>0</v>
      </c>
      <c r="CE85" s="700">
        <f>'9'!W88</f>
        <v>0</v>
      </c>
      <c r="CF85" s="700">
        <f>'9'!W89</f>
        <v>0</v>
      </c>
      <c r="CG85" s="700">
        <f>'9'!W90</f>
        <v>0</v>
      </c>
      <c r="CH85" s="700">
        <f>'9'!W91</f>
        <v>0</v>
      </c>
      <c r="CI85" s="700">
        <f>'9'!W92</f>
        <v>0</v>
      </c>
      <c r="CJ85" s="700">
        <f>'9'!W93</f>
        <v>0</v>
      </c>
      <c r="CK85" s="700">
        <f>'9'!W94</f>
        <v>0</v>
      </c>
      <c r="CL85" s="700">
        <f>'9'!W95</f>
        <v>0</v>
      </c>
      <c r="CM85" s="700">
        <f>'9'!W96</f>
        <v>0</v>
      </c>
      <c r="CN85" s="700">
        <f>'9'!W97</f>
        <v>0</v>
      </c>
      <c r="CO85" s="700">
        <f>'9'!W98</f>
        <v>0</v>
      </c>
      <c r="CP85" s="700">
        <f>'9'!W99</f>
        <v>0</v>
      </c>
      <c r="CQ85" s="700">
        <f>'9'!W100</f>
        <v>0</v>
      </c>
      <c r="CR85" s="700">
        <f>'9'!W101</f>
        <v>0</v>
      </c>
      <c r="CS85" s="700">
        <f>'9'!W102</f>
        <v>0</v>
      </c>
      <c r="CT85" s="700">
        <f>'9'!W103</f>
        <v>0</v>
      </c>
      <c r="CU85" s="700">
        <f>'9'!W104</f>
        <v>0</v>
      </c>
    </row>
    <row r="86" spans="2:99" x14ac:dyDescent="0.2">
      <c r="B86" s="699">
        <v>44459</v>
      </c>
      <c r="C86" s="700">
        <f>'9'!X8</f>
        <v>0</v>
      </c>
      <c r="D86" s="700">
        <f>'9'!X9</f>
        <v>0</v>
      </c>
      <c r="E86" s="700">
        <f>'9'!X10</f>
        <v>0</v>
      </c>
      <c r="F86" s="700">
        <f>'9'!X11</f>
        <v>0</v>
      </c>
      <c r="G86" s="700">
        <f>'9'!X12</f>
        <v>0</v>
      </c>
      <c r="H86" s="700">
        <f>'9'!X13</f>
        <v>0</v>
      </c>
      <c r="I86" s="700">
        <f>'9'!X14</f>
        <v>0</v>
      </c>
      <c r="J86" s="700">
        <f>'9'!X15</f>
        <v>0</v>
      </c>
      <c r="K86" s="700">
        <f>'9'!X16</f>
        <v>0</v>
      </c>
      <c r="L86" s="700">
        <f>'9'!X17</f>
        <v>0</v>
      </c>
      <c r="M86" s="700">
        <f>'9'!X18</f>
        <v>0</v>
      </c>
      <c r="N86" s="700">
        <f>'9'!X19</f>
        <v>0</v>
      </c>
      <c r="O86" s="700">
        <f>'9'!X20</f>
        <v>0</v>
      </c>
      <c r="P86" s="700">
        <f>'9'!X21</f>
        <v>0</v>
      </c>
      <c r="Q86" s="700">
        <f>'9'!X22</f>
        <v>0</v>
      </c>
      <c r="R86" s="700">
        <f>'9'!X23</f>
        <v>0</v>
      </c>
      <c r="S86" s="700">
        <f>'9'!X24</f>
        <v>0</v>
      </c>
      <c r="T86" s="700">
        <f>'9'!X25</f>
        <v>0</v>
      </c>
      <c r="U86" s="700">
        <f>'9'!X26</f>
        <v>0</v>
      </c>
      <c r="V86" s="700">
        <f>'9'!X27</f>
        <v>0</v>
      </c>
      <c r="W86" s="700">
        <f>'9'!X28</f>
        <v>0</v>
      </c>
      <c r="X86" s="700">
        <f>'9'!X29</f>
        <v>0</v>
      </c>
      <c r="Y86" s="700">
        <f>'9'!X30</f>
        <v>0</v>
      </c>
      <c r="Z86" s="700">
        <f>'9'!X31</f>
        <v>0</v>
      </c>
      <c r="AA86" s="700">
        <f>'9'!X32</f>
        <v>0</v>
      </c>
      <c r="AB86" s="700">
        <f>'9'!X33</f>
        <v>0</v>
      </c>
      <c r="AC86" s="700">
        <f>'9'!X34</f>
        <v>0</v>
      </c>
      <c r="AD86" s="700">
        <f>'9'!X35</f>
        <v>0</v>
      </c>
      <c r="AE86" s="700">
        <f>'9'!X36</f>
        <v>0</v>
      </c>
      <c r="AF86" s="700">
        <f>'9'!X37</f>
        <v>0</v>
      </c>
      <c r="AG86" s="700">
        <f>'9'!X38</f>
        <v>0</v>
      </c>
      <c r="AH86" s="700">
        <f>'9'!X39</f>
        <v>0</v>
      </c>
      <c r="AI86" s="700">
        <f>'9'!X40</f>
        <v>0</v>
      </c>
      <c r="AJ86" s="700">
        <f>'9'!X41</f>
        <v>0</v>
      </c>
      <c r="AK86" s="700">
        <f>'9'!X42</f>
        <v>0</v>
      </c>
      <c r="AL86" s="700">
        <f>'9'!X43</f>
        <v>0</v>
      </c>
      <c r="AM86" s="700">
        <f>'9'!X44</f>
        <v>0</v>
      </c>
      <c r="AN86" s="700">
        <f>'9'!X45</f>
        <v>0</v>
      </c>
      <c r="AO86" s="700">
        <f>'9'!X46</f>
        <v>0</v>
      </c>
      <c r="AP86" s="700">
        <f>'9'!X47</f>
        <v>0</v>
      </c>
      <c r="AQ86" s="700">
        <f>'9'!X48</f>
        <v>0</v>
      </c>
      <c r="AR86" s="700">
        <f>'9'!X49</f>
        <v>0</v>
      </c>
      <c r="AS86" s="700">
        <f>'9'!X50</f>
        <v>0</v>
      </c>
      <c r="AT86" s="700">
        <f>'9'!X51</f>
        <v>0</v>
      </c>
      <c r="AU86" s="700">
        <f>'9'!X52</f>
        <v>0</v>
      </c>
      <c r="AV86" s="700">
        <f>'9'!X53</f>
        <v>0</v>
      </c>
      <c r="AW86" s="700">
        <f>'9'!X54</f>
        <v>0</v>
      </c>
      <c r="AX86" s="700">
        <f>'9'!X55</f>
        <v>0</v>
      </c>
      <c r="AY86" s="700">
        <f>'9'!X56</f>
        <v>0</v>
      </c>
      <c r="AZ86" s="700">
        <f>'9'!X57</f>
        <v>0</v>
      </c>
      <c r="BA86" s="700">
        <f>'9'!X58</f>
        <v>0</v>
      </c>
      <c r="BB86" s="700">
        <f>'9'!X59</f>
        <v>0</v>
      </c>
      <c r="BC86" s="700">
        <f>'9'!X60</f>
        <v>0</v>
      </c>
      <c r="BD86" s="700">
        <f>'9'!X61</f>
        <v>0</v>
      </c>
      <c r="BE86" s="700">
        <f>'9'!X62</f>
        <v>0</v>
      </c>
      <c r="BF86" s="700">
        <f>'9'!X63</f>
        <v>0</v>
      </c>
      <c r="BG86" s="700">
        <f>'9'!X64</f>
        <v>0</v>
      </c>
      <c r="BH86" s="700">
        <f>'9'!X65</f>
        <v>0</v>
      </c>
      <c r="BI86" s="700">
        <f>'9'!X66</f>
        <v>0</v>
      </c>
      <c r="BJ86" s="700">
        <f>'9'!X67</f>
        <v>0</v>
      </c>
      <c r="BK86" s="700">
        <f>'9'!X68</f>
        <v>0</v>
      </c>
      <c r="BL86" s="700">
        <f>'9'!X69</f>
        <v>0</v>
      </c>
      <c r="BM86" s="700">
        <f>'9'!X70</f>
        <v>0</v>
      </c>
      <c r="BN86" s="700">
        <f>'9'!X71</f>
        <v>0</v>
      </c>
      <c r="BO86" s="700">
        <f>'9'!X72</f>
        <v>0</v>
      </c>
      <c r="BP86" s="700">
        <f>'9'!X73</f>
        <v>0</v>
      </c>
      <c r="BQ86" s="700">
        <f>'9'!X74</f>
        <v>0</v>
      </c>
      <c r="BR86" s="700">
        <f>'9'!X75</f>
        <v>0</v>
      </c>
      <c r="BS86" s="700">
        <f>'9'!X76</f>
        <v>0</v>
      </c>
      <c r="BT86" s="700">
        <f>'9'!X77</f>
        <v>0</v>
      </c>
      <c r="BU86" s="700">
        <f>'9'!X78</f>
        <v>0</v>
      </c>
      <c r="BV86" s="700">
        <f>'9'!X79</f>
        <v>0</v>
      </c>
      <c r="BW86" s="700">
        <f>'9'!X80</f>
        <v>0</v>
      </c>
      <c r="BX86" s="700">
        <f>'9'!X81</f>
        <v>0</v>
      </c>
      <c r="BY86" s="700">
        <f>'9'!X82</f>
        <v>0</v>
      </c>
      <c r="BZ86" s="700">
        <f>'9'!X83</f>
        <v>0</v>
      </c>
      <c r="CA86" s="700">
        <f>'9'!X84</f>
        <v>0</v>
      </c>
      <c r="CB86" s="700">
        <f>'9'!X85</f>
        <v>0</v>
      </c>
      <c r="CC86" s="700">
        <f>'9'!X86</f>
        <v>0</v>
      </c>
      <c r="CD86" s="700">
        <f>'9'!X87</f>
        <v>0</v>
      </c>
      <c r="CE86" s="700">
        <f>'9'!X88</f>
        <v>0</v>
      </c>
      <c r="CF86" s="700">
        <f>'9'!X89</f>
        <v>0</v>
      </c>
      <c r="CG86" s="700">
        <f>'9'!X90</f>
        <v>0</v>
      </c>
      <c r="CH86" s="700">
        <f>'9'!X91</f>
        <v>0</v>
      </c>
      <c r="CI86" s="700">
        <f>'9'!X92</f>
        <v>0</v>
      </c>
      <c r="CJ86" s="700">
        <f>'9'!X93</f>
        <v>0</v>
      </c>
      <c r="CK86" s="700">
        <f>'9'!X94</f>
        <v>0</v>
      </c>
      <c r="CL86" s="700">
        <f>'9'!X95</f>
        <v>0</v>
      </c>
      <c r="CM86" s="700">
        <f>'9'!X96</f>
        <v>0</v>
      </c>
      <c r="CN86" s="700">
        <f>'9'!X97</f>
        <v>0</v>
      </c>
      <c r="CO86" s="700">
        <f>'9'!X98</f>
        <v>0</v>
      </c>
      <c r="CP86" s="700">
        <f>'9'!X99</f>
        <v>0</v>
      </c>
      <c r="CQ86" s="700">
        <f>'9'!X100</f>
        <v>0</v>
      </c>
      <c r="CR86" s="700">
        <f>'9'!X101</f>
        <v>0</v>
      </c>
      <c r="CS86" s="700">
        <f>'9'!X102</f>
        <v>0</v>
      </c>
      <c r="CT86" s="700">
        <f>'9'!X103</f>
        <v>0</v>
      </c>
      <c r="CU86" s="700">
        <f>'9'!X104</f>
        <v>0</v>
      </c>
    </row>
    <row r="87" spans="2:99" x14ac:dyDescent="0.2">
      <c r="B87" s="699">
        <v>44460</v>
      </c>
      <c r="C87" s="700">
        <f>'9'!Y8</f>
        <v>0</v>
      </c>
      <c r="D87" s="700">
        <f>'9'!Y9</f>
        <v>0</v>
      </c>
      <c r="E87" s="700">
        <f>'9'!Y10</f>
        <v>0</v>
      </c>
      <c r="F87" s="700">
        <f>'9'!Y11</f>
        <v>0</v>
      </c>
      <c r="G87" s="700">
        <f>'9'!Y12</f>
        <v>0</v>
      </c>
      <c r="H87" s="700">
        <f>'9'!Y13</f>
        <v>0</v>
      </c>
      <c r="I87" s="700">
        <f>'9'!Y14</f>
        <v>0</v>
      </c>
      <c r="J87" s="700">
        <f>'9'!Y15</f>
        <v>0</v>
      </c>
      <c r="K87" s="700">
        <f>'9'!Y16</f>
        <v>0</v>
      </c>
      <c r="L87" s="700">
        <f>'9'!Y17</f>
        <v>0</v>
      </c>
      <c r="M87" s="700">
        <f>'9'!Y18</f>
        <v>0</v>
      </c>
      <c r="N87" s="700">
        <f>'9'!Y19</f>
        <v>0</v>
      </c>
      <c r="O87" s="700">
        <f>'9'!Y20</f>
        <v>0</v>
      </c>
      <c r="P87" s="700">
        <f>'9'!Y21</f>
        <v>0</v>
      </c>
      <c r="Q87" s="700">
        <f>'9'!Y22</f>
        <v>0</v>
      </c>
      <c r="R87" s="700">
        <f>'9'!Y23</f>
        <v>0</v>
      </c>
      <c r="S87" s="700">
        <f>'9'!Y24</f>
        <v>0</v>
      </c>
      <c r="T87" s="700">
        <f>'9'!Y25</f>
        <v>0</v>
      </c>
      <c r="U87" s="700">
        <f>'9'!Y26</f>
        <v>0</v>
      </c>
      <c r="V87" s="700">
        <f>'9'!Y27</f>
        <v>0</v>
      </c>
      <c r="W87" s="700">
        <f>'9'!Y28</f>
        <v>0</v>
      </c>
      <c r="X87" s="700">
        <f>'9'!Y29</f>
        <v>0</v>
      </c>
      <c r="Y87" s="700">
        <f>'9'!Y30</f>
        <v>0</v>
      </c>
      <c r="Z87" s="700">
        <f>'9'!Y31</f>
        <v>0</v>
      </c>
      <c r="AA87" s="700">
        <f>'9'!Y32</f>
        <v>0</v>
      </c>
      <c r="AB87" s="700">
        <f>'9'!Y33</f>
        <v>0</v>
      </c>
      <c r="AC87" s="700">
        <f>'9'!Y34</f>
        <v>0</v>
      </c>
      <c r="AD87" s="700">
        <f>'9'!Y35</f>
        <v>0</v>
      </c>
      <c r="AE87" s="700">
        <f>'9'!Y36</f>
        <v>0</v>
      </c>
      <c r="AF87" s="700">
        <f>'9'!Y37</f>
        <v>0</v>
      </c>
      <c r="AG87" s="700">
        <f>'9'!Y38</f>
        <v>0</v>
      </c>
      <c r="AH87" s="700">
        <f>'9'!Y39</f>
        <v>0</v>
      </c>
      <c r="AI87" s="700">
        <f>'9'!Y40</f>
        <v>0</v>
      </c>
      <c r="AJ87" s="700">
        <f>'9'!Y41</f>
        <v>0</v>
      </c>
      <c r="AK87" s="700">
        <f>'9'!Y42</f>
        <v>0</v>
      </c>
      <c r="AL87" s="700">
        <f>'9'!Y43</f>
        <v>0</v>
      </c>
      <c r="AM87" s="700">
        <f>'9'!Y44</f>
        <v>0</v>
      </c>
      <c r="AN87" s="700">
        <f>'9'!Y45</f>
        <v>0</v>
      </c>
      <c r="AO87" s="700">
        <f>'9'!Y46</f>
        <v>0</v>
      </c>
      <c r="AP87" s="700">
        <f>'9'!Y47</f>
        <v>0</v>
      </c>
      <c r="AQ87" s="700">
        <f>'9'!Y48</f>
        <v>0</v>
      </c>
      <c r="AR87" s="700">
        <f>'9'!Y49</f>
        <v>0</v>
      </c>
      <c r="AS87" s="700">
        <f>'9'!Y50</f>
        <v>0</v>
      </c>
      <c r="AT87" s="700">
        <f>'9'!Y51</f>
        <v>0</v>
      </c>
      <c r="AU87" s="700">
        <f>'9'!Y52</f>
        <v>0</v>
      </c>
      <c r="AV87" s="700">
        <f>'9'!Y53</f>
        <v>0</v>
      </c>
      <c r="AW87" s="700">
        <f>'9'!Y54</f>
        <v>0</v>
      </c>
      <c r="AX87" s="700">
        <f>'9'!Y55</f>
        <v>0</v>
      </c>
      <c r="AY87" s="700">
        <f>'9'!Y56</f>
        <v>0</v>
      </c>
      <c r="AZ87" s="700">
        <f>'9'!Y57</f>
        <v>0</v>
      </c>
      <c r="BA87" s="700">
        <f>'9'!Y58</f>
        <v>0</v>
      </c>
      <c r="BB87" s="700">
        <f>'9'!Y59</f>
        <v>0</v>
      </c>
      <c r="BC87" s="700">
        <f>'9'!Y60</f>
        <v>0</v>
      </c>
      <c r="BD87" s="700">
        <f>'9'!Y61</f>
        <v>0</v>
      </c>
      <c r="BE87" s="700">
        <f>'9'!Y62</f>
        <v>0</v>
      </c>
      <c r="BF87" s="700">
        <f>'9'!Y63</f>
        <v>0</v>
      </c>
      <c r="BG87" s="700">
        <f>'9'!Y64</f>
        <v>0</v>
      </c>
      <c r="BH87" s="700">
        <f>'9'!Y65</f>
        <v>0</v>
      </c>
      <c r="BI87" s="700">
        <f>'9'!Y66</f>
        <v>0</v>
      </c>
      <c r="BJ87" s="700">
        <f>'9'!Y67</f>
        <v>0</v>
      </c>
      <c r="BK87" s="700">
        <f>'9'!Y68</f>
        <v>0</v>
      </c>
      <c r="BL87" s="700">
        <f>'9'!Y69</f>
        <v>0</v>
      </c>
      <c r="BM87" s="700">
        <f>'9'!Y70</f>
        <v>0</v>
      </c>
      <c r="BN87" s="700">
        <f>'9'!Y71</f>
        <v>0</v>
      </c>
      <c r="BO87" s="700">
        <f>'9'!Y72</f>
        <v>0</v>
      </c>
      <c r="BP87" s="700">
        <f>'9'!Y73</f>
        <v>0</v>
      </c>
      <c r="BQ87" s="700">
        <f>'9'!Y74</f>
        <v>0</v>
      </c>
      <c r="BR87" s="700">
        <f>'9'!Y75</f>
        <v>0</v>
      </c>
      <c r="BS87" s="700">
        <f>'9'!Y76</f>
        <v>0</v>
      </c>
      <c r="BT87" s="700">
        <f>'9'!Y77</f>
        <v>0</v>
      </c>
      <c r="BU87" s="700">
        <f>'9'!Y78</f>
        <v>0</v>
      </c>
      <c r="BV87" s="700">
        <f>'9'!Y79</f>
        <v>0</v>
      </c>
      <c r="BW87" s="700">
        <f>'9'!Y80</f>
        <v>0</v>
      </c>
      <c r="BX87" s="700">
        <f>'9'!Y81</f>
        <v>0</v>
      </c>
      <c r="BY87" s="700">
        <f>'9'!Y82</f>
        <v>0</v>
      </c>
      <c r="BZ87" s="700">
        <f>'9'!Y83</f>
        <v>0</v>
      </c>
      <c r="CA87" s="700">
        <f>'9'!Y84</f>
        <v>0</v>
      </c>
      <c r="CB87" s="700">
        <f>'9'!Y85</f>
        <v>0</v>
      </c>
      <c r="CC87" s="700">
        <f>'9'!Y86</f>
        <v>0</v>
      </c>
      <c r="CD87" s="700">
        <f>'9'!Y87</f>
        <v>0</v>
      </c>
      <c r="CE87" s="700">
        <f>'9'!Y88</f>
        <v>0</v>
      </c>
      <c r="CF87" s="700">
        <f>'9'!Y89</f>
        <v>0</v>
      </c>
      <c r="CG87" s="700">
        <f>'9'!Y90</f>
        <v>0</v>
      </c>
      <c r="CH87" s="700">
        <f>'9'!Y91</f>
        <v>0</v>
      </c>
      <c r="CI87" s="700">
        <f>'9'!Y92</f>
        <v>0</v>
      </c>
      <c r="CJ87" s="700">
        <f>'9'!Y93</f>
        <v>0</v>
      </c>
      <c r="CK87" s="700">
        <f>'9'!Y94</f>
        <v>0</v>
      </c>
      <c r="CL87" s="700">
        <f>'9'!Y95</f>
        <v>0</v>
      </c>
      <c r="CM87" s="700">
        <f>'9'!Y96</f>
        <v>0</v>
      </c>
      <c r="CN87" s="700">
        <f>'9'!Y97</f>
        <v>0</v>
      </c>
      <c r="CO87" s="700">
        <f>'9'!Y98</f>
        <v>0</v>
      </c>
      <c r="CP87" s="700">
        <f>'9'!Y99</f>
        <v>0</v>
      </c>
      <c r="CQ87" s="700">
        <f>'9'!Y100</f>
        <v>0</v>
      </c>
      <c r="CR87" s="700">
        <f>'9'!Y101</f>
        <v>0</v>
      </c>
      <c r="CS87" s="700">
        <f>'9'!Y102</f>
        <v>0</v>
      </c>
      <c r="CT87" s="700">
        <f>'9'!Y103</f>
        <v>0</v>
      </c>
      <c r="CU87" s="700">
        <f>'9'!Y104</f>
        <v>0</v>
      </c>
    </row>
    <row r="88" spans="2:99" x14ac:dyDescent="0.2">
      <c r="B88" s="699">
        <v>44461</v>
      </c>
      <c r="C88" s="700">
        <f>'9'!Z8</f>
        <v>0</v>
      </c>
      <c r="D88" s="700">
        <f>'9'!Z9</f>
        <v>0</v>
      </c>
      <c r="E88" s="700">
        <f>'9'!Z10</f>
        <v>0</v>
      </c>
      <c r="F88" s="700">
        <f>'9'!Z11</f>
        <v>0</v>
      </c>
      <c r="G88" s="700">
        <f>'9'!Z12</f>
        <v>0</v>
      </c>
      <c r="H88" s="700">
        <f>'9'!Z13</f>
        <v>0</v>
      </c>
      <c r="I88" s="700">
        <f>'9'!Z14</f>
        <v>0</v>
      </c>
      <c r="J88" s="700">
        <f>'9'!Z15</f>
        <v>0</v>
      </c>
      <c r="K88" s="700">
        <f>'9'!Z16</f>
        <v>0</v>
      </c>
      <c r="L88" s="700">
        <f>'9'!Z17</f>
        <v>0</v>
      </c>
      <c r="M88" s="700">
        <f>'9'!Z18</f>
        <v>0</v>
      </c>
      <c r="N88" s="700">
        <f>'9'!Z19</f>
        <v>0</v>
      </c>
      <c r="O88" s="700">
        <f>'9'!Z20</f>
        <v>0</v>
      </c>
      <c r="P88" s="700">
        <f>'9'!Z21</f>
        <v>0</v>
      </c>
      <c r="Q88" s="700">
        <f>'9'!Z22</f>
        <v>0</v>
      </c>
      <c r="R88" s="700">
        <f>'9'!Z23</f>
        <v>0</v>
      </c>
      <c r="S88" s="700">
        <f>'9'!Z24</f>
        <v>0</v>
      </c>
      <c r="T88" s="700">
        <f>'9'!Z25</f>
        <v>0</v>
      </c>
      <c r="U88" s="700">
        <f>'9'!Z26</f>
        <v>0</v>
      </c>
      <c r="V88" s="700">
        <f>'9'!Z27</f>
        <v>0</v>
      </c>
      <c r="W88" s="700">
        <f>'9'!Z28</f>
        <v>0</v>
      </c>
      <c r="X88" s="700">
        <f>'9'!Z29</f>
        <v>0</v>
      </c>
      <c r="Y88" s="700">
        <f>'9'!Z30</f>
        <v>0</v>
      </c>
      <c r="Z88" s="700">
        <f>'9'!Z31</f>
        <v>0</v>
      </c>
      <c r="AA88" s="700">
        <f>'9'!Z32</f>
        <v>0</v>
      </c>
      <c r="AB88" s="700">
        <f>'9'!Z33</f>
        <v>0</v>
      </c>
      <c r="AC88" s="700">
        <f>'9'!Z34</f>
        <v>0</v>
      </c>
      <c r="AD88" s="700">
        <f>'9'!Z35</f>
        <v>0</v>
      </c>
      <c r="AE88" s="700">
        <f>'9'!Z36</f>
        <v>0</v>
      </c>
      <c r="AF88" s="700">
        <f>'9'!Z37</f>
        <v>0</v>
      </c>
      <c r="AG88" s="700">
        <f>'9'!Z38</f>
        <v>0</v>
      </c>
      <c r="AH88" s="700">
        <f>'9'!Z39</f>
        <v>0</v>
      </c>
      <c r="AI88" s="700">
        <f>'9'!Z40</f>
        <v>0</v>
      </c>
      <c r="AJ88" s="700">
        <f>'9'!Z41</f>
        <v>0</v>
      </c>
      <c r="AK88" s="700">
        <f>'9'!Z42</f>
        <v>0</v>
      </c>
      <c r="AL88" s="700">
        <f>'9'!Z43</f>
        <v>0</v>
      </c>
      <c r="AM88" s="700">
        <f>'9'!Z44</f>
        <v>0</v>
      </c>
      <c r="AN88" s="700">
        <f>'9'!Z45</f>
        <v>0</v>
      </c>
      <c r="AO88" s="700">
        <f>'9'!Z46</f>
        <v>0</v>
      </c>
      <c r="AP88" s="700">
        <f>'9'!Z47</f>
        <v>0</v>
      </c>
      <c r="AQ88" s="700">
        <f>'9'!Z48</f>
        <v>0</v>
      </c>
      <c r="AR88" s="700">
        <f>'9'!Z49</f>
        <v>0</v>
      </c>
      <c r="AS88" s="700">
        <f>'9'!Z50</f>
        <v>0</v>
      </c>
      <c r="AT88" s="700">
        <f>'9'!Z51</f>
        <v>0</v>
      </c>
      <c r="AU88" s="700">
        <f>'9'!Z52</f>
        <v>0</v>
      </c>
      <c r="AV88" s="700">
        <f>'9'!Z53</f>
        <v>0</v>
      </c>
      <c r="AW88" s="700">
        <f>'9'!Z54</f>
        <v>0</v>
      </c>
      <c r="AX88" s="700">
        <f>'9'!Z55</f>
        <v>0</v>
      </c>
      <c r="AY88" s="700">
        <f>'9'!Z56</f>
        <v>0</v>
      </c>
      <c r="AZ88" s="700">
        <f>'9'!Z57</f>
        <v>0</v>
      </c>
      <c r="BA88" s="700">
        <f>'9'!Z58</f>
        <v>0</v>
      </c>
      <c r="BB88" s="700">
        <f>'9'!Z59</f>
        <v>0</v>
      </c>
      <c r="BC88" s="700">
        <f>'9'!Z60</f>
        <v>0</v>
      </c>
      <c r="BD88" s="700">
        <f>'9'!Z61</f>
        <v>0</v>
      </c>
      <c r="BE88" s="700">
        <f>'9'!Z62</f>
        <v>0</v>
      </c>
      <c r="BF88" s="700">
        <f>'9'!Z63</f>
        <v>0</v>
      </c>
      <c r="BG88" s="700">
        <f>'9'!Z64</f>
        <v>0</v>
      </c>
      <c r="BH88" s="700">
        <f>'9'!Z65</f>
        <v>0</v>
      </c>
      <c r="BI88" s="700">
        <f>'9'!Z66</f>
        <v>0</v>
      </c>
      <c r="BJ88" s="700">
        <f>'9'!Z67</f>
        <v>0</v>
      </c>
      <c r="BK88" s="700">
        <f>'9'!Z68</f>
        <v>0</v>
      </c>
      <c r="BL88" s="700">
        <f>'9'!Z69</f>
        <v>0</v>
      </c>
      <c r="BM88" s="700">
        <f>'9'!Z70</f>
        <v>0</v>
      </c>
      <c r="BN88" s="700">
        <f>'9'!Z71</f>
        <v>0</v>
      </c>
      <c r="BO88" s="700">
        <f>'9'!Z72</f>
        <v>0</v>
      </c>
      <c r="BP88" s="700">
        <f>'9'!Z73</f>
        <v>0</v>
      </c>
      <c r="BQ88" s="700">
        <f>'9'!Z74</f>
        <v>0</v>
      </c>
      <c r="BR88" s="700">
        <f>'9'!Z75</f>
        <v>0</v>
      </c>
      <c r="BS88" s="700">
        <f>'9'!Z76</f>
        <v>0</v>
      </c>
      <c r="BT88" s="700">
        <f>'9'!Z77</f>
        <v>0</v>
      </c>
      <c r="BU88" s="700">
        <f>'9'!Z78</f>
        <v>0</v>
      </c>
      <c r="BV88" s="700">
        <f>'9'!Z79</f>
        <v>0</v>
      </c>
      <c r="BW88" s="700">
        <f>'9'!Z80</f>
        <v>0</v>
      </c>
      <c r="BX88" s="700">
        <f>'9'!Z81</f>
        <v>0</v>
      </c>
      <c r="BY88" s="700">
        <f>'9'!Z82</f>
        <v>0</v>
      </c>
      <c r="BZ88" s="700">
        <f>'9'!Z83</f>
        <v>0</v>
      </c>
      <c r="CA88" s="700">
        <f>'9'!Z84</f>
        <v>0</v>
      </c>
      <c r="CB88" s="700">
        <f>'9'!Z85</f>
        <v>0</v>
      </c>
      <c r="CC88" s="700">
        <f>'9'!Z86</f>
        <v>0</v>
      </c>
      <c r="CD88" s="700">
        <f>'9'!Z87</f>
        <v>0</v>
      </c>
      <c r="CE88" s="700">
        <f>'9'!Z88</f>
        <v>0</v>
      </c>
      <c r="CF88" s="700">
        <f>'9'!Z89</f>
        <v>0</v>
      </c>
      <c r="CG88" s="700">
        <f>'9'!Z90</f>
        <v>0</v>
      </c>
      <c r="CH88" s="700">
        <f>'9'!Z91</f>
        <v>0</v>
      </c>
      <c r="CI88" s="700">
        <f>'9'!Z92</f>
        <v>0</v>
      </c>
      <c r="CJ88" s="700">
        <f>'9'!Z93</f>
        <v>0</v>
      </c>
      <c r="CK88" s="700">
        <f>'9'!Z94</f>
        <v>0</v>
      </c>
      <c r="CL88" s="700">
        <f>'9'!Z95</f>
        <v>0</v>
      </c>
      <c r="CM88" s="700">
        <f>'9'!Z96</f>
        <v>0</v>
      </c>
      <c r="CN88" s="700">
        <f>'9'!Z97</f>
        <v>0</v>
      </c>
      <c r="CO88" s="700">
        <f>'9'!Z98</f>
        <v>0</v>
      </c>
      <c r="CP88" s="700">
        <f>'9'!Z99</f>
        <v>0</v>
      </c>
      <c r="CQ88" s="700">
        <f>'9'!Z100</f>
        <v>0</v>
      </c>
      <c r="CR88" s="700">
        <f>'9'!Z101</f>
        <v>0</v>
      </c>
      <c r="CS88" s="700">
        <f>'9'!Z102</f>
        <v>0</v>
      </c>
      <c r="CT88" s="700">
        <f>'9'!Z103</f>
        <v>0</v>
      </c>
      <c r="CU88" s="700">
        <f>'9'!Z104</f>
        <v>0</v>
      </c>
    </row>
    <row r="89" spans="2:99" x14ac:dyDescent="0.2">
      <c r="B89" s="699">
        <v>44462</v>
      </c>
      <c r="C89" s="700">
        <f>'9'!AA8</f>
        <v>0</v>
      </c>
      <c r="D89" s="700">
        <f>'9'!AA9</f>
        <v>0</v>
      </c>
      <c r="E89" s="700">
        <f>'9'!AA10</f>
        <v>0</v>
      </c>
      <c r="F89" s="700">
        <f>'9'!AA11</f>
        <v>0</v>
      </c>
      <c r="G89" s="700">
        <f>'9'!AA12</f>
        <v>0</v>
      </c>
      <c r="H89" s="700">
        <f>'9'!AA13</f>
        <v>0</v>
      </c>
      <c r="I89" s="700">
        <f>'9'!AA14</f>
        <v>0</v>
      </c>
      <c r="J89" s="700">
        <f>'9'!AA15</f>
        <v>0</v>
      </c>
      <c r="K89" s="700">
        <f>'9'!AA16</f>
        <v>0</v>
      </c>
      <c r="L89" s="700">
        <f>'9'!AA17</f>
        <v>0</v>
      </c>
      <c r="M89" s="700">
        <f>'9'!AA18</f>
        <v>0</v>
      </c>
      <c r="N89" s="700">
        <f>'9'!AA19</f>
        <v>0</v>
      </c>
      <c r="O89" s="700">
        <f>'9'!AA20</f>
        <v>0</v>
      </c>
      <c r="P89" s="700">
        <f>'9'!AA21</f>
        <v>0</v>
      </c>
      <c r="Q89" s="700">
        <f>'9'!AA22</f>
        <v>0</v>
      </c>
      <c r="R89" s="700">
        <f>'9'!AA23</f>
        <v>0</v>
      </c>
      <c r="S89" s="700">
        <f>'9'!AA24</f>
        <v>0</v>
      </c>
      <c r="T89" s="700">
        <f>'9'!AA25</f>
        <v>0</v>
      </c>
      <c r="U89" s="700">
        <f>'9'!AA26</f>
        <v>0</v>
      </c>
      <c r="V89" s="700">
        <f>'9'!AA27</f>
        <v>0</v>
      </c>
      <c r="W89" s="700">
        <f>'9'!AA28</f>
        <v>0</v>
      </c>
      <c r="X89" s="700">
        <f>'9'!AA29</f>
        <v>0</v>
      </c>
      <c r="Y89" s="700">
        <f>'9'!AA30</f>
        <v>0</v>
      </c>
      <c r="Z89" s="700">
        <f>'9'!AA31</f>
        <v>0</v>
      </c>
      <c r="AA89" s="700">
        <f>'9'!AA32</f>
        <v>0</v>
      </c>
      <c r="AB89" s="700">
        <f>'9'!AA33</f>
        <v>0</v>
      </c>
      <c r="AC89" s="700">
        <f>'9'!AA34</f>
        <v>0</v>
      </c>
      <c r="AD89" s="700">
        <f>'9'!AA35</f>
        <v>0</v>
      </c>
      <c r="AE89" s="700">
        <f>'9'!AA36</f>
        <v>0</v>
      </c>
      <c r="AF89" s="700">
        <f>'9'!AA37</f>
        <v>0</v>
      </c>
      <c r="AG89" s="700">
        <f>'9'!AA38</f>
        <v>0</v>
      </c>
      <c r="AH89" s="700">
        <f>'9'!AA39</f>
        <v>0</v>
      </c>
      <c r="AI89" s="700">
        <f>'9'!AA40</f>
        <v>0</v>
      </c>
      <c r="AJ89" s="700">
        <f>'9'!AA41</f>
        <v>0</v>
      </c>
      <c r="AK89" s="700">
        <f>'9'!AA42</f>
        <v>0</v>
      </c>
      <c r="AL89" s="700">
        <f>'9'!AA43</f>
        <v>0</v>
      </c>
      <c r="AM89" s="700">
        <f>'9'!AA44</f>
        <v>0</v>
      </c>
      <c r="AN89" s="700">
        <f>'9'!AA45</f>
        <v>0</v>
      </c>
      <c r="AO89" s="700">
        <f>'9'!AA46</f>
        <v>0</v>
      </c>
      <c r="AP89" s="700">
        <f>'9'!AA47</f>
        <v>0</v>
      </c>
      <c r="AQ89" s="700">
        <f>'9'!AA48</f>
        <v>0</v>
      </c>
      <c r="AR89" s="700">
        <f>'9'!AA49</f>
        <v>0</v>
      </c>
      <c r="AS89" s="700">
        <f>'9'!AA50</f>
        <v>0</v>
      </c>
      <c r="AT89" s="700">
        <f>'9'!AA51</f>
        <v>0</v>
      </c>
      <c r="AU89" s="700">
        <f>'9'!AA52</f>
        <v>0</v>
      </c>
      <c r="AV89" s="700">
        <f>'9'!AA53</f>
        <v>0</v>
      </c>
      <c r="AW89" s="700">
        <f>'9'!AA54</f>
        <v>0</v>
      </c>
      <c r="AX89" s="700">
        <f>'9'!AA55</f>
        <v>0</v>
      </c>
      <c r="AY89" s="700">
        <f>'9'!AA56</f>
        <v>0</v>
      </c>
      <c r="AZ89" s="700">
        <f>'9'!AA57</f>
        <v>0</v>
      </c>
      <c r="BA89" s="700">
        <f>'9'!AA58</f>
        <v>0</v>
      </c>
      <c r="BB89" s="700">
        <f>'9'!AA59</f>
        <v>0</v>
      </c>
      <c r="BC89" s="700">
        <f>'9'!AA60</f>
        <v>0</v>
      </c>
      <c r="BD89" s="700">
        <f>'9'!AA61</f>
        <v>0</v>
      </c>
      <c r="BE89" s="700">
        <f>'9'!AA62</f>
        <v>0</v>
      </c>
      <c r="BF89" s="700">
        <f>'9'!AA63</f>
        <v>0</v>
      </c>
      <c r="BG89" s="700">
        <f>'9'!AA64</f>
        <v>0</v>
      </c>
      <c r="BH89" s="700">
        <f>'9'!AA65</f>
        <v>0</v>
      </c>
      <c r="BI89" s="700">
        <f>'9'!AA66</f>
        <v>0</v>
      </c>
      <c r="BJ89" s="700">
        <f>'9'!AA67</f>
        <v>0</v>
      </c>
      <c r="BK89" s="700">
        <f>'9'!AA68</f>
        <v>0</v>
      </c>
      <c r="BL89" s="700">
        <f>'9'!AA69</f>
        <v>0</v>
      </c>
      <c r="BM89" s="700">
        <f>'9'!AA70</f>
        <v>0</v>
      </c>
      <c r="BN89" s="700">
        <f>'9'!AA71</f>
        <v>0</v>
      </c>
      <c r="BO89" s="700">
        <f>'9'!AA72</f>
        <v>0</v>
      </c>
      <c r="BP89" s="700">
        <f>'9'!AA73</f>
        <v>0</v>
      </c>
      <c r="BQ89" s="700">
        <f>'9'!AA74</f>
        <v>0</v>
      </c>
      <c r="BR89" s="700">
        <f>'9'!AA75</f>
        <v>0</v>
      </c>
      <c r="BS89" s="700">
        <f>'9'!AA76</f>
        <v>0</v>
      </c>
      <c r="BT89" s="700">
        <f>'9'!AA77</f>
        <v>0</v>
      </c>
      <c r="BU89" s="700">
        <f>'9'!AA78</f>
        <v>0</v>
      </c>
      <c r="BV89" s="700">
        <f>'9'!AA79</f>
        <v>0</v>
      </c>
      <c r="BW89" s="700">
        <f>'9'!AA80</f>
        <v>0</v>
      </c>
      <c r="BX89" s="700">
        <f>'9'!AA81</f>
        <v>0</v>
      </c>
      <c r="BY89" s="700">
        <f>'9'!AA82</f>
        <v>0</v>
      </c>
      <c r="BZ89" s="700">
        <f>'9'!AA83</f>
        <v>0</v>
      </c>
      <c r="CA89" s="700">
        <f>'9'!AA84</f>
        <v>0</v>
      </c>
      <c r="CB89" s="700">
        <f>'9'!AA85</f>
        <v>0</v>
      </c>
      <c r="CC89" s="700">
        <f>'9'!AA86</f>
        <v>0</v>
      </c>
      <c r="CD89" s="700">
        <f>'9'!AA87</f>
        <v>0</v>
      </c>
      <c r="CE89" s="700">
        <f>'9'!AA88</f>
        <v>0</v>
      </c>
      <c r="CF89" s="700">
        <f>'9'!AA89</f>
        <v>0</v>
      </c>
      <c r="CG89" s="700">
        <f>'9'!AA90</f>
        <v>0</v>
      </c>
      <c r="CH89" s="700">
        <f>'9'!AA91</f>
        <v>0</v>
      </c>
      <c r="CI89" s="700">
        <f>'9'!AA92</f>
        <v>0</v>
      </c>
      <c r="CJ89" s="700">
        <f>'9'!AA93</f>
        <v>0</v>
      </c>
      <c r="CK89" s="700">
        <f>'9'!AA94</f>
        <v>0</v>
      </c>
      <c r="CL89" s="700">
        <f>'9'!AA95</f>
        <v>0</v>
      </c>
      <c r="CM89" s="700">
        <f>'9'!AA96</f>
        <v>0</v>
      </c>
      <c r="CN89" s="700">
        <f>'9'!AA97</f>
        <v>0</v>
      </c>
      <c r="CO89" s="700">
        <f>'9'!AA98</f>
        <v>0</v>
      </c>
      <c r="CP89" s="700">
        <f>'9'!AA99</f>
        <v>0</v>
      </c>
      <c r="CQ89" s="700">
        <f>'9'!AA100</f>
        <v>0</v>
      </c>
      <c r="CR89" s="700">
        <f>'9'!AA101</f>
        <v>0</v>
      </c>
      <c r="CS89" s="700">
        <f>'9'!AA102</f>
        <v>0</v>
      </c>
      <c r="CT89" s="700">
        <f>'9'!AA103</f>
        <v>0</v>
      </c>
      <c r="CU89" s="700">
        <f>'9'!AA104</f>
        <v>0</v>
      </c>
    </row>
    <row r="90" spans="2:99" x14ac:dyDescent="0.2">
      <c r="B90" s="699">
        <v>44463</v>
      </c>
      <c r="C90" s="700">
        <f>'9'!AB8</f>
        <v>0</v>
      </c>
      <c r="D90" s="700">
        <f>'9'!AB9</f>
        <v>0</v>
      </c>
      <c r="E90" s="700">
        <f>'9'!AB10</f>
        <v>0</v>
      </c>
      <c r="F90" s="700">
        <f>'9'!AB11</f>
        <v>0</v>
      </c>
      <c r="G90" s="700">
        <f>'9'!AB12</f>
        <v>0</v>
      </c>
      <c r="H90" s="700">
        <f>'9'!AB13</f>
        <v>0</v>
      </c>
      <c r="I90" s="700">
        <f>'9'!AB14</f>
        <v>0</v>
      </c>
      <c r="J90" s="700">
        <f>'9'!AB15</f>
        <v>0</v>
      </c>
      <c r="K90" s="700">
        <f>'9'!AB16</f>
        <v>0</v>
      </c>
      <c r="L90" s="700">
        <f>'9'!AB17</f>
        <v>0</v>
      </c>
      <c r="M90" s="700">
        <f>'9'!AB18</f>
        <v>0</v>
      </c>
      <c r="N90" s="700">
        <f>'9'!AB19</f>
        <v>0</v>
      </c>
      <c r="O90" s="700">
        <f>'9'!AB20</f>
        <v>0</v>
      </c>
      <c r="P90" s="700">
        <f>'9'!AB21</f>
        <v>0</v>
      </c>
      <c r="Q90" s="700">
        <f>'9'!AB22</f>
        <v>0</v>
      </c>
      <c r="R90" s="700">
        <f>'9'!AB23</f>
        <v>0</v>
      </c>
      <c r="S90" s="700">
        <f>'9'!AB24</f>
        <v>0</v>
      </c>
      <c r="T90" s="700">
        <f>'9'!AB25</f>
        <v>0</v>
      </c>
      <c r="U90" s="700">
        <f>'9'!AB26</f>
        <v>0</v>
      </c>
      <c r="V90" s="700">
        <f>'9'!AB27</f>
        <v>0</v>
      </c>
      <c r="W90" s="700">
        <f>'9'!AB28</f>
        <v>0</v>
      </c>
      <c r="X90" s="700">
        <f>'9'!AB29</f>
        <v>0</v>
      </c>
      <c r="Y90" s="700">
        <f>'9'!AB30</f>
        <v>0</v>
      </c>
      <c r="Z90" s="700">
        <f>'9'!AB31</f>
        <v>0</v>
      </c>
      <c r="AA90" s="700">
        <f>'9'!AB32</f>
        <v>0</v>
      </c>
      <c r="AB90" s="700">
        <f>'9'!AB33</f>
        <v>0</v>
      </c>
      <c r="AC90" s="700">
        <f>'9'!AB34</f>
        <v>0</v>
      </c>
      <c r="AD90" s="700">
        <f>'9'!AB35</f>
        <v>0</v>
      </c>
      <c r="AE90" s="700">
        <f>'9'!AB36</f>
        <v>0</v>
      </c>
      <c r="AF90" s="700">
        <f>'9'!AB37</f>
        <v>0</v>
      </c>
      <c r="AG90" s="700">
        <f>'9'!AB38</f>
        <v>0</v>
      </c>
      <c r="AH90" s="700">
        <f>'9'!AB39</f>
        <v>0</v>
      </c>
      <c r="AI90" s="700">
        <f>'9'!AB40</f>
        <v>0</v>
      </c>
      <c r="AJ90" s="700">
        <f>'9'!AB41</f>
        <v>0</v>
      </c>
      <c r="AK90" s="700">
        <f>'9'!AB42</f>
        <v>0</v>
      </c>
      <c r="AL90" s="700">
        <f>'9'!AB43</f>
        <v>0</v>
      </c>
      <c r="AM90" s="700">
        <f>'9'!AB44</f>
        <v>0</v>
      </c>
      <c r="AN90" s="700">
        <f>'9'!AB45</f>
        <v>0</v>
      </c>
      <c r="AO90" s="700">
        <f>'9'!AB46</f>
        <v>0</v>
      </c>
      <c r="AP90" s="700">
        <f>'9'!AB47</f>
        <v>0</v>
      </c>
      <c r="AQ90" s="700">
        <f>'9'!AB48</f>
        <v>0</v>
      </c>
      <c r="AR90" s="700">
        <f>'9'!AB49</f>
        <v>0</v>
      </c>
      <c r="AS90" s="700">
        <f>'9'!AB50</f>
        <v>0</v>
      </c>
      <c r="AT90" s="700">
        <f>'9'!AB51</f>
        <v>0</v>
      </c>
      <c r="AU90" s="700">
        <f>'9'!AB52</f>
        <v>0</v>
      </c>
      <c r="AV90" s="700">
        <f>'9'!AB53</f>
        <v>0</v>
      </c>
      <c r="AW90" s="700">
        <f>'9'!AB54</f>
        <v>0</v>
      </c>
      <c r="AX90" s="700">
        <f>'9'!AB55</f>
        <v>0</v>
      </c>
      <c r="AY90" s="700">
        <f>'9'!AB56</f>
        <v>0</v>
      </c>
      <c r="AZ90" s="700">
        <f>'9'!AB57</f>
        <v>0</v>
      </c>
      <c r="BA90" s="700">
        <f>'9'!AB58</f>
        <v>0</v>
      </c>
      <c r="BB90" s="700">
        <f>'9'!AB59</f>
        <v>0</v>
      </c>
      <c r="BC90" s="700">
        <f>'9'!AB60</f>
        <v>0</v>
      </c>
      <c r="BD90" s="700">
        <f>'9'!AB61</f>
        <v>0</v>
      </c>
      <c r="BE90" s="700">
        <f>'9'!AB62</f>
        <v>0</v>
      </c>
      <c r="BF90" s="700">
        <f>'9'!AB63</f>
        <v>0</v>
      </c>
      <c r="BG90" s="700">
        <f>'9'!AB64</f>
        <v>0</v>
      </c>
      <c r="BH90" s="700">
        <f>'9'!AB65</f>
        <v>0</v>
      </c>
      <c r="BI90" s="700">
        <f>'9'!AB66</f>
        <v>0</v>
      </c>
      <c r="BJ90" s="700">
        <f>'9'!AB67</f>
        <v>0</v>
      </c>
      <c r="BK90" s="700">
        <f>'9'!AB68</f>
        <v>0</v>
      </c>
      <c r="BL90" s="700">
        <f>'9'!AB69</f>
        <v>0</v>
      </c>
      <c r="BM90" s="700">
        <f>'9'!AB70</f>
        <v>0</v>
      </c>
      <c r="BN90" s="700">
        <f>'9'!AB71</f>
        <v>0</v>
      </c>
      <c r="BO90" s="700">
        <f>'9'!AB72</f>
        <v>0</v>
      </c>
      <c r="BP90" s="700">
        <f>'9'!AB73</f>
        <v>0</v>
      </c>
      <c r="BQ90" s="700">
        <f>'9'!AB74</f>
        <v>0</v>
      </c>
      <c r="BR90" s="700">
        <f>'9'!AB75</f>
        <v>0</v>
      </c>
      <c r="BS90" s="700">
        <f>'9'!AB76</f>
        <v>0</v>
      </c>
      <c r="BT90" s="700">
        <f>'9'!AB77</f>
        <v>0</v>
      </c>
      <c r="BU90" s="700">
        <f>'9'!AB78</f>
        <v>0</v>
      </c>
      <c r="BV90" s="700">
        <f>'9'!AB79</f>
        <v>0</v>
      </c>
      <c r="BW90" s="700">
        <f>'9'!AB80</f>
        <v>0</v>
      </c>
      <c r="BX90" s="700">
        <f>'9'!AB81</f>
        <v>0</v>
      </c>
      <c r="BY90" s="700">
        <f>'9'!AB82</f>
        <v>0</v>
      </c>
      <c r="BZ90" s="700">
        <f>'9'!AB83</f>
        <v>0</v>
      </c>
      <c r="CA90" s="700">
        <f>'9'!AB84</f>
        <v>0</v>
      </c>
      <c r="CB90" s="700">
        <f>'9'!AB85</f>
        <v>0</v>
      </c>
      <c r="CC90" s="700">
        <f>'9'!AB86</f>
        <v>0</v>
      </c>
      <c r="CD90" s="700">
        <f>'9'!AB87</f>
        <v>0</v>
      </c>
      <c r="CE90" s="700">
        <f>'9'!AB88</f>
        <v>0</v>
      </c>
      <c r="CF90" s="700">
        <f>'9'!AB89</f>
        <v>0</v>
      </c>
      <c r="CG90" s="700">
        <f>'9'!AB90</f>
        <v>0</v>
      </c>
      <c r="CH90" s="700">
        <f>'9'!AB91</f>
        <v>0</v>
      </c>
      <c r="CI90" s="700">
        <f>'9'!AB92</f>
        <v>0</v>
      </c>
      <c r="CJ90" s="700">
        <f>'9'!AB93</f>
        <v>0</v>
      </c>
      <c r="CK90" s="700">
        <f>'9'!AB94</f>
        <v>0</v>
      </c>
      <c r="CL90" s="700">
        <f>'9'!AB95</f>
        <v>0</v>
      </c>
      <c r="CM90" s="700">
        <f>'9'!AB96</f>
        <v>0</v>
      </c>
      <c r="CN90" s="700">
        <f>'9'!AB97</f>
        <v>0</v>
      </c>
      <c r="CO90" s="700">
        <f>'9'!AB98</f>
        <v>0</v>
      </c>
      <c r="CP90" s="700">
        <f>'9'!AB99</f>
        <v>0</v>
      </c>
      <c r="CQ90" s="700">
        <f>'9'!AB100</f>
        <v>0</v>
      </c>
      <c r="CR90" s="700">
        <f>'9'!AB101</f>
        <v>0</v>
      </c>
      <c r="CS90" s="700">
        <f>'9'!AB102</f>
        <v>0</v>
      </c>
      <c r="CT90" s="700">
        <f>'9'!AB103</f>
        <v>0</v>
      </c>
      <c r="CU90" s="700">
        <f>'9'!AB104</f>
        <v>0</v>
      </c>
    </row>
    <row r="91" spans="2:99" x14ac:dyDescent="0.2">
      <c r="B91" s="699">
        <v>44464</v>
      </c>
      <c r="C91" s="700">
        <f>'9'!AC8</f>
        <v>0</v>
      </c>
      <c r="D91" s="700">
        <f>'9'!AC9</f>
        <v>0</v>
      </c>
      <c r="E91" s="700">
        <f>'9'!AC10</f>
        <v>0</v>
      </c>
      <c r="F91" s="700">
        <f>'9'!AC11</f>
        <v>0</v>
      </c>
      <c r="G91" s="700">
        <f>'9'!AC12</f>
        <v>0</v>
      </c>
      <c r="H91" s="700">
        <f>'9'!AC13</f>
        <v>0</v>
      </c>
      <c r="I91" s="700">
        <f>'9'!AC14</f>
        <v>0</v>
      </c>
      <c r="J91" s="700">
        <f>'9'!AC15</f>
        <v>0</v>
      </c>
      <c r="K91" s="700">
        <f>'9'!AC16</f>
        <v>0</v>
      </c>
      <c r="L91" s="700">
        <f>'9'!AC17</f>
        <v>0</v>
      </c>
      <c r="M91" s="700">
        <f>'9'!AC18</f>
        <v>0</v>
      </c>
      <c r="N91" s="700">
        <f>'9'!AC19</f>
        <v>0</v>
      </c>
      <c r="O91" s="700">
        <f>'9'!AC20</f>
        <v>0</v>
      </c>
      <c r="P91" s="700">
        <f>'9'!AC21</f>
        <v>0</v>
      </c>
      <c r="Q91" s="700">
        <f>'9'!AC22</f>
        <v>0</v>
      </c>
      <c r="R91" s="700">
        <f>'9'!AC23</f>
        <v>0</v>
      </c>
      <c r="S91" s="700">
        <f>'9'!AC24</f>
        <v>0</v>
      </c>
      <c r="T91" s="700">
        <f>'9'!AC25</f>
        <v>0</v>
      </c>
      <c r="U91" s="700">
        <f>'9'!AC26</f>
        <v>0</v>
      </c>
      <c r="V91" s="700">
        <f>'9'!AC27</f>
        <v>0</v>
      </c>
      <c r="W91" s="700">
        <f>'9'!AC28</f>
        <v>0</v>
      </c>
      <c r="X91" s="700">
        <f>'9'!AC29</f>
        <v>0</v>
      </c>
      <c r="Y91" s="700">
        <f>'9'!AC30</f>
        <v>0</v>
      </c>
      <c r="Z91" s="700">
        <f>'9'!AC31</f>
        <v>0</v>
      </c>
      <c r="AA91" s="700">
        <f>'9'!AC32</f>
        <v>0</v>
      </c>
      <c r="AB91" s="700">
        <f>'9'!AC33</f>
        <v>0</v>
      </c>
      <c r="AC91" s="700">
        <f>'9'!AC34</f>
        <v>0</v>
      </c>
      <c r="AD91" s="700">
        <f>'9'!AC35</f>
        <v>0</v>
      </c>
      <c r="AE91" s="700">
        <f>'9'!AC36</f>
        <v>0</v>
      </c>
      <c r="AF91" s="700">
        <f>'9'!AC37</f>
        <v>0</v>
      </c>
      <c r="AG91" s="700">
        <f>'9'!AC38</f>
        <v>0</v>
      </c>
      <c r="AH91" s="700">
        <f>'9'!AC39</f>
        <v>0</v>
      </c>
      <c r="AI91" s="700">
        <f>'9'!AC40</f>
        <v>0</v>
      </c>
      <c r="AJ91" s="700">
        <f>'9'!AC41</f>
        <v>0</v>
      </c>
      <c r="AK91" s="700">
        <f>'9'!AC42</f>
        <v>0</v>
      </c>
      <c r="AL91" s="700">
        <f>'9'!AC43</f>
        <v>0</v>
      </c>
      <c r="AM91" s="700">
        <f>'9'!AC44</f>
        <v>0</v>
      </c>
      <c r="AN91" s="700">
        <f>'9'!AC45</f>
        <v>0</v>
      </c>
      <c r="AO91" s="700">
        <f>'9'!AC46</f>
        <v>0</v>
      </c>
      <c r="AP91" s="700">
        <f>'9'!AC47</f>
        <v>0</v>
      </c>
      <c r="AQ91" s="700">
        <f>'9'!AC48</f>
        <v>0</v>
      </c>
      <c r="AR91" s="700">
        <f>'9'!AC49</f>
        <v>0</v>
      </c>
      <c r="AS91" s="700">
        <f>'9'!AC50</f>
        <v>0</v>
      </c>
      <c r="AT91" s="700">
        <f>'9'!AC51</f>
        <v>0</v>
      </c>
      <c r="AU91" s="700">
        <f>'9'!AC52</f>
        <v>0</v>
      </c>
      <c r="AV91" s="700">
        <f>'9'!AC53</f>
        <v>0</v>
      </c>
      <c r="AW91" s="700">
        <f>'9'!AC54</f>
        <v>0</v>
      </c>
      <c r="AX91" s="700">
        <f>'9'!AC55</f>
        <v>0</v>
      </c>
      <c r="AY91" s="700">
        <f>'9'!AC56</f>
        <v>0</v>
      </c>
      <c r="AZ91" s="700">
        <f>'9'!AC57</f>
        <v>0</v>
      </c>
      <c r="BA91" s="700">
        <f>'9'!AC58</f>
        <v>0</v>
      </c>
      <c r="BB91" s="700">
        <f>'9'!AC59</f>
        <v>0</v>
      </c>
      <c r="BC91" s="700">
        <f>'9'!AC60</f>
        <v>0</v>
      </c>
      <c r="BD91" s="700">
        <f>'9'!AC61</f>
        <v>0</v>
      </c>
      <c r="BE91" s="700">
        <f>'9'!AC62</f>
        <v>0</v>
      </c>
      <c r="BF91" s="700">
        <f>'9'!AC63</f>
        <v>0</v>
      </c>
      <c r="BG91" s="700">
        <f>'9'!AC64</f>
        <v>0</v>
      </c>
      <c r="BH91" s="700">
        <f>'9'!AC65</f>
        <v>0</v>
      </c>
      <c r="BI91" s="700">
        <f>'9'!AC66</f>
        <v>0</v>
      </c>
      <c r="BJ91" s="700">
        <f>'9'!AC67</f>
        <v>0</v>
      </c>
      <c r="BK91" s="700">
        <f>'9'!AC68</f>
        <v>0</v>
      </c>
      <c r="BL91" s="700">
        <f>'9'!AC69</f>
        <v>0</v>
      </c>
      <c r="BM91" s="700">
        <f>'9'!AC70</f>
        <v>0</v>
      </c>
      <c r="BN91" s="700">
        <f>'9'!AC71</f>
        <v>0</v>
      </c>
      <c r="BO91" s="700">
        <f>'9'!AC72</f>
        <v>0</v>
      </c>
      <c r="BP91" s="700">
        <f>'9'!AC73</f>
        <v>0</v>
      </c>
      <c r="BQ91" s="700">
        <f>'9'!AC74</f>
        <v>0</v>
      </c>
      <c r="BR91" s="700">
        <f>'9'!AC75</f>
        <v>0</v>
      </c>
      <c r="BS91" s="700">
        <f>'9'!AC76</f>
        <v>0</v>
      </c>
      <c r="BT91" s="700">
        <f>'9'!AC77</f>
        <v>0</v>
      </c>
      <c r="BU91" s="700">
        <f>'9'!AC78</f>
        <v>0</v>
      </c>
      <c r="BV91" s="700">
        <f>'9'!AC79</f>
        <v>0</v>
      </c>
      <c r="BW91" s="700">
        <f>'9'!AC80</f>
        <v>0</v>
      </c>
      <c r="BX91" s="700">
        <f>'9'!AC81</f>
        <v>0</v>
      </c>
      <c r="BY91" s="700">
        <f>'9'!AC82</f>
        <v>0</v>
      </c>
      <c r="BZ91" s="700">
        <f>'9'!AC83</f>
        <v>0</v>
      </c>
      <c r="CA91" s="700">
        <f>'9'!AC84</f>
        <v>0</v>
      </c>
      <c r="CB91" s="700">
        <f>'9'!AC85</f>
        <v>0</v>
      </c>
      <c r="CC91" s="700">
        <f>'9'!AC86</f>
        <v>0</v>
      </c>
      <c r="CD91" s="700">
        <f>'9'!AC87</f>
        <v>0</v>
      </c>
      <c r="CE91" s="700">
        <f>'9'!AC88</f>
        <v>0</v>
      </c>
      <c r="CF91" s="700">
        <f>'9'!AC89</f>
        <v>0</v>
      </c>
      <c r="CG91" s="700">
        <f>'9'!AC90</f>
        <v>0</v>
      </c>
      <c r="CH91" s="700">
        <f>'9'!AC91</f>
        <v>0</v>
      </c>
      <c r="CI91" s="700">
        <f>'9'!AC92</f>
        <v>0</v>
      </c>
      <c r="CJ91" s="700">
        <f>'9'!AC93</f>
        <v>0</v>
      </c>
      <c r="CK91" s="700">
        <f>'9'!AC94</f>
        <v>0</v>
      </c>
      <c r="CL91" s="700">
        <f>'9'!AC95</f>
        <v>0</v>
      </c>
      <c r="CM91" s="700">
        <f>'9'!AC96</f>
        <v>0</v>
      </c>
      <c r="CN91" s="700">
        <f>'9'!AC97</f>
        <v>0</v>
      </c>
      <c r="CO91" s="700">
        <f>'9'!AC98</f>
        <v>0</v>
      </c>
      <c r="CP91" s="700">
        <f>'9'!AC99</f>
        <v>0</v>
      </c>
      <c r="CQ91" s="700">
        <f>'9'!AC100</f>
        <v>0</v>
      </c>
      <c r="CR91" s="700">
        <f>'9'!AC101</f>
        <v>0</v>
      </c>
      <c r="CS91" s="700">
        <f>'9'!AC102</f>
        <v>0</v>
      </c>
      <c r="CT91" s="700">
        <f>'9'!AC103</f>
        <v>0</v>
      </c>
      <c r="CU91" s="700">
        <f>'9'!AC104</f>
        <v>0</v>
      </c>
    </row>
    <row r="92" spans="2:99" x14ac:dyDescent="0.2">
      <c r="B92" s="699">
        <v>44465</v>
      </c>
      <c r="C92" s="700">
        <f>'9'!AD8</f>
        <v>0</v>
      </c>
      <c r="D92" s="700">
        <f>'9'!AD9</f>
        <v>0</v>
      </c>
      <c r="E92" s="700">
        <f>'9'!AD10</f>
        <v>0</v>
      </c>
      <c r="F92" s="700">
        <f>'9'!AD11</f>
        <v>0</v>
      </c>
      <c r="G92" s="700">
        <f>'9'!AD12</f>
        <v>0</v>
      </c>
      <c r="H92" s="700">
        <f>'9'!AD13</f>
        <v>0</v>
      </c>
      <c r="I92" s="700">
        <f>'9'!AD14</f>
        <v>0</v>
      </c>
      <c r="J92" s="700">
        <f>'9'!AD15</f>
        <v>0</v>
      </c>
      <c r="K92" s="700">
        <f>'9'!AD16</f>
        <v>0</v>
      </c>
      <c r="L92" s="700">
        <f>'9'!AD17</f>
        <v>0</v>
      </c>
      <c r="M92" s="700">
        <f>'9'!AD18</f>
        <v>0</v>
      </c>
      <c r="N92" s="700">
        <f>'9'!AD19</f>
        <v>0</v>
      </c>
      <c r="O92" s="700">
        <f>'9'!AD20</f>
        <v>0</v>
      </c>
      <c r="P92" s="700">
        <f>'9'!AD21</f>
        <v>0</v>
      </c>
      <c r="Q92" s="700">
        <f>'9'!AD22</f>
        <v>0</v>
      </c>
      <c r="R92" s="700">
        <f>'9'!AD23</f>
        <v>0</v>
      </c>
      <c r="S92" s="700">
        <f>'9'!AD24</f>
        <v>0</v>
      </c>
      <c r="T92" s="700">
        <f>'9'!AD25</f>
        <v>0</v>
      </c>
      <c r="U92" s="700">
        <f>'9'!AD26</f>
        <v>0</v>
      </c>
      <c r="V92" s="700">
        <f>'9'!AD27</f>
        <v>0</v>
      </c>
      <c r="W92" s="700">
        <f>'9'!AD28</f>
        <v>0</v>
      </c>
      <c r="X92" s="700">
        <f>'9'!AD29</f>
        <v>0</v>
      </c>
      <c r="Y92" s="700">
        <f>'9'!AD30</f>
        <v>0</v>
      </c>
      <c r="Z92" s="700">
        <f>'9'!AD31</f>
        <v>0</v>
      </c>
      <c r="AA92" s="700">
        <f>'9'!AD32</f>
        <v>0</v>
      </c>
      <c r="AB92" s="700">
        <f>'9'!AD33</f>
        <v>0</v>
      </c>
      <c r="AC92" s="700">
        <f>'9'!AD34</f>
        <v>0</v>
      </c>
      <c r="AD92" s="700">
        <f>'9'!AD35</f>
        <v>0</v>
      </c>
      <c r="AE92" s="700">
        <f>'9'!AD36</f>
        <v>0</v>
      </c>
      <c r="AF92" s="700">
        <f>'9'!AD37</f>
        <v>0</v>
      </c>
      <c r="AG92" s="700">
        <f>'9'!AD38</f>
        <v>0</v>
      </c>
      <c r="AH92" s="700">
        <f>'9'!AD39</f>
        <v>0</v>
      </c>
      <c r="AI92" s="700">
        <f>'9'!AD40</f>
        <v>0</v>
      </c>
      <c r="AJ92" s="700">
        <f>'9'!AD41</f>
        <v>0</v>
      </c>
      <c r="AK92" s="700">
        <f>'9'!AD42</f>
        <v>0</v>
      </c>
      <c r="AL92" s="700">
        <f>'9'!AD43</f>
        <v>0</v>
      </c>
      <c r="AM92" s="700">
        <f>'9'!AD44</f>
        <v>0</v>
      </c>
      <c r="AN92" s="700">
        <f>'9'!AD45</f>
        <v>0</v>
      </c>
      <c r="AO92" s="700">
        <f>'9'!AD46</f>
        <v>0</v>
      </c>
      <c r="AP92" s="700">
        <f>'9'!AD47</f>
        <v>0</v>
      </c>
      <c r="AQ92" s="700">
        <f>'9'!AD48</f>
        <v>0</v>
      </c>
      <c r="AR92" s="700">
        <f>'9'!AD49</f>
        <v>0</v>
      </c>
      <c r="AS92" s="700">
        <f>'9'!AD50</f>
        <v>0</v>
      </c>
      <c r="AT92" s="700">
        <f>'9'!AD51</f>
        <v>0</v>
      </c>
      <c r="AU92" s="700">
        <f>'9'!AD52</f>
        <v>0</v>
      </c>
      <c r="AV92" s="700">
        <f>'9'!AD53</f>
        <v>0</v>
      </c>
      <c r="AW92" s="700">
        <f>'9'!AD54</f>
        <v>0</v>
      </c>
      <c r="AX92" s="700">
        <f>'9'!AD55</f>
        <v>0</v>
      </c>
      <c r="AY92" s="700">
        <f>'9'!AD56</f>
        <v>0</v>
      </c>
      <c r="AZ92" s="700">
        <f>'9'!AD57</f>
        <v>0</v>
      </c>
      <c r="BA92" s="700">
        <f>'9'!AD58</f>
        <v>0</v>
      </c>
      <c r="BB92" s="700">
        <f>'9'!AD59</f>
        <v>0</v>
      </c>
      <c r="BC92" s="700">
        <f>'9'!AD60</f>
        <v>0</v>
      </c>
      <c r="BD92" s="700">
        <f>'9'!AD61</f>
        <v>0</v>
      </c>
      <c r="BE92" s="700">
        <f>'9'!AD62</f>
        <v>0</v>
      </c>
      <c r="BF92" s="700">
        <f>'9'!AD63</f>
        <v>0</v>
      </c>
      <c r="BG92" s="700">
        <f>'9'!AD64</f>
        <v>0</v>
      </c>
      <c r="BH92" s="700">
        <f>'9'!AD65</f>
        <v>0</v>
      </c>
      <c r="BI92" s="700">
        <f>'9'!AD66</f>
        <v>0</v>
      </c>
      <c r="BJ92" s="700">
        <f>'9'!AD67</f>
        <v>0</v>
      </c>
      <c r="BK92" s="700">
        <f>'9'!AD68</f>
        <v>0</v>
      </c>
      <c r="BL92" s="700">
        <f>'9'!AD69</f>
        <v>0</v>
      </c>
      <c r="BM92" s="700">
        <f>'9'!AD70</f>
        <v>0</v>
      </c>
      <c r="BN92" s="700">
        <f>'9'!AD71</f>
        <v>0</v>
      </c>
      <c r="BO92" s="700">
        <f>'9'!AD72</f>
        <v>0</v>
      </c>
      <c r="BP92" s="700">
        <f>'9'!AD73</f>
        <v>0</v>
      </c>
      <c r="BQ92" s="700">
        <f>'9'!AD74</f>
        <v>0</v>
      </c>
      <c r="BR92" s="700">
        <f>'9'!AD75</f>
        <v>0</v>
      </c>
      <c r="BS92" s="700">
        <f>'9'!AD76</f>
        <v>0</v>
      </c>
      <c r="BT92" s="700">
        <f>'9'!AD77</f>
        <v>0</v>
      </c>
      <c r="BU92" s="700">
        <f>'9'!AD78</f>
        <v>0</v>
      </c>
      <c r="BV92" s="700">
        <f>'9'!AD79</f>
        <v>0</v>
      </c>
      <c r="BW92" s="700">
        <f>'9'!AD80</f>
        <v>0</v>
      </c>
      <c r="BX92" s="700">
        <f>'9'!AD81</f>
        <v>0</v>
      </c>
      <c r="BY92" s="700">
        <f>'9'!AD82</f>
        <v>0</v>
      </c>
      <c r="BZ92" s="700">
        <f>'9'!AD83</f>
        <v>0</v>
      </c>
      <c r="CA92" s="700">
        <f>'9'!AD84</f>
        <v>0</v>
      </c>
      <c r="CB92" s="700">
        <f>'9'!AD85</f>
        <v>0</v>
      </c>
      <c r="CC92" s="700">
        <f>'9'!AD86</f>
        <v>0</v>
      </c>
      <c r="CD92" s="700">
        <f>'9'!AD87</f>
        <v>0</v>
      </c>
      <c r="CE92" s="700">
        <f>'9'!AD88</f>
        <v>0</v>
      </c>
      <c r="CF92" s="700">
        <f>'9'!AD89</f>
        <v>0</v>
      </c>
      <c r="CG92" s="700">
        <f>'9'!AD90</f>
        <v>0</v>
      </c>
      <c r="CH92" s="700">
        <f>'9'!AD91</f>
        <v>0</v>
      </c>
      <c r="CI92" s="700">
        <f>'9'!AD92</f>
        <v>0</v>
      </c>
      <c r="CJ92" s="700">
        <f>'9'!AD93</f>
        <v>0</v>
      </c>
      <c r="CK92" s="700">
        <f>'9'!AD94</f>
        <v>0</v>
      </c>
      <c r="CL92" s="700">
        <f>'9'!AD95</f>
        <v>0</v>
      </c>
      <c r="CM92" s="700">
        <f>'9'!AD96</f>
        <v>0</v>
      </c>
      <c r="CN92" s="700">
        <f>'9'!AD97</f>
        <v>0</v>
      </c>
      <c r="CO92" s="700">
        <f>'9'!AD98</f>
        <v>0</v>
      </c>
      <c r="CP92" s="700">
        <f>'9'!AD99</f>
        <v>0</v>
      </c>
      <c r="CQ92" s="700">
        <f>'9'!AD100</f>
        <v>0</v>
      </c>
      <c r="CR92" s="700">
        <f>'9'!AD101</f>
        <v>0</v>
      </c>
      <c r="CS92" s="700">
        <f>'9'!AD102</f>
        <v>0</v>
      </c>
      <c r="CT92" s="700">
        <f>'9'!AD103</f>
        <v>0</v>
      </c>
      <c r="CU92" s="700">
        <f>'9'!AD104</f>
        <v>0</v>
      </c>
    </row>
    <row r="93" spans="2:99" x14ac:dyDescent="0.2">
      <c r="B93" s="699">
        <v>44466</v>
      </c>
      <c r="C93" s="700">
        <f>'9'!AE8</f>
        <v>0</v>
      </c>
      <c r="D93" s="700">
        <f>'9'!AE9</f>
        <v>0</v>
      </c>
      <c r="E93" s="700">
        <f>'9'!AE10</f>
        <v>0</v>
      </c>
      <c r="F93" s="700">
        <f>'9'!AE11</f>
        <v>0</v>
      </c>
      <c r="G93" s="700">
        <f>'9'!AE12</f>
        <v>0</v>
      </c>
      <c r="H93" s="700">
        <f>'9'!AE13</f>
        <v>0</v>
      </c>
      <c r="I93" s="700">
        <f>'9'!AE14</f>
        <v>0</v>
      </c>
      <c r="J93" s="700">
        <f>'9'!AE15</f>
        <v>0</v>
      </c>
      <c r="K93" s="700">
        <f>'9'!AE16</f>
        <v>0</v>
      </c>
      <c r="L93" s="700">
        <f>'9'!AE17</f>
        <v>0</v>
      </c>
      <c r="M93" s="700">
        <f>'9'!AE18</f>
        <v>0</v>
      </c>
      <c r="N93" s="700">
        <f>'9'!AE19</f>
        <v>0</v>
      </c>
      <c r="O93" s="700">
        <f>'9'!AE20</f>
        <v>0</v>
      </c>
      <c r="P93" s="700">
        <f>'9'!AE21</f>
        <v>0</v>
      </c>
      <c r="Q93" s="700">
        <f>'9'!AE22</f>
        <v>0</v>
      </c>
      <c r="R93" s="700">
        <f>'9'!AE23</f>
        <v>0</v>
      </c>
      <c r="S93" s="700">
        <f>'9'!AE24</f>
        <v>0</v>
      </c>
      <c r="T93" s="700">
        <f>'9'!AE25</f>
        <v>0</v>
      </c>
      <c r="U93" s="700">
        <f>'9'!AE26</f>
        <v>0</v>
      </c>
      <c r="V93" s="700">
        <f>'9'!AE27</f>
        <v>0</v>
      </c>
      <c r="W93" s="700">
        <f>'9'!AE28</f>
        <v>0</v>
      </c>
      <c r="X93" s="700">
        <f>'9'!AE29</f>
        <v>0</v>
      </c>
      <c r="Y93" s="700">
        <f>'9'!AE30</f>
        <v>0</v>
      </c>
      <c r="Z93" s="700">
        <f>'9'!AE31</f>
        <v>0</v>
      </c>
      <c r="AA93" s="700">
        <f>'9'!AE32</f>
        <v>0</v>
      </c>
      <c r="AB93" s="700">
        <f>'9'!AE33</f>
        <v>0</v>
      </c>
      <c r="AC93" s="700">
        <f>'9'!AE34</f>
        <v>0</v>
      </c>
      <c r="AD93" s="700">
        <f>'9'!AE35</f>
        <v>0</v>
      </c>
      <c r="AE93" s="700">
        <f>'9'!AE36</f>
        <v>0</v>
      </c>
      <c r="AF93" s="700">
        <f>'9'!AE37</f>
        <v>0</v>
      </c>
      <c r="AG93" s="700">
        <f>'9'!AE38</f>
        <v>0</v>
      </c>
      <c r="AH93" s="700">
        <f>'9'!AE39</f>
        <v>0</v>
      </c>
      <c r="AI93" s="700">
        <f>'9'!AE40</f>
        <v>0</v>
      </c>
      <c r="AJ93" s="700">
        <f>'9'!AE41</f>
        <v>0</v>
      </c>
      <c r="AK93" s="700">
        <f>'9'!AE42</f>
        <v>0</v>
      </c>
      <c r="AL93" s="700">
        <f>'9'!AE43</f>
        <v>0</v>
      </c>
      <c r="AM93" s="700">
        <f>'9'!AE44</f>
        <v>0</v>
      </c>
      <c r="AN93" s="700">
        <f>'9'!AE45</f>
        <v>0</v>
      </c>
      <c r="AO93" s="700">
        <f>'9'!AE46</f>
        <v>0</v>
      </c>
      <c r="AP93" s="700">
        <f>'9'!AE47</f>
        <v>0</v>
      </c>
      <c r="AQ93" s="700">
        <f>'9'!AE48</f>
        <v>0</v>
      </c>
      <c r="AR93" s="700">
        <f>'9'!AE49</f>
        <v>0</v>
      </c>
      <c r="AS93" s="700">
        <f>'9'!AE50</f>
        <v>0</v>
      </c>
      <c r="AT93" s="700">
        <f>'9'!AE51</f>
        <v>0</v>
      </c>
      <c r="AU93" s="700">
        <f>'9'!AE52</f>
        <v>0</v>
      </c>
      <c r="AV93" s="700">
        <f>'9'!AE53</f>
        <v>0</v>
      </c>
      <c r="AW93" s="700">
        <f>'9'!AE54</f>
        <v>0</v>
      </c>
      <c r="AX93" s="700">
        <f>'9'!AE55</f>
        <v>0</v>
      </c>
      <c r="AY93" s="700">
        <f>'9'!AE56</f>
        <v>0</v>
      </c>
      <c r="AZ93" s="700">
        <f>'9'!AE57</f>
        <v>0</v>
      </c>
      <c r="BA93" s="700">
        <f>'9'!AE58</f>
        <v>0</v>
      </c>
      <c r="BB93" s="700">
        <f>'9'!AE59</f>
        <v>0</v>
      </c>
      <c r="BC93" s="700">
        <f>'9'!AE60</f>
        <v>0</v>
      </c>
      <c r="BD93" s="700">
        <f>'9'!AE61</f>
        <v>0</v>
      </c>
      <c r="BE93" s="700">
        <f>'9'!AE62</f>
        <v>0</v>
      </c>
      <c r="BF93" s="700">
        <f>'9'!AE63</f>
        <v>0</v>
      </c>
      <c r="BG93" s="700">
        <f>'9'!AE64</f>
        <v>0</v>
      </c>
      <c r="BH93" s="700">
        <f>'9'!AE65</f>
        <v>0</v>
      </c>
      <c r="BI93" s="700">
        <f>'9'!AE66</f>
        <v>0</v>
      </c>
      <c r="BJ93" s="700">
        <f>'9'!AE67</f>
        <v>0</v>
      </c>
      <c r="BK93" s="700">
        <f>'9'!AE68</f>
        <v>0</v>
      </c>
      <c r="BL93" s="700">
        <f>'9'!AE69</f>
        <v>0</v>
      </c>
      <c r="BM93" s="700">
        <f>'9'!AE70</f>
        <v>0</v>
      </c>
      <c r="BN93" s="700">
        <f>'9'!AE71</f>
        <v>0</v>
      </c>
      <c r="BO93" s="700">
        <f>'9'!AE72</f>
        <v>0</v>
      </c>
      <c r="BP93" s="700">
        <f>'9'!AE73</f>
        <v>0</v>
      </c>
      <c r="BQ93" s="700">
        <f>'9'!AE74</f>
        <v>0</v>
      </c>
      <c r="BR93" s="700">
        <f>'9'!AE75</f>
        <v>0</v>
      </c>
      <c r="BS93" s="700">
        <f>'9'!AE76</f>
        <v>0</v>
      </c>
      <c r="BT93" s="700">
        <f>'9'!AE77</f>
        <v>0</v>
      </c>
      <c r="BU93" s="700">
        <f>'9'!AE78</f>
        <v>0</v>
      </c>
      <c r="BV93" s="700">
        <f>'9'!AE79</f>
        <v>0</v>
      </c>
      <c r="BW93" s="700">
        <f>'9'!AE80</f>
        <v>0</v>
      </c>
      <c r="BX93" s="700">
        <f>'9'!AE81</f>
        <v>0</v>
      </c>
      <c r="BY93" s="700">
        <f>'9'!AE82</f>
        <v>0</v>
      </c>
      <c r="BZ93" s="700">
        <f>'9'!AE83</f>
        <v>0</v>
      </c>
      <c r="CA93" s="700">
        <f>'9'!AE84</f>
        <v>0</v>
      </c>
      <c r="CB93" s="700">
        <f>'9'!AE85</f>
        <v>0</v>
      </c>
      <c r="CC93" s="700">
        <f>'9'!AE86</f>
        <v>0</v>
      </c>
      <c r="CD93" s="700">
        <f>'9'!AE87</f>
        <v>0</v>
      </c>
      <c r="CE93" s="700">
        <f>'9'!AE88</f>
        <v>0</v>
      </c>
      <c r="CF93" s="700">
        <f>'9'!AE89</f>
        <v>0</v>
      </c>
      <c r="CG93" s="700">
        <f>'9'!AE90</f>
        <v>0</v>
      </c>
      <c r="CH93" s="700">
        <f>'9'!AE91</f>
        <v>0</v>
      </c>
      <c r="CI93" s="700">
        <f>'9'!AE92</f>
        <v>0</v>
      </c>
      <c r="CJ93" s="700">
        <f>'9'!AE93</f>
        <v>0</v>
      </c>
      <c r="CK93" s="700">
        <f>'9'!AE94</f>
        <v>0</v>
      </c>
      <c r="CL93" s="700">
        <f>'9'!AE95</f>
        <v>0</v>
      </c>
      <c r="CM93" s="700">
        <f>'9'!AE96</f>
        <v>0</v>
      </c>
      <c r="CN93" s="700">
        <f>'9'!AE97</f>
        <v>0</v>
      </c>
      <c r="CO93" s="700">
        <f>'9'!AE98</f>
        <v>0</v>
      </c>
      <c r="CP93" s="700">
        <f>'9'!AE99</f>
        <v>0</v>
      </c>
      <c r="CQ93" s="700">
        <f>'9'!AE100</f>
        <v>0</v>
      </c>
      <c r="CR93" s="700">
        <f>'9'!AE101</f>
        <v>0</v>
      </c>
      <c r="CS93" s="700">
        <f>'9'!AE102</f>
        <v>0</v>
      </c>
      <c r="CT93" s="700">
        <f>'9'!AE103</f>
        <v>0</v>
      </c>
      <c r="CU93" s="700">
        <f>'9'!AE104</f>
        <v>0</v>
      </c>
    </row>
    <row r="94" spans="2:99" x14ac:dyDescent="0.2">
      <c r="B94" s="699">
        <v>44467</v>
      </c>
      <c r="C94" s="700">
        <f>'9'!AF8</f>
        <v>0</v>
      </c>
      <c r="D94" s="700">
        <f>'9'!AF9</f>
        <v>0</v>
      </c>
      <c r="E94" s="700">
        <f>'9'!AF10</f>
        <v>0</v>
      </c>
      <c r="F94" s="700">
        <f>'9'!AF11</f>
        <v>0</v>
      </c>
      <c r="G94" s="700">
        <f>'9'!AF12</f>
        <v>0</v>
      </c>
      <c r="H94" s="700">
        <f>'9'!AF13</f>
        <v>0</v>
      </c>
      <c r="I94" s="700">
        <f>'9'!AF14</f>
        <v>0</v>
      </c>
      <c r="J94" s="700">
        <f>'9'!AF15</f>
        <v>0</v>
      </c>
      <c r="K94" s="700">
        <f>'9'!AF16</f>
        <v>0</v>
      </c>
      <c r="L94" s="700">
        <f>'9'!AF17</f>
        <v>0</v>
      </c>
      <c r="M94" s="700">
        <f>'9'!AF18</f>
        <v>0</v>
      </c>
      <c r="N94" s="700">
        <f>'9'!AF19</f>
        <v>0</v>
      </c>
      <c r="O94" s="700">
        <f>'9'!AF20</f>
        <v>0</v>
      </c>
      <c r="P94" s="700">
        <f>'9'!AF21</f>
        <v>0</v>
      </c>
      <c r="Q94" s="700">
        <f>'9'!AF22</f>
        <v>0</v>
      </c>
      <c r="R94" s="700">
        <f>'9'!AF23</f>
        <v>0</v>
      </c>
      <c r="S94" s="700">
        <f>'9'!AF24</f>
        <v>0</v>
      </c>
      <c r="T94" s="700">
        <f>'9'!AF25</f>
        <v>0</v>
      </c>
      <c r="U94" s="700">
        <f>'9'!AF26</f>
        <v>0</v>
      </c>
      <c r="V94" s="700">
        <f>'9'!AF27</f>
        <v>0</v>
      </c>
      <c r="W94" s="700">
        <f>'9'!AF28</f>
        <v>0</v>
      </c>
      <c r="X94" s="700">
        <f>'9'!AF29</f>
        <v>0</v>
      </c>
      <c r="Y94" s="700">
        <f>'9'!AF30</f>
        <v>0</v>
      </c>
      <c r="Z94" s="700">
        <f>'9'!AF31</f>
        <v>0</v>
      </c>
      <c r="AA94" s="700">
        <f>'9'!AF32</f>
        <v>0</v>
      </c>
      <c r="AB94" s="700">
        <f>'9'!AF33</f>
        <v>0</v>
      </c>
      <c r="AC94" s="700">
        <f>'9'!AF34</f>
        <v>0</v>
      </c>
      <c r="AD94" s="700">
        <f>'9'!AF35</f>
        <v>0</v>
      </c>
      <c r="AE94" s="700">
        <f>'9'!AF36</f>
        <v>0</v>
      </c>
      <c r="AF94" s="700">
        <f>'9'!AF37</f>
        <v>0</v>
      </c>
      <c r="AG94" s="700">
        <f>'9'!AF38</f>
        <v>0</v>
      </c>
      <c r="AH94" s="700">
        <f>'9'!AF39</f>
        <v>0</v>
      </c>
      <c r="AI94" s="700">
        <f>'9'!AF40</f>
        <v>0</v>
      </c>
      <c r="AJ94" s="700">
        <f>'9'!AF41</f>
        <v>0</v>
      </c>
      <c r="AK94" s="700">
        <f>'9'!AF42</f>
        <v>0</v>
      </c>
      <c r="AL94" s="700">
        <f>'9'!AF43</f>
        <v>0</v>
      </c>
      <c r="AM94" s="700">
        <f>'9'!AF44</f>
        <v>0</v>
      </c>
      <c r="AN94" s="700">
        <f>'9'!AF45</f>
        <v>0</v>
      </c>
      <c r="AO94" s="700">
        <f>'9'!AF46</f>
        <v>0</v>
      </c>
      <c r="AP94" s="700">
        <f>'9'!AF47</f>
        <v>0</v>
      </c>
      <c r="AQ94" s="700">
        <f>'9'!AF48</f>
        <v>0</v>
      </c>
      <c r="AR94" s="700">
        <f>'9'!AF49</f>
        <v>0</v>
      </c>
      <c r="AS94" s="700">
        <f>'9'!AF50</f>
        <v>0</v>
      </c>
      <c r="AT94" s="700">
        <f>'9'!AF51</f>
        <v>0</v>
      </c>
      <c r="AU94" s="700">
        <f>'9'!AF52</f>
        <v>0</v>
      </c>
      <c r="AV94" s="700">
        <f>'9'!AF53</f>
        <v>0</v>
      </c>
      <c r="AW94" s="700">
        <f>'9'!AF54</f>
        <v>0</v>
      </c>
      <c r="AX94" s="700">
        <f>'9'!AF55</f>
        <v>0</v>
      </c>
      <c r="AY94" s="700">
        <f>'9'!AF56</f>
        <v>0</v>
      </c>
      <c r="AZ94" s="700">
        <f>'9'!AF57</f>
        <v>0</v>
      </c>
      <c r="BA94" s="700">
        <f>'9'!AF58</f>
        <v>0</v>
      </c>
      <c r="BB94" s="700">
        <f>'9'!AF59</f>
        <v>0</v>
      </c>
      <c r="BC94" s="700">
        <f>'9'!AF60</f>
        <v>0</v>
      </c>
      <c r="BD94" s="700">
        <f>'9'!AF61</f>
        <v>0</v>
      </c>
      <c r="BE94" s="700">
        <f>'9'!AF62</f>
        <v>0</v>
      </c>
      <c r="BF94" s="700">
        <f>'9'!AF63</f>
        <v>0</v>
      </c>
      <c r="BG94" s="700">
        <f>'9'!AF64</f>
        <v>0</v>
      </c>
      <c r="BH94" s="700">
        <f>'9'!AF65</f>
        <v>0</v>
      </c>
      <c r="BI94" s="700">
        <f>'9'!AF66</f>
        <v>0</v>
      </c>
      <c r="BJ94" s="700">
        <f>'9'!AF67</f>
        <v>0</v>
      </c>
      <c r="BK94" s="700">
        <f>'9'!AF68</f>
        <v>0</v>
      </c>
      <c r="BL94" s="700">
        <f>'9'!AF69</f>
        <v>0</v>
      </c>
      <c r="BM94" s="700">
        <f>'9'!AF70</f>
        <v>0</v>
      </c>
      <c r="BN94" s="700">
        <f>'9'!AF71</f>
        <v>0</v>
      </c>
      <c r="BO94" s="700">
        <f>'9'!AF72</f>
        <v>0</v>
      </c>
      <c r="BP94" s="700">
        <f>'9'!AF73</f>
        <v>0</v>
      </c>
      <c r="BQ94" s="700">
        <f>'9'!AF74</f>
        <v>0</v>
      </c>
      <c r="BR94" s="700">
        <f>'9'!AF75</f>
        <v>0</v>
      </c>
      <c r="BS94" s="700">
        <f>'9'!AF76</f>
        <v>0</v>
      </c>
      <c r="BT94" s="700">
        <f>'9'!AF77</f>
        <v>0</v>
      </c>
      <c r="BU94" s="700">
        <f>'9'!AF78</f>
        <v>0</v>
      </c>
      <c r="BV94" s="700">
        <f>'9'!AF79</f>
        <v>0</v>
      </c>
      <c r="BW94" s="700">
        <f>'9'!AF80</f>
        <v>0</v>
      </c>
      <c r="BX94" s="700">
        <f>'9'!AF81</f>
        <v>0</v>
      </c>
      <c r="BY94" s="700">
        <f>'9'!AF82</f>
        <v>0</v>
      </c>
      <c r="BZ94" s="700">
        <f>'9'!AF83</f>
        <v>0</v>
      </c>
      <c r="CA94" s="700">
        <f>'9'!AF84</f>
        <v>0</v>
      </c>
      <c r="CB94" s="700">
        <f>'9'!AF85</f>
        <v>0</v>
      </c>
      <c r="CC94" s="700">
        <f>'9'!AF86</f>
        <v>0</v>
      </c>
      <c r="CD94" s="700">
        <f>'9'!AF87</f>
        <v>0</v>
      </c>
      <c r="CE94" s="700">
        <f>'9'!AF88</f>
        <v>0</v>
      </c>
      <c r="CF94" s="700">
        <f>'9'!AF89</f>
        <v>0</v>
      </c>
      <c r="CG94" s="700">
        <f>'9'!AF90</f>
        <v>0</v>
      </c>
      <c r="CH94" s="700">
        <f>'9'!AF91</f>
        <v>0</v>
      </c>
      <c r="CI94" s="700">
        <f>'9'!AF92</f>
        <v>0</v>
      </c>
      <c r="CJ94" s="700">
        <f>'9'!AF93</f>
        <v>0</v>
      </c>
      <c r="CK94" s="700">
        <f>'9'!AF94</f>
        <v>0</v>
      </c>
      <c r="CL94" s="700">
        <f>'9'!AF95</f>
        <v>0</v>
      </c>
      <c r="CM94" s="700">
        <f>'9'!AF96</f>
        <v>0</v>
      </c>
      <c r="CN94" s="700">
        <f>'9'!AF97</f>
        <v>0</v>
      </c>
      <c r="CO94" s="700">
        <f>'9'!AF98</f>
        <v>0</v>
      </c>
      <c r="CP94" s="700">
        <f>'9'!AF99</f>
        <v>0</v>
      </c>
      <c r="CQ94" s="700">
        <f>'9'!AF100</f>
        <v>0</v>
      </c>
      <c r="CR94" s="700">
        <f>'9'!AF101</f>
        <v>0</v>
      </c>
      <c r="CS94" s="700">
        <f>'9'!AF102</f>
        <v>0</v>
      </c>
      <c r="CT94" s="700">
        <f>'9'!AF103</f>
        <v>0</v>
      </c>
      <c r="CU94" s="700">
        <f>'9'!AF104</f>
        <v>0</v>
      </c>
    </row>
    <row r="95" spans="2:99" x14ac:dyDescent="0.2">
      <c r="B95" s="699">
        <v>44468</v>
      </c>
      <c r="C95" s="700">
        <f>'9'!AG8</f>
        <v>0</v>
      </c>
      <c r="D95" s="700">
        <f>'9'!AG9</f>
        <v>0</v>
      </c>
      <c r="E95" s="700">
        <f>'9'!AG10</f>
        <v>0</v>
      </c>
      <c r="F95" s="700">
        <f>'9'!AG11</f>
        <v>0</v>
      </c>
      <c r="G95" s="700">
        <f>'9'!AG12</f>
        <v>0</v>
      </c>
      <c r="H95" s="700">
        <f>'9'!AG13</f>
        <v>0</v>
      </c>
      <c r="I95" s="700">
        <f>'9'!AG14</f>
        <v>0</v>
      </c>
      <c r="J95" s="700">
        <f>'9'!AG15</f>
        <v>0</v>
      </c>
      <c r="K95" s="700">
        <f>'9'!AG16</f>
        <v>0</v>
      </c>
      <c r="L95" s="700">
        <f>'9'!AG17</f>
        <v>0</v>
      </c>
      <c r="M95" s="700">
        <f>'9'!AG18</f>
        <v>0</v>
      </c>
      <c r="N95" s="700">
        <f>'9'!AG19</f>
        <v>0</v>
      </c>
      <c r="O95" s="700">
        <f>'9'!AG20</f>
        <v>0</v>
      </c>
      <c r="P95" s="700">
        <f>'9'!AG21</f>
        <v>0</v>
      </c>
      <c r="Q95" s="700">
        <f>'9'!AG22</f>
        <v>0</v>
      </c>
      <c r="R95" s="700">
        <f>'9'!AG23</f>
        <v>0</v>
      </c>
      <c r="S95" s="700">
        <f>'9'!AG24</f>
        <v>0</v>
      </c>
      <c r="T95" s="700">
        <f>'9'!AG25</f>
        <v>0</v>
      </c>
      <c r="U95" s="700">
        <f>'9'!AG26</f>
        <v>0</v>
      </c>
      <c r="V95" s="700">
        <f>'9'!AG27</f>
        <v>0</v>
      </c>
      <c r="W95" s="700">
        <f>'9'!AG28</f>
        <v>0</v>
      </c>
      <c r="X95" s="700">
        <f>'9'!AG29</f>
        <v>0</v>
      </c>
      <c r="Y95" s="700">
        <f>'9'!AG30</f>
        <v>0</v>
      </c>
      <c r="Z95" s="700">
        <f>'9'!AG31</f>
        <v>0</v>
      </c>
      <c r="AA95" s="700">
        <f>'9'!AG32</f>
        <v>0</v>
      </c>
      <c r="AB95" s="700">
        <f>'9'!AG33</f>
        <v>0</v>
      </c>
      <c r="AC95" s="700">
        <f>'9'!AG34</f>
        <v>0</v>
      </c>
      <c r="AD95" s="700">
        <f>'9'!AG35</f>
        <v>0</v>
      </c>
      <c r="AE95" s="700">
        <f>'9'!AG36</f>
        <v>0</v>
      </c>
      <c r="AF95" s="700">
        <f>'9'!AG37</f>
        <v>0</v>
      </c>
      <c r="AG95" s="700">
        <f>'9'!AG38</f>
        <v>0</v>
      </c>
      <c r="AH95" s="700">
        <f>'9'!AG39</f>
        <v>0</v>
      </c>
      <c r="AI95" s="700">
        <f>'9'!AG40</f>
        <v>0</v>
      </c>
      <c r="AJ95" s="700">
        <f>'9'!AG41</f>
        <v>0</v>
      </c>
      <c r="AK95" s="700">
        <f>'9'!AG42</f>
        <v>0</v>
      </c>
      <c r="AL95" s="700">
        <f>'9'!AG43</f>
        <v>0</v>
      </c>
      <c r="AM95" s="700">
        <f>'9'!AG44</f>
        <v>0</v>
      </c>
      <c r="AN95" s="700">
        <f>'9'!AG45</f>
        <v>0</v>
      </c>
      <c r="AO95" s="700">
        <f>'9'!AG46</f>
        <v>0</v>
      </c>
      <c r="AP95" s="700">
        <f>'9'!AG47</f>
        <v>0</v>
      </c>
      <c r="AQ95" s="700">
        <f>'9'!AG48</f>
        <v>0</v>
      </c>
      <c r="AR95" s="700">
        <f>'9'!AG49</f>
        <v>0</v>
      </c>
      <c r="AS95" s="700">
        <f>'9'!AG50</f>
        <v>0</v>
      </c>
      <c r="AT95" s="700">
        <f>'9'!AG51</f>
        <v>0</v>
      </c>
      <c r="AU95" s="700">
        <f>'9'!AG52</f>
        <v>0</v>
      </c>
      <c r="AV95" s="700">
        <f>'9'!AG53</f>
        <v>0</v>
      </c>
      <c r="AW95" s="700">
        <f>'9'!AG54</f>
        <v>0</v>
      </c>
      <c r="AX95" s="700">
        <f>'9'!AG55</f>
        <v>0</v>
      </c>
      <c r="AY95" s="700">
        <f>'9'!AG56</f>
        <v>0</v>
      </c>
      <c r="AZ95" s="700">
        <f>'9'!AG57</f>
        <v>0</v>
      </c>
      <c r="BA95" s="700">
        <f>'9'!AG58</f>
        <v>0</v>
      </c>
      <c r="BB95" s="700">
        <f>'9'!AG59</f>
        <v>0</v>
      </c>
      <c r="BC95" s="700">
        <f>'9'!AG60</f>
        <v>0</v>
      </c>
      <c r="BD95" s="700">
        <f>'9'!AG61</f>
        <v>0</v>
      </c>
      <c r="BE95" s="700">
        <f>'9'!AG62</f>
        <v>0</v>
      </c>
      <c r="BF95" s="700">
        <f>'9'!AG63</f>
        <v>0</v>
      </c>
      <c r="BG95" s="700">
        <f>'9'!AG64</f>
        <v>0</v>
      </c>
      <c r="BH95" s="700">
        <f>'9'!AG65</f>
        <v>0</v>
      </c>
      <c r="BI95" s="700">
        <f>'9'!AG66</f>
        <v>0</v>
      </c>
      <c r="BJ95" s="700">
        <f>'9'!AG67</f>
        <v>0</v>
      </c>
      <c r="BK95" s="700">
        <f>'9'!AG68</f>
        <v>0</v>
      </c>
      <c r="BL95" s="700">
        <f>'9'!AG69</f>
        <v>0</v>
      </c>
      <c r="BM95" s="700">
        <f>'9'!AG70</f>
        <v>0</v>
      </c>
      <c r="BN95" s="700">
        <f>'9'!AG71</f>
        <v>0</v>
      </c>
      <c r="BO95" s="700">
        <f>'9'!AG72</f>
        <v>0</v>
      </c>
      <c r="BP95" s="700">
        <f>'9'!AG73</f>
        <v>0</v>
      </c>
      <c r="BQ95" s="700">
        <f>'9'!AG74</f>
        <v>0</v>
      </c>
      <c r="BR95" s="700">
        <f>'9'!AG75</f>
        <v>0</v>
      </c>
      <c r="BS95" s="700">
        <f>'9'!AG76</f>
        <v>0</v>
      </c>
      <c r="BT95" s="700">
        <f>'9'!AG77</f>
        <v>0</v>
      </c>
      <c r="BU95" s="700">
        <f>'9'!AG78</f>
        <v>0</v>
      </c>
      <c r="BV95" s="700">
        <f>'9'!AG79</f>
        <v>0</v>
      </c>
      <c r="BW95" s="700">
        <f>'9'!AG80</f>
        <v>0</v>
      </c>
      <c r="BX95" s="700">
        <f>'9'!AG81</f>
        <v>0</v>
      </c>
      <c r="BY95" s="700">
        <f>'9'!AG82</f>
        <v>0</v>
      </c>
      <c r="BZ95" s="700">
        <f>'9'!AG83</f>
        <v>0</v>
      </c>
      <c r="CA95" s="700">
        <f>'9'!AG84</f>
        <v>0</v>
      </c>
      <c r="CB95" s="700">
        <f>'9'!AG85</f>
        <v>0</v>
      </c>
      <c r="CC95" s="700">
        <f>'9'!AG86</f>
        <v>0</v>
      </c>
      <c r="CD95" s="700">
        <f>'9'!AG87</f>
        <v>0</v>
      </c>
      <c r="CE95" s="700">
        <f>'9'!AG88</f>
        <v>0</v>
      </c>
      <c r="CF95" s="700">
        <f>'9'!AG89</f>
        <v>0</v>
      </c>
      <c r="CG95" s="700">
        <f>'9'!AG90</f>
        <v>0</v>
      </c>
      <c r="CH95" s="700">
        <f>'9'!AG91</f>
        <v>0</v>
      </c>
      <c r="CI95" s="700">
        <f>'9'!AG92</f>
        <v>0</v>
      </c>
      <c r="CJ95" s="700">
        <f>'9'!AG93</f>
        <v>0</v>
      </c>
      <c r="CK95" s="700">
        <f>'9'!AG94</f>
        <v>0</v>
      </c>
      <c r="CL95" s="700">
        <f>'9'!AG95</f>
        <v>0</v>
      </c>
      <c r="CM95" s="700">
        <f>'9'!AG96</f>
        <v>0</v>
      </c>
      <c r="CN95" s="700">
        <f>'9'!AG97</f>
        <v>0</v>
      </c>
      <c r="CO95" s="700">
        <f>'9'!AG98</f>
        <v>0</v>
      </c>
      <c r="CP95" s="700">
        <f>'9'!AG99</f>
        <v>0</v>
      </c>
      <c r="CQ95" s="700">
        <f>'9'!AG100</f>
        <v>0</v>
      </c>
      <c r="CR95" s="700">
        <f>'9'!AG101</f>
        <v>0</v>
      </c>
      <c r="CS95" s="700">
        <f>'9'!AG102</f>
        <v>0</v>
      </c>
      <c r="CT95" s="700">
        <f>'9'!AG103</f>
        <v>0</v>
      </c>
      <c r="CU95" s="700">
        <f>'9'!AG104</f>
        <v>0</v>
      </c>
    </row>
    <row r="96" spans="2:99" x14ac:dyDescent="0.2">
      <c r="B96" s="699">
        <v>44469</v>
      </c>
      <c r="C96" s="700">
        <f>'9'!AH8</f>
        <v>0</v>
      </c>
      <c r="D96" s="700">
        <f>'9'!AH9</f>
        <v>0</v>
      </c>
      <c r="E96" s="700">
        <f>'9'!AH10</f>
        <v>0</v>
      </c>
      <c r="F96" s="700">
        <f>'9'!AH11</f>
        <v>0</v>
      </c>
      <c r="G96" s="700">
        <f>'9'!AH12</f>
        <v>0</v>
      </c>
      <c r="H96" s="700">
        <f>'9'!AH13</f>
        <v>0</v>
      </c>
      <c r="I96" s="700">
        <f>'9'!AH14</f>
        <v>0</v>
      </c>
      <c r="J96" s="700">
        <f>'9'!AH15</f>
        <v>0</v>
      </c>
      <c r="K96" s="700">
        <f>'9'!AH16</f>
        <v>0</v>
      </c>
      <c r="L96" s="700">
        <f>'9'!AH17</f>
        <v>0</v>
      </c>
      <c r="M96" s="700">
        <f>'9'!AH18</f>
        <v>0</v>
      </c>
      <c r="N96" s="700">
        <f>'9'!AH19</f>
        <v>0</v>
      </c>
      <c r="O96" s="700">
        <f>'9'!AH20</f>
        <v>0</v>
      </c>
      <c r="P96" s="700">
        <f>'9'!AH21</f>
        <v>0</v>
      </c>
      <c r="Q96" s="700">
        <f>'9'!AH22</f>
        <v>0</v>
      </c>
      <c r="R96" s="700">
        <f>'9'!AH23</f>
        <v>0</v>
      </c>
      <c r="S96" s="700">
        <f>'9'!AH24</f>
        <v>0</v>
      </c>
      <c r="T96" s="700">
        <f>'9'!AH25</f>
        <v>0</v>
      </c>
      <c r="U96" s="700">
        <f>'9'!AH26</f>
        <v>0</v>
      </c>
      <c r="V96" s="700">
        <f>'9'!AH27</f>
        <v>0</v>
      </c>
      <c r="W96" s="700">
        <f>'9'!AH28</f>
        <v>0</v>
      </c>
      <c r="X96" s="700">
        <f>'9'!AH29</f>
        <v>0</v>
      </c>
      <c r="Y96" s="700">
        <f>'9'!AH30</f>
        <v>0</v>
      </c>
      <c r="Z96" s="700">
        <f>'9'!AH31</f>
        <v>0</v>
      </c>
      <c r="AA96" s="700">
        <f>'9'!AH32</f>
        <v>0</v>
      </c>
      <c r="AB96" s="700">
        <f>'9'!AH33</f>
        <v>0</v>
      </c>
      <c r="AC96" s="700">
        <f>'9'!AH34</f>
        <v>0</v>
      </c>
      <c r="AD96" s="700">
        <f>'9'!AH35</f>
        <v>0</v>
      </c>
      <c r="AE96" s="700">
        <f>'9'!AH36</f>
        <v>0</v>
      </c>
      <c r="AF96" s="700">
        <f>'9'!AH37</f>
        <v>0</v>
      </c>
      <c r="AG96" s="700">
        <f>'9'!AH38</f>
        <v>0</v>
      </c>
      <c r="AH96" s="700">
        <f>'9'!AH39</f>
        <v>0</v>
      </c>
      <c r="AI96" s="700">
        <f>'9'!AH40</f>
        <v>0</v>
      </c>
      <c r="AJ96" s="700">
        <f>'9'!AH41</f>
        <v>0</v>
      </c>
      <c r="AK96" s="700">
        <f>'9'!AH42</f>
        <v>0</v>
      </c>
      <c r="AL96" s="700">
        <f>'9'!AH43</f>
        <v>0</v>
      </c>
      <c r="AM96" s="700">
        <f>'9'!AH44</f>
        <v>0</v>
      </c>
      <c r="AN96" s="700">
        <f>'9'!AH45</f>
        <v>0</v>
      </c>
      <c r="AO96" s="700">
        <f>'9'!AH46</f>
        <v>0</v>
      </c>
      <c r="AP96" s="700">
        <f>'9'!AH47</f>
        <v>0</v>
      </c>
      <c r="AQ96" s="700">
        <f>'9'!AH48</f>
        <v>0</v>
      </c>
      <c r="AR96" s="700">
        <f>'9'!AH49</f>
        <v>0</v>
      </c>
      <c r="AS96" s="700">
        <f>'9'!AH50</f>
        <v>0</v>
      </c>
      <c r="AT96" s="700">
        <f>'9'!AH51</f>
        <v>0</v>
      </c>
      <c r="AU96" s="700">
        <f>'9'!AH52</f>
        <v>0</v>
      </c>
      <c r="AV96" s="700">
        <f>'9'!AH53</f>
        <v>0</v>
      </c>
      <c r="AW96" s="700">
        <f>'9'!AH54</f>
        <v>0</v>
      </c>
      <c r="AX96" s="700">
        <f>'9'!AH55</f>
        <v>0</v>
      </c>
      <c r="AY96" s="700">
        <f>'9'!AH56</f>
        <v>0</v>
      </c>
      <c r="AZ96" s="700">
        <f>'9'!AH57</f>
        <v>0</v>
      </c>
      <c r="BA96" s="700">
        <f>'9'!AH58</f>
        <v>0</v>
      </c>
      <c r="BB96" s="700">
        <f>'9'!AH59</f>
        <v>0</v>
      </c>
      <c r="BC96" s="700">
        <f>'9'!AH60</f>
        <v>0</v>
      </c>
      <c r="BD96" s="700">
        <f>'9'!AH61</f>
        <v>0</v>
      </c>
      <c r="BE96" s="700">
        <f>'9'!AH62</f>
        <v>0</v>
      </c>
      <c r="BF96" s="700">
        <f>'9'!AH63</f>
        <v>0</v>
      </c>
      <c r="BG96" s="700">
        <f>'9'!AH64</f>
        <v>0</v>
      </c>
      <c r="BH96" s="700">
        <f>'9'!AH65</f>
        <v>0</v>
      </c>
      <c r="BI96" s="700">
        <f>'9'!AH66</f>
        <v>0</v>
      </c>
      <c r="BJ96" s="700">
        <f>'9'!AH67</f>
        <v>0</v>
      </c>
      <c r="BK96" s="700">
        <f>'9'!AH68</f>
        <v>0</v>
      </c>
      <c r="BL96" s="700">
        <f>'9'!AH69</f>
        <v>0</v>
      </c>
      <c r="BM96" s="700">
        <f>'9'!AH70</f>
        <v>0</v>
      </c>
      <c r="BN96" s="700">
        <f>'9'!AH71</f>
        <v>0</v>
      </c>
      <c r="BO96" s="700">
        <f>'9'!AH72</f>
        <v>0</v>
      </c>
      <c r="BP96" s="700">
        <f>'9'!AH73</f>
        <v>0</v>
      </c>
      <c r="BQ96" s="700">
        <f>'9'!AH74</f>
        <v>0</v>
      </c>
      <c r="BR96" s="700">
        <f>'9'!AH75</f>
        <v>0</v>
      </c>
      <c r="BS96" s="700">
        <f>'9'!AH76</f>
        <v>0</v>
      </c>
      <c r="BT96" s="700">
        <f>'9'!AH77</f>
        <v>0</v>
      </c>
      <c r="BU96" s="700">
        <f>'9'!AH78</f>
        <v>0</v>
      </c>
      <c r="BV96" s="700">
        <f>'9'!AH79</f>
        <v>0</v>
      </c>
      <c r="BW96" s="700">
        <f>'9'!AH80</f>
        <v>0</v>
      </c>
      <c r="BX96" s="700">
        <f>'9'!AH81</f>
        <v>0</v>
      </c>
      <c r="BY96" s="700">
        <f>'9'!AH82</f>
        <v>0</v>
      </c>
      <c r="BZ96" s="700">
        <f>'9'!AH83</f>
        <v>0</v>
      </c>
      <c r="CA96" s="700">
        <f>'9'!AH84</f>
        <v>0</v>
      </c>
      <c r="CB96" s="700">
        <f>'9'!AH85</f>
        <v>0</v>
      </c>
      <c r="CC96" s="700">
        <f>'9'!AH86</f>
        <v>0</v>
      </c>
      <c r="CD96" s="700">
        <f>'9'!AH87</f>
        <v>0</v>
      </c>
      <c r="CE96" s="700">
        <f>'9'!AH88</f>
        <v>0</v>
      </c>
      <c r="CF96" s="700">
        <f>'9'!AH89</f>
        <v>0</v>
      </c>
      <c r="CG96" s="700">
        <f>'9'!AH90</f>
        <v>0</v>
      </c>
      <c r="CH96" s="700">
        <f>'9'!AH91</f>
        <v>0</v>
      </c>
      <c r="CI96" s="700">
        <f>'9'!AH92</f>
        <v>0</v>
      </c>
      <c r="CJ96" s="700">
        <f>'9'!AH93</f>
        <v>0</v>
      </c>
      <c r="CK96" s="700">
        <f>'9'!AH94</f>
        <v>0</v>
      </c>
      <c r="CL96" s="700">
        <f>'9'!AH95</f>
        <v>0</v>
      </c>
      <c r="CM96" s="700">
        <f>'9'!AH96</f>
        <v>0</v>
      </c>
      <c r="CN96" s="700">
        <f>'9'!AH97</f>
        <v>0</v>
      </c>
      <c r="CO96" s="700">
        <f>'9'!AH98</f>
        <v>0</v>
      </c>
      <c r="CP96" s="700">
        <f>'9'!AH99</f>
        <v>0</v>
      </c>
      <c r="CQ96" s="700">
        <f>'9'!AH100</f>
        <v>0</v>
      </c>
      <c r="CR96" s="700">
        <f>'9'!AH101</f>
        <v>0</v>
      </c>
      <c r="CS96" s="700">
        <f>'9'!AH102</f>
        <v>0</v>
      </c>
      <c r="CT96" s="700">
        <f>'9'!AH103</f>
        <v>0</v>
      </c>
      <c r="CU96" s="700">
        <f>'9'!AH104</f>
        <v>0</v>
      </c>
    </row>
    <row r="97" spans="2:99" x14ac:dyDescent="0.2">
      <c r="B97" s="699">
        <v>44470</v>
      </c>
      <c r="C97" s="700">
        <f>'10'!E8</f>
        <v>0</v>
      </c>
      <c r="D97" s="700">
        <f>'10'!E9</f>
        <v>0</v>
      </c>
      <c r="E97" s="700">
        <f>'10'!E10</f>
        <v>0</v>
      </c>
      <c r="F97" s="700">
        <f>'10'!E11</f>
        <v>0</v>
      </c>
      <c r="G97" s="700">
        <f>'10'!E12</f>
        <v>0</v>
      </c>
      <c r="H97" s="700">
        <f>'10'!E13</f>
        <v>0</v>
      </c>
      <c r="I97" s="700">
        <f>'10'!E14</f>
        <v>0</v>
      </c>
      <c r="J97" s="700">
        <f>'10'!E15</f>
        <v>0</v>
      </c>
      <c r="K97" s="700">
        <f>'10'!E16</f>
        <v>0</v>
      </c>
      <c r="L97" s="700">
        <f>'10'!E17</f>
        <v>0</v>
      </c>
      <c r="M97" s="700">
        <f>'10'!E18</f>
        <v>0</v>
      </c>
      <c r="N97" s="700">
        <f>'10'!E19</f>
        <v>0</v>
      </c>
      <c r="O97" s="700">
        <f>'10'!E20</f>
        <v>0</v>
      </c>
      <c r="P97" s="700">
        <f>'10'!E21</f>
        <v>0</v>
      </c>
      <c r="Q97" s="700">
        <f>'10'!E22</f>
        <v>0</v>
      </c>
      <c r="R97" s="700">
        <f>'10'!E23</f>
        <v>0</v>
      </c>
      <c r="S97" s="700">
        <f>'10'!E24</f>
        <v>0</v>
      </c>
      <c r="T97" s="700">
        <f>'10'!E25</f>
        <v>0</v>
      </c>
      <c r="U97" s="700">
        <f>'10'!E26</f>
        <v>0</v>
      </c>
      <c r="V97" s="700">
        <f>'10'!E27</f>
        <v>0</v>
      </c>
      <c r="W97" s="700">
        <f>'10'!E28</f>
        <v>0</v>
      </c>
      <c r="X97" s="700">
        <f>'10'!E29</f>
        <v>0</v>
      </c>
      <c r="Y97" s="700">
        <f>'10'!E30</f>
        <v>0</v>
      </c>
      <c r="Z97" s="700">
        <f>'10'!E31</f>
        <v>0</v>
      </c>
      <c r="AA97" s="700">
        <f>'10'!E32</f>
        <v>0</v>
      </c>
      <c r="AB97" s="700">
        <f>'10'!E33</f>
        <v>0</v>
      </c>
      <c r="AC97" s="700">
        <f>'10'!E34</f>
        <v>0</v>
      </c>
      <c r="AD97" s="700">
        <f>'10'!E35</f>
        <v>0</v>
      </c>
      <c r="AE97" s="700">
        <f>'10'!E36</f>
        <v>0</v>
      </c>
      <c r="AF97" s="700">
        <f>'10'!E37</f>
        <v>0</v>
      </c>
      <c r="AG97" s="700">
        <f>'10'!E38</f>
        <v>0</v>
      </c>
      <c r="AH97" s="700">
        <f>'10'!E39</f>
        <v>0</v>
      </c>
      <c r="AI97" s="700">
        <f>'10'!E40</f>
        <v>0</v>
      </c>
      <c r="AJ97" s="700">
        <f>'10'!E41</f>
        <v>0</v>
      </c>
      <c r="AK97" s="700">
        <f>'10'!E42</f>
        <v>0</v>
      </c>
      <c r="AL97" s="700">
        <f>'10'!E43</f>
        <v>0</v>
      </c>
      <c r="AM97" s="700">
        <f>'10'!E44</f>
        <v>0</v>
      </c>
      <c r="AN97" s="700">
        <f>'10'!E45</f>
        <v>0</v>
      </c>
      <c r="AO97" s="700">
        <f>'10'!E46</f>
        <v>0</v>
      </c>
      <c r="AP97" s="700">
        <f>'10'!E47</f>
        <v>0</v>
      </c>
      <c r="AQ97" s="700">
        <f>'10'!E48</f>
        <v>0</v>
      </c>
      <c r="AR97" s="700">
        <f>'10'!E49</f>
        <v>0</v>
      </c>
      <c r="AS97" s="700">
        <f>'10'!E50</f>
        <v>0</v>
      </c>
      <c r="AT97" s="700">
        <f>'10'!E51</f>
        <v>0</v>
      </c>
      <c r="AU97" s="700">
        <f>'10'!E52</f>
        <v>0</v>
      </c>
      <c r="AV97" s="700">
        <f>'10'!E53</f>
        <v>0</v>
      </c>
      <c r="AW97" s="700">
        <f>'10'!E54</f>
        <v>0</v>
      </c>
      <c r="AX97" s="700">
        <f>'10'!E55</f>
        <v>0</v>
      </c>
      <c r="AY97" s="700">
        <f>'10'!E56</f>
        <v>0</v>
      </c>
      <c r="AZ97" s="700">
        <f>'10'!E57</f>
        <v>0</v>
      </c>
      <c r="BA97" s="700">
        <f>'10'!E58</f>
        <v>0</v>
      </c>
      <c r="BB97" s="700">
        <f>'10'!E59</f>
        <v>0</v>
      </c>
      <c r="BC97" s="700">
        <f>'10'!E60</f>
        <v>0</v>
      </c>
      <c r="BD97" s="700">
        <f>'10'!E61</f>
        <v>0</v>
      </c>
      <c r="BE97" s="700">
        <f>'10'!E62</f>
        <v>0</v>
      </c>
      <c r="BF97" s="700">
        <f>'10'!E63</f>
        <v>0</v>
      </c>
      <c r="BG97" s="700">
        <f>'10'!E64</f>
        <v>0</v>
      </c>
      <c r="BH97" s="700">
        <f>'10'!E65</f>
        <v>0</v>
      </c>
      <c r="BI97" s="700">
        <f>'10'!E66</f>
        <v>0</v>
      </c>
      <c r="BJ97" s="700">
        <f>'10'!E67</f>
        <v>0</v>
      </c>
      <c r="BK97" s="700">
        <f>'10'!E68</f>
        <v>0</v>
      </c>
      <c r="BL97" s="700">
        <f>'10'!E69</f>
        <v>0</v>
      </c>
      <c r="BM97" s="700">
        <f>'10'!E70</f>
        <v>0</v>
      </c>
      <c r="BN97" s="700">
        <f>'10'!E71</f>
        <v>0</v>
      </c>
      <c r="BO97" s="700">
        <f>'10'!E72</f>
        <v>0</v>
      </c>
      <c r="BP97" s="700">
        <f>'10'!E73</f>
        <v>0</v>
      </c>
      <c r="BQ97" s="700">
        <f>'10'!E74</f>
        <v>0</v>
      </c>
      <c r="BR97" s="700">
        <f>'10'!E75</f>
        <v>0</v>
      </c>
      <c r="BS97" s="700">
        <f>'10'!E76</f>
        <v>0</v>
      </c>
      <c r="BT97" s="700">
        <f>'10'!E77</f>
        <v>0</v>
      </c>
      <c r="BU97" s="700">
        <f>'10'!E78</f>
        <v>0</v>
      </c>
      <c r="BV97" s="700">
        <f>'10'!E79</f>
        <v>0</v>
      </c>
      <c r="BW97" s="700">
        <f>'10'!E80</f>
        <v>0</v>
      </c>
      <c r="BX97" s="700">
        <f>'10'!E81</f>
        <v>0</v>
      </c>
      <c r="BY97" s="700">
        <f>'10'!E82</f>
        <v>0</v>
      </c>
      <c r="BZ97" s="700">
        <f>'10'!E83</f>
        <v>0</v>
      </c>
      <c r="CA97" s="700">
        <f>'10'!E84</f>
        <v>0</v>
      </c>
      <c r="CB97" s="700">
        <f>'10'!E85</f>
        <v>0</v>
      </c>
      <c r="CC97" s="700">
        <f>'10'!E86</f>
        <v>0</v>
      </c>
      <c r="CD97" s="700">
        <f>'10'!E87</f>
        <v>0</v>
      </c>
      <c r="CE97" s="700">
        <f>'10'!E88</f>
        <v>0</v>
      </c>
      <c r="CF97" s="700">
        <f>'10'!E89</f>
        <v>0</v>
      </c>
      <c r="CG97" s="700">
        <f>'10'!E90</f>
        <v>0</v>
      </c>
      <c r="CH97" s="700">
        <f>'10'!E91</f>
        <v>0</v>
      </c>
      <c r="CI97" s="700">
        <f>'10'!E92</f>
        <v>0</v>
      </c>
      <c r="CJ97" s="700">
        <f>'10'!E93</f>
        <v>0</v>
      </c>
      <c r="CK97" s="700">
        <f>'10'!E94</f>
        <v>0</v>
      </c>
      <c r="CL97" s="700">
        <f>'10'!E95</f>
        <v>0</v>
      </c>
      <c r="CM97" s="700">
        <f>'10'!E96</f>
        <v>0</v>
      </c>
      <c r="CN97" s="700">
        <f>'10'!E97</f>
        <v>0</v>
      </c>
      <c r="CO97" s="700">
        <f>'10'!E98</f>
        <v>0</v>
      </c>
      <c r="CP97" s="700">
        <f>'10'!E99</f>
        <v>0</v>
      </c>
      <c r="CQ97" s="700">
        <f>'10'!E100</f>
        <v>0</v>
      </c>
      <c r="CR97" s="700">
        <f>'10'!E101</f>
        <v>0</v>
      </c>
      <c r="CS97" s="700">
        <f>'10'!E102</f>
        <v>0</v>
      </c>
      <c r="CT97" s="700">
        <f>'10'!E103</f>
        <v>0</v>
      </c>
      <c r="CU97" s="700">
        <f>'10'!E104</f>
        <v>0</v>
      </c>
    </row>
    <row r="98" spans="2:99" x14ac:dyDescent="0.2">
      <c r="B98" s="699">
        <v>44471</v>
      </c>
      <c r="C98" s="700">
        <f>'10'!F8</f>
        <v>0</v>
      </c>
      <c r="D98" s="700">
        <f>'10'!F9</f>
        <v>0</v>
      </c>
      <c r="E98" s="700">
        <f>'10'!F10</f>
        <v>0</v>
      </c>
      <c r="F98" s="700">
        <f>'10'!F11</f>
        <v>0</v>
      </c>
      <c r="G98" s="700">
        <f>'10'!F12</f>
        <v>0</v>
      </c>
      <c r="H98" s="700">
        <f>'10'!F13</f>
        <v>0</v>
      </c>
      <c r="I98" s="700">
        <f>'10'!F14</f>
        <v>0</v>
      </c>
      <c r="J98" s="700">
        <f>'10'!F15</f>
        <v>0</v>
      </c>
      <c r="K98" s="700">
        <f>'10'!F16</f>
        <v>0</v>
      </c>
      <c r="L98" s="700">
        <f>'10'!F17</f>
        <v>0</v>
      </c>
      <c r="M98" s="700">
        <f>'10'!F18</f>
        <v>0</v>
      </c>
      <c r="N98" s="700">
        <f>'10'!F19</f>
        <v>0</v>
      </c>
      <c r="O98" s="700">
        <f>'10'!F20</f>
        <v>0</v>
      </c>
      <c r="P98" s="700">
        <f>'10'!F21</f>
        <v>0</v>
      </c>
      <c r="Q98" s="700">
        <f>'10'!F22</f>
        <v>0</v>
      </c>
      <c r="R98" s="700">
        <f>'10'!F23</f>
        <v>0</v>
      </c>
      <c r="S98" s="700">
        <f>'10'!F24</f>
        <v>0</v>
      </c>
      <c r="T98" s="700">
        <f>'10'!F25</f>
        <v>0</v>
      </c>
      <c r="U98" s="700">
        <f>'10'!F26</f>
        <v>0</v>
      </c>
      <c r="V98" s="700">
        <f>'10'!F27</f>
        <v>0</v>
      </c>
      <c r="W98" s="700">
        <f>'10'!F28</f>
        <v>0</v>
      </c>
      <c r="X98" s="700">
        <f>'10'!F29</f>
        <v>0</v>
      </c>
      <c r="Y98" s="700">
        <f>'10'!F30</f>
        <v>0</v>
      </c>
      <c r="Z98" s="700">
        <f>'10'!F31</f>
        <v>0</v>
      </c>
      <c r="AA98" s="700">
        <f>'10'!F32</f>
        <v>0</v>
      </c>
      <c r="AB98" s="700">
        <f>'10'!F33</f>
        <v>0</v>
      </c>
      <c r="AC98" s="700">
        <f>'10'!F34</f>
        <v>0</v>
      </c>
      <c r="AD98" s="700">
        <f>'10'!F35</f>
        <v>0</v>
      </c>
      <c r="AE98" s="700">
        <f>'10'!F36</f>
        <v>0</v>
      </c>
      <c r="AF98" s="700">
        <f>'10'!F37</f>
        <v>0</v>
      </c>
      <c r="AG98" s="700">
        <f>'10'!F38</f>
        <v>0</v>
      </c>
      <c r="AH98" s="700">
        <f>'10'!F39</f>
        <v>0</v>
      </c>
      <c r="AI98" s="700">
        <f>'10'!F40</f>
        <v>0</v>
      </c>
      <c r="AJ98" s="700">
        <f>'10'!F41</f>
        <v>0</v>
      </c>
      <c r="AK98" s="700">
        <f>'10'!F42</f>
        <v>0</v>
      </c>
      <c r="AL98" s="700">
        <f>'10'!F43</f>
        <v>0</v>
      </c>
      <c r="AM98" s="700">
        <f>'10'!F44</f>
        <v>0</v>
      </c>
      <c r="AN98" s="700">
        <f>'10'!F45</f>
        <v>0</v>
      </c>
      <c r="AO98" s="700">
        <f>'10'!F46</f>
        <v>0</v>
      </c>
      <c r="AP98" s="700">
        <f>'10'!F47</f>
        <v>0</v>
      </c>
      <c r="AQ98" s="700">
        <f>'10'!F48</f>
        <v>0</v>
      </c>
      <c r="AR98" s="700">
        <f>'10'!F49</f>
        <v>0</v>
      </c>
      <c r="AS98" s="700">
        <f>'10'!F50</f>
        <v>0</v>
      </c>
      <c r="AT98" s="700">
        <f>'10'!F51</f>
        <v>0</v>
      </c>
      <c r="AU98" s="700">
        <f>'10'!F52</f>
        <v>0</v>
      </c>
      <c r="AV98" s="700">
        <f>'10'!F53</f>
        <v>0</v>
      </c>
      <c r="AW98" s="700">
        <f>'10'!F54</f>
        <v>0</v>
      </c>
      <c r="AX98" s="700">
        <f>'10'!F55</f>
        <v>0</v>
      </c>
      <c r="AY98" s="700">
        <f>'10'!F56</f>
        <v>0</v>
      </c>
      <c r="AZ98" s="700">
        <f>'10'!F57</f>
        <v>0</v>
      </c>
      <c r="BA98" s="700">
        <f>'10'!F58</f>
        <v>0</v>
      </c>
      <c r="BB98" s="700">
        <f>'10'!F59</f>
        <v>0</v>
      </c>
      <c r="BC98" s="700">
        <f>'10'!F60</f>
        <v>0</v>
      </c>
      <c r="BD98" s="700">
        <f>'10'!F61</f>
        <v>0</v>
      </c>
      <c r="BE98" s="700">
        <f>'10'!F62</f>
        <v>0</v>
      </c>
      <c r="BF98" s="700">
        <f>'10'!F63</f>
        <v>0</v>
      </c>
      <c r="BG98" s="700">
        <f>'10'!F64</f>
        <v>0</v>
      </c>
      <c r="BH98" s="700">
        <f>'10'!F65</f>
        <v>0</v>
      </c>
      <c r="BI98" s="700">
        <f>'10'!F66</f>
        <v>0</v>
      </c>
      <c r="BJ98" s="700">
        <f>'10'!F67</f>
        <v>0</v>
      </c>
      <c r="BK98" s="700">
        <f>'10'!F68</f>
        <v>0</v>
      </c>
      <c r="BL98" s="700">
        <f>'10'!F69</f>
        <v>0</v>
      </c>
      <c r="BM98" s="700">
        <f>'10'!F70</f>
        <v>0</v>
      </c>
      <c r="BN98" s="700">
        <f>'10'!F71</f>
        <v>0</v>
      </c>
      <c r="BO98" s="700">
        <f>'10'!F72</f>
        <v>0</v>
      </c>
      <c r="BP98" s="700">
        <f>'10'!F73</f>
        <v>0</v>
      </c>
      <c r="BQ98" s="700">
        <f>'10'!F74</f>
        <v>0</v>
      </c>
      <c r="BR98" s="700">
        <f>'10'!F75</f>
        <v>0</v>
      </c>
      <c r="BS98" s="700">
        <f>'10'!F76</f>
        <v>0</v>
      </c>
      <c r="BT98" s="700">
        <f>'10'!F77</f>
        <v>0</v>
      </c>
      <c r="BU98" s="700">
        <f>'10'!F78</f>
        <v>0</v>
      </c>
      <c r="BV98" s="700">
        <f>'10'!F79</f>
        <v>0</v>
      </c>
      <c r="BW98" s="700">
        <f>'10'!F80</f>
        <v>0</v>
      </c>
      <c r="BX98" s="700">
        <f>'10'!F81</f>
        <v>0</v>
      </c>
      <c r="BY98" s="700">
        <f>'10'!F82</f>
        <v>0</v>
      </c>
      <c r="BZ98" s="700">
        <f>'10'!F83</f>
        <v>0</v>
      </c>
      <c r="CA98" s="700">
        <f>'10'!F84</f>
        <v>0</v>
      </c>
      <c r="CB98" s="700">
        <f>'10'!F85</f>
        <v>0</v>
      </c>
      <c r="CC98" s="700">
        <f>'10'!F86</f>
        <v>0</v>
      </c>
      <c r="CD98" s="700">
        <f>'10'!F87</f>
        <v>0</v>
      </c>
      <c r="CE98" s="700">
        <f>'10'!F88</f>
        <v>0</v>
      </c>
      <c r="CF98" s="700">
        <f>'10'!F89</f>
        <v>0</v>
      </c>
      <c r="CG98" s="700">
        <f>'10'!F90</f>
        <v>0</v>
      </c>
      <c r="CH98" s="700">
        <f>'10'!F91</f>
        <v>0</v>
      </c>
      <c r="CI98" s="700">
        <f>'10'!F92</f>
        <v>0</v>
      </c>
      <c r="CJ98" s="700">
        <f>'10'!F93</f>
        <v>0</v>
      </c>
      <c r="CK98" s="700">
        <f>'10'!F94</f>
        <v>0</v>
      </c>
      <c r="CL98" s="700">
        <f>'10'!F95</f>
        <v>0</v>
      </c>
      <c r="CM98" s="700">
        <f>'10'!F96</f>
        <v>0</v>
      </c>
      <c r="CN98" s="700">
        <f>'10'!F97</f>
        <v>0</v>
      </c>
      <c r="CO98" s="700">
        <f>'10'!F98</f>
        <v>0</v>
      </c>
      <c r="CP98" s="700">
        <f>'10'!F99</f>
        <v>0</v>
      </c>
      <c r="CQ98" s="700">
        <f>'10'!F100</f>
        <v>0</v>
      </c>
      <c r="CR98" s="700">
        <f>'10'!F101</f>
        <v>0</v>
      </c>
      <c r="CS98" s="700">
        <f>'10'!F102</f>
        <v>0</v>
      </c>
      <c r="CT98" s="700">
        <f>'10'!F103</f>
        <v>0</v>
      </c>
      <c r="CU98" s="700">
        <f>'10'!F104</f>
        <v>0</v>
      </c>
    </row>
    <row r="99" spans="2:99" x14ac:dyDescent="0.2">
      <c r="B99" s="699">
        <v>44472</v>
      </c>
      <c r="C99" s="700">
        <f>'10'!G8</f>
        <v>0</v>
      </c>
      <c r="D99" s="700">
        <f>'10'!G9</f>
        <v>0</v>
      </c>
      <c r="E99" s="700">
        <f>'10'!G10</f>
        <v>0</v>
      </c>
      <c r="F99" s="700">
        <f>'10'!G11</f>
        <v>0</v>
      </c>
      <c r="G99" s="700">
        <f>'10'!G12</f>
        <v>0</v>
      </c>
      <c r="H99" s="700">
        <f>'10'!G13</f>
        <v>0</v>
      </c>
      <c r="I99" s="700">
        <f>'10'!G14</f>
        <v>0</v>
      </c>
      <c r="J99" s="700">
        <f>'10'!G15</f>
        <v>0</v>
      </c>
      <c r="K99" s="700">
        <f>'10'!G16</f>
        <v>0</v>
      </c>
      <c r="L99" s="700">
        <f>'10'!G17</f>
        <v>0</v>
      </c>
      <c r="M99" s="700">
        <f>'10'!G18</f>
        <v>0</v>
      </c>
      <c r="N99" s="700">
        <f>'10'!G19</f>
        <v>0</v>
      </c>
      <c r="O99" s="700">
        <f>'10'!G20</f>
        <v>0</v>
      </c>
      <c r="P99" s="700">
        <f>'10'!G21</f>
        <v>0</v>
      </c>
      <c r="Q99" s="700">
        <f>'10'!G22</f>
        <v>0</v>
      </c>
      <c r="R99" s="700">
        <f>'10'!G23</f>
        <v>0</v>
      </c>
      <c r="S99" s="700">
        <f>'10'!G24</f>
        <v>0</v>
      </c>
      <c r="T99" s="700">
        <f>'10'!G25</f>
        <v>0</v>
      </c>
      <c r="U99" s="700">
        <f>'10'!G26</f>
        <v>0</v>
      </c>
      <c r="V99" s="700">
        <f>'10'!G27</f>
        <v>0</v>
      </c>
      <c r="W99" s="700">
        <f>'10'!G28</f>
        <v>0</v>
      </c>
      <c r="X99" s="700">
        <f>'10'!G29</f>
        <v>0</v>
      </c>
      <c r="Y99" s="700">
        <f>'10'!G30</f>
        <v>0</v>
      </c>
      <c r="Z99" s="700">
        <f>'10'!G31</f>
        <v>0</v>
      </c>
      <c r="AA99" s="700">
        <f>'10'!G32</f>
        <v>0</v>
      </c>
      <c r="AB99" s="700">
        <f>'10'!G33</f>
        <v>0</v>
      </c>
      <c r="AC99" s="700">
        <f>'10'!G34</f>
        <v>0</v>
      </c>
      <c r="AD99" s="700">
        <f>'10'!G35</f>
        <v>0</v>
      </c>
      <c r="AE99" s="700">
        <f>'10'!G36</f>
        <v>0</v>
      </c>
      <c r="AF99" s="700">
        <f>'10'!G37</f>
        <v>0</v>
      </c>
      <c r="AG99" s="700">
        <f>'10'!G38</f>
        <v>0</v>
      </c>
      <c r="AH99" s="700">
        <f>'10'!G39</f>
        <v>0</v>
      </c>
      <c r="AI99" s="700">
        <f>'10'!G40</f>
        <v>0</v>
      </c>
      <c r="AJ99" s="700">
        <f>'10'!G41</f>
        <v>0</v>
      </c>
      <c r="AK99" s="700">
        <f>'10'!G42</f>
        <v>0</v>
      </c>
      <c r="AL99" s="700">
        <f>'10'!G43</f>
        <v>0</v>
      </c>
      <c r="AM99" s="700">
        <f>'10'!G44</f>
        <v>0</v>
      </c>
      <c r="AN99" s="700">
        <f>'10'!G45</f>
        <v>0</v>
      </c>
      <c r="AO99" s="700">
        <f>'10'!G46</f>
        <v>0</v>
      </c>
      <c r="AP99" s="700">
        <f>'10'!G47</f>
        <v>0</v>
      </c>
      <c r="AQ99" s="700">
        <f>'10'!G48</f>
        <v>0</v>
      </c>
      <c r="AR99" s="700">
        <f>'10'!G49</f>
        <v>0</v>
      </c>
      <c r="AS99" s="700">
        <f>'10'!G50</f>
        <v>0</v>
      </c>
      <c r="AT99" s="700">
        <f>'10'!G51</f>
        <v>0</v>
      </c>
      <c r="AU99" s="700">
        <f>'10'!G52</f>
        <v>0</v>
      </c>
      <c r="AV99" s="700">
        <f>'10'!G53</f>
        <v>0</v>
      </c>
      <c r="AW99" s="700">
        <f>'10'!G54</f>
        <v>0</v>
      </c>
      <c r="AX99" s="700">
        <f>'10'!G55</f>
        <v>0</v>
      </c>
      <c r="AY99" s="700">
        <f>'10'!G56</f>
        <v>0</v>
      </c>
      <c r="AZ99" s="700">
        <f>'10'!G57</f>
        <v>0</v>
      </c>
      <c r="BA99" s="700">
        <f>'10'!G58</f>
        <v>0</v>
      </c>
      <c r="BB99" s="700">
        <f>'10'!G59</f>
        <v>0</v>
      </c>
      <c r="BC99" s="700">
        <f>'10'!G60</f>
        <v>0</v>
      </c>
      <c r="BD99" s="700">
        <f>'10'!G61</f>
        <v>0</v>
      </c>
      <c r="BE99" s="700">
        <f>'10'!G62</f>
        <v>0</v>
      </c>
      <c r="BF99" s="700">
        <f>'10'!G63</f>
        <v>0</v>
      </c>
      <c r="BG99" s="700">
        <f>'10'!G64</f>
        <v>0</v>
      </c>
      <c r="BH99" s="700">
        <f>'10'!G65</f>
        <v>0</v>
      </c>
      <c r="BI99" s="700">
        <f>'10'!G66</f>
        <v>0</v>
      </c>
      <c r="BJ99" s="700">
        <f>'10'!G67</f>
        <v>0</v>
      </c>
      <c r="BK99" s="700">
        <f>'10'!G68</f>
        <v>0</v>
      </c>
      <c r="BL99" s="700">
        <f>'10'!G69</f>
        <v>0</v>
      </c>
      <c r="BM99" s="700">
        <f>'10'!G70</f>
        <v>0</v>
      </c>
      <c r="BN99" s="700">
        <f>'10'!G71</f>
        <v>0</v>
      </c>
      <c r="BO99" s="700">
        <f>'10'!G72</f>
        <v>0</v>
      </c>
      <c r="BP99" s="700">
        <f>'10'!G73</f>
        <v>0</v>
      </c>
      <c r="BQ99" s="700">
        <f>'10'!G74</f>
        <v>0</v>
      </c>
      <c r="BR99" s="700">
        <f>'10'!G75</f>
        <v>0</v>
      </c>
      <c r="BS99" s="700">
        <f>'10'!G76</f>
        <v>0</v>
      </c>
      <c r="BT99" s="700">
        <f>'10'!G77</f>
        <v>0</v>
      </c>
      <c r="BU99" s="700">
        <f>'10'!G78</f>
        <v>0</v>
      </c>
      <c r="BV99" s="700">
        <f>'10'!G79</f>
        <v>0</v>
      </c>
      <c r="BW99" s="700">
        <f>'10'!G80</f>
        <v>0</v>
      </c>
      <c r="BX99" s="700">
        <f>'10'!G81</f>
        <v>0</v>
      </c>
      <c r="BY99" s="700">
        <f>'10'!G82</f>
        <v>0</v>
      </c>
      <c r="BZ99" s="700">
        <f>'10'!G83</f>
        <v>0</v>
      </c>
      <c r="CA99" s="700">
        <f>'10'!G84</f>
        <v>0</v>
      </c>
      <c r="CB99" s="700">
        <f>'10'!G85</f>
        <v>0</v>
      </c>
      <c r="CC99" s="700">
        <f>'10'!G86</f>
        <v>0</v>
      </c>
      <c r="CD99" s="700">
        <f>'10'!G87</f>
        <v>0</v>
      </c>
      <c r="CE99" s="700">
        <f>'10'!G88</f>
        <v>0</v>
      </c>
      <c r="CF99" s="700">
        <f>'10'!G89</f>
        <v>0</v>
      </c>
      <c r="CG99" s="700">
        <f>'10'!G90</f>
        <v>0</v>
      </c>
      <c r="CH99" s="700">
        <f>'10'!G91</f>
        <v>0</v>
      </c>
      <c r="CI99" s="700">
        <f>'10'!G92</f>
        <v>0</v>
      </c>
      <c r="CJ99" s="700">
        <f>'10'!G93</f>
        <v>0</v>
      </c>
      <c r="CK99" s="700">
        <f>'10'!G94</f>
        <v>0</v>
      </c>
      <c r="CL99" s="700">
        <f>'10'!G95</f>
        <v>0</v>
      </c>
      <c r="CM99" s="700">
        <f>'10'!G96</f>
        <v>0</v>
      </c>
      <c r="CN99" s="700">
        <f>'10'!G97</f>
        <v>0</v>
      </c>
      <c r="CO99" s="700">
        <f>'10'!G98</f>
        <v>0</v>
      </c>
      <c r="CP99" s="700">
        <f>'10'!G99</f>
        <v>0</v>
      </c>
      <c r="CQ99" s="700">
        <f>'10'!G100</f>
        <v>0</v>
      </c>
      <c r="CR99" s="700">
        <f>'10'!G101</f>
        <v>0</v>
      </c>
      <c r="CS99" s="700">
        <f>'10'!G102</f>
        <v>0</v>
      </c>
      <c r="CT99" s="700">
        <f>'10'!G103</f>
        <v>0</v>
      </c>
      <c r="CU99" s="700">
        <f>'10'!G104</f>
        <v>0</v>
      </c>
    </row>
    <row r="100" spans="2:99" x14ac:dyDescent="0.2">
      <c r="B100" s="699">
        <v>44473</v>
      </c>
      <c r="C100" s="700">
        <f>'10'!H8</f>
        <v>0</v>
      </c>
      <c r="D100" s="700">
        <f>'10'!H9</f>
        <v>0</v>
      </c>
      <c r="E100" s="700">
        <f>'10'!H10</f>
        <v>2</v>
      </c>
      <c r="F100" s="700">
        <f>'10'!H11</f>
        <v>2</v>
      </c>
      <c r="G100" s="700">
        <f>'10'!H12</f>
        <v>0</v>
      </c>
      <c r="H100" s="700">
        <f>'10'!H13</f>
        <v>0</v>
      </c>
      <c r="I100" s="700">
        <f>'10'!H14</f>
        <v>2</v>
      </c>
      <c r="J100" s="700">
        <f>'10'!H15</f>
        <v>0</v>
      </c>
      <c r="K100" s="700">
        <f>'10'!H16</f>
        <v>0</v>
      </c>
      <c r="L100" s="700">
        <f>'10'!H17</f>
        <v>0</v>
      </c>
      <c r="M100" s="700">
        <f>'10'!H18</f>
        <v>0</v>
      </c>
      <c r="N100" s="700">
        <f>'10'!H19</f>
        <v>0</v>
      </c>
      <c r="O100" s="700">
        <f>'10'!H20</f>
        <v>0</v>
      </c>
      <c r="P100" s="700">
        <f>'10'!H21</f>
        <v>0</v>
      </c>
      <c r="Q100" s="700">
        <f>'10'!H22</f>
        <v>0</v>
      </c>
      <c r="R100" s="700">
        <f>'10'!H23</f>
        <v>0</v>
      </c>
      <c r="S100" s="700">
        <f>'10'!H24</f>
        <v>0</v>
      </c>
      <c r="T100" s="700">
        <f>'10'!H25</f>
        <v>0</v>
      </c>
      <c r="U100" s="700">
        <f>'10'!H26</f>
        <v>0</v>
      </c>
      <c r="V100" s="700">
        <f>'10'!H27</f>
        <v>0</v>
      </c>
      <c r="W100" s="700">
        <f>'10'!H28</f>
        <v>0</v>
      </c>
      <c r="X100" s="700">
        <f>'10'!H29</f>
        <v>0</v>
      </c>
      <c r="Y100" s="700">
        <f>'10'!H30</f>
        <v>0</v>
      </c>
      <c r="Z100" s="700">
        <f>'10'!H31</f>
        <v>0</v>
      </c>
      <c r="AA100" s="700">
        <f>'10'!H32</f>
        <v>0</v>
      </c>
      <c r="AB100" s="700">
        <f>'10'!H33</f>
        <v>0</v>
      </c>
      <c r="AC100" s="700">
        <f>'10'!H34</f>
        <v>0</v>
      </c>
      <c r="AD100" s="700">
        <f>'10'!H35</f>
        <v>0</v>
      </c>
      <c r="AE100" s="700">
        <f>'10'!H36</f>
        <v>0</v>
      </c>
      <c r="AF100" s="700">
        <f>'10'!H37</f>
        <v>0</v>
      </c>
      <c r="AG100" s="700">
        <f>'10'!H38</f>
        <v>0</v>
      </c>
      <c r="AH100" s="700">
        <f>'10'!H39</f>
        <v>0</v>
      </c>
      <c r="AI100" s="700">
        <f>'10'!H40</f>
        <v>0</v>
      </c>
      <c r="AJ100" s="700">
        <f>'10'!H41</f>
        <v>0</v>
      </c>
      <c r="AK100" s="700">
        <f>'10'!H42</f>
        <v>0</v>
      </c>
      <c r="AL100" s="700">
        <f>'10'!H43</f>
        <v>0</v>
      </c>
      <c r="AM100" s="700">
        <f>'10'!H44</f>
        <v>0</v>
      </c>
      <c r="AN100" s="700">
        <f>'10'!H45</f>
        <v>0</v>
      </c>
      <c r="AO100" s="700">
        <f>'10'!H46</f>
        <v>0</v>
      </c>
      <c r="AP100" s="700">
        <f>'10'!H47</f>
        <v>0</v>
      </c>
      <c r="AQ100" s="700">
        <f>'10'!H48</f>
        <v>0</v>
      </c>
      <c r="AR100" s="700">
        <f>'10'!H49</f>
        <v>0</v>
      </c>
      <c r="AS100" s="700">
        <f>'10'!H50</f>
        <v>0</v>
      </c>
      <c r="AT100" s="700">
        <f>'10'!H51</f>
        <v>0</v>
      </c>
      <c r="AU100" s="700">
        <f>'10'!H52</f>
        <v>0</v>
      </c>
      <c r="AV100" s="700">
        <f>'10'!H53</f>
        <v>0</v>
      </c>
      <c r="AW100" s="700">
        <f>'10'!H54</f>
        <v>0</v>
      </c>
      <c r="AX100" s="700">
        <f>'10'!H55</f>
        <v>0</v>
      </c>
      <c r="AY100" s="700">
        <f>'10'!H56</f>
        <v>0</v>
      </c>
      <c r="AZ100" s="700">
        <f>'10'!H57</f>
        <v>0</v>
      </c>
      <c r="BA100" s="700">
        <f>'10'!H58</f>
        <v>0</v>
      </c>
      <c r="BB100" s="700">
        <f>'10'!H59</f>
        <v>0</v>
      </c>
      <c r="BC100" s="700">
        <f>'10'!H60</f>
        <v>0</v>
      </c>
      <c r="BD100" s="700">
        <f>'10'!H61</f>
        <v>0</v>
      </c>
      <c r="BE100" s="700">
        <f>'10'!H62</f>
        <v>0</v>
      </c>
      <c r="BF100" s="700">
        <f>'10'!H63</f>
        <v>0</v>
      </c>
      <c r="BG100" s="700">
        <f>'10'!H64</f>
        <v>0</v>
      </c>
      <c r="BH100" s="700">
        <f>'10'!H65</f>
        <v>0</v>
      </c>
      <c r="BI100" s="700">
        <f>'10'!H66</f>
        <v>0</v>
      </c>
      <c r="BJ100" s="700">
        <f>'10'!H67</f>
        <v>0</v>
      </c>
      <c r="BK100" s="700">
        <f>'10'!H68</f>
        <v>0</v>
      </c>
      <c r="BL100" s="700">
        <f>'10'!H69</f>
        <v>0</v>
      </c>
      <c r="BM100" s="700">
        <f>'10'!H70</f>
        <v>0</v>
      </c>
      <c r="BN100" s="700">
        <f>'10'!H71</f>
        <v>0</v>
      </c>
      <c r="BO100" s="700">
        <f>'10'!H72</f>
        <v>0</v>
      </c>
      <c r="BP100" s="700">
        <f>'10'!H73</f>
        <v>0</v>
      </c>
      <c r="BQ100" s="700">
        <f>'10'!H74</f>
        <v>0</v>
      </c>
      <c r="BR100" s="700">
        <f>'10'!H75</f>
        <v>0</v>
      </c>
      <c r="BS100" s="700">
        <f>'10'!H76</f>
        <v>0</v>
      </c>
      <c r="BT100" s="700">
        <f>'10'!H77</f>
        <v>0</v>
      </c>
      <c r="BU100" s="700">
        <f>'10'!H78</f>
        <v>0</v>
      </c>
      <c r="BV100" s="700">
        <f>'10'!H79</f>
        <v>0</v>
      </c>
      <c r="BW100" s="700">
        <f>'10'!H80</f>
        <v>0</v>
      </c>
      <c r="BX100" s="700">
        <f>'10'!H81</f>
        <v>0</v>
      </c>
      <c r="BY100" s="700">
        <f>'10'!H82</f>
        <v>0</v>
      </c>
      <c r="BZ100" s="700">
        <f>'10'!H83</f>
        <v>0</v>
      </c>
      <c r="CA100" s="700">
        <f>'10'!H84</f>
        <v>0</v>
      </c>
      <c r="CB100" s="700">
        <f>'10'!H85</f>
        <v>0</v>
      </c>
      <c r="CC100" s="700">
        <f>'10'!H86</f>
        <v>0</v>
      </c>
      <c r="CD100" s="700">
        <f>'10'!H87</f>
        <v>0</v>
      </c>
      <c r="CE100" s="700">
        <f>'10'!H88</f>
        <v>0</v>
      </c>
      <c r="CF100" s="700">
        <f>'10'!H89</f>
        <v>0</v>
      </c>
      <c r="CG100" s="700">
        <f>'10'!H90</f>
        <v>0</v>
      </c>
      <c r="CH100" s="700">
        <f>'10'!H91</f>
        <v>0</v>
      </c>
      <c r="CI100" s="700">
        <f>'10'!H92</f>
        <v>0</v>
      </c>
      <c r="CJ100" s="700">
        <f>'10'!H93</f>
        <v>0</v>
      </c>
      <c r="CK100" s="700">
        <f>'10'!H94</f>
        <v>0</v>
      </c>
      <c r="CL100" s="700">
        <f>'10'!H95</f>
        <v>0</v>
      </c>
      <c r="CM100" s="700">
        <f>'10'!H96</f>
        <v>0</v>
      </c>
      <c r="CN100" s="700">
        <f>'10'!H97</f>
        <v>0</v>
      </c>
      <c r="CO100" s="700">
        <f>'10'!H98</f>
        <v>0</v>
      </c>
      <c r="CP100" s="700">
        <f>'10'!H99</f>
        <v>0</v>
      </c>
      <c r="CQ100" s="700">
        <f>'10'!H100</f>
        <v>0</v>
      </c>
      <c r="CR100" s="700">
        <f>'10'!H101</f>
        <v>0</v>
      </c>
      <c r="CS100" s="700">
        <f>'10'!H102</f>
        <v>0</v>
      </c>
      <c r="CT100" s="700">
        <f>'10'!H103</f>
        <v>0</v>
      </c>
      <c r="CU100" s="700">
        <f>'10'!H104</f>
        <v>0</v>
      </c>
    </row>
    <row r="101" spans="2:99" x14ac:dyDescent="0.2">
      <c r="B101" s="699">
        <v>44474</v>
      </c>
      <c r="C101" s="700">
        <f>'10'!I8</f>
        <v>0</v>
      </c>
      <c r="D101" s="700">
        <f>'10'!I9</f>
        <v>0</v>
      </c>
      <c r="E101" s="700">
        <f>'10'!I10</f>
        <v>0</v>
      </c>
      <c r="F101" s="700">
        <f>'10'!I11</f>
        <v>0</v>
      </c>
      <c r="G101" s="700">
        <f>'10'!I12</f>
        <v>0</v>
      </c>
      <c r="H101" s="700">
        <f>'10'!I13</f>
        <v>0</v>
      </c>
      <c r="I101" s="700">
        <f>'10'!I14</f>
        <v>0</v>
      </c>
      <c r="J101" s="700">
        <f>'10'!I15</f>
        <v>0</v>
      </c>
      <c r="K101" s="700">
        <f>'10'!I16</f>
        <v>0</v>
      </c>
      <c r="L101" s="700">
        <f>'10'!I17</f>
        <v>0</v>
      </c>
      <c r="M101" s="700">
        <f>'10'!I18</f>
        <v>0</v>
      </c>
      <c r="N101" s="700">
        <f>'10'!I19</f>
        <v>0</v>
      </c>
      <c r="O101" s="700">
        <f>'10'!I20</f>
        <v>0</v>
      </c>
      <c r="P101" s="700">
        <f>'10'!I21</f>
        <v>0</v>
      </c>
      <c r="Q101" s="700">
        <f>'10'!I22</f>
        <v>0</v>
      </c>
      <c r="R101" s="700">
        <f>'10'!I23</f>
        <v>0</v>
      </c>
      <c r="S101" s="700">
        <f>'10'!I24</f>
        <v>0</v>
      </c>
      <c r="T101" s="700">
        <f>'10'!I25</f>
        <v>0</v>
      </c>
      <c r="U101" s="700">
        <f>'10'!I26</f>
        <v>0</v>
      </c>
      <c r="V101" s="700">
        <f>'10'!I27</f>
        <v>0</v>
      </c>
      <c r="W101" s="700">
        <f>'10'!I28</f>
        <v>0</v>
      </c>
      <c r="X101" s="700">
        <f>'10'!I29</f>
        <v>0</v>
      </c>
      <c r="Y101" s="700">
        <f>'10'!I30</f>
        <v>0</v>
      </c>
      <c r="Z101" s="700">
        <f>'10'!I31</f>
        <v>0</v>
      </c>
      <c r="AA101" s="700">
        <f>'10'!I32</f>
        <v>0</v>
      </c>
      <c r="AB101" s="700">
        <f>'10'!I33</f>
        <v>0</v>
      </c>
      <c r="AC101" s="700">
        <f>'10'!I34</f>
        <v>0</v>
      </c>
      <c r="AD101" s="700">
        <f>'10'!I35</f>
        <v>0</v>
      </c>
      <c r="AE101" s="700">
        <f>'10'!I36</f>
        <v>0</v>
      </c>
      <c r="AF101" s="700">
        <f>'10'!I37</f>
        <v>0</v>
      </c>
      <c r="AG101" s="700">
        <f>'10'!I38</f>
        <v>0</v>
      </c>
      <c r="AH101" s="700">
        <f>'10'!I39</f>
        <v>0</v>
      </c>
      <c r="AI101" s="700">
        <f>'10'!I40</f>
        <v>0</v>
      </c>
      <c r="AJ101" s="700">
        <f>'10'!I41</f>
        <v>0</v>
      </c>
      <c r="AK101" s="700">
        <f>'10'!I42</f>
        <v>0</v>
      </c>
      <c r="AL101" s="700">
        <f>'10'!I43</f>
        <v>0</v>
      </c>
      <c r="AM101" s="700">
        <f>'10'!I44</f>
        <v>0</v>
      </c>
      <c r="AN101" s="700">
        <f>'10'!I45</f>
        <v>0</v>
      </c>
      <c r="AO101" s="700">
        <f>'10'!I46</f>
        <v>0</v>
      </c>
      <c r="AP101" s="700">
        <f>'10'!I47</f>
        <v>0</v>
      </c>
      <c r="AQ101" s="700">
        <f>'10'!I48</f>
        <v>0</v>
      </c>
      <c r="AR101" s="700">
        <f>'10'!I49</f>
        <v>0</v>
      </c>
      <c r="AS101" s="700">
        <f>'10'!I50</f>
        <v>0</v>
      </c>
      <c r="AT101" s="700">
        <f>'10'!I51</f>
        <v>0</v>
      </c>
      <c r="AU101" s="700">
        <f>'10'!I52</f>
        <v>0</v>
      </c>
      <c r="AV101" s="700">
        <f>'10'!I53</f>
        <v>0</v>
      </c>
      <c r="AW101" s="700">
        <f>'10'!I54</f>
        <v>0</v>
      </c>
      <c r="AX101" s="700">
        <f>'10'!I55</f>
        <v>0</v>
      </c>
      <c r="AY101" s="700">
        <f>'10'!I56</f>
        <v>0</v>
      </c>
      <c r="AZ101" s="700">
        <f>'10'!I57</f>
        <v>0</v>
      </c>
      <c r="BA101" s="700">
        <f>'10'!I58</f>
        <v>0</v>
      </c>
      <c r="BB101" s="700">
        <f>'10'!I59</f>
        <v>0</v>
      </c>
      <c r="BC101" s="700">
        <f>'10'!I60</f>
        <v>0</v>
      </c>
      <c r="BD101" s="700">
        <f>'10'!I61</f>
        <v>0</v>
      </c>
      <c r="BE101" s="700">
        <f>'10'!I62</f>
        <v>0</v>
      </c>
      <c r="BF101" s="700">
        <f>'10'!I63</f>
        <v>0</v>
      </c>
      <c r="BG101" s="700">
        <f>'10'!I64</f>
        <v>0</v>
      </c>
      <c r="BH101" s="700">
        <f>'10'!I65</f>
        <v>0</v>
      </c>
      <c r="BI101" s="700">
        <f>'10'!I66</f>
        <v>0</v>
      </c>
      <c r="BJ101" s="700">
        <f>'10'!I67</f>
        <v>0</v>
      </c>
      <c r="BK101" s="700">
        <f>'10'!I68</f>
        <v>0</v>
      </c>
      <c r="BL101" s="700">
        <f>'10'!I69</f>
        <v>0</v>
      </c>
      <c r="BM101" s="700">
        <f>'10'!I70</f>
        <v>0</v>
      </c>
      <c r="BN101" s="700">
        <f>'10'!I71</f>
        <v>0</v>
      </c>
      <c r="BO101" s="700">
        <f>'10'!I72</f>
        <v>0</v>
      </c>
      <c r="BP101" s="700">
        <f>'10'!I73</f>
        <v>0</v>
      </c>
      <c r="BQ101" s="700">
        <f>'10'!I74</f>
        <v>0</v>
      </c>
      <c r="BR101" s="700">
        <f>'10'!I75</f>
        <v>0</v>
      </c>
      <c r="BS101" s="700">
        <f>'10'!I76</f>
        <v>0</v>
      </c>
      <c r="BT101" s="700">
        <f>'10'!I77</f>
        <v>0</v>
      </c>
      <c r="BU101" s="700">
        <f>'10'!I78</f>
        <v>0</v>
      </c>
      <c r="BV101" s="700">
        <f>'10'!I79</f>
        <v>0</v>
      </c>
      <c r="BW101" s="700">
        <f>'10'!I80</f>
        <v>0</v>
      </c>
      <c r="BX101" s="700">
        <f>'10'!I81</f>
        <v>0</v>
      </c>
      <c r="BY101" s="700">
        <f>'10'!I82</f>
        <v>0</v>
      </c>
      <c r="BZ101" s="700">
        <f>'10'!I83</f>
        <v>0</v>
      </c>
      <c r="CA101" s="700">
        <f>'10'!I84</f>
        <v>0</v>
      </c>
      <c r="CB101" s="700">
        <f>'10'!I85</f>
        <v>0</v>
      </c>
      <c r="CC101" s="700">
        <f>'10'!I86</f>
        <v>0</v>
      </c>
      <c r="CD101" s="700">
        <f>'10'!I87</f>
        <v>0</v>
      </c>
      <c r="CE101" s="700">
        <f>'10'!I88</f>
        <v>0</v>
      </c>
      <c r="CF101" s="700">
        <f>'10'!I89</f>
        <v>0</v>
      </c>
      <c r="CG101" s="700">
        <f>'10'!I90</f>
        <v>0</v>
      </c>
      <c r="CH101" s="700">
        <f>'10'!I91</f>
        <v>0</v>
      </c>
      <c r="CI101" s="700">
        <f>'10'!I92</f>
        <v>0</v>
      </c>
      <c r="CJ101" s="700">
        <f>'10'!I93</f>
        <v>0</v>
      </c>
      <c r="CK101" s="700">
        <f>'10'!I94</f>
        <v>0</v>
      </c>
      <c r="CL101" s="700">
        <f>'10'!I95</f>
        <v>0</v>
      </c>
      <c r="CM101" s="700">
        <f>'10'!I96</f>
        <v>0</v>
      </c>
      <c r="CN101" s="700">
        <f>'10'!I97</f>
        <v>0</v>
      </c>
      <c r="CO101" s="700">
        <f>'10'!I98</f>
        <v>0</v>
      </c>
      <c r="CP101" s="700">
        <f>'10'!I99</f>
        <v>0</v>
      </c>
      <c r="CQ101" s="700">
        <f>'10'!I100</f>
        <v>0</v>
      </c>
      <c r="CR101" s="700">
        <f>'10'!I101</f>
        <v>0</v>
      </c>
      <c r="CS101" s="700">
        <f>'10'!I102</f>
        <v>0</v>
      </c>
      <c r="CT101" s="700">
        <f>'10'!I103</f>
        <v>0</v>
      </c>
      <c r="CU101" s="700">
        <f>'10'!I104</f>
        <v>0</v>
      </c>
    </row>
    <row r="102" spans="2:99" x14ac:dyDescent="0.2">
      <c r="B102" s="699">
        <v>44475</v>
      </c>
      <c r="C102" s="700">
        <f>'10'!J8</f>
        <v>0</v>
      </c>
      <c r="D102" s="700">
        <f>'10'!J9</f>
        <v>0</v>
      </c>
      <c r="E102" s="700">
        <f>'10'!J10</f>
        <v>2</v>
      </c>
      <c r="F102" s="700">
        <f>'10'!J11</f>
        <v>0</v>
      </c>
      <c r="G102" s="700">
        <f>'10'!J12</f>
        <v>0</v>
      </c>
      <c r="H102" s="700">
        <f>'10'!J13</f>
        <v>0</v>
      </c>
      <c r="I102" s="700">
        <f>'10'!J14</f>
        <v>2</v>
      </c>
      <c r="J102" s="700">
        <f>'10'!J15</f>
        <v>0</v>
      </c>
      <c r="K102" s="700">
        <f>'10'!J16</f>
        <v>0</v>
      </c>
      <c r="L102" s="700">
        <f>'10'!J17</f>
        <v>0</v>
      </c>
      <c r="M102" s="700">
        <f>'10'!J18</f>
        <v>0</v>
      </c>
      <c r="N102" s="700">
        <f>'10'!J19</f>
        <v>0</v>
      </c>
      <c r="O102" s="700">
        <f>'10'!J20</f>
        <v>0</v>
      </c>
      <c r="P102" s="700">
        <f>'10'!J21</f>
        <v>0</v>
      </c>
      <c r="Q102" s="700">
        <f>'10'!J22</f>
        <v>0</v>
      </c>
      <c r="R102" s="700">
        <f>'10'!J23</f>
        <v>0</v>
      </c>
      <c r="S102" s="700">
        <f>'10'!J24</f>
        <v>0</v>
      </c>
      <c r="T102" s="700">
        <f>'10'!J25</f>
        <v>0</v>
      </c>
      <c r="U102" s="700">
        <f>'10'!J26</f>
        <v>0</v>
      </c>
      <c r="V102" s="700">
        <f>'10'!J27</f>
        <v>0</v>
      </c>
      <c r="W102" s="700">
        <f>'10'!J28</f>
        <v>0</v>
      </c>
      <c r="X102" s="700">
        <f>'10'!J29</f>
        <v>0</v>
      </c>
      <c r="Y102" s="700">
        <f>'10'!J30</f>
        <v>0</v>
      </c>
      <c r="Z102" s="700">
        <f>'10'!J31</f>
        <v>0</v>
      </c>
      <c r="AA102" s="700">
        <f>'10'!J32</f>
        <v>0</v>
      </c>
      <c r="AB102" s="700">
        <f>'10'!J33</f>
        <v>0</v>
      </c>
      <c r="AC102" s="700">
        <f>'10'!J34</f>
        <v>0</v>
      </c>
      <c r="AD102" s="700">
        <f>'10'!J35</f>
        <v>0</v>
      </c>
      <c r="AE102" s="700">
        <f>'10'!J36</f>
        <v>0</v>
      </c>
      <c r="AF102" s="700">
        <f>'10'!J37</f>
        <v>0</v>
      </c>
      <c r="AG102" s="700">
        <f>'10'!J38</f>
        <v>0</v>
      </c>
      <c r="AH102" s="700">
        <f>'10'!J39</f>
        <v>0</v>
      </c>
      <c r="AI102" s="700">
        <f>'10'!J40</f>
        <v>0</v>
      </c>
      <c r="AJ102" s="700">
        <f>'10'!J41</f>
        <v>0</v>
      </c>
      <c r="AK102" s="700">
        <f>'10'!J42</f>
        <v>0</v>
      </c>
      <c r="AL102" s="700">
        <f>'10'!J43</f>
        <v>0</v>
      </c>
      <c r="AM102" s="700">
        <f>'10'!J44</f>
        <v>0</v>
      </c>
      <c r="AN102" s="700">
        <f>'10'!J45</f>
        <v>0</v>
      </c>
      <c r="AO102" s="700">
        <f>'10'!J46</f>
        <v>0</v>
      </c>
      <c r="AP102" s="700">
        <f>'10'!J47</f>
        <v>0</v>
      </c>
      <c r="AQ102" s="700">
        <f>'10'!J48</f>
        <v>0</v>
      </c>
      <c r="AR102" s="700">
        <f>'10'!J49</f>
        <v>0</v>
      </c>
      <c r="AS102" s="700">
        <f>'10'!J50</f>
        <v>0</v>
      </c>
      <c r="AT102" s="700">
        <f>'10'!J51</f>
        <v>0</v>
      </c>
      <c r="AU102" s="700">
        <f>'10'!J52</f>
        <v>0</v>
      </c>
      <c r="AV102" s="700">
        <f>'10'!J53</f>
        <v>0</v>
      </c>
      <c r="AW102" s="700">
        <f>'10'!J54</f>
        <v>0</v>
      </c>
      <c r="AX102" s="700">
        <f>'10'!J55</f>
        <v>0</v>
      </c>
      <c r="AY102" s="700">
        <f>'10'!J56</f>
        <v>0</v>
      </c>
      <c r="AZ102" s="700">
        <f>'10'!J57</f>
        <v>0</v>
      </c>
      <c r="BA102" s="700">
        <f>'10'!J58</f>
        <v>0</v>
      </c>
      <c r="BB102" s="700">
        <f>'10'!J59</f>
        <v>0</v>
      </c>
      <c r="BC102" s="700">
        <f>'10'!J60</f>
        <v>0</v>
      </c>
      <c r="BD102" s="700">
        <f>'10'!J61</f>
        <v>0</v>
      </c>
      <c r="BE102" s="700">
        <f>'10'!J62</f>
        <v>0</v>
      </c>
      <c r="BF102" s="700">
        <f>'10'!J63</f>
        <v>0</v>
      </c>
      <c r="BG102" s="700">
        <f>'10'!J64</f>
        <v>0</v>
      </c>
      <c r="BH102" s="700">
        <f>'10'!J65</f>
        <v>0</v>
      </c>
      <c r="BI102" s="700">
        <f>'10'!J66</f>
        <v>0</v>
      </c>
      <c r="BJ102" s="700">
        <f>'10'!J67</f>
        <v>0</v>
      </c>
      <c r="BK102" s="700">
        <f>'10'!J68</f>
        <v>0</v>
      </c>
      <c r="BL102" s="700">
        <f>'10'!J69</f>
        <v>0</v>
      </c>
      <c r="BM102" s="700">
        <f>'10'!J70</f>
        <v>0</v>
      </c>
      <c r="BN102" s="700">
        <f>'10'!J71</f>
        <v>0</v>
      </c>
      <c r="BO102" s="700">
        <f>'10'!J72</f>
        <v>0</v>
      </c>
      <c r="BP102" s="700">
        <f>'10'!J73</f>
        <v>0</v>
      </c>
      <c r="BQ102" s="700">
        <f>'10'!J74</f>
        <v>0</v>
      </c>
      <c r="BR102" s="700">
        <f>'10'!J75</f>
        <v>0</v>
      </c>
      <c r="BS102" s="700">
        <f>'10'!J76</f>
        <v>0</v>
      </c>
      <c r="BT102" s="700">
        <f>'10'!J77</f>
        <v>0</v>
      </c>
      <c r="BU102" s="700">
        <f>'10'!J78</f>
        <v>0</v>
      </c>
      <c r="BV102" s="700">
        <f>'10'!J79</f>
        <v>0</v>
      </c>
      <c r="BW102" s="700">
        <f>'10'!J80</f>
        <v>0</v>
      </c>
      <c r="BX102" s="700">
        <f>'10'!J81</f>
        <v>0</v>
      </c>
      <c r="BY102" s="700">
        <f>'10'!J82</f>
        <v>0</v>
      </c>
      <c r="BZ102" s="700">
        <f>'10'!J83</f>
        <v>0</v>
      </c>
      <c r="CA102" s="700">
        <f>'10'!J84</f>
        <v>0</v>
      </c>
      <c r="CB102" s="700">
        <f>'10'!J85</f>
        <v>0</v>
      </c>
      <c r="CC102" s="700">
        <f>'10'!J86</f>
        <v>0</v>
      </c>
      <c r="CD102" s="700">
        <f>'10'!J87</f>
        <v>0</v>
      </c>
      <c r="CE102" s="700">
        <f>'10'!J88</f>
        <v>0</v>
      </c>
      <c r="CF102" s="700">
        <f>'10'!J89</f>
        <v>0</v>
      </c>
      <c r="CG102" s="700">
        <f>'10'!J90</f>
        <v>0</v>
      </c>
      <c r="CH102" s="700">
        <f>'10'!J91</f>
        <v>0</v>
      </c>
      <c r="CI102" s="700">
        <f>'10'!J92</f>
        <v>0</v>
      </c>
      <c r="CJ102" s="700">
        <f>'10'!J93</f>
        <v>0</v>
      </c>
      <c r="CK102" s="700">
        <f>'10'!J94</f>
        <v>0</v>
      </c>
      <c r="CL102" s="700">
        <f>'10'!J95</f>
        <v>0</v>
      </c>
      <c r="CM102" s="700">
        <f>'10'!J96</f>
        <v>0</v>
      </c>
      <c r="CN102" s="700">
        <f>'10'!J97</f>
        <v>0</v>
      </c>
      <c r="CO102" s="700">
        <f>'10'!J98</f>
        <v>0</v>
      </c>
      <c r="CP102" s="700">
        <f>'10'!J99</f>
        <v>0</v>
      </c>
      <c r="CQ102" s="700">
        <f>'10'!J100</f>
        <v>0</v>
      </c>
      <c r="CR102" s="700">
        <f>'10'!J101</f>
        <v>0</v>
      </c>
      <c r="CS102" s="700">
        <f>'10'!J102</f>
        <v>0</v>
      </c>
      <c r="CT102" s="700">
        <f>'10'!J103</f>
        <v>0</v>
      </c>
      <c r="CU102" s="700">
        <f>'10'!J104</f>
        <v>0</v>
      </c>
    </row>
    <row r="103" spans="2:99" x14ac:dyDescent="0.2">
      <c r="B103" s="699">
        <v>44476</v>
      </c>
      <c r="C103" s="700">
        <f>'10'!K8</f>
        <v>0</v>
      </c>
      <c r="D103" s="700">
        <f>'10'!K9</f>
        <v>0</v>
      </c>
      <c r="E103" s="700">
        <f>'10'!K10</f>
        <v>0</v>
      </c>
      <c r="F103" s="700">
        <f>'10'!K11</f>
        <v>0</v>
      </c>
      <c r="G103" s="700">
        <f>'10'!K12</f>
        <v>0</v>
      </c>
      <c r="H103" s="700">
        <f>'10'!K13</f>
        <v>0</v>
      </c>
      <c r="I103" s="700">
        <f>'10'!K14</f>
        <v>0</v>
      </c>
      <c r="J103" s="700">
        <f>'10'!K15</f>
        <v>0</v>
      </c>
      <c r="K103" s="700">
        <f>'10'!K16</f>
        <v>0</v>
      </c>
      <c r="L103" s="700">
        <f>'10'!K17</f>
        <v>0</v>
      </c>
      <c r="M103" s="700">
        <f>'10'!K18</f>
        <v>0</v>
      </c>
      <c r="N103" s="700">
        <f>'10'!K19</f>
        <v>0</v>
      </c>
      <c r="O103" s="700">
        <f>'10'!K20</f>
        <v>0</v>
      </c>
      <c r="P103" s="700">
        <f>'10'!K21</f>
        <v>0</v>
      </c>
      <c r="Q103" s="700">
        <f>'10'!K22</f>
        <v>0</v>
      </c>
      <c r="R103" s="700">
        <f>'10'!K23</f>
        <v>0</v>
      </c>
      <c r="S103" s="700">
        <f>'10'!K24</f>
        <v>0</v>
      </c>
      <c r="T103" s="700">
        <f>'10'!K25</f>
        <v>0</v>
      </c>
      <c r="U103" s="700">
        <f>'10'!K26</f>
        <v>0</v>
      </c>
      <c r="V103" s="700">
        <f>'10'!K27</f>
        <v>0</v>
      </c>
      <c r="W103" s="700">
        <f>'10'!K28</f>
        <v>0</v>
      </c>
      <c r="X103" s="700">
        <f>'10'!K29</f>
        <v>0</v>
      </c>
      <c r="Y103" s="700">
        <f>'10'!K30</f>
        <v>0</v>
      </c>
      <c r="Z103" s="700">
        <f>'10'!K31</f>
        <v>0</v>
      </c>
      <c r="AA103" s="700">
        <f>'10'!K32</f>
        <v>0</v>
      </c>
      <c r="AB103" s="700">
        <f>'10'!K33</f>
        <v>0</v>
      </c>
      <c r="AC103" s="700">
        <f>'10'!K34</f>
        <v>0</v>
      </c>
      <c r="AD103" s="700">
        <f>'10'!K35</f>
        <v>0</v>
      </c>
      <c r="AE103" s="700">
        <f>'10'!K36</f>
        <v>0</v>
      </c>
      <c r="AF103" s="700">
        <f>'10'!K37</f>
        <v>0</v>
      </c>
      <c r="AG103" s="700">
        <f>'10'!K38</f>
        <v>0</v>
      </c>
      <c r="AH103" s="700">
        <f>'10'!K39</f>
        <v>0</v>
      </c>
      <c r="AI103" s="700">
        <f>'10'!K40</f>
        <v>0</v>
      </c>
      <c r="AJ103" s="700">
        <f>'10'!K41</f>
        <v>0</v>
      </c>
      <c r="AK103" s="700">
        <f>'10'!K42</f>
        <v>0</v>
      </c>
      <c r="AL103" s="700">
        <f>'10'!K43</f>
        <v>0</v>
      </c>
      <c r="AM103" s="700">
        <f>'10'!K44</f>
        <v>0</v>
      </c>
      <c r="AN103" s="700">
        <f>'10'!K45</f>
        <v>0</v>
      </c>
      <c r="AO103" s="700">
        <f>'10'!K46</f>
        <v>0</v>
      </c>
      <c r="AP103" s="700">
        <f>'10'!K47</f>
        <v>0</v>
      </c>
      <c r="AQ103" s="700">
        <f>'10'!K48</f>
        <v>0</v>
      </c>
      <c r="AR103" s="700">
        <f>'10'!K49</f>
        <v>0</v>
      </c>
      <c r="AS103" s="700">
        <f>'10'!K50</f>
        <v>0</v>
      </c>
      <c r="AT103" s="700">
        <f>'10'!K51</f>
        <v>0</v>
      </c>
      <c r="AU103" s="700">
        <f>'10'!K52</f>
        <v>0</v>
      </c>
      <c r="AV103" s="700">
        <f>'10'!K53</f>
        <v>0</v>
      </c>
      <c r="AW103" s="700">
        <f>'10'!K54</f>
        <v>0</v>
      </c>
      <c r="AX103" s="700">
        <f>'10'!K55</f>
        <v>0</v>
      </c>
      <c r="AY103" s="700">
        <f>'10'!K56</f>
        <v>0</v>
      </c>
      <c r="AZ103" s="700">
        <f>'10'!K57</f>
        <v>0</v>
      </c>
      <c r="BA103" s="700">
        <f>'10'!K58</f>
        <v>0</v>
      </c>
      <c r="BB103" s="700">
        <f>'10'!K59</f>
        <v>0</v>
      </c>
      <c r="BC103" s="700">
        <f>'10'!K60</f>
        <v>0</v>
      </c>
      <c r="BD103" s="700">
        <f>'10'!K61</f>
        <v>0</v>
      </c>
      <c r="BE103" s="700">
        <f>'10'!K62</f>
        <v>0</v>
      </c>
      <c r="BF103" s="700">
        <f>'10'!K63</f>
        <v>0</v>
      </c>
      <c r="BG103" s="700">
        <f>'10'!K64</f>
        <v>0</v>
      </c>
      <c r="BH103" s="700">
        <f>'10'!K65</f>
        <v>0</v>
      </c>
      <c r="BI103" s="700">
        <f>'10'!K66</f>
        <v>0</v>
      </c>
      <c r="BJ103" s="700">
        <f>'10'!K67</f>
        <v>0</v>
      </c>
      <c r="BK103" s="700">
        <f>'10'!K68</f>
        <v>0</v>
      </c>
      <c r="BL103" s="700">
        <f>'10'!K69</f>
        <v>0</v>
      </c>
      <c r="BM103" s="700">
        <f>'10'!K70</f>
        <v>0</v>
      </c>
      <c r="BN103" s="700">
        <f>'10'!K71</f>
        <v>0</v>
      </c>
      <c r="BO103" s="700">
        <f>'10'!K72</f>
        <v>0</v>
      </c>
      <c r="BP103" s="700">
        <f>'10'!K73</f>
        <v>0</v>
      </c>
      <c r="BQ103" s="700">
        <f>'10'!K74</f>
        <v>0</v>
      </c>
      <c r="BR103" s="700">
        <f>'10'!K75</f>
        <v>0</v>
      </c>
      <c r="BS103" s="700">
        <f>'10'!K76</f>
        <v>0</v>
      </c>
      <c r="BT103" s="700">
        <f>'10'!K77</f>
        <v>0</v>
      </c>
      <c r="BU103" s="700">
        <f>'10'!K78</f>
        <v>0</v>
      </c>
      <c r="BV103" s="700">
        <f>'10'!K79</f>
        <v>0</v>
      </c>
      <c r="BW103" s="700">
        <f>'10'!K80</f>
        <v>0</v>
      </c>
      <c r="BX103" s="700">
        <f>'10'!K81</f>
        <v>0</v>
      </c>
      <c r="BY103" s="700">
        <f>'10'!K82</f>
        <v>0</v>
      </c>
      <c r="BZ103" s="700">
        <f>'10'!K83</f>
        <v>0</v>
      </c>
      <c r="CA103" s="700">
        <f>'10'!K84</f>
        <v>0</v>
      </c>
      <c r="CB103" s="700">
        <f>'10'!K85</f>
        <v>0</v>
      </c>
      <c r="CC103" s="700">
        <f>'10'!K86</f>
        <v>0</v>
      </c>
      <c r="CD103" s="700">
        <f>'10'!K87</f>
        <v>0</v>
      </c>
      <c r="CE103" s="700">
        <f>'10'!K88</f>
        <v>0</v>
      </c>
      <c r="CF103" s="700">
        <f>'10'!K89</f>
        <v>0</v>
      </c>
      <c r="CG103" s="700">
        <f>'10'!K90</f>
        <v>0</v>
      </c>
      <c r="CH103" s="700">
        <f>'10'!K91</f>
        <v>0</v>
      </c>
      <c r="CI103" s="700">
        <f>'10'!K92</f>
        <v>0</v>
      </c>
      <c r="CJ103" s="700">
        <f>'10'!K93</f>
        <v>0</v>
      </c>
      <c r="CK103" s="700">
        <f>'10'!K94</f>
        <v>0</v>
      </c>
      <c r="CL103" s="700">
        <f>'10'!K95</f>
        <v>0</v>
      </c>
      <c r="CM103" s="700">
        <f>'10'!K96</f>
        <v>0</v>
      </c>
      <c r="CN103" s="700">
        <f>'10'!K97</f>
        <v>0</v>
      </c>
      <c r="CO103" s="700">
        <f>'10'!K98</f>
        <v>0</v>
      </c>
      <c r="CP103" s="700">
        <f>'10'!K99</f>
        <v>0</v>
      </c>
      <c r="CQ103" s="700">
        <f>'10'!K100</f>
        <v>0</v>
      </c>
      <c r="CR103" s="700">
        <f>'10'!K101</f>
        <v>0</v>
      </c>
      <c r="CS103" s="700">
        <f>'10'!K102</f>
        <v>0</v>
      </c>
      <c r="CT103" s="700">
        <f>'10'!K103</f>
        <v>0</v>
      </c>
      <c r="CU103" s="700">
        <f>'10'!K104</f>
        <v>0</v>
      </c>
    </row>
    <row r="104" spans="2:99" x14ac:dyDescent="0.2">
      <c r="B104" s="699">
        <v>44477</v>
      </c>
      <c r="C104" s="700">
        <f>'10'!L8</f>
        <v>0</v>
      </c>
      <c r="D104" s="700">
        <f>'10'!L9</f>
        <v>0</v>
      </c>
      <c r="E104" s="700">
        <f>'10'!L10</f>
        <v>0</v>
      </c>
      <c r="F104" s="700">
        <f>'10'!L11</f>
        <v>0</v>
      </c>
      <c r="G104" s="700">
        <f>'10'!L12</f>
        <v>0</v>
      </c>
      <c r="H104" s="700">
        <f>'10'!L13</f>
        <v>0</v>
      </c>
      <c r="I104" s="700">
        <f>'10'!L14</f>
        <v>0</v>
      </c>
      <c r="J104" s="700">
        <f>'10'!L15</f>
        <v>0</v>
      </c>
      <c r="K104" s="700">
        <f>'10'!L16</f>
        <v>0</v>
      </c>
      <c r="L104" s="700">
        <f>'10'!L17</f>
        <v>0</v>
      </c>
      <c r="M104" s="700">
        <f>'10'!L18</f>
        <v>0</v>
      </c>
      <c r="N104" s="700">
        <f>'10'!L19</f>
        <v>0</v>
      </c>
      <c r="O104" s="700">
        <f>'10'!L20</f>
        <v>0</v>
      </c>
      <c r="P104" s="700">
        <f>'10'!L21</f>
        <v>0</v>
      </c>
      <c r="Q104" s="700">
        <f>'10'!L22</f>
        <v>0</v>
      </c>
      <c r="R104" s="700">
        <f>'10'!L23</f>
        <v>0</v>
      </c>
      <c r="S104" s="700">
        <f>'10'!L24</f>
        <v>0</v>
      </c>
      <c r="T104" s="700">
        <f>'10'!L25</f>
        <v>0</v>
      </c>
      <c r="U104" s="700">
        <f>'10'!L26</f>
        <v>0</v>
      </c>
      <c r="V104" s="700">
        <f>'10'!L27</f>
        <v>0</v>
      </c>
      <c r="W104" s="700">
        <f>'10'!L28</f>
        <v>0</v>
      </c>
      <c r="X104" s="700">
        <f>'10'!L29</f>
        <v>0</v>
      </c>
      <c r="Y104" s="700">
        <f>'10'!L30</f>
        <v>0</v>
      </c>
      <c r="Z104" s="700">
        <f>'10'!L31</f>
        <v>0</v>
      </c>
      <c r="AA104" s="700">
        <f>'10'!L32</f>
        <v>0</v>
      </c>
      <c r="AB104" s="700">
        <f>'10'!L33</f>
        <v>0</v>
      </c>
      <c r="AC104" s="700">
        <f>'10'!L34</f>
        <v>0</v>
      </c>
      <c r="AD104" s="700">
        <f>'10'!L35</f>
        <v>0</v>
      </c>
      <c r="AE104" s="700">
        <f>'10'!L36</f>
        <v>0</v>
      </c>
      <c r="AF104" s="700">
        <f>'10'!L37</f>
        <v>0</v>
      </c>
      <c r="AG104" s="700">
        <f>'10'!L38</f>
        <v>0</v>
      </c>
      <c r="AH104" s="700">
        <f>'10'!L39</f>
        <v>0</v>
      </c>
      <c r="AI104" s="700">
        <f>'10'!L40</f>
        <v>0</v>
      </c>
      <c r="AJ104" s="700">
        <f>'10'!L41</f>
        <v>0</v>
      </c>
      <c r="AK104" s="700">
        <f>'10'!L42</f>
        <v>0</v>
      </c>
      <c r="AL104" s="700">
        <f>'10'!L43</f>
        <v>0</v>
      </c>
      <c r="AM104" s="700">
        <f>'10'!L44</f>
        <v>0</v>
      </c>
      <c r="AN104" s="700">
        <f>'10'!L45</f>
        <v>0</v>
      </c>
      <c r="AO104" s="700">
        <f>'10'!L46</f>
        <v>0</v>
      </c>
      <c r="AP104" s="700">
        <f>'10'!L47</f>
        <v>0</v>
      </c>
      <c r="AQ104" s="700">
        <f>'10'!L48</f>
        <v>0</v>
      </c>
      <c r="AR104" s="700">
        <f>'10'!L49</f>
        <v>0</v>
      </c>
      <c r="AS104" s="700">
        <f>'10'!L50</f>
        <v>0</v>
      </c>
      <c r="AT104" s="700">
        <f>'10'!L51</f>
        <v>0</v>
      </c>
      <c r="AU104" s="700">
        <f>'10'!L52</f>
        <v>0</v>
      </c>
      <c r="AV104" s="700">
        <f>'10'!L53</f>
        <v>0</v>
      </c>
      <c r="AW104" s="700">
        <f>'10'!L54</f>
        <v>0</v>
      </c>
      <c r="AX104" s="700">
        <f>'10'!L55</f>
        <v>0</v>
      </c>
      <c r="AY104" s="700">
        <f>'10'!L56</f>
        <v>0</v>
      </c>
      <c r="AZ104" s="700">
        <f>'10'!L57</f>
        <v>0</v>
      </c>
      <c r="BA104" s="700">
        <f>'10'!L58</f>
        <v>0</v>
      </c>
      <c r="BB104" s="700">
        <f>'10'!L59</f>
        <v>0</v>
      </c>
      <c r="BC104" s="700">
        <f>'10'!L60</f>
        <v>0</v>
      </c>
      <c r="BD104" s="700">
        <f>'10'!L61</f>
        <v>0</v>
      </c>
      <c r="BE104" s="700">
        <f>'10'!L62</f>
        <v>0</v>
      </c>
      <c r="BF104" s="700">
        <f>'10'!L63</f>
        <v>0</v>
      </c>
      <c r="BG104" s="700">
        <f>'10'!L64</f>
        <v>0</v>
      </c>
      <c r="BH104" s="700">
        <f>'10'!L65</f>
        <v>0</v>
      </c>
      <c r="BI104" s="700">
        <f>'10'!L66</f>
        <v>0</v>
      </c>
      <c r="BJ104" s="700">
        <f>'10'!L67</f>
        <v>0</v>
      </c>
      <c r="BK104" s="700">
        <f>'10'!L68</f>
        <v>0</v>
      </c>
      <c r="BL104" s="700">
        <f>'10'!L69</f>
        <v>0</v>
      </c>
      <c r="BM104" s="700">
        <f>'10'!L70</f>
        <v>0</v>
      </c>
      <c r="BN104" s="700">
        <f>'10'!L71</f>
        <v>0</v>
      </c>
      <c r="BO104" s="700">
        <f>'10'!L72</f>
        <v>0</v>
      </c>
      <c r="BP104" s="700">
        <f>'10'!L73</f>
        <v>0</v>
      </c>
      <c r="BQ104" s="700">
        <f>'10'!L74</f>
        <v>0</v>
      </c>
      <c r="BR104" s="700">
        <f>'10'!L75</f>
        <v>0</v>
      </c>
      <c r="BS104" s="700">
        <f>'10'!L76</f>
        <v>0</v>
      </c>
      <c r="BT104" s="700">
        <f>'10'!L77</f>
        <v>0</v>
      </c>
      <c r="BU104" s="700">
        <f>'10'!L78</f>
        <v>0</v>
      </c>
      <c r="BV104" s="700">
        <f>'10'!L79</f>
        <v>0</v>
      </c>
      <c r="BW104" s="700">
        <f>'10'!L80</f>
        <v>0</v>
      </c>
      <c r="BX104" s="700">
        <f>'10'!L81</f>
        <v>0</v>
      </c>
      <c r="BY104" s="700">
        <f>'10'!L82</f>
        <v>0</v>
      </c>
      <c r="BZ104" s="700">
        <f>'10'!L83</f>
        <v>0</v>
      </c>
      <c r="CA104" s="700">
        <f>'10'!L84</f>
        <v>0</v>
      </c>
      <c r="CB104" s="700">
        <f>'10'!L85</f>
        <v>0</v>
      </c>
      <c r="CC104" s="700">
        <f>'10'!L86</f>
        <v>0</v>
      </c>
      <c r="CD104" s="700">
        <f>'10'!L87</f>
        <v>0</v>
      </c>
      <c r="CE104" s="700">
        <f>'10'!L88</f>
        <v>0</v>
      </c>
      <c r="CF104" s="700">
        <f>'10'!L89</f>
        <v>0</v>
      </c>
      <c r="CG104" s="700">
        <f>'10'!L90</f>
        <v>0</v>
      </c>
      <c r="CH104" s="700">
        <f>'10'!L91</f>
        <v>0</v>
      </c>
      <c r="CI104" s="700">
        <f>'10'!L92</f>
        <v>0</v>
      </c>
      <c r="CJ104" s="700">
        <f>'10'!L93</f>
        <v>0</v>
      </c>
      <c r="CK104" s="700">
        <f>'10'!L94</f>
        <v>0</v>
      </c>
      <c r="CL104" s="700">
        <f>'10'!L95</f>
        <v>0</v>
      </c>
      <c r="CM104" s="700">
        <f>'10'!L96</f>
        <v>0</v>
      </c>
      <c r="CN104" s="700">
        <f>'10'!L97</f>
        <v>0</v>
      </c>
      <c r="CO104" s="700">
        <f>'10'!L98</f>
        <v>0</v>
      </c>
      <c r="CP104" s="700">
        <f>'10'!L99</f>
        <v>0</v>
      </c>
      <c r="CQ104" s="700">
        <f>'10'!L100</f>
        <v>0</v>
      </c>
      <c r="CR104" s="700">
        <f>'10'!L101</f>
        <v>0</v>
      </c>
      <c r="CS104" s="700">
        <f>'10'!L102</f>
        <v>0</v>
      </c>
      <c r="CT104" s="700">
        <f>'10'!L103</f>
        <v>0</v>
      </c>
      <c r="CU104" s="700">
        <f>'10'!L104</f>
        <v>0</v>
      </c>
    </row>
    <row r="105" spans="2:99" x14ac:dyDescent="0.2">
      <c r="B105" s="699">
        <v>44478</v>
      </c>
      <c r="C105" s="700">
        <f>'10'!M8</f>
        <v>0</v>
      </c>
      <c r="D105" s="700">
        <f>'10'!M9</f>
        <v>0</v>
      </c>
      <c r="E105" s="700">
        <f>'10'!M10</f>
        <v>0</v>
      </c>
      <c r="F105" s="700">
        <f>'10'!M11</f>
        <v>0</v>
      </c>
      <c r="G105" s="700">
        <f>'10'!M12</f>
        <v>0</v>
      </c>
      <c r="H105" s="700">
        <f>'10'!M13</f>
        <v>0</v>
      </c>
      <c r="I105" s="700">
        <f>'10'!M14</f>
        <v>0</v>
      </c>
      <c r="J105" s="700">
        <f>'10'!M15</f>
        <v>0</v>
      </c>
      <c r="K105" s="700">
        <f>'10'!M16</f>
        <v>0</v>
      </c>
      <c r="L105" s="700">
        <f>'10'!M17</f>
        <v>0</v>
      </c>
      <c r="M105" s="700">
        <f>'10'!M18</f>
        <v>0</v>
      </c>
      <c r="N105" s="700">
        <f>'10'!M19</f>
        <v>0</v>
      </c>
      <c r="O105" s="700">
        <f>'10'!M20</f>
        <v>0</v>
      </c>
      <c r="P105" s="700">
        <f>'10'!M21</f>
        <v>0</v>
      </c>
      <c r="Q105" s="700">
        <f>'10'!M22</f>
        <v>0</v>
      </c>
      <c r="R105" s="700">
        <f>'10'!M23</f>
        <v>0</v>
      </c>
      <c r="S105" s="700">
        <f>'10'!M24</f>
        <v>0</v>
      </c>
      <c r="T105" s="700">
        <f>'10'!M25</f>
        <v>0</v>
      </c>
      <c r="U105" s="700">
        <f>'10'!M26</f>
        <v>0</v>
      </c>
      <c r="V105" s="700">
        <f>'10'!M27</f>
        <v>0</v>
      </c>
      <c r="W105" s="700">
        <f>'10'!M28</f>
        <v>0</v>
      </c>
      <c r="X105" s="700">
        <f>'10'!M29</f>
        <v>0</v>
      </c>
      <c r="Y105" s="700">
        <f>'10'!M30</f>
        <v>0</v>
      </c>
      <c r="Z105" s="700">
        <f>'10'!M31</f>
        <v>0</v>
      </c>
      <c r="AA105" s="700">
        <f>'10'!M32</f>
        <v>0</v>
      </c>
      <c r="AB105" s="700">
        <f>'10'!M33</f>
        <v>0</v>
      </c>
      <c r="AC105" s="700">
        <f>'10'!M34</f>
        <v>0</v>
      </c>
      <c r="AD105" s="700">
        <f>'10'!M35</f>
        <v>0</v>
      </c>
      <c r="AE105" s="700">
        <f>'10'!M36</f>
        <v>0</v>
      </c>
      <c r="AF105" s="700">
        <f>'10'!M37</f>
        <v>0</v>
      </c>
      <c r="AG105" s="700">
        <f>'10'!M38</f>
        <v>0</v>
      </c>
      <c r="AH105" s="700">
        <f>'10'!M39</f>
        <v>0</v>
      </c>
      <c r="AI105" s="700">
        <f>'10'!M40</f>
        <v>0</v>
      </c>
      <c r="AJ105" s="700">
        <f>'10'!M41</f>
        <v>0</v>
      </c>
      <c r="AK105" s="700">
        <f>'10'!M42</f>
        <v>0</v>
      </c>
      <c r="AL105" s="700">
        <f>'10'!M43</f>
        <v>0</v>
      </c>
      <c r="AM105" s="700">
        <f>'10'!M44</f>
        <v>0</v>
      </c>
      <c r="AN105" s="700">
        <f>'10'!M45</f>
        <v>0</v>
      </c>
      <c r="AO105" s="700">
        <f>'10'!M46</f>
        <v>0</v>
      </c>
      <c r="AP105" s="700">
        <f>'10'!M47</f>
        <v>0</v>
      </c>
      <c r="AQ105" s="700">
        <f>'10'!M48</f>
        <v>0</v>
      </c>
      <c r="AR105" s="700">
        <f>'10'!M49</f>
        <v>0</v>
      </c>
      <c r="AS105" s="700">
        <f>'10'!M50</f>
        <v>0</v>
      </c>
      <c r="AT105" s="700">
        <f>'10'!M51</f>
        <v>0</v>
      </c>
      <c r="AU105" s="700">
        <f>'10'!M52</f>
        <v>0</v>
      </c>
      <c r="AV105" s="700">
        <f>'10'!M53</f>
        <v>0</v>
      </c>
      <c r="AW105" s="700">
        <f>'10'!M54</f>
        <v>0</v>
      </c>
      <c r="AX105" s="700">
        <f>'10'!M55</f>
        <v>0</v>
      </c>
      <c r="AY105" s="700">
        <f>'10'!M56</f>
        <v>0</v>
      </c>
      <c r="AZ105" s="700">
        <f>'10'!M57</f>
        <v>0</v>
      </c>
      <c r="BA105" s="700">
        <f>'10'!M58</f>
        <v>0</v>
      </c>
      <c r="BB105" s="700">
        <f>'10'!M59</f>
        <v>0</v>
      </c>
      <c r="BC105" s="700">
        <f>'10'!M60</f>
        <v>0</v>
      </c>
      <c r="BD105" s="700">
        <f>'10'!M61</f>
        <v>0</v>
      </c>
      <c r="BE105" s="700">
        <f>'10'!M62</f>
        <v>0</v>
      </c>
      <c r="BF105" s="700">
        <f>'10'!M63</f>
        <v>0</v>
      </c>
      <c r="BG105" s="700">
        <f>'10'!M64</f>
        <v>0</v>
      </c>
      <c r="BH105" s="700">
        <f>'10'!M65</f>
        <v>0</v>
      </c>
      <c r="BI105" s="700">
        <f>'10'!M66</f>
        <v>0</v>
      </c>
      <c r="BJ105" s="700">
        <f>'10'!M67</f>
        <v>0</v>
      </c>
      <c r="BK105" s="700">
        <f>'10'!M68</f>
        <v>0</v>
      </c>
      <c r="BL105" s="700">
        <f>'10'!M69</f>
        <v>0</v>
      </c>
      <c r="BM105" s="700">
        <f>'10'!M70</f>
        <v>0</v>
      </c>
      <c r="BN105" s="700">
        <f>'10'!M71</f>
        <v>0</v>
      </c>
      <c r="BO105" s="700">
        <f>'10'!M72</f>
        <v>0</v>
      </c>
      <c r="BP105" s="700">
        <f>'10'!M73</f>
        <v>0</v>
      </c>
      <c r="BQ105" s="700">
        <f>'10'!M74</f>
        <v>0</v>
      </c>
      <c r="BR105" s="700">
        <f>'10'!M75</f>
        <v>0</v>
      </c>
      <c r="BS105" s="700">
        <f>'10'!M76</f>
        <v>0</v>
      </c>
      <c r="BT105" s="700">
        <f>'10'!M77</f>
        <v>0</v>
      </c>
      <c r="BU105" s="700">
        <f>'10'!M78</f>
        <v>0</v>
      </c>
      <c r="BV105" s="700">
        <f>'10'!M79</f>
        <v>0</v>
      </c>
      <c r="BW105" s="700">
        <f>'10'!M80</f>
        <v>0</v>
      </c>
      <c r="BX105" s="700">
        <f>'10'!M81</f>
        <v>0</v>
      </c>
      <c r="BY105" s="700">
        <f>'10'!M82</f>
        <v>0</v>
      </c>
      <c r="BZ105" s="700">
        <f>'10'!M83</f>
        <v>0</v>
      </c>
      <c r="CA105" s="700">
        <f>'10'!M84</f>
        <v>0</v>
      </c>
      <c r="CB105" s="700">
        <f>'10'!M85</f>
        <v>0</v>
      </c>
      <c r="CC105" s="700">
        <f>'10'!M86</f>
        <v>0</v>
      </c>
      <c r="CD105" s="700">
        <f>'10'!M87</f>
        <v>0</v>
      </c>
      <c r="CE105" s="700">
        <f>'10'!M88</f>
        <v>0</v>
      </c>
      <c r="CF105" s="700">
        <f>'10'!M89</f>
        <v>0</v>
      </c>
      <c r="CG105" s="700">
        <f>'10'!M90</f>
        <v>0</v>
      </c>
      <c r="CH105" s="700">
        <f>'10'!M91</f>
        <v>0</v>
      </c>
      <c r="CI105" s="700">
        <f>'10'!M92</f>
        <v>0</v>
      </c>
      <c r="CJ105" s="700">
        <f>'10'!M93</f>
        <v>0</v>
      </c>
      <c r="CK105" s="700">
        <f>'10'!M94</f>
        <v>0</v>
      </c>
      <c r="CL105" s="700">
        <f>'10'!M95</f>
        <v>0</v>
      </c>
      <c r="CM105" s="700">
        <f>'10'!M96</f>
        <v>0</v>
      </c>
      <c r="CN105" s="700">
        <f>'10'!M97</f>
        <v>0</v>
      </c>
      <c r="CO105" s="700">
        <f>'10'!M98</f>
        <v>0</v>
      </c>
      <c r="CP105" s="700">
        <f>'10'!M99</f>
        <v>0</v>
      </c>
      <c r="CQ105" s="700">
        <f>'10'!M100</f>
        <v>0</v>
      </c>
      <c r="CR105" s="700">
        <f>'10'!M101</f>
        <v>0</v>
      </c>
      <c r="CS105" s="700">
        <f>'10'!M102</f>
        <v>0</v>
      </c>
      <c r="CT105" s="700">
        <f>'10'!M103</f>
        <v>0</v>
      </c>
      <c r="CU105" s="700">
        <f>'10'!M104</f>
        <v>0</v>
      </c>
    </row>
    <row r="106" spans="2:99" x14ac:dyDescent="0.2">
      <c r="B106" s="699">
        <v>44479</v>
      </c>
      <c r="C106" s="700">
        <f>'10'!N8</f>
        <v>0</v>
      </c>
      <c r="D106" s="700">
        <f>'10'!N9</f>
        <v>0</v>
      </c>
      <c r="E106" s="700">
        <f>'10'!N10</f>
        <v>0</v>
      </c>
      <c r="F106" s="700">
        <f>'10'!N11</f>
        <v>0</v>
      </c>
      <c r="G106" s="700">
        <f>'10'!N12</f>
        <v>0</v>
      </c>
      <c r="H106" s="700">
        <f>'10'!N13</f>
        <v>0</v>
      </c>
      <c r="I106" s="700">
        <f>'10'!N14</f>
        <v>0</v>
      </c>
      <c r="J106" s="700">
        <f>'10'!N15</f>
        <v>0</v>
      </c>
      <c r="K106" s="700">
        <f>'10'!N16</f>
        <v>0</v>
      </c>
      <c r="L106" s="700">
        <f>'10'!N17</f>
        <v>0</v>
      </c>
      <c r="M106" s="700">
        <f>'10'!N18</f>
        <v>0</v>
      </c>
      <c r="N106" s="700">
        <f>'10'!N19</f>
        <v>0</v>
      </c>
      <c r="O106" s="700">
        <f>'10'!N20</f>
        <v>0</v>
      </c>
      <c r="P106" s="700">
        <f>'10'!N21</f>
        <v>0</v>
      </c>
      <c r="Q106" s="700">
        <f>'10'!N22</f>
        <v>0</v>
      </c>
      <c r="R106" s="700">
        <f>'10'!N23</f>
        <v>0</v>
      </c>
      <c r="S106" s="700">
        <f>'10'!N24</f>
        <v>0</v>
      </c>
      <c r="T106" s="700">
        <f>'10'!N25</f>
        <v>0</v>
      </c>
      <c r="U106" s="700">
        <f>'10'!N26</f>
        <v>0</v>
      </c>
      <c r="V106" s="700">
        <f>'10'!N27</f>
        <v>0</v>
      </c>
      <c r="W106" s="700">
        <f>'10'!N28</f>
        <v>0</v>
      </c>
      <c r="X106" s="700">
        <f>'10'!N29</f>
        <v>0</v>
      </c>
      <c r="Y106" s="700">
        <f>'10'!N30</f>
        <v>0</v>
      </c>
      <c r="Z106" s="700">
        <f>'10'!N31</f>
        <v>0</v>
      </c>
      <c r="AA106" s="700">
        <f>'10'!N32</f>
        <v>0</v>
      </c>
      <c r="AB106" s="700">
        <f>'10'!N33</f>
        <v>0</v>
      </c>
      <c r="AC106" s="700">
        <f>'10'!N34</f>
        <v>0</v>
      </c>
      <c r="AD106" s="700">
        <f>'10'!N35</f>
        <v>0</v>
      </c>
      <c r="AE106" s="700">
        <f>'10'!N36</f>
        <v>0</v>
      </c>
      <c r="AF106" s="700">
        <f>'10'!N37</f>
        <v>0</v>
      </c>
      <c r="AG106" s="700">
        <f>'10'!N38</f>
        <v>0</v>
      </c>
      <c r="AH106" s="700">
        <f>'10'!N39</f>
        <v>0</v>
      </c>
      <c r="AI106" s="700">
        <f>'10'!N40</f>
        <v>0</v>
      </c>
      <c r="AJ106" s="700">
        <f>'10'!N41</f>
        <v>0</v>
      </c>
      <c r="AK106" s="700">
        <f>'10'!N42</f>
        <v>0</v>
      </c>
      <c r="AL106" s="700">
        <f>'10'!N43</f>
        <v>0</v>
      </c>
      <c r="AM106" s="700">
        <f>'10'!N44</f>
        <v>0</v>
      </c>
      <c r="AN106" s="700">
        <f>'10'!N45</f>
        <v>0</v>
      </c>
      <c r="AO106" s="700">
        <f>'10'!N46</f>
        <v>0</v>
      </c>
      <c r="AP106" s="700">
        <f>'10'!N47</f>
        <v>0</v>
      </c>
      <c r="AQ106" s="700">
        <f>'10'!N48</f>
        <v>0</v>
      </c>
      <c r="AR106" s="700">
        <f>'10'!N49</f>
        <v>0</v>
      </c>
      <c r="AS106" s="700">
        <f>'10'!N50</f>
        <v>0</v>
      </c>
      <c r="AT106" s="700">
        <f>'10'!N51</f>
        <v>0</v>
      </c>
      <c r="AU106" s="700">
        <f>'10'!N52</f>
        <v>0</v>
      </c>
      <c r="AV106" s="700">
        <f>'10'!N53</f>
        <v>0</v>
      </c>
      <c r="AW106" s="700">
        <f>'10'!N54</f>
        <v>0</v>
      </c>
      <c r="AX106" s="700">
        <f>'10'!N55</f>
        <v>0</v>
      </c>
      <c r="AY106" s="700">
        <f>'10'!N56</f>
        <v>0</v>
      </c>
      <c r="AZ106" s="700">
        <f>'10'!N57</f>
        <v>0</v>
      </c>
      <c r="BA106" s="700">
        <f>'10'!N58</f>
        <v>0</v>
      </c>
      <c r="BB106" s="700">
        <f>'10'!N59</f>
        <v>0</v>
      </c>
      <c r="BC106" s="700">
        <f>'10'!N60</f>
        <v>0</v>
      </c>
      <c r="BD106" s="700">
        <f>'10'!N61</f>
        <v>0</v>
      </c>
      <c r="BE106" s="700">
        <f>'10'!N62</f>
        <v>0</v>
      </c>
      <c r="BF106" s="700">
        <f>'10'!N63</f>
        <v>0</v>
      </c>
      <c r="BG106" s="700">
        <f>'10'!N64</f>
        <v>0</v>
      </c>
      <c r="BH106" s="700">
        <f>'10'!N65</f>
        <v>0</v>
      </c>
      <c r="BI106" s="700">
        <f>'10'!N66</f>
        <v>0</v>
      </c>
      <c r="BJ106" s="700">
        <f>'10'!N67</f>
        <v>0</v>
      </c>
      <c r="BK106" s="700">
        <f>'10'!N68</f>
        <v>0</v>
      </c>
      <c r="BL106" s="700">
        <f>'10'!N69</f>
        <v>0</v>
      </c>
      <c r="BM106" s="700">
        <f>'10'!N70</f>
        <v>0</v>
      </c>
      <c r="BN106" s="700">
        <f>'10'!N71</f>
        <v>0</v>
      </c>
      <c r="BO106" s="700">
        <f>'10'!N72</f>
        <v>0</v>
      </c>
      <c r="BP106" s="700">
        <f>'10'!N73</f>
        <v>0</v>
      </c>
      <c r="BQ106" s="700">
        <f>'10'!N74</f>
        <v>0</v>
      </c>
      <c r="BR106" s="700">
        <f>'10'!N75</f>
        <v>0</v>
      </c>
      <c r="BS106" s="700">
        <f>'10'!N76</f>
        <v>0</v>
      </c>
      <c r="BT106" s="700">
        <f>'10'!N77</f>
        <v>0</v>
      </c>
      <c r="BU106" s="700">
        <f>'10'!N78</f>
        <v>0</v>
      </c>
      <c r="BV106" s="700">
        <f>'10'!N79</f>
        <v>0</v>
      </c>
      <c r="BW106" s="700">
        <f>'10'!N80</f>
        <v>0</v>
      </c>
      <c r="BX106" s="700">
        <f>'10'!N81</f>
        <v>0</v>
      </c>
      <c r="BY106" s="700">
        <f>'10'!N82</f>
        <v>0</v>
      </c>
      <c r="BZ106" s="700">
        <f>'10'!N83</f>
        <v>0</v>
      </c>
      <c r="CA106" s="700">
        <f>'10'!N84</f>
        <v>0</v>
      </c>
      <c r="CB106" s="700">
        <f>'10'!N85</f>
        <v>0</v>
      </c>
      <c r="CC106" s="700">
        <f>'10'!N86</f>
        <v>0</v>
      </c>
      <c r="CD106" s="700">
        <f>'10'!N87</f>
        <v>0</v>
      </c>
      <c r="CE106" s="700">
        <f>'10'!N88</f>
        <v>0</v>
      </c>
      <c r="CF106" s="700">
        <f>'10'!N89</f>
        <v>0</v>
      </c>
      <c r="CG106" s="700">
        <f>'10'!N90</f>
        <v>0</v>
      </c>
      <c r="CH106" s="700">
        <f>'10'!N91</f>
        <v>0</v>
      </c>
      <c r="CI106" s="700">
        <f>'10'!N92</f>
        <v>0</v>
      </c>
      <c r="CJ106" s="700">
        <f>'10'!N93</f>
        <v>0</v>
      </c>
      <c r="CK106" s="700">
        <f>'10'!N94</f>
        <v>0</v>
      </c>
      <c r="CL106" s="700">
        <f>'10'!N95</f>
        <v>0</v>
      </c>
      <c r="CM106" s="700">
        <f>'10'!N96</f>
        <v>0</v>
      </c>
      <c r="CN106" s="700">
        <f>'10'!N97</f>
        <v>0</v>
      </c>
      <c r="CO106" s="700">
        <f>'10'!N98</f>
        <v>0</v>
      </c>
      <c r="CP106" s="700">
        <f>'10'!N99</f>
        <v>0</v>
      </c>
      <c r="CQ106" s="700">
        <f>'10'!N100</f>
        <v>0</v>
      </c>
      <c r="CR106" s="700">
        <f>'10'!N101</f>
        <v>0</v>
      </c>
      <c r="CS106" s="700">
        <f>'10'!N102</f>
        <v>0</v>
      </c>
      <c r="CT106" s="700">
        <f>'10'!N103</f>
        <v>0</v>
      </c>
      <c r="CU106" s="700">
        <f>'10'!N104</f>
        <v>0</v>
      </c>
    </row>
    <row r="107" spans="2:99" x14ac:dyDescent="0.2">
      <c r="B107" s="699">
        <v>44480</v>
      </c>
      <c r="C107" s="700">
        <f>'10'!O8</f>
        <v>0</v>
      </c>
      <c r="D107" s="700">
        <f>'10'!O9</f>
        <v>0</v>
      </c>
      <c r="E107" s="700">
        <f>'10'!O10</f>
        <v>2</v>
      </c>
      <c r="F107" s="700">
        <f>'10'!O11</f>
        <v>2</v>
      </c>
      <c r="G107" s="700">
        <f>'10'!O12</f>
        <v>0</v>
      </c>
      <c r="H107" s="700">
        <f>'10'!O13</f>
        <v>0</v>
      </c>
      <c r="I107" s="700">
        <f>'10'!O14</f>
        <v>2</v>
      </c>
      <c r="J107" s="700">
        <f>'10'!O15</f>
        <v>0</v>
      </c>
      <c r="K107" s="700">
        <f>'10'!O16</f>
        <v>0</v>
      </c>
      <c r="L107" s="700">
        <f>'10'!O17</f>
        <v>0</v>
      </c>
      <c r="M107" s="700">
        <f>'10'!O18</f>
        <v>0</v>
      </c>
      <c r="N107" s="700">
        <f>'10'!O19</f>
        <v>0</v>
      </c>
      <c r="O107" s="700">
        <f>'10'!O20</f>
        <v>0</v>
      </c>
      <c r="P107" s="700">
        <f>'10'!O21</f>
        <v>0</v>
      </c>
      <c r="Q107" s="700">
        <f>'10'!O22</f>
        <v>0</v>
      </c>
      <c r="R107" s="700">
        <f>'10'!O23</f>
        <v>0</v>
      </c>
      <c r="S107" s="700">
        <f>'10'!O24</f>
        <v>0</v>
      </c>
      <c r="T107" s="700">
        <f>'10'!O25</f>
        <v>0</v>
      </c>
      <c r="U107" s="700">
        <f>'10'!O26</f>
        <v>0</v>
      </c>
      <c r="V107" s="700">
        <f>'10'!O27</f>
        <v>0</v>
      </c>
      <c r="W107" s="700">
        <f>'10'!O28</f>
        <v>0</v>
      </c>
      <c r="X107" s="700">
        <f>'10'!O29</f>
        <v>0</v>
      </c>
      <c r="Y107" s="700">
        <f>'10'!O30</f>
        <v>0</v>
      </c>
      <c r="Z107" s="700">
        <f>'10'!O31</f>
        <v>0</v>
      </c>
      <c r="AA107" s="700">
        <f>'10'!O32</f>
        <v>0</v>
      </c>
      <c r="AB107" s="700">
        <f>'10'!O33</f>
        <v>0</v>
      </c>
      <c r="AC107" s="700">
        <f>'10'!O34</f>
        <v>0</v>
      </c>
      <c r="AD107" s="700">
        <f>'10'!O35</f>
        <v>0</v>
      </c>
      <c r="AE107" s="700">
        <f>'10'!O36</f>
        <v>0</v>
      </c>
      <c r="AF107" s="700">
        <f>'10'!O37</f>
        <v>0</v>
      </c>
      <c r="AG107" s="700">
        <f>'10'!O38</f>
        <v>0</v>
      </c>
      <c r="AH107" s="700">
        <f>'10'!O39</f>
        <v>0</v>
      </c>
      <c r="AI107" s="700">
        <f>'10'!O40</f>
        <v>0</v>
      </c>
      <c r="AJ107" s="700">
        <f>'10'!O41</f>
        <v>0</v>
      </c>
      <c r="AK107" s="700">
        <f>'10'!O42</f>
        <v>0</v>
      </c>
      <c r="AL107" s="700">
        <f>'10'!O43</f>
        <v>0</v>
      </c>
      <c r="AM107" s="700">
        <f>'10'!O44</f>
        <v>0</v>
      </c>
      <c r="AN107" s="700">
        <f>'10'!O45</f>
        <v>0</v>
      </c>
      <c r="AO107" s="700">
        <f>'10'!O46</f>
        <v>0</v>
      </c>
      <c r="AP107" s="700">
        <f>'10'!O47</f>
        <v>0</v>
      </c>
      <c r="AQ107" s="700">
        <f>'10'!O48</f>
        <v>0</v>
      </c>
      <c r="AR107" s="700">
        <f>'10'!O49</f>
        <v>0</v>
      </c>
      <c r="AS107" s="700">
        <f>'10'!O50</f>
        <v>0</v>
      </c>
      <c r="AT107" s="700">
        <f>'10'!O51</f>
        <v>0</v>
      </c>
      <c r="AU107" s="700">
        <f>'10'!O52</f>
        <v>0</v>
      </c>
      <c r="AV107" s="700">
        <f>'10'!O53</f>
        <v>0</v>
      </c>
      <c r="AW107" s="700">
        <f>'10'!O54</f>
        <v>0</v>
      </c>
      <c r="AX107" s="700">
        <f>'10'!O55</f>
        <v>0</v>
      </c>
      <c r="AY107" s="700">
        <f>'10'!O56</f>
        <v>0</v>
      </c>
      <c r="AZ107" s="700">
        <f>'10'!O57</f>
        <v>0</v>
      </c>
      <c r="BA107" s="700">
        <f>'10'!O58</f>
        <v>0</v>
      </c>
      <c r="BB107" s="700">
        <f>'10'!O59</f>
        <v>0</v>
      </c>
      <c r="BC107" s="700">
        <f>'10'!O60</f>
        <v>0</v>
      </c>
      <c r="BD107" s="700">
        <f>'10'!O61</f>
        <v>0</v>
      </c>
      <c r="BE107" s="700">
        <f>'10'!O62</f>
        <v>0</v>
      </c>
      <c r="BF107" s="700">
        <f>'10'!O63</f>
        <v>0</v>
      </c>
      <c r="BG107" s="700">
        <f>'10'!O64</f>
        <v>0</v>
      </c>
      <c r="BH107" s="700">
        <f>'10'!O65</f>
        <v>0</v>
      </c>
      <c r="BI107" s="700">
        <f>'10'!O66</f>
        <v>0</v>
      </c>
      <c r="BJ107" s="700">
        <f>'10'!O67</f>
        <v>0</v>
      </c>
      <c r="BK107" s="700">
        <f>'10'!O68</f>
        <v>0</v>
      </c>
      <c r="BL107" s="700">
        <f>'10'!O69</f>
        <v>0</v>
      </c>
      <c r="BM107" s="700">
        <f>'10'!O70</f>
        <v>0</v>
      </c>
      <c r="BN107" s="700">
        <f>'10'!O71</f>
        <v>0</v>
      </c>
      <c r="BO107" s="700">
        <f>'10'!O72</f>
        <v>0</v>
      </c>
      <c r="BP107" s="700">
        <f>'10'!O73</f>
        <v>0</v>
      </c>
      <c r="BQ107" s="700">
        <f>'10'!O74</f>
        <v>0</v>
      </c>
      <c r="BR107" s="700">
        <f>'10'!O75</f>
        <v>0</v>
      </c>
      <c r="BS107" s="700">
        <f>'10'!O76</f>
        <v>0</v>
      </c>
      <c r="BT107" s="700">
        <f>'10'!O77</f>
        <v>0</v>
      </c>
      <c r="BU107" s="700">
        <f>'10'!O78</f>
        <v>0</v>
      </c>
      <c r="BV107" s="700">
        <f>'10'!O79</f>
        <v>0</v>
      </c>
      <c r="BW107" s="700">
        <f>'10'!O80</f>
        <v>0</v>
      </c>
      <c r="BX107" s="700">
        <f>'10'!O81</f>
        <v>0</v>
      </c>
      <c r="BY107" s="700">
        <f>'10'!O82</f>
        <v>0</v>
      </c>
      <c r="BZ107" s="700">
        <f>'10'!O83</f>
        <v>0</v>
      </c>
      <c r="CA107" s="700">
        <f>'10'!O84</f>
        <v>0</v>
      </c>
      <c r="CB107" s="700">
        <f>'10'!O85</f>
        <v>0</v>
      </c>
      <c r="CC107" s="700">
        <f>'10'!O86</f>
        <v>0</v>
      </c>
      <c r="CD107" s="700">
        <f>'10'!O87</f>
        <v>0</v>
      </c>
      <c r="CE107" s="700">
        <f>'10'!O88</f>
        <v>0</v>
      </c>
      <c r="CF107" s="700">
        <f>'10'!O89</f>
        <v>0</v>
      </c>
      <c r="CG107" s="700">
        <f>'10'!O90</f>
        <v>0</v>
      </c>
      <c r="CH107" s="700">
        <f>'10'!O91</f>
        <v>0</v>
      </c>
      <c r="CI107" s="700">
        <f>'10'!O92</f>
        <v>0</v>
      </c>
      <c r="CJ107" s="700">
        <f>'10'!O93</f>
        <v>0</v>
      </c>
      <c r="CK107" s="700">
        <f>'10'!O94</f>
        <v>0</v>
      </c>
      <c r="CL107" s="700">
        <f>'10'!O95</f>
        <v>0</v>
      </c>
      <c r="CM107" s="700">
        <f>'10'!O96</f>
        <v>0</v>
      </c>
      <c r="CN107" s="700">
        <f>'10'!O97</f>
        <v>0</v>
      </c>
      <c r="CO107" s="700">
        <f>'10'!O98</f>
        <v>0</v>
      </c>
      <c r="CP107" s="700">
        <f>'10'!O99</f>
        <v>0</v>
      </c>
      <c r="CQ107" s="700">
        <f>'10'!O100</f>
        <v>0</v>
      </c>
      <c r="CR107" s="700">
        <f>'10'!O101</f>
        <v>0</v>
      </c>
      <c r="CS107" s="700">
        <f>'10'!O102</f>
        <v>0</v>
      </c>
      <c r="CT107" s="700">
        <f>'10'!O103</f>
        <v>0</v>
      </c>
      <c r="CU107" s="700">
        <f>'10'!O104</f>
        <v>0</v>
      </c>
    </row>
    <row r="108" spans="2:99" x14ac:dyDescent="0.2">
      <c r="B108" s="699">
        <v>44481</v>
      </c>
      <c r="C108" s="700">
        <f>'10'!P8</f>
        <v>0</v>
      </c>
      <c r="D108" s="700">
        <f>'10'!P9</f>
        <v>0</v>
      </c>
      <c r="E108" s="700">
        <f>'10'!P10</f>
        <v>0</v>
      </c>
      <c r="F108" s="700">
        <f>'10'!P11</f>
        <v>0</v>
      </c>
      <c r="G108" s="700">
        <f>'10'!P12</f>
        <v>0</v>
      </c>
      <c r="H108" s="700">
        <f>'10'!P13</f>
        <v>0</v>
      </c>
      <c r="I108" s="700">
        <f>'10'!P14</f>
        <v>0</v>
      </c>
      <c r="J108" s="700">
        <f>'10'!P15</f>
        <v>0</v>
      </c>
      <c r="K108" s="700">
        <f>'10'!P16</f>
        <v>0</v>
      </c>
      <c r="L108" s="700">
        <f>'10'!P17</f>
        <v>0</v>
      </c>
      <c r="M108" s="700">
        <f>'10'!P18</f>
        <v>0</v>
      </c>
      <c r="N108" s="700">
        <f>'10'!P19</f>
        <v>0</v>
      </c>
      <c r="O108" s="700">
        <f>'10'!P20</f>
        <v>0</v>
      </c>
      <c r="P108" s="700">
        <f>'10'!P21</f>
        <v>0</v>
      </c>
      <c r="Q108" s="700">
        <f>'10'!P22</f>
        <v>0</v>
      </c>
      <c r="R108" s="700">
        <f>'10'!P23</f>
        <v>0</v>
      </c>
      <c r="S108" s="700">
        <f>'10'!P24</f>
        <v>0</v>
      </c>
      <c r="T108" s="700">
        <f>'10'!P25</f>
        <v>0</v>
      </c>
      <c r="U108" s="700">
        <f>'10'!P26</f>
        <v>0</v>
      </c>
      <c r="V108" s="700">
        <f>'10'!P27</f>
        <v>0</v>
      </c>
      <c r="W108" s="700">
        <f>'10'!P28</f>
        <v>0</v>
      </c>
      <c r="X108" s="700">
        <f>'10'!P29</f>
        <v>0</v>
      </c>
      <c r="Y108" s="700">
        <f>'10'!P30</f>
        <v>0</v>
      </c>
      <c r="Z108" s="700">
        <f>'10'!P31</f>
        <v>0</v>
      </c>
      <c r="AA108" s="700">
        <f>'10'!P32</f>
        <v>0</v>
      </c>
      <c r="AB108" s="700">
        <f>'10'!P33</f>
        <v>0</v>
      </c>
      <c r="AC108" s="700">
        <f>'10'!P34</f>
        <v>0</v>
      </c>
      <c r="AD108" s="700">
        <f>'10'!P35</f>
        <v>0</v>
      </c>
      <c r="AE108" s="700">
        <f>'10'!P36</f>
        <v>0</v>
      </c>
      <c r="AF108" s="700">
        <f>'10'!P37</f>
        <v>0</v>
      </c>
      <c r="AG108" s="700">
        <f>'10'!P38</f>
        <v>0</v>
      </c>
      <c r="AH108" s="700">
        <f>'10'!P39</f>
        <v>0</v>
      </c>
      <c r="AI108" s="700">
        <f>'10'!P40</f>
        <v>0</v>
      </c>
      <c r="AJ108" s="700">
        <f>'10'!P41</f>
        <v>0</v>
      </c>
      <c r="AK108" s="700">
        <f>'10'!P42</f>
        <v>0</v>
      </c>
      <c r="AL108" s="700">
        <f>'10'!P43</f>
        <v>0</v>
      </c>
      <c r="AM108" s="700">
        <f>'10'!P44</f>
        <v>0</v>
      </c>
      <c r="AN108" s="700">
        <f>'10'!P45</f>
        <v>0</v>
      </c>
      <c r="AO108" s="700">
        <f>'10'!P46</f>
        <v>0</v>
      </c>
      <c r="AP108" s="700">
        <f>'10'!P47</f>
        <v>0</v>
      </c>
      <c r="AQ108" s="700">
        <f>'10'!P48</f>
        <v>0</v>
      </c>
      <c r="AR108" s="700">
        <f>'10'!P49</f>
        <v>0</v>
      </c>
      <c r="AS108" s="700">
        <f>'10'!P50</f>
        <v>0</v>
      </c>
      <c r="AT108" s="700">
        <f>'10'!P51</f>
        <v>0</v>
      </c>
      <c r="AU108" s="700">
        <f>'10'!P52</f>
        <v>0</v>
      </c>
      <c r="AV108" s="700">
        <f>'10'!P53</f>
        <v>0</v>
      </c>
      <c r="AW108" s="700">
        <f>'10'!P54</f>
        <v>0</v>
      </c>
      <c r="AX108" s="700">
        <f>'10'!P55</f>
        <v>0</v>
      </c>
      <c r="AY108" s="700">
        <f>'10'!P56</f>
        <v>0</v>
      </c>
      <c r="AZ108" s="700">
        <f>'10'!P57</f>
        <v>0</v>
      </c>
      <c r="BA108" s="700">
        <f>'10'!P58</f>
        <v>0</v>
      </c>
      <c r="BB108" s="700">
        <f>'10'!P59</f>
        <v>0</v>
      </c>
      <c r="BC108" s="700">
        <f>'10'!P60</f>
        <v>0</v>
      </c>
      <c r="BD108" s="700">
        <f>'10'!P61</f>
        <v>0</v>
      </c>
      <c r="BE108" s="700">
        <f>'10'!P62</f>
        <v>0</v>
      </c>
      <c r="BF108" s="700">
        <f>'10'!P63</f>
        <v>0</v>
      </c>
      <c r="BG108" s="700">
        <f>'10'!P64</f>
        <v>0</v>
      </c>
      <c r="BH108" s="700">
        <f>'10'!P65</f>
        <v>0</v>
      </c>
      <c r="BI108" s="700">
        <f>'10'!P66</f>
        <v>0</v>
      </c>
      <c r="BJ108" s="700">
        <f>'10'!P67</f>
        <v>0</v>
      </c>
      <c r="BK108" s="700">
        <f>'10'!P68</f>
        <v>0</v>
      </c>
      <c r="BL108" s="700">
        <f>'10'!P69</f>
        <v>0</v>
      </c>
      <c r="BM108" s="700">
        <f>'10'!P70</f>
        <v>0</v>
      </c>
      <c r="BN108" s="700">
        <f>'10'!P71</f>
        <v>0</v>
      </c>
      <c r="BO108" s="700">
        <f>'10'!P72</f>
        <v>0</v>
      </c>
      <c r="BP108" s="700">
        <f>'10'!P73</f>
        <v>0</v>
      </c>
      <c r="BQ108" s="700">
        <f>'10'!P74</f>
        <v>0</v>
      </c>
      <c r="BR108" s="700">
        <f>'10'!P75</f>
        <v>0</v>
      </c>
      <c r="BS108" s="700">
        <f>'10'!P76</f>
        <v>0</v>
      </c>
      <c r="BT108" s="700">
        <f>'10'!P77</f>
        <v>0</v>
      </c>
      <c r="BU108" s="700">
        <f>'10'!P78</f>
        <v>0</v>
      </c>
      <c r="BV108" s="700">
        <f>'10'!P79</f>
        <v>0</v>
      </c>
      <c r="BW108" s="700">
        <f>'10'!P80</f>
        <v>0</v>
      </c>
      <c r="BX108" s="700">
        <f>'10'!P81</f>
        <v>0</v>
      </c>
      <c r="BY108" s="700">
        <f>'10'!P82</f>
        <v>0</v>
      </c>
      <c r="BZ108" s="700">
        <f>'10'!P83</f>
        <v>0</v>
      </c>
      <c r="CA108" s="700">
        <f>'10'!P84</f>
        <v>0</v>
      </c>
      <c r="CB108" s="700">
        <f>'10'!P85</f>
        <v>0</v>
      </c>
      <c r="CC108" s="700">
        <f>'10'!P86</f>
        <v>0</v>
      </c>
      <c r="CD108" s="700">
        <f>'10'!P87</f>
        <v>0</v>
      </c>
      <c r="CE108" s="700">
        <f>'10'!P88</f>
        <v>0</v>
      </c>
      <c r="CF108" s="700">
        <f>'10'!P89</f>
        <v>0</v>
      </c>
      <c r="CG108" s="700">
        <f>'10'!P90</f>
        <v>0</v>
      </c>
      <c r="CH108" s="700">
        <f>'10'!P91</f>
        <v>0</v>
      </c>
      <c r="CI108" s="700">
        <f>'10'!P92</f>
        <v>0</v>
      </c>
      <c r="CJ108" s="700">
        <f>'10'!P93</f>
        <v>0</v>
      </c>
      <c r="CK108" s="700">
        <f>'10'!P94</f>
        <v>0</v>
      </c>
      <c r="CL108" s="700">
        <f>'10'!P95</f>
        <v>0</v>
      </c>
      <c r="CM108" s="700">
        <f>'10'!P96</f>
        <v>0</v>
      </c>
      <c r="CN108" s="700">
        <f>'10'!P97</f>
        <v>0</v>
      </c>
      <c r="CO108" s="700">
        <f>'10'!P98</f>
        <v>0</v>
      </c>
      <c r="CP108" s="700">
        <f>'10'!P99</f>
        <v>0</v>
      </c>
      <c r="CQ108" s="700">
        <f>'10'!P100</f>
        <v>0</v>
      </c>
      <c r="CR108" s="700">
        <f>'10'!P101</f>
        <v>0</v>
      </c>
      <c r="CS108" s="700">
        <f>'10'!P102</f>
        <v>0</v>
      </c>
      <c r="CT108" s="700">
        <f>'10'!P103</f>
        <v>0</v>
      </c>
      <c r="CU108" s="700">
        <f>'10'!P104</f>
        <v>0</v>
      </c>
    </row>
    <row r="109" spans="2:99" x14ac:dyDescent="0.2">
      <c r="B109" s="699">
        <v>44482</v>
      </c>
      <c r="C109" s="700">
        <f>'10'!Q8</f>
        <v>0</v>
      </c>
      <c r="D109" s="700">
        <f>'10'!Q9</f>
        <v>0</v>
      </c>
      <c r="E109" s="700">
        <f>'10'!Q10</f>
        <v>2</v>
      </c>
      <c r="F109" s="700">
        <f>'10'!Q11</f>
        <v>0</v>
      </c>
      <c r="G109" s="700">
        <f>'10'!Q12</f>
        <v>0</v>
      </c>
      <c r="H109" s="700">
        <f>'10'!Q13</f>
        <v>0</v>
      </c>
      <c r="I109" s="700">
        <f>'10'!Q14</f>
        <v>2</v>
      </c>
      <c r="J109" s="700">
        <f>'10'!Q15</f>
        <v>0</v>
      </c>
      <c r="K109" s="700">
        <f>'10'!Q16</f>
        <v>0</v>
      </c>
      <c r="L109" s="700">
        <f>'10'!Q17</f>
        <v>0</v>
      </c>
      <c r="M109" s="700">
        <f>'10'!Q18</f>
        <v>0</v>
      </c>
      <c r="N109" s="700">
        <f>'10'!Q19</f>
        <v>0</v>
      </c>
      <c r="O109" s="700">
        <f>'10'!Q20</f>
        <v>0</v>
      </c>
      <c r="P109" s="700">
        <f>'10'!Q21</f>
        <v>0</v>
      </c>
      <c r="Q109" s="700">
        <f>'10'!Q22</f>
        <v>0</v>
      </c>
      <c r="R109" s="700">
        <f>'10'!Q23</f>
        <v>0</v>
      </c>
      <c r="S109" s="700">
        <f>'10'!Q24</f>
        <v>0</v>
      </c>
      <c r="T109" s="700">
        <f>'10'!Q25</f>
        <v>0</v>
      </c>
      <c r="U109" s="700">
        <f>'10'!Q26</f>
        <v>0</v>
      </c>
      <c r="V109" s="700">
        <f>'10'!Q27</f>
        <v>0</v>
      </c>
      <c r="W109" s="700">
        <f>'10'!Q28</f>
        <v>0</v>
      </c>
      <c r="X109" s="700">
        <f>'10'!Q29</f>
        <v>0</v>
      </c>
      <c r="Y109" s="700">
        <f>'10'!Q30</f>
        <v>0</v>
      </c>
      <c r="Z109" s="700">
        <f>'10'!Q31</f>
        <v>0</v>
      </c>
      <c r="AA109" s="700">
        <f>'10'!Q32</f>
        <v>0</v>
      </c>
      <c r="AB109" s="700">
        <f>'10'!Q33</f>
        <v>0</v>
      </c>
      <c r="AC109" s="700">
        <f>'10'!Q34</f>
        <v>0</v>
      </c>
      <c r="AD109" s="700">
        <f>'10'!Q35</f>
        <v>0</v>
      </c>
      <c r="AE109" s="700">
        <f>'10'!Q36</f>
        <v>0</v>
      </c>
      <c r="AF109" s="700">
        <f>'10'!Q37</f>
        <v>0</v>
      </c>
      <c r="AG109" s="700">
        <f>'10'!Q38</f>
        <v>0</v>
      </c>
      <c r="AH109" s="700">
        <f>'10'!Q39</f>
        <v>0</v>
      </c>
      <c r="AI109" s="700">
        <f>'10'!Q40</f>
        <v>0</v>
      </c>
      <c r="AJ109" s="700">
        <f>'10'!Q41</f>
        <v>0</v>
      </c>
      <c r="AK109" s="700">
        <f>'10'!Q42</f>
        <v>0</v>
      </c>
      <c r="AL109" s="700">
        <f>'10'!Q43</f>
        <v>0</v>
      </c>
      <c r="AM109" s="700">
        <f>'10'!Q44</f>
        <v>0</v>
      </c>
      <c r="AN109" s="700">
        <f>'10'!Q45</f>
        <v>0</v>
      </c>
      <c r="AO109" s="700">
        <f>'10'!Q46</f>
        <v>0</v>
      </c>
      <c r="AP109" s="700">
        <f>'10'!Q47</f>
        <v>0</v>
      </c>
      <c r="AQ109" s="700">
        <f>'10'!Q48</f>
        <v>0</v>
      </c>
      <c r="AR109" s="700">
        <f>'10'!Q49</f>
        <v>0</v>
      </c>
      <c r="AS109" s="700">
        <f>'10'!Q50</f>
        <v>0</v>
      </c>
      <c r="AT109" s="700">
        <f>'10'!Q51</f>
        <v>0</v>
      </c>
      <c r="AU109" s="700">
        <f>'10'!Q52</f>
        <v>0</v>
      </c>
      <c r="AV109" s="700">
        <f>'10'!Q53</f>
        <v>0</v>
      </c>
      <c r="AW109" s="700">
        <f>'10'!Q54</f>
        <v>0</v>
      </c>
      <c r="AX109" s="700">
        <f>'10'!Q55</f>
        <v>0</v>
      </c>
      <c r="AY109" s="700">
        <f>'10'!Q56</f>
        <v>0</v>
      </c>
      <c r="AZ109" s="700">
        <f>'10'!Q57</f>
        <v>0</v>
      </c>
      <c r="BA109" s="700">
        <f>'10'!Q58</f>
        <v>0</v>
      </c>
      <c r="BB109" s="700">
        <f>'10'!Q59</f>
        <v>0</v>
      </c>
      <c r="BC109" s="700">
        <f>'10'!Q60</f>
        <v>0</v>
      </c>
      <c r="BD109" s="700">
        <f>'10'!Q61</f>
        <v>0</v>
      </c>
      <c r="BE109" s="700">
        <f>'10'!Q62</f>
        <v>0</v>
      </c>
      <c r="BF109" s="700">
        <f>'10'!Q63</f>
        <v>0</v>
      </c>
      <c r="BG109" s="700">
        <f>'10'!Q64</f>
        <v>0</v>
      </c>
      <c r="BH109" s="700">
        <f>'10'!Q65</f>
        <v>0</v>
      </c>
      <c r="BI109" s="700">
        <f>'10'!Q66</f>
        <v>0</v>
      </c>
      <c r="BJ109" s="700">
        <f>'10'!Q67</f>
        <v>0</v>
      </c>
      <c r="BK109" s="700">
        <f>'10'!Q68</f>
        <v>0</v>
      </c>
      <c r="BL109" s="700">
        <f>'10'!Q69</f>
        <v>0</v>
      </c>
      <c r="BM109" s="700">
        <f>'10'!Q70</f>
        <v>0</v>
      </c>
      <c r="BN109" s="700">
        <f>'10'!Q71</f>
        <v>0</v>
      </c>
      <c r="BO109" s="700">
        <f>'10'!Q72</f>
        <v>0</v>
      </c>
      <c r="BP109" s="700">
        <f>'10'!Q73</f>
        <v>0</v>
      </c>
      <c r="BQ109" s="700">
        <f>'10'!Q74</f>
        <v>0</v>
      </c>
      <c r="BR109" s="700">
        <f>'10'!Q75</f>
        <v>0</v>
      </c>
      <c r="BS109" s="700">
        <f>'10'!Q76</f>
        <v>0</v>
      </c>
      <c r="BT109" s="700">
        <f>'10'!Q77</f>
        <v>0</v>
      </c>
      <c r="BU109" s="700">
        <f>'10'!Q78</f>
        <v>0</v>
      </c>
      <c r="BV109" s="700">
        <f>'10'!Q79</f>
        <v>0</v>
      </c>
      <c r="BW109" s="700">
        <f>'10'!Q80</f>
        <v>0</v>
      </c>
      <c r="BX109" s="700">
        <f>'10'!Q81</f>
        <v>0</v>
      </c>
      <c r="BY109" s="700">
        <f>'10'!Q82</f>
        <v>0</v>
      </c>
      <c r="BZ109" s="700">
        <f>'10'!Q83</f>
        <v>0</v>
      </c>
      <c r="CA109" s="700">
        <f>'10'!Q84</f>
        <v>0</v>
      </c>
      <c r="CB109" s="700">
        <f>'10'!Q85</f>
        <v>0</v>
      </c>
      <c r="CC109" s="700">
        <f>'10'!Q86</f>
        <v>0</v>
      </c>
      <c r="CD109" s="700">
        <f>'10'!Q87</f>
        <v>0</v>
      </c>
      <c r="CE109" s="700">
        <f>'10'!Q88</f>
        <v>0</v>
      </c>
      <c r="CF109" s="700">
        <f>'10'!Q89</f>
        <v>0</v>
      </c>
      <c r="CG109" s="700">
        <f>'10'!Q90</f>
        <v>0</v>
      </c>
      <c r="CH109" s="700">
        <f>'10'!Q91</f>
        <v>0</v>
      </c>
      <c r="CI109" s="700">
        <f>'10'!Q92</f>
        <v>0</v>
      </c>
      <c r="CJ109" s="700">
        <f>'10'!Q93</f>
        <v>0</v>
      </c>
      <c r="CK109" s="700">
        <f>'10'!Q94</f>
        <v>0</v>
      </c>
      <c r="CL109" s="700">
        <f>'10'!Q95</f>
        <v>0</v>
      </c>
      <c r="CM109" s="700">
        <f>'10'!Q96</f>
        <v>0</v>
      </c>
      <c r="CN109" s="700">
        <f>'10'!Q97</f>
        <v>0</v>
      </c>
      <c r="CO109" s="700">
        <f>'10'!Q98</f>
        <v>0</v>
      </c>
      <c r="CP109" s="700">
        <f>'10'!Q99</f>
        <v>0</v>
      </c>
      <c r="CQ109" s="700">
        <f>'10'!Q100</f>
        <v>0</v>
      </c>
      <c r="CR109" s="700">
        <f>'10'!Q101</f>
        <v>0</v>
      </c>
      <c r="CS109" s="700">
        <f>'10'!Q102</f>
        <v>0</v>
      </c>
      <c r="CT109" s="700">
        <f>'10'!Q103</f>
        <v>0</v>
      </c>
      <c r="CU109" s="700">
        <f>'10'!Q104</f>
        <v>0</v>
      </c>
    </row>
    <row r="110" spans="2:99" x14ac:dyDescent="0.2">
      <c r="B110" s="699">
        <v>44483</v>
      </c>
      <c r="C110" s="700">
        <f>'10'!R8</f>
        <v>0</v>
      </c>
      <c r="D110" s="700">
        <f>'10'!R9</f>
        <v>0</v>
      </c>
      <c r="E110" s="700">
        <f>'10'!R10</f>
        <v>0</v>
      </c>
      <c r="F110" s="700">
        <f>'10'!R11</f>
        <v>0</v>
      </c>
      <c r="G110" s="700">
        <f>'10'!R12</f>
        <v>0</v>
      </c>
      <c r="H110" s="700">
        <f>'10'!R13</f>
        <v>0</v>
      </c>
      <c r="I110" s="700">
        <f>'10'!R14</f>
        <v>0</v>
      </c>
      <c r="J110" s="700">
        <f>'10'!R15</f>
        <v>0</v>
      </c>
      <c r="K110" s="700">
        <f>'10'!R16</f>
        <v>0</v>
      </c>
      <c r="L110" s="700">
        <f>'10'!R17</f>
        <v>0</v>
      </c>
      <c r="M110" s="700">
        <f>'10'!R18</f>
        <v>0</v>
      </c>
      <c r="N110" s="700">
        <f>'10'!R19</f>
        <v>0</v>
      </c>
      <c r="O110" s="700">
        <f>'10'!R20</f>
        <v>0</v>
      </c>
      <c r="P110" s="700">
        <f>'10'!R21</f>
        <v>0</v>
      </c>
      <c r="Q110" s="700">
        <f>'10'!R22</f>
        <v>0</v>
      </c>
      <c r="R110" s="700">
        <f>'10'!R23</f>
        <v>0</v>
      </c>
      <c r="S110" s="700">
        <f>'10'!R24</f>
        <v>0</v>
      </c>
      <c r="T110" s="700">
        <f>'10'!R25</f>
        <v>0</v>
      </c>
      <c r="U110" s="700">
        <f>'10'!R26</f>
        <v>0</v>
      </c>
      <c r="V110" s="700">
        <f>'10'!R27</f>
        <v>0</v>
      </c>
      <c r="W110" s="700">
        <f>'10'!R28</f>
        <v>0</v>
      </c>
      <c r="X110" s="700">
        <f>'10'!R29</f>
        <v>0</v>
      </c>
      <c r="Y110" s="700">
        <f>'10'!R30</f>
        <v>0</v>
      </c>
      <c r="Z110" s="700">
        <f>'10'!R31</f>
        <v>0</v>
      </c>
      <c r="AA110" s="700">
        <f>'10'!R32</f>
        <v>0</v>
      </c>
      <c r="AB110" s="700">
        <f>'10'!R33</f>
        <v>0</v>
      </c>
      <c r="AC110" s="700">
        <f>'10'!R34</f>
        <v>0</v>
      </c>
      <c r="AD110" s="700">
        <f>'10'!R35</f>
        <v>0</v>
      </c>
      <c r="AE110" s="700">
        <f>'10'!R36</f>
        <v>0</v>
      </c>
      <c r="AF110" s="700">
        <f>'10'!R37</f>
        <v>0</v>
      </c>
      <c r="AG110" s="700">
        <f>'10'!R38</f>
        <v>0</v>
      </c>
      <c r="AH110" s="700">
        <f>'10'!R39</f>
        <v>0</v>
      </c>
      <c r="AI110" s="700">
        <f>'10'!R40</f>
        <v>0</v>
      </c>
      <c r="AJ110" s="700">
        <f>'10'!R41</f>
        <v>0</v>
      </c>
      <c r="AK110" s="700">
        <f>'10'!R42</f>
        <v>0</v>
      </c>
      <c r="AL110" s="700">
        <f>'10'!R43</f>
        <v>0</v>
      </c>
      <c r="AM110" s="700">
        <f>'10'!R44</f>
        <v>0</v>
      </c>
      <c r="AN110" s="700">
        <f>'10'!R45</f>
        <v>0</v>
      </c>
      <c r="AO110" s="700">
        <f>'10'!R46</f>
        <v>0</v>
      </c>
      <c r="AP110" s="700">
        <f>'10'!R47</f>
        <v>0</v>
      </c>
      <c r="AQ110" s="700">
        <f>'10'!R48</f>
        <v>0</v>
      </c>
      <c r="AR110" s="700">
        <f>'10'!R49</f>
        <v>0</v>
      </c>
      <c r="AS110" s="700">
        <f>'10'!R50</f>
        <v>0</v>
      </c>
      <c r="AT110" s="700">
        <f>'10'!R51</f>
        <v>0</v>
      </c>
      <c r="AU110" s="700">
        <f>'10'!R52</f>
        <v>0</v>
      </c>
      <c r="AV110" s="700">
        <f>'10'!R53</f>
        <v>0</v>
      </c>
      <c r="AW110" s="700">
        <f>'10'!R54</f>
        <v>0</v>
      </c>
      <c r="AX110" s="700">
        <f>'10'!R55</f>
        <v>0</v>
      </c>
      <c r="AY110" s="700">
        <f>'10'!R56</f>
        <v>0</v>
      </c>
      <c r="AZ110" s="700">
        <f>'10'!R57</f>
        <v>0</v>
      </c>
      <c r="BA110" s="700">
        <f>'10'!R58</f>
        <v>0</v>
      </c>
      <c r="BB110" s="700">
        <f>'10'!R59</f>
        <v>0</v>
      </c>
      <c r="BC110" s="700">
        <f>'10'!R60</f>
        <v>0</v>
      </c>
      <c r="BD110" s="700">
        <f>'10'!R61</f>
        <v>0</v>
      </c>
      <c r="BE110" s="700">
        <f>'10'!R62</f>
        <v>0</v>
      </c>
      <c r="BF110" s="700">
        <f>'10'!R63</f>
        <v>0</v>
      </c>
      <c r="BG110" s="700">
        <f>'10'!R64</f>
        <v>0</v>
      </c>
      <c r="BH110" s="700">
        <f>'10'!R65</f>
        <v>0</v>
      </c>
      <c r="BI110" s="700">
        <f>'10'!R66</f>
        <v>0</v>
      </c>
      <c r="BJ110" s="700">
        <f>'10'!R67</f>
        <v>0</v>
      </c>
      <c r="BK110" s="700">
        <f>'10'!R68</f>
        <v>0</v>
      </c>
      <c r="BL110" s="700">
        <f>'10'!R69</f>
        <v>0</v>
      </c>
      <c r="BM110" s="700">
        <f>'10'!R70</f>
        <v>0</v>
      </c>
      <c r="BN110" s="700">
        <f>'10'!R71</f>
        <v>0</v>
      </c>
      <c r="BO110" s="700">
        <f>'10'!R72</f>
        <v>0</v>
      </c>
      <c r="BP110" s="700">
        <f>'10'!R73</f>
        <v>0</v>
      </c>
      <c r="BQ110" s="700">
        <f>'10'!R74</f>
        <v>0</v>
      </c>
      <c r="BR110" s="700">
        <f>'10'!R75</f>
        <v>0</v>
      </c>
      <c r="BS110" s="700">
        <f>'10'!R76</f>
        <v>0</v>
      </c>
      <c r="BT110" s="700">
        <f>'10'!R77</f>
        <v>0</v>
      </c>
      <c r="BU110" s="700">
        <f>'10'!R78</f>
        <v>0</v>
      </c>
      <c r="BV110" s="700">
        <f>'10'!R79</f>
        <v>0</v>
      </c>
      <c r="BW110" s="700">
        <f>'10'!R80</f>
        <v>0</v>
      </c>
      <c r="BX110" s="700">
        <f>'10'!R81</f>
        <v>0</v>
      </c>
      <c r="BY110" s="700">
        <f>'10'!R82</f>
        <v>0</v>
      </c>
      <c r="BZ110" s="700">
        <f>'10'!R83</f>
        <v>0</v>
      </c>
      <c r="CA110" s="700">
        <f>'10'!R84</f>
        <v>0</v>
      </c>
      <c r="CB110" s="700">
        <f>'10'!R85</f>
        <v>0</v>
      </c>
      <c r="CC110" s="700">
        <f>'10'!R86</f>
        <v>0</v>
      </c>
      <c r="CD110" s="700">
        <f>'10'!R87</f>
        <v>0</v>
      </c>
      <c r="CE110" s="700">
        <f>'10'!R88</f>
        <v>0</v>
      </c>
      <c r="CF110" s="700">
        <f>'10'!R89</f>
        <v>0</v>
      </c>
      <c r="CG110" s="700">
        <f>'10'!R90</f>
        <v>0</v>
      </c>
      <c r="CH110" s="700">
        <f>'10'!R91</f>
        <v>0</v>
      </c>
      <c r="CI110" s="700">
        <f>'10'!R92</f>
        <v>0</v>
      </c>
      <c r="CJ110" s="700">
        <f>'10'!R93</f>
        <v>0</v>
      </c>
      <c r="CK110" s="700">
        <f>'10'!R94</f>
        <v>0</v>
      </c>
      <c r="CL110" s="700">
        <f>'10'!R95</f>
        <v>0</v>
      </c>
      <c r="CM110" s="700">
        <f>'10'!R96</f>
        <v>0</v>
      </c>
      <c r="CN110" s="700">
        <f>'10'!R97</f>
        <v>0</v>
      </c>
      <c r="CO110" s="700">
        <f>'10'!R98</f>
        <v>0</v>
      </c>
      <c r="CP110" s="700">
        <f>'10'!R99</f>
        <v>0</v>
      </c>
      <c r="CQ110" s="700">
        <f>'10'!R100</f>
        <v>0</v>
      </c>
      <c r="CR110" s="700">
        <f>'10'!R101</f>
        <v>0</v>
      </c>
      <c r="CS110" s="700">
        <f>'10'!R102</f>
        <v>0</v>
      </c>
      <c r="CT110" s="700">
        <f>'10'!R103</f>
        <v>0</v>
      </c>
      <c r="CU110" s="700">
        <f>'10'!R104</f>
        <v>0</v>
      </c>
    </row>
    <row r="111" spans="2:99" x14ac:dyDescent="0.2">
      <c r="B111" s="699">
        <v>44484</v>
      </c>
      <c r="C111" s="700">
        <f>'10'!S8</f>
        <v>0</v>
      </c>
      <c r="D111" s="700">
        <f>'10'!S9</f>
        <v>0</v>
      </c>
      <c r="E111" s="700">
        <f>'10'!S10</f>
        <v>0</v>
      </c>
      <c r="F111" s="700">
        <f>'10'!S11</f>
        <v>0</v>
      </c>
      <c r="G111" s="700">
        <f>'10'!S12</f>
        <v>0</v>
      </c>
      <c r="H111" s="700">
        <f>'10'!S13</f>
        <v>0</v>
      </c>
      <c r="I111" s="700">
        <f>'10'!S14</f>
        <v>0</v>
      </c>
      <c r="J111" s="700">
        <f>'10'!S15</f>
        <v>0</v>
      </c>
      <c r="K111" s="700">
        <f>'10'!S16</f>
        <v>0</v>
      </c>
      <c r="L111" s="700">
        <f>'10'!S17</f>
        <v>0</v>
      </c>
      <c r="M111" s="700">
        <f>'10'!S18</f>
        <v>0</v>
      </c>
      <c r="N111" s="700">
        <f>'10'!S19</f>
        <v>0</v>
      </c>
      <c r="O111" s="700">
        <f>'10'!S20</f>
        <v>0</v>
      </c>
      <c r="P111" s="700">
        <f>'10'!S21</f>
        <v>0</v>
      </c>
      <c r="Q111" s="700">
        <f>'10'!S22</f>
        <v>0</v>
      </c>
      <c r="R111" s="700">
        <f>'10'!S23</f>
        <v>0</v>
      </c>
      <c r="S111" s="700">
        <f>'10'!S24</f>
        <v>0</v>
      </c>
      <c r="T111" s="700">
        <f>'10'!S25</f>
        <v>0</v>
      </c>
      <c r="U111" s="700">
        <f>'10'!S26</f>
        <v>0</v>
      </c>
      <c r="V111" s="700">
        <f>'10'!S27</f>
        <v>0</v>
      </c>
      <c r="W111" s="700">
        <f>'10'!S28</f>
        <v>0</v>
      </c>
      <c r="X111" s="700">
        <f>'10'!S29</f>
        <v>0</v>
      </c>
      <c r="Y111" s="700">
        <f>'10'!S30</f>
        <v>0</v>
      </c>
      <c r="Z111" s="700">
        <f>'10'!S31</f>
        <v>0</v>
      </c>
      <c r="AA111" s="700">
        <f>'10'!S32</f>
        <v>0</v>
      </c>
      <c r="AB111" s="700">
        <f>'10'!S33</f>
        <v>0</v>
      </c>
      <c r="AC111" s="700">
        <f>'10'!S34</f>
        <v>0</v>
      </c>
      <c r="AD111" s="700">
        <f>'10'!S35</f>
        <v>0</v>
      </c>
      <c r="AE111" s="700">
        <f>'10'!S36</f>
        <v>0</v>
      </c>
      <c r="AF111" s="700">
        <f>'10'!S37</f>
        <v>0</v>
      </c>
      <c r="AG111" s="700">
        <f>'10'!S38</f>
        <v>0</v>
      </c>
      <c r="AH111" s="700">
        <f>'10'!S39</f>
        <v>0</v>
      </c>
      <c r="AI111" s="700">
        <f>'10'!S40</f>
        <v>0</v>
      </c>
      <c r="AJ111" s="700">
        <f>'10'!S41</f>
        <v>0</v>
      </c>
      <c r="AK111" s="700">
        <f>'10'!S42</f>
        <v>0</v>
      </c>
      <c r="AL111" s="700">
        <f>'10'!S43</f>
        <v>0</v>
      </c>
      <c r="AM111" s="700">
        <f>'10'!S44</f>
        <v>0</v>
      </c>
      <c r="AN111" s="700">
        <f>'10'!S45</f>
        <v>0</v>
      </c>
      <c r="AO111" s="700">
        <f>'10'!S46</f>
        <v>0</v>
      </c>
      <c r="AP111" s="700">
        <f>'10'!S47</f>
        <v>0</v>
      </c>
      <c r="AQ111" s="700">
        <f>'10'!S48</f>
        <v>0</v>
      </c>
      <c r="AR111" s="700">
        <f>'10'!S49</f>
        <v>0</v>
      </c>
      <c r="AS111" s="700">
        <f>'10'!S50</f>
        <v>0</v>
      </c>
      <c r="AT111" s="700">
        <f>'10'!S51</f>
        <v>0</v>
      </c>
      <c r="AU111" s="700">
        <f>'10'!S52</f>
        <v>0</v>
      </c>
      <c r="AV111" s="700">
        <f>'10'!S53</f>
        <v>0</v>
      </c>
      <c r="AW111" s="700">
        <f>'10'!S54</f>
        <v>0</v>
      </c>
      <c r="AX111" s="700">
        <f>'10'!S55</f>
        <v>0</v>
      </c>
      <c r="AY111" s="700">
        <f>'10'!S56</f>
        <v>0</v>
      </c>
      <c r="AZ111" s="700">
        <f>'10'!S57</f>
        <v>0</v>
      </c>
      <c r="BA111" s="700">
        <f>'10'!S58</f>
        <v>0</v>
      </c>
      <c r="BB111" s="700">
        <f>'10'!S59</f>
        <v>0</v>
      </c>
      <c r="BC111" s="700">
        <f>'10'!S60</f>
        <v>0</v>
      </c>
      <c r="BD111" s="700">
        <f>'10'!S61</f>
        <v>0</v>
      </c>
      <c r="BE111" s="700">
        <f>'10'!S62</f>
        <v>0</v>
      </c>
      <c r="BF111" s="700">
        <f>'10'!S63</f>
        <v>0</v>
      </c>
      <c r="BG111" s="700">
        <f>'10'!S64</f>
        <v>0</v>
      </c>
      <c r="BH111" s="700">
        <f>'10'!S65</f>
        <v>0</v>
      </c>
      <c r="BI111" s="700">
        <f>'10'!S66</f>
        <v>0</v>
      </c>
      <c r="BJ111" s="700">
        <f>'10'!S67</f>
        <v>0</v>
      </c>
      <c r="BK111" s="700">
        <f>'10'!S68</f>
        <v>0</v>
      </c>
      <c r="BL111" s="700">
        <f>'10'!S69</f>
        <v>0</v>
      </c>
      <c r="BM111" s="700">
        <f>'10'!S70</f>
        <v>0</v>
      </c>
      <c r="BN111" s="700">
        <f>'10'!S71</f>
        <v>0</v>
      </c>
      <c r="BO111" s="700">
        <f>'10'!S72</f>
        <v>0</v>
      </c>
      <c r="BP111" s="700">
        <f>'10'!S73</f>
        <v>0</v>
      </c>
      <c r="BQ111" s="700">
        <f>'10'!S74</f>
        <v>0</v>
      </c>
      <c r="BR111" s="700">
        <f>'10'!S75</f>
        <v>0</v>
      </c>
      <c r="BS111" s="700">
        <f>'10'!S76</f>
        <v>0</v>
      </c>
      <c r="BT111" s="700">
        <f>'10'!S77</f>
        <v>0</v>
      </c>
      <c r="BU111" s="700">
        <f>'10'!S78</f>
        <v>0</v>
      </c>
      <c r="BV111" s="700">
        <f>'10'!S79</f>
        <v>0</v>
      </c>
      <c r="BW111" s="700">
        <f>'10'!S80</f>
        <v>0</v>
      </c>
      <c r="BX111" s="700">
        <f>'10'!S81</f>
        <v>0</v>
      </c>
      <c r="BY111" s="700">
        <f>'10'!S82</f>
        <v>0</v>
      </c>
      <c r="BZ111" s="700">
        <f>'10'!S83</f>
        <v>0</v>
      </c>
      <c r="CA111" s="700">
        <f>'10'!S84</f>
        <v>0</v>
      </c>
      <c r="CB111" s="700">
        <f>'10'!S85</f>
        <v>0</v>
      </c>
      <c r="CC111" s="700">
        <f>'10'!S86</f>
        <v>0</v>
      </c>
      <c r="CD111" s="700">
        <f>'10'!S87</f>
        <v>0</v>
      </c>
      <c r="CE111" s="700">
        <f>'10'!S88</f>
        <v>0</v>
      </c>
      <c r="CF111" s="700">
        <f>'10'!S89</f>
        <v>0</v>
      </c>
      <c r="CG111" s="700">
        <f>'10'!S90</f>
        <v>0</v>
      </c>
      <c r="CH111" s="700">
        <f>'10'!S91</f>
        <v>0</v>
      </c>
      <c r="CI111" s="700">
        <f>'10'!S92</f>
        <v>0</v>
      </c>
      <c r="CJ111" s="700">
        <f>'10'!S93</f>
        <v>0</v>
      </c>
      <c r="CK111" s="700">
        <f>'10'!S94</f>
        <v>0</v>
      </c>
      <c r="CL111" s="700">
        <f>'10'!S95</f>
        <v>0</v>
      </c>
      <c r="CM111" s="700">
        <f>'10'!S96</f>
        <v>0</v>
      </c>
      <c r="CN111" s="700">
        <f>'10'!S97</f>
        <v>0</v>
      </c>
      <c r="CO111" s="700">
        <f>'10'!S98</f>
        <v>0</v>
      </c>
      <c r="CP111" s="700">
        <f>'10'!S99</f>
        <v>0</v>
      </c>
      <c r="CQ111" s="700">
        <f>'10'!S100</f>
        <v>0</v>
      </c>
      <c r="CR111" s="700">
        <f>'10'!S101</f>
        <v>0</v>
      </c>
      <c r="CS111" s="700">
        <f>'10'!S102</f>
        <v>0</v>
      </c>
      <c r="CT111" s="700">
        <f>'10'!S103</f>
        <v>0</v>
      </c>
      <c r="CU111" s="700">
        <f>'10'!S104</f>
        <v>0</v>
      </c>
    </row>
    <row r="112" spans="2:99" x14ac:dyDescent="0.2">
      <c r="B112" s="699">
        <v>44485</v>
      </c>
      <c r="C112" s="700">
        <f>'10'!T8</f>
        <v>0</v>
      </c>
      <c r="D112" s="700">
        <f>'10'!T9</f>
        <v>0</v>
      </c>
      <c r="E112" s="700">
        <f>'10'!T10</f>
        <v>0</v>
      </c>
      <c r="F112" s="700">
        <f>'10'!T11</f>
        <v>0</v>
      </c>
      <c r="G112" s="700">
        <f>'10'!T12</f>
        <v>0</v>
      </c>
      <c r="H112" s="700">
        <f>'10'!T13</f>
        <v>0</v>
      </c>
      <c r="I112" s="700">
        <f>'10'!T14</f>
        <v>0</v>
      </c>
      <c r="J112" s="700">
        <f>'10'!T15</f>
        <v>0</v>
      </c>
      <c r="K112" s="700">
        <f>'10'!T16</f>
        <v>0</v>
      </c>
      <c r="L112" s="700">
        <f>'10'!T17</f>
        <v>0</v>
      </c>
      <c r="M112" s="700">
        <f>'10'!T18</f>
        <v>0</v>
      </c>
      <c r="N112" s="700">
        <f>'10'!T19</f>
        <v>0</v>
      </c>
      <c r="O112" s="700">
        <f>'10'!T20</f>
        <v>0</v>
      </c>
      <c r="P112" s="700">
        <f>'10'!T21</f>
        <v>0</v>
      </c>
      <c r="Q112" s="700">
        <f>'10'!T22</f>
        <v>0</v>
      </c>
      <c r="R112" s="700">
        <f>'10'!T23</f>
        <v>0</v>
      </c>
      <c r="S112" s="700">
        <f>'10'!T24</f>
        <v>0</v>
      </c>
      <c r="T112" s="700">
        <f>'10'!T25</f>
        <v>0</v>
      </c>
      <c r="U112" s="700">
        <f>'10'!T26</f>
        <v>0</v>
      </c>
      <c r="V112" s="700">
        <f>'10'!T27</f>
        <v>0</v>
      </c>
      <c r="W112" s="700">
        <f>'10'!T28</f>
        <v>0</v>
      </c>
      <c r="X112" s="700">
        <f>'10'!T29</f>
        <v>0</v>
      </c>
      <c r="Y112" s="700">
        <f>'10'!T30</f>
        <v>0</v>
      </c>
      <c r="Z112" s="700">
        <f>'10'!T31</f>
        <v>0</v>
      </c>
      <c r="AA112" s="700">
        <f>'10'!T32</f>
        <v>0</v>
      </c>
      <c r="AB112" s="700">
        <f>'10'!T33</f>
        <v>0</v>
      </c>
      <c r="AC112" s="700">
        <f>'10'!T34</f>
        <v>0</v>
      </c>
      <c r="AD112" s="700">
        <f>'10'!T35</f>
        <v>0</v>
      </c>
      <c r="AE112" s="700">
        <f>'10'!T36</f>
        <v>0</v>
      </c>
      <c r="AF112" s="700">
        <f>'10'!T37</f>
        <v>0</v>
      </c>
      <c r="AG112" s="700">
        <f>'10'!T38</f>
        <v>0</v>
      </c>
      <c r="AH112" s="700">
        <f>'10'!T39</f>
        <v>0</v>
      </c>
      <c r="AI112" s="700">
        <f>'10'!T40</f>
        <v>0</v>
      </c>
      <c r="AJ112" s="700">
        <f>'10'!T41</f>
        <v>0</v>
      </c>
      <c r="AK112" s="700">
        <f>'10'!T42</f>
        <v>0</v>
      </c>
      <c r="AL112" s="700">
        <f>'10'!T43</f>
        <v>0</v>
      </c>
      <c r="AM112" s="700">
        <f>'10'!T44</f>
        <v>0</v>
      </c>
      <c r="AN112" s="700">
        <f>'10'!T45</f>
        <v>0</v>
      </c>
      <c r="AO112" s="700">
        <f>'10'!T46</f>
        <v>0</v>
      </c>
      <c r="AP112" s="700">
        <f>'10'!T47</f>
        <v>0</v>
      </c>
      <c r="AQ112" s="700">
        <f>'10'!T48</f>
        <v>0</v>
      </c>
      <c r="AR112" s="700">
        <f>'10'!T49</f>
        <v>0</v>
      </c>
      <c r="AS112" s="700">
        <f>'10'!T50</f>
        <v>0</v>
      </c>
      <c r="AT112" s="700">
        <f>'10'!T51</f>
        <v>0</v>
      </c>
      <c r="AU112" s="700">
        <f>'10'!T52</f>
        <v>0</v>
      </c>
      <c r="AV112" s="700">
        <f>'10'!T53</f>
        <v>0</v>
      </c>
      <c r="AW112" s="700">
        <f>'10'!T54</f>
        <v>0</v>
      </c>
      <c r="AX112" s="700">
        <f>'10'!T55</f>
        <v>0</v>
      </c>
      <c r="AY112" s="700">
        <f>'10'!T56</f>
        <v>0</v>
      </c>
      <c r="AZ112" s="700">
        <f>'10'!T57</f>
        <v>0</v>
      </c>
      <c r="BA112" s="700">
        <f>'10'!T58</f>
        <v>0</v>
      </c>
      <c r="BB112" s="700">
        <f>'10'!T59</f>
        <v>0</v>
      </c>
      <c r="BC112" s="700">
        <f>'10'!T60</f>
        <v>0</v>
      </c>
      <c r="BD112" s="700">
        <f>'10'!T61</f>
        <v>0</v>
      </c>
      <c r="BE112" s="700">
        <f>'10'!T62</f>
        <v>0</v>
      </c>
      <c r="BF112" s="700">
        <f>'10'!T63</f>
        <v>0</v>
      </c>
      <c r="BG112" s="700">
        <f>'10'!T64</f>
        <v>0</v>
      </c>
      <c r="BH112" s="700">
        <f>'10'!T65</f>
        <v>0</v>
      </c>
      <c r="BI112" s="700">
        <f>'10'!T66</f>
        <v>0</v>
      </c>
      <c r="BJ112" s="700">
        <f>'10'!T67</f>
        <v>0</v>
      </c>
      <c r="BK112" s="700">
        <f>'10'!T68</f>
        <v>0</v>
      </c>
      <c r="BL112" s="700">
        <f>'10'!T69</f>
        <v>0</v>
      </c>
      <c r="BM112" s="700">
        <f>'10'!T70</f>
        <v>0</v>
      </c>
      <c r="BN112" s="700">
        <f>'10'!T71</f>
        <v>0</v>
      </c>
      <c r="BO112" s="700">
        <f>'10'!T72</f>
        <v>0</v>
      </c>
      <c r="BP112" s="700">
        <f>'10'!T73</f>
        <v>0</v>
      </c>
      <c r="BQ112" s="700">
        <f>'10'!T74</f>
        <v>0</v>
      </c>
      <c r="BR112" s="700">
        <f>'10'!T75</f>
        <v>0</v>
      </c>
      <c r="BS112" s="700">
        <f>'10'!T76</f>
        <v>0</v>
      </c>
      <c r="BT112" s="700">
        <f>'10'!T77</f>
        <v>0</v>
      </c>
      <c r="BU112" s="700">
        <f>'10'!T78</f>
        <v>0</v>
      </c>
      <c r="BV112" s="700">
        <f>'10'!T79</f>
        <v>0</v>
      </c>
      <c r="BW112" s="700">
        <f>'10'!T80</f>
        <v>0</v>
      </c>
      <c r="BX112" s="700">
        <f>'10'!T81</f>
        <v>0</v>
      </c>
      <c r="BY112" s="700">
        <f>'10'!T82</f>
        <v>0</v>
      </c>
      <c r="BZ112" s="700">
        <f>'10'!T83</f>
        <v>0</v>
      </c>
      <c r="CA112" s="700">
        <f>'10'!T84</f>
        <v>0</v>
      </c>
      <c r="CB112" s="700">
        <f>'10'!T85</f>
        <v>0</v>
      </c>
      <c r="CC112" s="700">
        <f>'10'!T86</f>
        <v>0</v>
      </c>
      <c r="CD112" s="700">
        <f>'10'!T87</f>
        <v>0</v>
      </c>
      <c r="CE112" s="700">
        <f>'10'!T88</f>
        <v>0</v>
      </c>
      <c r="CF112" s="700">
        <f>'10'!T89</f>
        <v>0</v>
      </c>
      <c r="CG112" s="700">
        <f>'10'!T90</f>
        <v>0</v>
      </c>
      <c r="CH112" s="700">
        <f>'10'!T91</f>
        <v>0</v>
      </c>
      <c r="CI112" s="700">
        <f>'10'!T92</f>
        <v>0</v>
      </c>
      <c r="CJ112" s="700">
        <f>'10'!T93</f>
        <v>0</v>
      </c>
      <c r="CK112" s="700">
        <f>'10'!T94</f>
        <v>0</v>
      </c>
      <c r="CL112" s="700">
        <f>'10'!T95</f>
        <v>0</v>
      </c>
      <c r="CM112" s="700">
        <f>'10'!T96</f>
        <v>0</v>
      </c>
      <c r="CN112" s="700">
        <f>'10'!T97</f>
        <v>0</v>
      </c>
      <c r="CO112" s="700">
        <f>'10'!T98</f>
        <v>0</v>
      </c>
      <c r="CP112" s="700">
        <f>'10'!T99</f>
        <v>0</v>
      </c>
      <c r="CQ112" s="700">
        <f>'10'!T100</f>
        <v>0</v>
      </c>
      <c r="CR112" s="700">
        <f>'10'!T101</f>
        <v>0</v>
      </c>
      <c r="CS112" s="700">
        <f>'10'!T102</f>
        <v>0</v>
      </c>
      <c r="CT112" s="700">
        <f>'10'!T103</f>
        <v>0</v>
      </c>
      <c r="CU112" s="700">
        <f>'10'!T104</f>
        <v>0</v>
      </c>
    </row>
    <row r="113" spans="2:99" x14ac:dyDescent="0.2">
      <c r="B113" s="699">
        <v>44486</v>
      </c>
      <c r="C113" s="700">
        <f>'10'!U8</f>
        <v>0</v>
      </c>
      <c r="D113" s="700">
        <f>'10'!U9</f>
        <v>0</v>
      </c>
      <c r="E113" s="700">
        <f>'10'!U10</f>
        <v>0</v>
      </c>
      <c r="F113" s="700">
        <f>'10'!U11</f>
        <v>0</v>
      </c>
      <c r="G113" s="700">
        <f>'10'!U12</f>
        <v>0</v>
      </c>
      <c r="H113" s="700">
        <f>'10'!U13</f>
        <v>0</v>
      </c>
      <c r="I113" s="700">
        <f>'10'!U14</f>
        <v>0</v>
      </c>
      <c r="J113" s="700">
        <f>'10'!U15</f>
        <v>0</v>
      </c>
      <c r="K113" s="700">
        <f>'10'!U16</f>
        <v>0</v>
      </c>
      <c r="L113" s="700">
        <f>'10'!U17</f>
        <v>0</v>
      </c>
      <c r="M113" s="700">
        <f>'10'!U18</f>
        <v>0</v>
      </c>
      <c r="N113" s="700">
        <f>'10'!U19</f>
        <v>0</v>
      </c>
      <c r="O113" s="700">
        <f>'10'!U20</f>
        <v>0</v>
      </c>
      <c r="P113" s="700">
        <f>'10'!U21</f>
        <v>0</v>
      </c>
      <c r="Q113" s="700">
        <f>'10'!U22</f>
        <v>0</v>
      </c>
      <c r="R113" s="700">
        <f>'10'!U23</f>
        <v>0</v>
      </c>
      <c r="S113" s="700">
        <f>'10'!U24</f>
        <v>0</v>
      </c>
      <c r="T113" s="700">
        <f>'10'!U25</f>
        <v>0</v>
      </c>
      <c r="U113" s="700">
        <f>'10'!U26</f>
        <v>0</v>
      </c>
      <c r="V113" s="700">
        <f>'10'!U27</f>
        <v>0</v>
      </c>
      <c r="W113" s="700">
        <f>'10'!U28</f>
        <v>0</v>
      </c>
      <c r="X113" s="700">
        <f>'10'!U29</f>
        <v>0</v>
      </c>
      <c r="Y113" s="700">
        <f>'10'!U30</f>
        <v>0</v>
      </c>
      <c r="Z113" s="700">
        <f>'10'!U31</f>
        <v>0</v>
      </c>
      <c r="AA113" s="700">
        <f>'10'!U32</f>
        <v>0</v>
      </c>
      <c r="AB113" s="700">
        <f>'10'!U33</f>
        <v>0</v>
      </c>
      <c r="AC113" s="700">
        <f>'10'!U34</f>
        <v>0</v>
      </c>
      <c r="AD113" s="700">
        <f>'10'!U35</f>
        <v>0</v>
      </c>
      <c r="AE113" s="700">
        <f>'10'!U36</f>
        <v>0</v>
      </c>
      <c r="AF113" s="700">
        <f>'10'!U37</f>
        <v>0</v>
      </c>
      <c r="AG113" s="700">
        <f>'10'!U38</f>
        <v>0</v>
      </c>
      <c r="AH113" s="700">
        <f>'10'!U39</f>
        <v>0</v>
      </c>
      <c r="AI113" s="700">
        <f>'10'!U40</f>
        <v>0</v>
      </c>
      <c r="AJ113" s="700">
        <f>'10'!U41</f>
        <v>0</v>
      </c>
      <c r="AK113" s="700">
        <f>'10'!U42</f>
        <v>0</v>
      </c>
      <c r="AL113" s="700">
        <f>'10'!U43</f>
        <v>0</v>
      </c>
      <c r="AM113" s="700">
        <f>'10'!U44</f>
        <v>0</v>
      </c>
      <c r="AN113" s="700">
        <f>'10'!U45</f>
        <v>0</v>
      </c>
      <c r="AO113" s="700">
        <f>'10'!U46</f>
        <v>0</v>
      </c>
      <c r="AP113" s="700">
        <f>'10'!U47</f>
        <v>0</v>
      </c>
      <c r="AQ113" s="700">
        <f>'10'!U48</f>
        <v>0</v>
      </c>
      <c r="AR113" s="700">
        <f>'10'!U49</f>
        <v>0</v>
      </c>
      <c r="AS113" s="700">
        <f>'10'!U50</f>
        <v>0</v>
      </c>
      <c r="AT113" s="700">
        <f>'10'!U51</f>
        <v>0</v>
      </c>
      <c r="AU113" s="700">
        <f>'10'!U52</f>
        <v>0</v>
      </c>
      <c r="AV113" s="700">
        <f>'10'!U53</f>
        <v>0</v>
      </c>
      <c r="AW113" s="700">
        <f>'10'!U54</f>
        <v>0</v>
      </c>
      <c r="AX113" s="700">
        <f>'10'!U55</f>
        <v>0</v>
      </c>
      <c r="AY113" s="700">
        <f>'10'!U56</f>
        <v>0</v>
      </c>
      <c r="AZ113" s="700">
        <f>'10'!U57</f>
        <v>0</v>
      </c>
      <c r="BA113" s="700">
        <f>'10'!U58</f>
        <v>0</v>
      </c>
      <c r="BB113" s="700">
        <f>'10'!U59</f>
        <v>0</v>
      </c>
      <c r="BC113" s="700">
        <f>'10'!U60</f>
        <v>0</v>
      </c>
      <c r="BD113" s="700">
        <f>'10'!U61</f>
        <v>0</v>
      </c>
      <c r="BE113" s="700">
        <f>'10'!U62</f>
        <v>0</v>
      </c>
      <c r="BF113" s="700">
        <f>'10'!U63</f>
        <v>0</v>
      </c>
      <c r="BG113" s="700">
        <f>'10'!U64</f>
        <v>0</v>
      </c>
      <c r="BH113" s="700">
        <f>'10'!U65</f>
        <v>0</v>
      </c>
      <c r="BI113" s="700">
        <f>'10'!U66</f>
        <v>0</v>
      </c>
      <c r="BJ113" s="700">
        <f>'10'!U67</f>
        <v>0</v>
      </c>
      <c r="BK113" s="700">
        <f>'10'!U68</f>
        <v>0</v>
      </c>
      <c r="BL113" s="700">
        <f>'10'!U69</f>
        <v>0</v>
      </c>
      <c r="BM113" s="700">
        <f>'10'!U70</f>
        <v>0</v>
      </c>
      <c r="BN113" s="700">
        <f>'10'!U71</f>
        <v>0</v>
      </c>
      <c r="BO113" s="700">
        <f>'10'!U72</f>
        <v>0</v>
      </c>
      <c r="BP113" s="700">
        <f>'10'!U73</f>
        <v>0</v>
      </c>
      <c r="BQ113" s="700">
        <f>'10'!U74</f>
        <v>0</v>
      </c>
      <c r="BR113" s="700">
        <f>'10'!U75</f>
        <v>0</v>
      </c>
      <c r="BS113" s="700">
        <f>'10'!U76</f>
        <v>0</v>
      </c>
      <c r="BT113" s="700">
        <f>'10'!U77</f>
        <v>0</v>
      </c>
      <c r="BU113" s="700">
        <f>'10'!U78</f>
        <v>0</v>
      </c>
      <c r="BV113" s="700">
        <f>'10'!U79</f>
        <v>0</v>
      </c>
      <c r="BW113" s="700">
        <f>'10'!U80</f>
        <v>0</v>
      </c>
      <c r="BX113" s="700">
        <f>'10'!U81</f>
        <v>0</v>
      </c>
      <c r="BY113" s="700">
        <f>'10'!U82</f>
        <v>0</v>
      </c>
      <c r="BZ113" s="700">
        <f>'10'!U83</f>
        <v>0</v>
      </c>
      <c r="CA113" s="700">
        <f>'10'!U84</f>
        <v>0</v>
      </c>
      <c r="CB113" s="700">
        <f>'10'!U85</f>
        <v>0</v>
      </c>
      <c r="CC113" s="700">
        <f>'10'!U86</f>
        <v>0</v>
      </c>
      <c r="CD113" s="700">
        <f>'10'!U87</f>
        <v>0</v>
      </c>
      <c r="CE113" s="700">
        <f>'10'!U88</f>
        <v>0</v>
      </c>
      <c r="CF113" s="700">
        <f>'10'!U89</f>
        <v>0</v>
      </c>
      <c r="CG113" s="700">
        <f>'10'!U90</f>
        <v>0</v>
      </c>
      <c r="CH113" s="700">
        <f>'10'!U91</f>
        <v>0</v>
      </c>
      <c r="CI113" s="700">
        <f>'10'!U92</f>
        <v>0</v>
      </c>
      <c r="CJ113" s="700">
        <f>'10'!U93</f>
        <v>0</v>
      </c>
      <c r="CK113" s="700">
        <f>'10'!U94</f>
        <v>0</v>
      </c>
      <c r="CL113" s="700">
        <f>'10'!U95</f>
        <v>0</v>
      </c>
      <c r="CM113" s="700">
        <f>'10'!U96</f>
        <v>0</v>
      </c>
      <c r="CN113" s="700">
        <f>'10'!U97</f>
        <v>0</v>
      </c>
      <c r="CO113" s="700">
        <f>'10'!U98</f>
        <v>0</v>
      </c>
      <c r="CP113" s="700">
        <f>'10'!U99</f>
        <v>0</v>
      </c>
      <c r="CQ113" s="700">
        <f>'10'!U100</f>
        <v>0</v>
      </c>
      <c r="CR113" s="700">
        <f>'10'!U101</f>
        <v>0</v>
      </c>
      <c r="CS113" s="700">
        <f>'10'!U102</f>
        <v>0</v>
      </c>
      <c r="CT113" s="700">
        <f>'10'!U103</f>
        <v>0</v>
      </c>
      <c r="CU113" s="700">
        <f>'10'!U104</f>
        <v>0</v>
      </c>
    </row>
    <row r="114" spans="2:99" x14ac:dyDescent="0.2">
      <c r="B114" s="699">
        <v>44487</v>
      </c>
      <c r="C114" s="700">
        <f>'10'!V8</f>
        <v>0</v>
      </c>
      <c r="D114" s="700">
        <f>'10'!V9</f>
        <v>2</v>
      </c>
      <c r="E114" s="700">
        <f>'10'!V10</f>
        <v>2</v>
      </c>
      <c r="F114" s="700">
        <f>'10'!V11</f>
        <v>0</v>
      </c>
      <c r="G114" s="700">
        <f>'10'!V12</f>
        <v>0</v>
      </c>
      <c r="H114" s="700">
        <f>'10'!V13</f>
        <v>0</v>
      </c>
      <c r="I114" s="700">
        <f>'10'!V14</f>
        <v>2</v>
      </c>
      <c r="J114" s="700">
        <f>'10'!V15</f>
        <v>0</v>
      </c>
      <c r="K114" s="700">
        <f>'10'!V16</f>
        <v>0</v>
      </c>
      <c r="L114" s="700">
        <f>'10'!V17</f>
        <v>0</v>
      </c>
      <c r="M114" s="700">
        <f>'10'!V18</f>
        <v>0</v>
      </c>
      <c r="N114" s="700">
        <f>'10'!V19</f>
        <v>0</v>
      </c>
      <c r="O114" s="700">
        <f>'10'!V20</f>
        <v>0</v>
      </c>
      <c r="P114" s="700">
        <f>'10'!V21</f>
        <v>0</v>
      </c>
      <c r="Q114" s="700">
        <f>'10'!V22</f>
        <v>0</v>
      </c>
      <c r="R114" s="700">
        <f>'10'!V23</f>
        <v>0</v>
      </c>
      <c r="S114" s="700">
        <f>'10'!V24</f>
        <v>0</v>
      </c>
      <c r="T114" s="700">
        <f>'10'!V25</f>
        <v>0</v>
      </c>
      <c r="U114" s="700">
        <f>'10'!V26</f>
        <v>0</v>
      </c>
      <c r="V114" s="700">
        <f>'10'!V27</f>
        <v>0</v>
      </c>
      <c r="W114" s="700">
        <f>'10'!V28</f>
        <v>0</v>
      </c>
      <c r="X114" s="700">
        <f>'10'!V29</f>
        <v>0</v>
      </c>
      <c r="Y114" s="700">
        <f>'10'!V30</f>
        <v>0</v>
      </c>
      <c r="Z114" s="700">
        <f>'10'!V31</f>
        <v>0</v>
      </c>
      <c r="AA114" s="700">
        <f>'10'!V32</f>
        <v>0</v>
      </c>
      <c r="AB114" s="700">
        <f>'10'!V33</f>
        <v>0</v>
      </c>
      <c r="AC114" s="700">
        <f>'10'!V34</f>
        <v>0</v>
      </c>
      <c r="AD114" s="700">
        <f>'10'!V35</f>
        <v>0</v>
      </c>
      <c r="AE114" s="700">
        <f>'10'!V36</f>
        <v>0</v>
      </c>
      <c r="AF114" s="700">
        <f>'10'!V37</f>
        <v>0</v>
      </c>
      <c r="AG114" s="700">
        <f>'10'!V38</f>
        <v>0</v>
      </c>
      <c r="AH114" s="700">
        <f>'10'!V39</f>
        <v>0</v>
      </c>
      <c r="AI114" s="700">
        <f>'10'!V40</f>
        <v>0</v>
      </c>
      <c r="AJ114" s="700">
        <f>'10'!V41</f>
        <v>0</v>
      </c>
      <c r="AK114" s="700">
        <f>'10'!V42</f>
        <v>0</v>
      </c>
      <c r="AL114" s="700">
        <f>'10'!V43</f>
        <v>0</v>
      </c>
      <c r="AM114" s="700">
        <f>'10'!V44</f>
        <v>0</v>
      </c>
      <c r="AN114" s="700">
        <f>'10'!V45</f>
        <v>0</v>
      </c>
      <c r="AO114" s="700">
        <f>'10'!V46</f>
        <v>0</v>
      </c>
      <c r="AP114" s="700">
        <f>'10'!V47</f>
        <v>0</v>
      </c>
      <c r="AQ114" s="700">
        <f>'10'!V48</f>
        <v>0</v>
      </c>
      <c r="AR114" s="700">
        <f>'10'!V49</f>
        <v>0</v>
      </c>
      <c r="AS114" s="700">
        <f>'10'!V50</f>
        <v>0</v>
      </c>
      <c r="AT114" s="700">
        <f>'10'!V51</f>
        <v>0</v>
      </c>
      <c r="AU114" s="700">
        <f>'10'!V52</f>
        <v>0</v>
      </c>
      <c r="AV114" s="700">
        <f>'10'!V53</f>
        <v>0</v>
      </c>
      <c r="AW114" s="700">
        <f>'10'!V54</f>
        <v>0</v>
      </c>
      <c r="AX114" s="700">
        <f>'10'!V55</f>
        <v>0</v>
      </c>
      <c r="AY114" s="700">
        <f>'10'!V56</f>
        <v>0</v>
      </c>
      <c r="AZ114" s="700">
        <f>'10'!V57</f>
        <v>0</v>
      </c>
      <c r="BA114" s="700">
        <f>'10'!V58</f>
        <v>0</v>
      </c>
      <c r="BB114" s="700">
        <f>'10'!V59</f>
        <v>0</v>
      </c>
      <c r="BC114" s="700">
        <f>'10'!V60</f>
        <v>0</v>
      </c>
      <c r="BD114" s="700">
        <f>'10'!V61</f>
        <v>0</v>
      </c>
      <c r="BE114" s="700">
        <f>'10'!V62</f>
        <v>0</v>
      </c>
      <c r="BF114" s="700">
        <f>'10'!V63</f>
        <v>0</v>
      </c>
      <c r="BG114" s="700">
        <f>'10'!V64</f>
        <v>0</v>
      </c>
      <c r="BH114" s="700">
        <f>'10'!V65</f>
        <v>0</v>
      </c>
      <c r="BI114" s="700">
        <f>'10'!V66</f>
        <v>0</v>
      </c>
      <c r="BJ114" s="700">
        <f>'10'!V67</f>
        <v>0</v>
      </c>
      <c r="BK114" s="700">
        <f>'10'!V68</f>
        <v>0</v>
      </c>
      <c r="BL114" s="700">
        <f>'10'!V69</f>
        <v>0</v>
      </c>
      <c r="BM114" s="700">
        <f>'10'!V70</f>
        <v>0</v>
      </c>
      <c r="BN114" s="700">
        <f>'10'!V71</f>
        <v>0</v>
      </c>
      <c r="BO114" s="700">
        <f>'10'!V72</f>
        <v>0</v>
      </c>
      <c r="BP114" s="700">
        <f>'10'!V73</f>
        <v>0</v>
      </c>
      <c r="BQ114" s="700">
        <f>'10'!V74</f>
        <v>0</v>
      </c>
      <c r="BR114" s="700">
        <f>'10'!V75</f>
        <v>0</v>
      </c>
      <c r="BS114" s="700">
        <f>'10'!V76</f>
        <v>0</v>
      </c>
      <c r="BT114" s="700">
        <f>'10'!V77</f>
        <v>0</v>
      </c>
      <c r="BU114" s="700">
        <f>'10'!V78</f>
        <v>0</v>
      </c>
      <c r="BV114" s="700">
        <f>'10'!V79</f>
        <v>0</v>
      </c>
      <c r="BW114" s="700">
        <f>'10'!V80</f>
        <v>0</v>
      </c>
      <c r="BX114" s="700">
        <f>'10'!V81</f>
        <v>0</v>
      </c>
      <c r="BY114" s="700">
        <f>'10'!V82</f>
        <v>0</v>
      </c>
      <c r="BZ114" s="700">
        <f>'10'!V83</f>
        <v>0</v>
      </c>
      <c r="CA114" s="700">
        <f>'10'!V84</f>
        <v>0</v>
      </c>
      <c r="CB114" s="700">
        <f>'10'!V85</f>
        <v>0</v>
      </c>
      <c r="CC114" s="700">
        <f>'10'!V86</f>
        <v>0</v>
      </c>
      <c r="CD114" s="700">
        <f>'10'!V87</f>
        <v>0</v>
      </c>
      <c r="CE114" s="700">
        <f>'10'!V88</f>
        <v>0</v>
      </c>
      <c r="CF114" s="700">
        <f>'10'!V89</f>
        <v>0</v>
      </c>
      <c r="CG114" s="700">
        <f>'10'!V90</f>
        <v>0</v>
      </c>
      <c r="CH114" s="700">
        <f>'10'!V91</f>
        <v>0</v>
      </c>
      <c r="CI114" s="700">
        <f>'10'!V92</f>
        <v>0</v>
      </c>
      <c r="CJ114" s="700">
        <f>'10'!V93</f>
        <v>0</v>
      </c>
      <c r="CK114" s="700">
        <f>'10'!V94</f>
        <v>0</v>
      </c>
      <c r="CL114" s="700">
        <f>'10'!V95</f>
        <v>0</v>
      </c>
      <c r="CM114" s="700">
        <f>'10'!V96</f>
        <v>0</v>
      </c>
      <c r="CN114" s="700">
        <f>'10'!V97</f>
        <v>0</v>
      </c>
      <c r="CO114" s="700">
        <f>'10'!V98</f>
        <v>0</v>
      </c>
      <c r="CP114" s="700">
        <f>'10'!V99</f>
        <v>0</v>
      </c>
      <c r="CQ114" s="700">
        <f>'10'!V100</f>
        <v>0</v>
      </c>
      <c r="CR114" s="700">
        <f>'10'!V101</f>
        <v>0</v>
      </c>
      <c r="CS114" s="700">
        <f>'10'!V102</f>
        <v>0</v>
      </c>
      <c r="CT114" s="700">
        <f>'10'!V103</f>
        <v>0</v>
      </c>
      <c r="CU114" s="700">
        <f>'10'!V104</f>
        <v>0</v>
      </c>
    </row>
    <row r="115" spans="2:99" x14ac:dyDescent="0.2">
      <c r="B115" s="699">
        <v>44488</v>
      </c>
      <c r="C115" s="700">
        <f>'10'!W8</f>
        <v>0</v>
      </c>
      <c r="D115" s="700">
        <f>'10'!W9</f>
        <v>0</v>
      </c>
      <c r="E115" s="700">
        <f>'10'!W10</f>
        <v>0</v>
      </c>
      <c r="F115" s="700">
        <f>'10'!W11</f>
        <v>0</v>
      </c>
      <c r="G115" s="700">
        <f>'10'!W12</f>
        <v>0</v>
      </c>
      <c r="H115" s="700">
        <f>'10'!W13</f>
        <v>0</v>
      </c>
      <c r="I115" s="700">
        <f>'10'!W14</f>
        <v>0</v>
      </c>
      <c r="J115" s="700">
        <f>'10'!W15</f>
        <v>0</v>
      </c>
      <c r="K115" s="700">
        <f>'10'!W16</f>
        <v>0</v>
      </c>
      <c r="L115" s="700">
        <f>'10'!W17</f>
        <v>0</v>
      </c>
      <c r="M115" s="700">
        <f>'10'!W18</f>
        <v>0</v>
      </c>
      <c r="N115" s="700">
        <f>'10'!W19</f>
        <v>0</v>
      </c>
      <c r="O115" s="700">
        <f>'10'!W20</f>
        <v>0</v>
      </c>
      <c r="P115" s="700">
        <f>'10'!W21</f>
        <v>0</v>
      </c>
      <c r="Q115" s="700">
        <f>'10'!W22</f>
        <v>0</v>
      </c>
      <c r="R115" s="700">
        <f>'10'!W23</f>
        <v>0</v>
      </c>
      <c r="S115" s="700">
        <f>'10'!W24</f>
        <v>0</v>
      </c>
      <c r="T115" s="700">
        <f>'10'!W25</f>
        <v>0</v>
      </c>
      <c r="U115" s="700">
        <f>'10'!W26</f>
        <v>0</v>
      </c>
      <c r="V115" s="700">
        <f>'10'!W27</f>
        <v>0</v>
      </c>
      <c r="W115" s="700">
        <f>'10'!W28</f>
        <v>0</v>
      </c>
      <c r="X115" s="700">
        <f>'10'!W29</f>
        <v>0</v>
      </c>
      <c r="Y115" s="700">
        <f>'10'!W30</f>
        <v>0</v>
      </c>
      <c r="Z115" s="700">
        <f>'10'!W31</f>
        <v>0</v>
      </c>
      <c r="AA115" s="700">
        <f>'10'!W32</f>
        <v>0</v>
      </c>
      <c r="AB115" s="700">
        <f>'10'!W33</f>
        <v>0</v>
      </c>
      <c r="AC115" s="700">
        <f>'10'!W34</f>
        <v>0</v>
      </c>
      <c r="AD115" s="700">
        <f>'10'!W35</f>
        <v>0</v>
      </c>
      <c r="AE115" s="700">
        <f>'10'!W36</f>
        <v>0</v>
      </c>
      <c r="AF115" s="700">
        <f>'10'!W37</f>
        <v>0</v>
      </c>
      <c r="AG115" s="700">
        <f>'10'!W38</f>
        <v>0</v>
      </c>
      <c r="AH115" s="700">
        <f>'10'!W39</f>
        <v>0</v>
      </c>
      <c r="AI115" s="700">
        <f>'10'!W40</f>
        <v>0</v>
      </c>
      <c r="AJ115" s="700">
        <f>'10'!W41</f>
        <v>0</v>
      </c>
      <c r="AK115" s="700">
        <f>'10'!W42</f>
        <v>0</v>
      </c>
      <c r="AL115" s="700">
        <f>'10'!W43</f>
        <v>0</v>
      </c>
      <c r="AM115" s="700">
        <f>'10'!W44</f>
        <v>0</v>
      </c>
      <c r="AN115" s="700">
        <f>'10'!W45</f>
        <v>0</v>
      </c>
      <c r="AO115" s="700">
        <f>'10'!W46</f>
        <v>0</v>
      </c>
      <c r="AP115" s="700">
        <f>'10'!W47</f>
        <v>0</v>
      </c>
      <c r="AQ115" s="700">
        <f>'10'!W48</f>
        <v>0</v>
      </c>
      <c r="AR115" s="700">
        <f>'10'!W49</f>
        <v>0</v>
      </c>
      <c r="AS115" s="700">
        <f>'10'!W50</f>
        <v>0</v>
      </c>
      <c r="AT115" s="700">
        <f>'10'!W51</f>
        <v>0</v>
      </c>
      <c r="AU115" s="700">
        <f>'10'!W52</f>
        <v>0</v>
      </c>
      <c r="AV115" s="700">
        <f>'10'!W53</f>
        <v>0</v>
      </c>
      <c r="AW115" s="700">
        <f>'10'!W54</f>
        <v>0</v>
      </c>
      <c r="AX115" s="700">
        <f>'10'!W55</f>
        <v>0</v>
      </c>
      <c r="AY115" s="700">
        <f>'10'!W56</f>
        <v>0</v>
      </c>
      <c r="AZ115" s="700">
        <f>'10'!W57</f>
        <v>0</v>
      </c>
      <c r="BA115" s="700">
        <f>'10'!W58</f>
        <v>0</v>
      </c>
      <c r="BB115" s="700">
        <f>'10'!W59</f>
        <v>0</v>
      </c>
      <c r="BC115" s="700">
        <f>'10'!W60</f>
        <v>0</v>
      </c>
      <c r="BD115" s="700">
        <f>'10'!W61</f>
        <v>0</v>
      </c>
      <c r="BE115" s="700">
        <f>'10'!W62</f>
        <v>0</v>
      </c>
      <c r="BF115" s="700">
        <f>'10'!W63</f>
        <v>0</v>
      </c>
      <c r="BG115" s="700">
        <f>'10'!W64</f>
        <v>0</v>
      </c>
      <c r="BH115" s="700">
        <f>'10'!W65</f>
        <v>0</v>
      </c>
      <c r="BI115" s="700">
        <f>'10'!W66</f>
        <v>0</v>
      </c>
      <c r="BJ115" s="700">
        <f>'10'!W67</f>
        <v>0</v>
      </c>
      <c r="BK115" s="700">
        <f>'10'!W68</f>
        <v>0</v>
      </c>
      <c r="BL115" s="700">
        <f>'10'!W69</f>
        <v>0</v>
      </c>
      <c r="BM115" s="700">
        <f>'10'!W70</f>
        <v>0</v>
      </c>
      <c r="BN115" s="700">
        <f>'10'!W71</f>
        <v>0</v>
      </c>
      <c r="BO115" s="700">
        <f>'10'!W72</f>
        <v>0</v>
      </c>
      <c r="BP115" s="700">
        <f>'10'!W73</f>
        <v>0</v>
      </c>
      <c r="BQ115" s="700">
        <f>'10'!W74</f>
        <v>0</v>
      </c>
      <c r="BR115" s="700">
        <f>'10'!W75</f>
        <v>0</v>
      </c>
      <c r="BS115" s="700">
        <f>'10'!W76</f>
        <v>0</v>
      </c>
      <c r="BT115" s="700">
        <f>'10'!W77</f>
        <v>0</v>
      </c>
      <c r="BU115" s="700">
        <f>'10'!W78</f>
        <v>0</v>
      </c>
      <c r="BV115" s="700">
        <f>'10'!W79</f>
        <v>0</v>
      </c>
      <c r="BW115" s="700">
        <f>'10'!W80</f>
        <v>0</v>
      </c>
      <c r="BX115" s="700">
        <f>'10'!W81</f>
        <v>0</v>
      </c>
      <c r="BY115" s="700">
        <f>'10'!W82</f>
        <v>0</v>
      </c>
      <c r="BZ115" s="700">
        <f>'10'!W83</f>
        <v>0</v>
      </c>
      <c r="CA115" s="700">
        <f>'10'!W84</f>
        <v>0</v>
      </c>
      <c r="CB115" s="700">
        <f>'10'!W85</f>
        <v>0</v>
      </c>
      <c r="CC115" s="700">
        <f>'10'!W86</f>
        <v>0</v>
      </c>
      <c r="CD115" s="700">
        <f>'10'!W87</f>
        <v>0</v>
      </c>
      <c r="CE115" s="700">
        <f>'10'!W88</f>
        <v>0</v>
      </c>
      <c r="CF115" s="700">
        <f>'10'!W89</f>
        <v>0</v>
      </c>
      <c r="CG115" s="700">
        <f>'10'!W90</f>
        <v>0</v>
      </c>
      <c r="CH115" s="700">
        <f>'10'!W91</f>
        <v>0</v>
      </c>
      <c r="CI115" s="700">
        <f>'10'!W92</f>
        <v>0</v>
      </c>
      <c r="CJ115" s="700">
        <f>'10'!W93</f>
        <v>0</v>
      </c>
      <c r="CK115" s="700">
        <f>'10'!W94</f>
        <v>0</v>
      </c>
      <c r="CL115" s="700">
        <f>'10'!W95</f>
        <v>0</v>
      </c>
      <c r="CM115" s="700">
        <f>'10'!W96</f>
        <v>0</v>
      </c>
      <c r="CN115" s="700">
        <f>'10'!W97</f>
        <v>0</v>
      </c>
      <c r="CO115" s="700">
        <f>'10'!W98</f>
        <v>0</v>
      </c>
      <c r="CP115" s="700">
        <f>'10'!W99</f>
        <v>0</v>
      </c>
      <c r="CQ115" s="700">
        <f>'10'!W100</f>
        <v>0</v>
      </c>
      <c r="CR115" s="700">
        <f>'10'!W101</f>
        <v>0</v>
      </c>
      <c r="CS115" s="700">
        <f>'10'!W102</f>
        <v>0</v>
      </c>
      <c r="CT115" s="700">
        <f>'10'!W103</f>
        <v>0</v>
      </c>
      <c r="CU115" s="700">
        <f>'10'!W104</f>
        <v>0</v>
      </c>
    </row>
    <row r="116" spans="2:99" x14ac:dyDescent="0.2">
      <c r="B116" s="699">
        <v>44489</v>
      </c>
      <c r="C116" s="700">
        <f>'10'!X8</f>
        <v>0</v>
      </c>
      <c r="D116" s="700">
        <f>'10'!X9</f>
        <v>2</v>
      </c>
      <c r="E116" s="700">
        <f>'10'!X10</f>
        <v>2</v>
      </c>
      <c r="F116" s="700">
        <f>'10'!X11</f>
        <v>0</v>
      </c>
      <c r="G116" s="700">
        <f>'10'!X12</f>
        <v>0</v>
      </c>
      <c r="H116" s="700">
        <f>'10'!X13</f>
        <v>0</v>
      </c>
      <c r="I116" s="700">
        <f>'10'!X14</f>
        <v>2</v>
      </c>
      <c r="J116" s="700">
        <f>'10'!X15</f>
        <v>0</v>
      </c>
      <c r="K116" s="700">
        <f>'10'!X16</f>
        <v>0</v>
      </c>
      <c r="L116" s="700">
        <f>'10'!X17</f>
        <v>0</v>
      </c>
      <c r="M116" s="700">
        <f>'10'!X18</f>
        <v>0</v>
      </c>
      <c r="N116" s="700">
        <f>'10'!X19</f>
        <v>0</v>
      </c>
      <c r="O116" s="700">
        <f>'10'!X20</f>
        <v>0</v>
      </c>
      <c r="P116" s="700">
        <f>'10'!X21</f>
        <v>0</v>
      </c>
      <c r="Q116" s="700">
        <f>'10'!X22</f>
        <v>0</v>
      </c>
      <c r="R116" s="700">
        <f>'10'!X23</f>
        <v>0</v>
      </c>
      <c r="S116" s="700">
        <f>'10'!X24</f>
        <v>0</v>
      </c>
      <c r="T116" s="700">
        <f>'10'!X25</f>
        <v>0</v>
      </c>
      <c r="U116" s="700">
        <f>'10'!X26</f>
        <v>0</v>
      </c>
      <c r="V116" s="700">
        <f>'10'!X27</f>
        <v>0</v>
      </c>
      <c r="W116" s="700">
        <f>'10'!X28</f>
        <v>0</v>
      </c>
      <c r="X116" s="700">
        <f>'10'!X29</f>
        <v>0</v>
      </c>
      <c r="Y116" s="700">
        <f>'10'!X30</f>
        <v>0</v>
      </c>
      <c r="Z116" s="700">
        <f>'10'!X31</f>
        <v>0</v>
      </c>
      <c r="AA116" s="700">
        <f>'10'!X32</f>
        <v>0</v>
      </c>
      <c r="AB116" s="700">
        <f>'10'!X33</f>
        <v>0</v>
      </c>
      <c r="AC116" s="700">
        <f>'10'!X34</f>
        <v>0</v>
      </c>
      <c r="AD116" s="700">
        <f>'10'!X35</f>
        <v>0</v>
      </c>
      <c r="AE116" s="700">
        <f>'10'!X36</f>
        <v>0</v>
      </c>
      <c r="AF116" s="700">
        <f>'10'!X37</f>
        <v>0</v>
      </c>
      <c r="AG116" s="700">
        <f>'10'!X38</f>
        <v>0</v>
      </c>
      <c r="AH116" s="700">
        <f>'10'!X39</f>
        <v>0</v>
      </c>
      <c r="AI116" s="700">
        <f>'10'!X40</f>
        <v>0</v>
      </c>
      <c r="AJ116" s="700">
        <f>'10'!X41</f>
        <v>0</v>
      </c>
      <c r="AK116" s="700">
        <f>'10'!X42</f>
        <v>0</v>
      </c>
      <c r="AL116" s="700">
        <f>'10'!X43</f>
        <v>0</v>
      </c>
      <c r="AM116" s="700">
        <f>'10'!X44</f>
        <v>0</v>
      </c>
      <c r="AN116" s="700">
        <f>'10'!X45</f>
        <v>0</v>
      </c>
      <c r="AO116" s="700">
        <f>'10'!X46</f>
        <v>0</v>
      </c>
      <c r="AP116" s="700">
        <f>'10'!X47</f>
        <v>0</v>
      </c>
      <c r="AQ116" s="700">
        <f>'10'!X48</f>
        <v>0</v>
      </c>
      <c r="AR116" s="700">
        <f>'10'!X49</f>
        <v>0</v>
      </c>
      <c r="AS116" s="700">
        <f>'10'!X50</f>
        <v>0</v>
      </c>
      <c r="AT116" s="700">
        <f>'10'!X51</f>
        <v>0</v>
      </c>
      <c r="AU116" s="700">
        <f>'10'!X52</f>
        <v>0</v>
      </c>
      <c r="AV116" s="700">
        <f>'10'!X53</f>
        <v>0</v>
      </c>
      <c r="AW116" s="700">
        <f>'10'!X54</f>
        <v>0</v>
      </c>
      <c r="AX116" s="700">
        <f>'10'!X55</f>
        <v>0</v>
      </c>
      <c r="AY116" s="700">
        <f>'10'!X56</f>
        <v>0</v>
      </c>
      <c r="AZ116" s="700">
        <f>'10'!X57</f>
        <v>0</v>
      </c>
      <c r="BA116" s="700">
        <f>'10'!X58</f>
        <v>0</v>
      </c>
      <c r="BB116" s="700">
        <f>'10'!X59</f>
        <v>0</v>
      </c>
      <c r="BC116" s="700">
        <f>'10'!X60</f>
        <v>0</v>
      </c>
      <c r="BD116" s="700">
        <f>'10'!X61</f>
        <v>0</v>
      </c>
      <c r="BE116" s="700">
        <f>'10'!X62</f>
        <v>0</v>
      </c>
      <c r="BF116" s="700">
        <f>'10'!X63</f>
        <v>0</v>
      </c>
      <c r="BG116" s="700">
        <f>'10'!X64</f>
        <v>0</v>
      </c>
      <c r="BH116" s="700">
        <f>'10'!X65</f>
        <v>0</v>
      </c>
      <c r="BI116" s="700">
        <f>'10'!X66</f>
        <v>0</v>
      </c>
      <c r="BJ116" s="700">
        <f>'10'!X67</f>
        <v>0</v>
      </c>
      <c r="BK116" s="700">
        <f>'10'!X68</f>
        <v>0</v>
      </c>
      <c r="BL116" s="700">
        <f>'10'!X69</f>
        <v>0</v>
      </c>
      <c r="BM116" s="700">
        <f>'10'!X70</f>
        <v>0</v>
      </c>
      <c r="BN116" s="700">
        <f>'10'!X71</f>
        <v>0</v>
      </c>
      <c r="BO116" s="700">
        <f>'10'!X72</f>
        <v>0</v>
      </c>
      <c r="BP116" s="700">
        <f>'10'!X73</f>
        <v>0</v>
      </c>
      <c r="BQ116" s="700">
        <f>'10'!X74</f>
        <v>0</v>
      </c>
      <c r="BR116" s="700">
        <f>'10'!X75</f>
        <v>0</v>
      </c>
      <c r="BS116" s="700">
        <f>'10'!X76</f>
        <v>0</v>
      </c>
      <c r="BT116" s="700">
        <f>'10'!X77</f>
        <v>0</v>
      </c>
      <c r="BU116" s="700">
        <f>'10'!X78</f>
        <v>0</v>
      </c>
      <c r="BV116" s="700">
        <f>'10'!X79</f>
        <v>0</v>
      </c>
      <c r="BW116" s="700">
        <f>'10'!X80</f>
        <v>0</v>
      </c>
      <c r="BX116" s="700">
        <f>'10'!X81</f>
        <v>0</v>
      </c>
      <c r="BY116" s="700">
        <f>'10'!X82</f>
        <v>0</v>
      </c>
      <c r="BZ116" s="700">
        <f>'10'!X83</f>
        <v>0</v>
      </c>
      <c r="CA116" s="700">
        <f>'10'!X84</f>
        <v>0</v>
      </c>
      <c r="CB116" s="700">
        <f>'10'!X85</f>
        <v>0</v>
      </c>
      <c r="CC116" s="700">
        <f>'10'!X86</f>
        <v>0</v>
      </c>
      <c r="CD116" s="700">
        <f>'10'!X87</f>
        <v>0</v>
      </c>
      <c r="CE116" s="700">
        <f>'10'!X88</f>
        <v>0</v>
      </c>
      <c r="CF116" s="700">
        <f>'10'!X89</f>
        <v>0</v>
      </c>
      <c r="CG116" s="700">
        <f>'10'!X90</f>
        <v>0</v>
      </c>
      <c r="CH116" s="700">
        <f>'10'!X91</f>
        <v>0</v>
      </c>
      <c r="CI116" s="700">
        <f>'10'!X92</f>
        <v>0</v>
      </c>
      <c r="CJ116" s="700">
        <f>'10'!X93</f>
        <v>0</v>
      </c>
      <c r="CK116" s="700">
        <f>'10'!X94</f>
        <v>0</v>
      </c>
      <c r="CL116" s="700">
        <f>'10'!X95</f>
        <v>0</v>
      </c>
      <c r="CM116" s="700">
        <f>'10'!X96</f>
        <v>0</v>
      </c>
      <c r="CN116" s="700">
        <f>'10'!X97</f>
        <v>0</v>
      </c>
      <c r="CO116" s="700">
        <f>'10'!X98</f>
        <v>0</v>
      </c>
      <c r="CP116" s="700">
        <f>'10'!X99</f>
        <v>0</v>
      </c>
      <c r="CQ116" s="700">
        <f>'10'!X100</f>
        <v>0</v>
      </c>
      <c r="CR116" s="700">
        <f>'10'!X101</f>
        <v>0</v>
      </c>
      <c r="CS116" s="700">
        <f>'10'!X102</f>
        <v>0</v>
      </c>
      <c r="CT116" s="700">
        <f>'10'!X103</f>
        <v>0</v>
      </c>
      <c r="CU116" s="700">
        <f>'10'!X104</f>
        <v>0</v>
      </c>
    </row>
    <row r="117" spans="2:99" x14ac:dyDescent="0.2">
      <c r="B117" s="699">
        <v>44490</v>
      </c>
      <c r="C117" s="700">
        <f>'10'!Y8</f>
        <v>0</v>
      </c>
      <c r="D117" s="700">
        <f>'10'!Y9</f>
        <v>0</v>
      </c>
      <c r="E117" s="700">
        <f>'10'!Y10</f>
        <v>0</v>
      </c>
      <c r="F117" s="700">
        <f>'10'!Y11</f>
        <v>0</v>
      </c>
      <c r="G117" s="700">
        <f>'10'!Y12</f>
        <v>0</v>
      </c>
      <c r="H117" s="700">
        <f>'10'!Y13</f>
        <v>0</v>
      </c>
      <c r="I117" s="700">
        <f>'10'!Y14</f>
        <v>0</v>
      </c>
      <c r="J117" s="700">
        <f>'10'!Y15</f>
        <v>0</v>
      </c>
      <c r="K117" s="700">
        <f>'10'!Y16</f>
        <v>0</v>
      </c>
      <c r="L117" s="700">
        <f>'10'!Y17</f>
        <v>0</v>
      </c>
      <c r="M117" s="700">
        <f>'10'!Y18</f>
        <v>0</v>
      </c>
      <c r="N117" s="700">
        <f>'10'!Y19</f>
        <v>0</v>
      </c>
      <c r="O117" s="700">
        <f>'10'!Y20</f>
        <v>0</v>
      </c>
      <c r="P117" s="700">
        <f>'10'!Y21</f>
        <v>0</v>
      </c>
      <c r="Q117" s="700">
        <f>'10'!Y22</f>
        <v>0</v>
      </c>
      <c r="R117" s="700">
        <f>'10'!Y23</f>
        <v>0</v>
      </c>
      <c r="S117" s="700">
        <f>'10'!Y24</f>
        <v>0</v>
      </c>
      <c r="T117" s="700">
        <f>'10'!Y25</f>
        <v>0</v>
      </c>
      <c r="U117" s="700">
        <f>'10'!Y26</f>
        <v>0</v>
      </c>
      <c r="V117" s="700">
        <f>'10'!Y27</f>
        <v>0</v>
      </c>
      <c r="W117" s="700">
        <f>'10'!Y28</f>
        <v>0</v>
      </c>
      <c r="X117" s="700">
        <f>'10'!Y29</f>
        <v>0</v>
      </c>
      <c r="Y117" s="700">
        <f>'10'!Y30</f>
        <v>0</v>
      </c>
      <c r="Z117" s="700">
        <f>'10'!Y31</f>
        <v>0</v>
      </c>
      <c r="AA117" s="700">
        <f>'10'!Y32</f>
        <v>0</v>
      </c>
      <c r="AB117" s="700">
        <f>'10'!Y33</f>
        <v>0</v>
      </c>
      <c r="AC117" s="700">
        <f>'10'!Y34</f>
        <v>0</v>
      </c>
      <c r="AD117" s="700">
        <f>'10'!Y35</f>
        <v>0</v>
      </c>
      <c r="AE117" s="700">
        <f>'10'!Y36</f>
        <v>0</v>
      </c>
      <c r="AF117" s="700">
        <f>'10'!Y37</f>
        <v>0</v>
      </c>
      <c r="AG117" s="700">
        <f>'10'!Y38</f>
        <v>0</v>
      </c>
      <c r="AH117" s="700">
        <f>'10'!Y39</f>
        <v>0</v>
      </c>
      <c r="AI117" s="700">
        <f>'10'!Y40</f>
        <v>0</v>
      </c>
      <c r="AJ117" s="700">
        <f>'10'!Y41</f>
        <v>0</v>
      </c>
      <c r="AK117" s="700">
        <f>'10'!Y42</f>
        <v>0</v>
      </c>
      <c r="AL117" s="700">
        <f>'10'!Y43</f>
        <v>0</v>
      </c>
      <c r="AM117" s="700">
        <f>'10'!Y44</f>
        <v>0</v>
      </c>
      <c r="AN117" s="700">
        <f>'10'!Y45</f>
        <v>0</v>
      </c>
      <c r="AO117" s="700">
        <f>'10'!Y46</f>
        <v>0</v>
      </c>
      <c r="AP117" s="700">
        <f>'10'!Y47</f>
        <v>0</v>
      </c>
      <c r="AQ117" s="700">
        <f>'10'!Y48</f>
        <v>0</v>
      </c>
      <c r="AR117" s="700">
        <f>'10'!Y49</f>
        <v>0</v>
      </c>
      <c r="AS117" s="700">
        <f>'10'!Y50</f>
        <v>0</v>
      </c>
      <c r="AT117" s="700">
        <f>'10'!Y51</f>
        <v>0</v>
      </c>
      <c r="AU117" s="700">
        <f>'10'!Y52</f>
        <v>0</v>
      </c>
      <c r="AV117" s="700">
        <f>'10'!Y53</f>
        <v>0</v>
      </c>
      <c r="AW117" s="700">
        <f>'10'!Y54</f>
        <v>0</v>
      </c>
      <c r="AX117" s="700">
        <f>'10'!Y55</f>
        <v>0</v>
      </c>
      <c r="AY117" s="700">
        <f>'10'!Y56</f>
        <v>0</v>
      </c>
      <c r="AZ117" s="700">
        <f>'10'!Y57</f>
        <v>0</v>
      </c>
      <c r="BA117" s="700">
        <f>'10'!Y58</f>
        <v>0</v>
      </c>
      <c r="BB117" s="700">
        <f>'10'!Y59</f>
        <v>0</v>
      </c>
      <c r="BC117" s="700">
        <f>'10'!Y60</f>
        <v>0</v>
      </c>
      <c r="BD117" s="700">
        <f>'10'!Y61</f>
        <v>0</v>
      </c>
      <c r="BE117" s="700">
        <f>'10'!Y62</f>
        <v>0</v>
      </c>
      <c r="BF117" s="700">
        <f>'10'!Y63</f>
        <v>0</v>
      </c>
      <c r="BG117" s="700">
        <f>'10'!Y64</f>
        <v>0</v>
      </c>
      <c r="BH117" s="700">
        <f>'10'!Y65</f>
        <v>0</v>
      </c>
      <c r="BI117" s="700">
        <f>'10'!Y66</f>
        <v>0</v>
      </c>
      <c r="BJ117" s="700">
        <f>'10'!Y67</f>
        <v>0</v>
      </c>
      <c r="BK117" s="700">
        <f>'10'!Y68</f>
        <v>0</v>
      </c>
      <c r="BL117" s="700">
        <f>'10'!Y69</f>
        <v>0</v>
      </c>
      <c r="BM117" s="700">
        <f>'10'!Y70</f>
        <v>0</v>
      </c>
      <c r="BN117" s="700">
        <f>'10'!Y71</f>
        <v>0</v>
      </c>
      <c r="BO117" s="700">
        <f>'10'!Y72</f>
        <v>0</v>
      </c>
      <c r="BP117" s="700">
        <f>'10'!Y73</f>
        <v>0</v>
      </c>
      <c r="BQ117" s="700">
        <f>'10'!Y74</f>
        <v>0</v>
      </c>
      <c r="BR117" s="700">
        <f>'10'!Y75</f>
        <v>0</v>
      </c>
      <c r="BS117" s="700">
        <f>'10'!Y76</f>
        <v>0</v>
      </c>
      <c r="BT117" s="700">
        <f>'10'!Y77</f>
        <v>0</v>
      </c>
      <c r="BU117" s="700">
        <f>'10'!Y78</f>
        <v>0</v>
      </c>
      <c r="BV117" s="700">
        <f>'10'!Y79</f>
        <v>0</v>
      </c>
      <c r="BW117" s="700">
        <f>'10'!Y80</f>
        <v>0</v>
      </c>
      <c r="BX117" s="700">
        <f>'10'!Y81</f>
        <v>0</v>
      </c>
      <c r="BY117" s="700">
        <f>'10'!Y82</f>
        <v>0</v>
      </c>
      <c r="BZ117" s="700">
        <f>'10'!Y83</f>
        <v>0</v>
      </c>
      <c r="CA117" s="700">
        <f>'10'!Y84</f>
        <v>0</v>
      </c>
      <c r="CB117" s="700">
        <f>'10'!Y85</f>
        <v>0</v>
      </c>
      <c r="CC117" s="700">
        <f>'10'!Y86</f>
        <v>0</v>
      </c>
      <c r="CD117" s="700">
        <f>'10'!Y87</f>
        <v>0</v>
      </c>
      <c r="CE117" s="700">
        <f>'10'!Y88</f>
        <v>0</v>
      </c>
      <c r="CF117" s="700">
        <f>'10'!Y89</f>
        <v>0</v>
      </c>
      <c r="CG117" s="700">
        <f>'10'!Y90</f>
        <v>0</v>
      </c>
      <c r="CH117" s="700">
        <f>'10'!Y91</f>
        <v>0</v>
      </c>
      <c r="CI117" s="700">
        <f>'10'!Y92</f>
        <v>0</v>
      </c>
      <c r="CJ117" s="700">
        <f>'10'!Y93</f>
        <v>0</v>
      </c>
      <c r="CK117" s="700">
        <f>'10'!Y94</f>
        <v>0</v>
      </c>
      <c r="CL117" s="700">
        <f>'10'!Y95</f>
        <v>0</v>
      </c>
      <c r="CM117" s="700">
        <f>'10'!Y96</f>
        <v>0</v>
      </c>
      <c r="CN117" s="700">
        <f>'10'!Y97</f>
        <v>0</v>
      </c>
      <c r="CO117" s="700">
        <f>'10'!Y98</f>
        <v>0</v>
      </c>
      <c r="CP117" s="700">
        <f>'10'!Y99</f>
        <v>0</v>
      </c>
      <c r="CQ117" s="700">
        <f>'10'!Y100</f>
        <v>0</v>
      </c>
      <c r="CR117" s="700">
        <f>'10'!Y101</f>
        <v>0</v>
      </c>
      <c r="CS117" s="700">
        <f>'10'!Y102</f>
        <v>0</v>
      </c>
      <c r="CT117" s="700">
        <f>'10'!Y103</f>
        <v>0</v>
      </c>
      <c r="CU117" s="700">
        <f>'10'!Y104</f>
        <v>0</v>
      </c>
    </row>
    <row r="118" spans="2:99" x14ac:dyDescent="0.2">
      <c r="B118" s="699">
        <v>44491</v>
      </c>
      <c r="C118" s="700">
        <f>'10'!Z8</f>
        <v>0</v>
      </c>
      <c r="D118" s="700">
        <f>'10'!Z9</f>
        <v>0</v>
      </c>
      <c r="E118" s="700">
        <f>'10'!Z10</f>
        <v>0</v>
      </c>
      <c r="F118" s="700">
        <f>'10'!Z11</f>
        <v>0</v>
      </c>
      <c r="G118" s="700">
        <f>'10'!Z12</f>
        <v>0</v>
      </c>
      <c r="H118" s="700">
        <f>'10'!Z13</f>
        <v>0</v>
      </c>
      <c r="I118" s="700">
        <f>'10'!Z14</f>
        <v>0</v>
      </c>
      <c r="J118" s="700">
        <f>'10'!Z15</f>
        <v>0</v>
      </c>
      <c r="K118" s="700">
        <f>'10'!Z16</f>
        <v>0</v>
      </c>
      <c r="L118" s="700">
        <f>'10'!Z17</f>
        <v>0</v>
      </c>
      <c r="M118" s="700">
        <f>'10'!Z18</f>
        <v>0</v>
      </c>
      <c r="N118" s="700">
        <f>'10'!Z19</f>
        <v>0</v>
      </c>
      <c r="O118" s="700">
        <f>'10'!Z20</f>
        <v>0</v>
      </c>
      <c r="P118" s="700">
        <f>'10'!Z21</f>
        <v>0</v>
      </c>
      <c r="Q118" s="700">
        <f>'10'!Z22</f>
        <v>0</v>
      </c>
      <c r="R118" s="700">
        <f>'10'!Z23</f>
        <v>0</v>
      </c>
      <c r="S118" s="700">
        <f>'10'!Z24</f>
        <v>0</v>
      </c>
      <c r="T118" s="700">
        <f>'10'!Z25</f>
        <v>0</v>
      </c>
      <c r="U118" s="700">
        <f>'10'!Z26</f>
        <v>0</v>
      </c>
      <c r="V118" s="700">
        <f>'10'!Z27</f>
        <v>0</v>
      </c>
      <c r="W118" s="700">
        <f>'10'!Z28</f>
        <v>0</v>
      </c>
      <c r="X118" s="700">
        <f>'10'!Z29</f>
        <v>0</v>
      </c>
      <c r="Y118" s="700">
        <f>'10'!Z30</f>
        <v>0</v>
      </c>
      <c r="Z118" s="700">
        <f>'10'!Z31</f>
        <v>0</v>
      </c>
      <c r="AA118" s="700">
        <f>'10'!Z32</f>
        <v>0</v>
      </c>
      <c r="AB118" s="700">
        <f>'10'!Z33</f>
        <v>0</v>
      </c>
      <c r="AC118" s="700">
        <f>'10'!Z34</f>
        <v>0</v>
      </c>
      <c r="AD118" s="700">
        <f>'10'!Z35</f>
        <v>0</v>
      </c>
      <c r="AE118" s="700">
        <f>'10'!Z36</f>
        <v>0</v>
      </c>
      <c r="AF118" s="700">
        <f>'10'!Z37</f>
        <v>0</v>
      </c>
      <c r="AG118" s="700">
        <f>'10'!Z38</f>
        <v>0</v>
      </c>
      <c r="AH118" s="700">
        <f>'10'!Z39</f>
        <v>0</v>
      </c>
      <c r="AI118" s="700">
        <f>'10'!Z40</f>
        <v>0</v>
      </c>
      <c r="AJ118" s="700">
        <f>'10'!Z41</f>
        <v>0</v>
      </c>
      <c r="AK118" s="700">
        <f>'10'!Z42</f>
        <v>0</v>
      </c>
      <c r="AL118" s="700">
        <f>'10'!Z43</f>
        <v>0</v>
      </c>
      <c r="AM118" s="700">
        <f>'10'!Z44</f>
        <v>0</v>
      </c>
      <c r="AN118" s="700">
        <f>'10'!Z45</f>
        <v>0</v>
      </c>
      <c r="AO118" s="700">
        <f>'10'!Z46</f>
        <v>0</v>
      </c>
      <c r="AP118" s="700">
        <f>'10'!Z47</f>
        <v>0</v>
      </c>
      <c r="AQ118" s="700">
        <f>'10'!Z48</f>
        <v>0</v>
      </c>
      <c r="AR118" s="700">
        <f>'10'!Z49</f>
        <v>0</v>
      </c>
      <c r="AS118" s="700">
        <f>'10'!Z50</f>
        <v>0</v>
      </c>
      <c r="AT118" s="700">
        <f>'10'!Z51</f>
        <v>0</v>
      </c>
      <c r="AU118" s="700">
        <f>'10'!Z52</f>
        <v>0</v>
      </c>
      <c r="AV118" s="700">
        <f>'10'!Z53</f>
        <v>0</v>
      </c>
      <c r="AW118" s="700">
        <f>'10'!Z54</f>
        <v>0</v>
      </c>
      <c r="AX118" s="700">
        <f>'10'!Z55</f>
        <v>0</v>
      </c>
      <c r="AY118" s="700">
        <f>'10'!Z56</f>
        <v>0</v>
      </c>
      <c r="AZ118" s="700">
        <f>'10'!Z57</f>
        <v>0</v>
      </c>
      <c r="BA118" s="700">
        <f>'10'!Z58</f>
        <v>0</v>
      </c>
      <c r="BB118" s="700">
        <f>'10'!Z59</f>
        <v>0</v>
      </c>
      <c r="BC118" s="700">
        <f>'10'!Z60</f>
        <v>0</v>
      </c>
      <c r="BD118" s="700">
        <f>'10'!Z61</f>
        <v>0</v>
      </c>
      <c r="BE118" s="700">
        <f>'10'!Z62</f>
        <v>0</v>
      </c>
      <c r="BF118" s="700">
        <f>'10'!Z63</f>
        <v>0</v>
      </c>
      <c r="BG118" s="700">
        <f>'10'!Z64</f>
        <v>0</v>
      </c>
      <c r="BH118" s="700">
        <f>'10'!Z65</f>
        <v>0</v>
      </c>
      <c r="BI118" s="700">
        <f>'10'!Z66</f>
        <v>0</v>
      </c>
      <c r="BJ118" s="700">
        <f>'10'!Z67</f>
        <v>0</v>
      </c>
      <c r="BK118" s="700">
        <f>'10'!Z68</f>
        <v>0</v>
      </c>
      <c r="BL118" s="700">
        <f>'10'!Z69</f>
        <v>0</v>
      </c>
      <c r="BM118" s="700">
        <f>'10'!Z70</f>
        <v>0</v>
      </c>
      <c r="BN118" s="700">
        <f>'10'!Z71</f>
        <v>0</v>
      </c>
      <c r="BO118" s="700">
        <f>'10'!Z72</f>
        <v>0</v>
      </c>
      <c r="BP118" s="700">
        <f>'10'!Z73</f>
        <v>0</v>
      </c>
      <c r="BQ118" s="700">
        <f>'10'!Z74</f>
        <v>0</v>
      </c>
      <c r="BR118" s="700">
        <f>'10'!Z75</f>
        <v>0</v>
      </c>
      <c r="BS118" s="700">
        <f>'10'!Z76</f>
        <v>0</v>
      </c>
      <c r="BT118" s="700">
        <f>'10'!Z77</f>
        <v>0</v>
      </c>
      <c r="BU118" s="700">
        <f>'10'!Z78</f>
        <v>0</v>
      </c>
      <c r="BV118" s="700">
        <f>'10'!Z79</f>
        <v>0</v>
      </c>
      <c r="BW118" s="700">
        <f>'10'!Z80</f>
        <v>0</v>
      </c>
      <c r="BX118" s="700">
        <f>'10'!Z81</f>
        <v>0</v>
      </c>
      <c r="BY118" s="700">
        <f>'10'!Z82</f>
        <v>0</v>
      </c>
      <c r="BZ118" s="700">
        <f>'10'!Z83</f>
        <v>0</v>
      </c>
      <c r="CA118" s="700">
        <f>'10'!Z84</f>
        <v>0</v>
      </c>
      <c r="CB118" s="700">
        <f>'10'!Z85</f>
        <v>0</v>
      </c>
      <c r="CC118" s="700">
        <f>'10'!Z86</f>
        <v>0</v>
      </c>
      <c r="CD118" s="700">
        <f>'10'!Z87</f>
        <v>0</v>
      </c>
      <c r="CE118" s="700">
        <f>'10'!Z88</f>
        <v>0</v>
      </c>
      <c r="CF118" s="700">
        <f>'10'!Z89</f>
        <v>0</v>
      </c>
      <c r="CG118" s="700">
        <f>'10'!Z90</f>
        <v>0</v>
      </c>
      <c r="CH118" s="700">
        <f>'10'!Z91</f>
        <v>0</v>
      </c>
      <c r="CI118" s="700">
        <f>'10'!Z92</f>
        <v>0</v>
      </c>
      <c r="CJ118" s="700">
        <f>'10'!Z93</f>
        <v>0</v>
      </c>
      <c r="CK118" s="700">
        <f>'10'!Z94</f>
        <v>0</v>
      </c>
      <c r="CL118" s="700">
        <f>'10'!Z95</f>
        <v>0</v>
      </c>
      <c r="CM118" s="700">
        <f>'10'!Z96</f>
        <v>0</v>
      </c>
      <c r="CN118" s="700">
        <f>'10'!Z97</f>
        <v>0</v>
      </c>
      <c r="CO118" s="700">
        <f>'10'!Z98</f>
        <v>0</v>
      </c>
      <c r="CP118" s="700">
        <f>'10'!Z99</f>
        <v>0</v>
      </c>
      <c r="CQ118" s="700">
        <f>'10'!Z100</f>
        <v>0</v>
      </c>
      <c r="CR118" s="700">
        <f>'10'!Z101</f>
        <v>0</v>
      </c>
      <c r="CS118" s="700">
        <f>'10'!Z102</f>
        <v>0</v>
      </c>
      <c r="CT118" s="700">
        <f>'10'!Z103</f>
        <v>0</v>
      </c>
      <c r="CU118" s="700">
        <f>'10'!Z104</f>
        <v>0</v>
      </c>
    </row>
    <row r="119" spans="2:99" x14ac:dyDescent="0.2">
      <c r="B119" s="699">
        <v>44492</v>
      </c>
      <c r="C119" s="700">
        <f>'10'!AA8</f>
        <v>0</v>
      </c>
      <c r="D119" s="700">
        <f>'10'!AA9</f>
        <v>0</v>
      </c>
      <c r="E119" s="700">
        <f>'10'!AA10</f>
        <v>0</v>
      </c>
      <c r="F119" s="700">
        <f>'10'!AA11</f>
        <v>0</v>
      </c>
      <c r="G119" s="700">
        <f>'10'!AA12</f>
        <v>0</v>
      </c>
      <c r="H119" s="700">
        <f>'10'!AA13</f>
        <v>0</v>
      </c>
      <c r="I119" s="700">
        <f>'10'!AA14</f>
        <v>0</v>
      </c>
      <c r="J119" s="700">
        <f>'10'!AA15</f>
        <v>0</v>
      </c>
      <c r="K119" s="700">
        <f>'10'!AA16</f>
        <v>0</v>
      </c>
      <c r="L119" s="700">
        <f>'10'!AA17</f>
        <v>0</v>
      </c>
      <c r="M119" s="700">
        <f>'10'!AA18</f>
        <v>0</v>
      </c>
      <c r="N119" s="700">
        <f>'10'!AA19</f>
        <v>0</v>
      </c>
      <c r="O119" s="700">
        <f>'10'!AA20</f>
        <v>0</v>
      </c>
      <c r="P119" s="700">
        <f>'10'!AA21</f>
        <v>0</v>
      </c>
      <c r="Q119" s="700">
        <f>'10'!AA22</f>
        <v>0</v>
      </c>
      <c r="R119" s="700">
        <f>'10'!AA23</f>
        <v>0</v>
      </c>
      <c r="S119" s="700">
        <f>'10'!AA24</f>
        <v>0</v>
      </c>
      <c r="T119" s="700">
        <f>'10'!AA25</f>
        <v>0</v>
      </c>
      <c r="U119" s="700">
        <f>'10'!AA26</f>
        <v>0</v>
      </c>
      <c r="V119" s="700">
        <f>'10'!AA27</f>
        <v>0</v>
      </c>
      <c r="W119" s="700">
        <f>'10'!AA28</f>
        <v>0</v>
      </c>
      <c r="X119" s="700">
        <f>'10'!AA29</f>
        <v>0</v>
      </c>
      <c r="Y119" s="700">
        <f>'10'!AA30</f>
        <v>0</v>
      </c>
      <c r="Z119" s="700">
        <f>'10'!AA31</f>
        <v>0</v>
      </c>
      <c r="AA119" s="700">
        <f>'10'!AA32</f>
        <v>0</v>
      </c>
      <c r="AB119" s="700">
        <f>'10'!AA33</f>
        <v>0</v>
      </c>
      <c r="AC119" s="700">
        <f>'10'!AA34</f>
        <v>0</v>
      </c>
      <c r="AD119" s="700">
        <f>'10'!AA35</f>
        <v>0</v>
      </c>
      <c r="AE119" s="700">
        <f>'10'!AA36</f>
        <v>0</v>
      </c>
      <c r="AF119" s="700">
        <f>'10'!AA37</f>
        <v>0</v>
      </c>
      <c r="AG119" s="700">
        <f>'10'!AA38</f>
        <v>0</v>
      </c>
      <c r="AH119" s="700">
        <f>'10'!AA39</f>
        <v>0</v>
      </c>
      <c r="AI119" s="700">
        <f>'10'!AA40</f>
        <v>0</v>
      </c>
      <c r="AJ119" s="700">
        <f>'10'!AA41</f>
        <v>0</v>
      </c>
      <c r="AK119" s="700">
        <f>'10'!AA42</f>
        <v>0</v>
      </c>
      <c r="AL119" s="700">
        <f>'10'!AA43</f>
        <v>0</v>
      </c>
      <c r="AM119" s="700">
        <f>'10'!AA44</f>
        <v>0</v>
      </c>
      <c r="AN119" s="700">
        <f>'10'!AA45</f>
        <v>0</v>
      </c>
      <c r="AO119" s="700">
        <f>'10'!AA46</f>
        <v>0</v>
      </c>
      <c r="AP119" s="700">
        <f>'10'!AA47</f>
        <v>0</v>
      </c>
      <c r="AQ119" s="700">
        <f>'10'!AA48</f>
        <v>0</v>
      </c>
      <c r="AR119" s="700">
        <f>'10'!AA49</f>
        <v>0</v>
      </c>
      <c r="AS119" s="700">
        <f>'10'!AA50</f>
        <v>0</v>
      </c>
      <c r="AT119" s="700">
        <f>'10'!AA51</f>
        <v>0</v>
      </c>
      <c r="AU119" s="700">
        <f>'10'!AA52</f>
        <v>0</v>
      </c>
      <c r="AV119" s="700">
        <f>'10'!AA53</f>
        <v>0</v>
      </c>
      <c r="AW119" s="700">
        <f>'10'!AA54</f>
        <v>0</v>
      </c>
      <c r="AX119" s="700">
        <f>'10'!AA55</f>
        <v>0</v>
      </c>
      <c r="AY119" s="700">
        <f>'10'!AA56</f>
        <v>0</v>
      </c>
      <c r="AZ119" s="700">
        <f>'10'!AA57</f>
        <v>0</v>
      </c>
      <c r="BA119" s="700">
        <f>'10'!AA58</f>
        <v>0</v>
      </c>
      <c r="BB119" s="700">
        <f>'10'!AA59</f>
        <v>0</v>
      </c>
      <c r="BC119" s="700">
        <f>'10'!AA60</f>
        <v>0</v>
      </c>
      <c r="BD119" s="700">
        <f>'10'!AA61</f>
        <v>0</v>
      </c>
      <c r="BE119" s="700">
        <f>'10'!AA62</f>
        <v>0</v>
      </c>
      <c r="BF119" s="700">
        <f>'10'!AA63</f>
        <v>0</v>
      </c>
      <c r="BG119" s="700">
        <f>'10'!AA64</f>
        <v>0</v>
      </c>
      <c r="BH119" s="700">
        <f>'10'!AA65</f>
        <v>0</v>
      </c>
      <c r="BI119" s="700">
        <f>'10'!AA66</f>
        <v>0</v>
      </c>
      <c r="BJ119" s="700">
        <f>'10'!AA67</f>
        <v>0</v>
      </c>
      <c r="BK119" s="700">
        <f>'10'!AA68</f>
        <v>0</v>
      </c>
      <c r="BL119" s="700">
        <f>'10'!AA69</f>
        <v>0</v>
      </c>
      <c r="BM119" s="700">
        <f>'10'!AA70</f>
        <v>0</v>
      </c>
      <c r="BN119" s="700">
        <f>'10'!AA71</f>
        <v>0</v>
      </c>
      <c r="BO119" s="700">
        <f>'10'!AA72</f>
        <v>0</v>
      </c>
      <c r="BP119" s="700">
        <f>'10'!AA73</f>
        <v>0</v>
      </c>
      <c r="BQ119" s="700">
        <f>'10'!AA74</f>
        <v>0</v>
      </c>
      <c r="BR119" s="700">
        <f>'10'!AA75</f>
        <v>0</v>
      </c>
      <c r="BS119" s="700">
        <f>'10'!AA76</f>
        <v>0</v>
      </c>
      <c r="BT119" s="700">
        <f>'10'!AA77</f>
        <v>0</v>
      </c>
      <c r="BU119" s="700">
        <f>'10'!AA78</f>
        <v>0</v>
      </c>
      <c r="BV119" s="700">
        <f>'10'!AA79</f>
        <v>0</v>
      </c>
      <c r="BW119" s="700">
        <f>'10'!AA80</f>
        <v>0</v>
      </c>
      <c r="BX119" s="700">
        <f>'10'!AA81</f>
        <v>0</v>
      </c>
      <c r="BY119" s="700">
        <f>'10'!AA82</f>
        <v>0</v>
      </c>
      <c r="BZ119" s="700">
        <f>'10'!AA83</f>
        <v>0</v>
      </c>
      <c r="CA119" s="700">
        <f>'10'!AA84</f>
        <v>0</v>
      </c>
      <c r="CB119" s="700">
        <f>'10'!AA85</f>
        <v>0</v>
      </c>
      <c r="CC119" s="700">
        <f>'10'!AA86</f>
        <v>0</v>
      </c>
      <c r="CD119" s="700">
        <f>'10'!AA87</f>
        <v>0</v>
      </c>
      <c r="CE119" s="700">
        <f>'10'!AA88</f>
        <v>0</v>
      </c>
      <c r="CF119" s="700">
        <f>'10'!AA89</f>
        <v>0</v>
      </c>
      <c r="CG119" s="700">
        <f>'10'!AA90</f>
        <v>0</v>
      </c>
      <c r="CH119" s="700">
        <f>'10'!AA91</f>
        <v>0</v>
      </c>
      <c r="CI119" s="700">
        <f>'10'!AA92</f>
        <v>0</v>
      </c>
      <c r="CJ119" s="700">
        <f>'10'!AA93</f>
        <v>0</v>
      </c>
      <c r="CK119" s="700">
        <f>'10'!AA94</f>
        <v>0</v>
      </c>
      <c r="CL119" s="700">
        <f>'10'!AA95</f>
        <v>0</v>
      </c>
      <c r="CM119" s="700">
        <f>'10'!AA96</f>
        <v>0</v>
      </c>
      <c r="CN119" s="700">
        <f>'10'!AA97</f>
        <v>0</v>
      </c>
      <c r="CO119" s="700">
        <f>'10'!AA98</f>
        <v>0</v>
      </c>
      <c r="CP119" s="700">
        <f>'10'!AA99</f>
        <v>0</v>
      </c>
      <c r="CQ119" s="700">
        <f>'10'!AA100</f>
        <v>0</v>
      </c>
      <c r="CR119" s="700">
        <f>'10'!AA101</f>
        <v>0</v>
      </c>
      <c r="CS119" s="700">
        <f>'10'!AA102</f>
        <v>0</v>
      </c>
      <c r="CT119" s="700">
        <f>'10'!AA103</f>
        <v>0</v>
      </c>
      <c r="CU119" s="700">
        <f>'10'!AA104</f>
        <v>0</v>
      </c>
    </row>
    <row r="120" spans="2:99" x14ac:dyDescent="0.2">
      <c r="B120" s="699">
        <v>44493</v>
      </c>
      <c r="C120" s="700">
        <f>'10'!AB8</f>
        <v>0</v>
      </c>
      <c r="D120" s="700">
        <f>'10'!AB9</f>
        <v>0</v>
      </c>
      <c r="E120" s="700">
        <f>'10'!AB10</f>
        <v>0</v>
      </c>
      <c r="F120" s="700">
        <f>'10'!AB11</f>
        <v>0</v>
      </c>
      <c r="G120" s="700">
        <f>'10'!AB12</f>
        <v>0</v>
      </c>
      <c r="H120" s="700">
        <f>'10'!AB13</f>
        <v>0</v>
      </c>
      <c r="I120" s="700">
        <f>'10'!AB14</f>
        <v>0</v>
      </c>
      <c r="J120" s="700">
        <f>'10'!AB15</f>
        <v>0</v>
      </c>
      <c r="K120" s="700">
        <f>'10'!AB16</f>
        <v>0</v>
      </c>
      <c r="L120" s="700">
        <f>'10'!AB17</f>
        <v>0</v>
      </c>
      <c r="M120" s="700">
        <f>'10'!AB18</f>
        <v>0</v>
      </c>
      <c r="N120" s="700">
        <f>'10'!AB19</f>
        <v>0</v>
      </c>
      <c r="O120" s="700">
        <f>'10'!AB20</f>
        <v>0</v>
      </c>
      <c r="P120" s="700">
        <f>'10'!AB21</f>
        <v>0</v>
      </c>
      <c r="Q120" s="700">
        <f>'10'!AB22</f>
        <v>0</v>
      </c>
      <c r="R120" s="700">
        <f>'10'!AB23</f>
        <v>0</v>
      </c>
      <c r="S120" s="700">
        <f>'10'!AB24</f>
        <v>0</v>
      </c>
      <c r="T120" s="700">
        <f>'10'!AB25</f>
        <v>0</v>
      </c>
      <c r="U120" s="700">
        <f>'10'!AB26</f>
        <v>0</v>
      </c>
      <c r="V120" s="700">
        <f>'10'!AB27</f>
        <v>0</v>
      </c>
      <c r="W120" s="700">
        <f>'10'!AB28</f>
        <v>0</v>
      </c>
      <c r="X120" s="700">
        <f>'10'!AB29</f>
        <v>0</v>
      </c>
      <c r="Y120" s="700">
        <f>'10'!AB30</f>
        <v>0</v>
      </c>
      <c r="Z120" s="700">
        <f>'10'!AB31</f>
        <v>0</v>
      </c>
      <c r="AA120" s="700">
        <f>'10'!AB32</f>
        <v>0</v>
      </c>
      <c r="AB120" s="700">
        <f>'10'!AB33</f>
        <v>0</v>
      </c>
      <c r="AC120" s="700">
        <f>'10'!AB34</f>
        <v>0</v>
      </c>
      <c r="AD120" s="700">
        <f>'10'!AB35</f>
        <v>0</v>
      </c>
      <c r="AE120" s="700">
        <f>'10'!AB36</f>
        <v>0</v>
      </c>
      <c r="AF120" s="700">
        <f>'10'!AB37</f>
        <v>0</v>
      </c>
      <c r="AG120" s="700">
        <f>'10'!AB38</f>
        <v>0</v>
      </c>
      <c r="AH120" s="700">
        <f>'10'!AB39</f>
        <v>0</v>
      </c>
      <c r="AI120" s="700">
        <f>'10'!AB40</f>
        <v>0</v>
      </c>
      <c r="AJ120" s="700">
        <f>'10'!AB41</f>
        <v>0</v>
      </c>
      <c r="AK120" s="700">
        <f>'10'!AB42</f>
        <v>0</v>
      </c>
      <c r="AL120" s="700">
        <f>'10'!AB43</f>
        <v>0</v>
      </c>
      <c r="AM120" s="700">
        <f>'10'!AB44</f>
        <v>0</v>
      </c>
      <c r="AN120" s="700">
        <f>'10'!AB45</f>
        <v>0</v>
      </c>
      <c r="AO120" s="700">
        <f>'10'!AB46</f>
        <v>0</v>
      </c>
      <c r="AP120" s="700">
        <f>'10'!AB47</f>
        <v>0</v>
      </c>
      <c r="AQ120" s="700">
        <f>'10'!AB48</f>
        <v>0</v>
      </c>
      <c r="AR120" s="700">
        <f>'10'!AB49</f>
        <v>0</v>
      </c>
      <c r="AS120" s="700">
        <f>'10'!AB50</f>
        <v>0</v>
      </c>
      <c r="AT120" s="700">
        <f>'10'!AB51</f>
        <v>0</v>
      </c>
      <c r="AU120" s="700">
        <f>'10'!AB52</f>
        <v>0</v>
      </c>
      <c r="AV120" s="700">
        <f>'10'!AB53</f>
        <v>0</v>
      </c>
      <c r="AW120" s="700">
        <f>'10'!AB54</f>
        <v>0</v>
      </c>
      <c r="AX120" s="700">
        <f>'10'!AB55</f>
        <v>0</v>
      </c>
      <c r="AY120" s="700">
        <f>'10'!AB56</f>
        <v>0</v>
      </c>
      <c r="AZ120" s="700">
        <f>'10'!AB57</f>
        <v>0</v>
      </c>
      <c r="BA120" s="700">
        <f>'10'!AB58</f>
        <v>0</v>
      </c>
      <c r="BB120" s="700">
        <f>'10'!AB59</f>
        <v>0</v>
      </c>
      <c r="BC120" s="700">
        <f>'10'!AB60</f>
        <v>0</v>
      </c>
      <c r="BD120" s="700">
        <f>'10'!AB61</f>
        <v>0</v>
      </c>
      <c r="BE120" s="700">
        <f>'10'!AB62</f>
        <v>0</v>
      </c>
      <c r="BF120" s="700">
        <f>'10'!AB63</f>
        <v>0</v>
      </c>
      <c r="BG120" s="700">
        <f>'10'!AB64</f>
        <v>0</v>
      </c>
      <c r="BH120" s="700">
        <f>'10'!AB65</f>
        <v>0</v>
      </c>
      <c r="BI120" s="700">
        <f>'10'!AB66</f>
        <v>0</v>
      </c>
      <c r="BJ120" s="700">
        <f>'10'!AB67</f>
        <v>0</v>
      </c>
      <c r="BK120" s="700">
        <f>'10'!AB68</f>
        <v>0</v>
      </c>
      <c r="BL120" s="700">
        <f>'10'!AB69</f>
        <v>0</v>
      </c>
      <c r="BM120" s="700">
        <f>'10'!AB70</f>
        <v>0</v>
      </c>
      <c r="BN120" s="700">
        <f>'10'!AB71</f>
        <v>0</v>
      </c>
      <c r="BO120" s="700">
        <f>'10'!AB72</f>
        <v>0</v>
      </c>
      <c r="BP120" s="700">
        <f>'10'!AB73</f>
        <v>0</v>
      </c>
      <c r="BQ120" s="700">
        <f>'10'!AB74</f>
        <v>0</v>
      </c>
      <c r="BR120" s="700">
        <f>'10'!AB75</f>
        <v>0</v>
      </c>
      <c r="BS120" s="700">
        <f>'10'!AB76</f>
        <v>0</v>
      </c>
      <c r="BT120" s="700">
        <f>'10'!AB77</f>
        <v>0</v>
      </c>
      <c r="BU120" s="700">
        <f>'10'!AB78</f>
        <v>0</v>
      </c>
      <c r="BV120" s="700">
        <f>'10'!AB79</f>
        <v>0</v>
      </c>
      <c r="BW120" s="700">
        <f>'10'!AB80</f>
        <v>0</v>
      </c>
      <c r="BX120" s="700">
        <f>'10'!AB81</f>
        <v>0</v>
      </c>
      <c r="BY120" s="700">
        <f>'10'!AB82</f>
        <v>0</v>
      </c>
      <c r="BZ120" s="700">
        <f>'10'!AB83</f>
        <v>0</v>
      </c>
      <c r="CA120" s="700">
        <f>'10'!AB84</f>
        <v>0</v>
      </c>
      <c r="CB120" s="700">
        <f>'10'!AB85</f>
        <v>0</v>
      </c>
      <c r="CC120" s="700">
        <f>'10'!AB86</f>
        <v>0</v>
      </c>
      <c r="CD120" s="700">
        <f>'10'!AB87</f>
        <v>0</v>
      </c>
      <c r="CE120" s="700">
        <f>'10'!AB88</f>
        <v>0</v>
      </c>
      <c r="CF120" s="700">
        <f>'10'!AB89</f>
        <v>0</v>
      </c>
      <c r="CG120" s="700">
        <f>'10'!AB90</f>
        <v>0</v>
      </c>
      <c r="CH120" s="700">
        <f>'10'!AB91</f>
        <v>0</v>
      </c>
      <c r="CI120" s="700">
        <f>'10'!AB92</f>
        <v>0</v>
      </c>
      <c r="CJ120" s="700">
        <f>'10'!AB93</f>
        <v>0</v>
      </c>
      <c r="CK120" s="700">
        <f>'10'!AB94</f>
        <v>0</v>
      </c>
      <c r="CL120" s="700">
        <f>'10'!AB95</f>
        <v>0</v>
      </c>
      <c r="CM120" s="700">
        <f>'10'!AB96</f>
        <v>0</v>
      </c>
      <c r="CN120" s="700">
        <f>'10'!AB97</f>
        <v>0</v>
      </c>
      <c r="CO120" s="700">
        <f>'10'!AB98</f>
        <v>0</v>
      </c>
      <c r="CP120" s="700">
        <f>'10'!AB99</f>
        <v>0</v>
      </c>
      <c r="CQ120" s="700">
        <f>'10'!AB100</f>
        <v>0</v>
      </c>
      <c r="CR120" s="700">
        <f>'10'!AB101</f>
        <v>0</v>
      </c>
      <c r="CS120" s="700">
        <f>'10'!AB102</f>
        <v>0</v>
      </c>
      <c r="CT120" s="700">
        <f>'10'!AB103</f>
        <v>0</v>
      </c>
      <c r="CU120" s="700">
        <f>'10'!AB104</f>
        <v>0</v>
      </c>
    </row>
    <row r="121" spans="2:99" x14ac:dyDescent="0.2">
      <c r="B121" s="699">
        <v>44494</v>
      </c>
      <c r="C121" s="700">
        <f>'10'!AC8</f>
        <v>0</v>
      </c>
      <c r="D121" s="700">
        <f>'10'!AC9</f>
        <v>2</v>
      </c>
      <c r="E121" s="700">
        <f>'10'!AC10</f>
        <v>2</v>
      </c>
      <c r="F121" s="700">
        <f>'10'!AC11</f>
        <v>0</v>
      </c>
      <c r="G121" s="700">
        <f>'10'!AC12</f>
        <v>0</v>
      </c>
      <c r="H121" s="700">
        <f>'10'!AC13</f>
        <v>0</v>
      </c>
      <c r="I121" s="700">
        <f>'10'!AC14</f>
        <v>2</v>
      </c>
      <c r="J121" s="700">
        <f>'10'!AC15</f>
        <v>0</v>
      </c>
      <c r="K121" s="700">
        <f>'10'!AC16</f>
        <v>0</v>
      </c>
      <c r="L121" s="700">
        <f>'10'!AC17</f>
        <v>0</v>
      </c>
      <c r="M121" s="700">
        <f>'10'!AC18</f>
        <v>0</v>
      </c>
      <c r="N121" s="700">
        <f>'10'!AC19</f>
        <v>0</v>
      </c>
      <c r="O121" s="700">
        <f>'10'!AC20</f>
        <v>0</v>
      </c>
      <c r="P121" s="700">
        <f>'10'!AC21</f>
        <v>0</v>
      </c>
      <c r="Q121" s="700">
        <f>'10'!AC22</f>
        <v>0</v>
      </c>
      <c r="R121" s="700">
        <f>'10'!AC23</f>
        <v>0</v>
      </c>
      <c r="S121" s="700">
        <f>'10'!AC24</f>
        <v>0</v>
      </c>
      <c r="T121" s="700">
        <f>'10'!AC25</f>
        <v>0</v>
      </c>
      <c r="U121" s="700">
        <f>'10'!AC26</f>
        <v>0</v>
      </c>
      <c r="V121" s="700">
        <f>'10'!AC27</f>
        <v>0</v>
      </c>
      <c r="W121" s="700">
        <f>'10'!AC28</f>
        <v>0</v>
      </c>
      <c r="X121" s="700">
        <f>'10'!AC29</f>
        <v>0</v>
      </c>
      <c r="Y121" s="700">
        <f>'10'!AC30</f>
        <v>0</v>
      </c>
      <c r="Z121" s="700">
        <f>'10'!AC31</f>
        <v>0</v>
      </c>
      <c r="AA121" s="700">
        <f>'10'!AC32</f>
        <v>0</v>
      </c>
      <c r="AB121" s="700">
        <f>'10'!AC33</f>
        <v>0</v>
      </c>
      <c r="AC121" s="700">
        <f>'10'!AC34</f>
        <v>0</v>
      </c>
      <c r="AD121" s="700">
        <f>'10'!AC35</f>
        <v>0</v>
      </c>
      <c r="AE121" s="700">
        <f>'10'!AC36</f>
        <v>0</v>
      </c>
      <c r="AF121" s="700">
        <f>'10'!AC37</f>
        <v>0</v>
      </c>
      <c r="AG121" s="700">
        <f>'10'!AC38</f>
        <v>0</v>
      </c>
      <c r="AH121" s="700">
        <f>'10'!AC39</f>
        <v>0</v>
      </c>
      <c r="AI121" s="700">
        <f>'10'!AC40</f>
        <v>0</v>
      </c>
      <c r="AJ121" s="700">
        <f>'10'!AC41</f>
        <v>0</v>
      </c>
      <c r="AK121" s="700">
        <f>'10'!AC42</f>
        <v>0</v>
      </c>
      <c r="AL121" s="700">
        <f>'10'!AC43</f>
        <v>0</v>
      </c>
      <c r="AM121" s="700">
        <f>'10'!AC44</f>
        <v>0</v>
      </c>
      <c r="AN121" s="700">
        <f>'10'!AC45</f>
        <v>0</v>
      </c>
      <c r="AO121" s="700">
        <f>'10'!AC46</f>
        <v>0</v>
      </c>
      <c r="AP121" s="700">
        <f>'10'!AC47</f>
        <v>0</v>
      </c>
      <c r="AQ121" s="700">
        <f>'10'!AC48</f>
        <v>0</v>
      </c>
      <c r="AR121" s="700">
        <f>'10'!AC49</f>
        <v>0</v>
      </c>
      <c r="AS121" s="700">
        <f>'10'!AC50</f>
        <v>0</v>
      </c>
      <c r="AT121" s="700">
        <f>'10'!AC51</f>
        <v>0</v>
      </c>
      <c r="AU121" s="700">
        <f>'10'!AC52</f>
        <v>0</v>
      </c>
      <c r="AV121" s="700">
        <f>'10'!AC53</f>
        <v>0</v>
      </c>
      <c r="AW121" s="700">
        <f>'10'!AC54</f>
        <v>0</v>
      </c>
      <c r="AX121" s="700">
        <f>'10'!AC55</f>
        <v>0</v>
      </c>
      <c r="AY121" s="700">
        <f>'10'!AC56</f>
        <v>0</v>
      </c>
      <c r="AZ121" s="700">
        <f>'10'!AC57</f>
        <v>0</v>
      </c>
      <c r="BA121" s="700">
        <f>'10'!AC58</f>
        <v>0</v>
      </c>
      <c r="BB121" s="700">
        <f>'10'!AC59</f>
        <v>0</v>
      </c>
      <c r="BC121" s="700">
        <f>'10'!AC60</f>
        <v>0</v>
      </c>
      <c r="BD121" s="700">
        <f>'10'!AC61</f>
        <v>0</v>
      </c>
      <c r="BE121" s="700">
        <f>'10'!AC62</f>
        <v>0</v>
      </c>
      <c r="BF121" s="700">
        <f>'10'!AC63</f>
        <v>0</v>
      </c>
      <c r="BG121" s="700">
        <f>'10'!AC64</f>
        <v>0</v>
      </c>
      <c r="BH121" s="700">
        <f>'10'!AC65</f>
        <v>0</v>
      </c>
      <c r="BI121" s="700">
        <f>'10'!AC66</f>
        <v>0</v>
      </c>
      <c r="BJ121" s="700">
        <f>'10'!AC67</f>
        <v>0</v>
      </c>
      <c r="BK121" s="700">
        <f>'10'!AC68</f>
        <v>0</v>
      </c>
      <c r="BL121" s="700">
        <f>'10'!AC69</f>
        <v>0</v>
      </c>
      <c r="BM121" s="700">
        <f>'10'!AC70</f>
        <v>0</v>
      </c>
      <c r="BN121" s="700">
        <f>'10'!AC71</f>
        <v>0</v>
      </c>
      <c r="BO121" s="700">
        <f>'10'!AC72</f>
        <v>0</v>
      </c>
      <c r="BP121" s="700">
        <f>'10'!AC73</f>
        <v>0</v>
      </c>
      <c r="BQ121" s="700">
        <f>'10'!AC74</f>
        <v>0</v>
      </c>
      <c r="BR121" s="700">
        <f>'10'!AC75</f>
        <v>0</v>
      </c>
      <c r="BS121" s="700">
        <f>'10'!AC76</f>
        <v>0</v>
      </c>
      <c r="BT121" s="700">
        <f>'10'!AC77</f>
        <v>0</v>
      </c>
      <c r="BU121" s="700">
        <f>'10'!AC78</f>
        <v>0</v>
      </c>
      <c r="BV121" s="700">
        <f>'10'!AC79</f>
        <v>0</v>
      </c>
      <c r="BW121" s="700">
        <f>'10'!AC80</f>
        <v>0</v>
      </c>
      <c r="BX121" s="700">
        <f>'10'!AC81</f>
        <v>0</v>
      </c>
      <c r="BY121" s="700">
        <f>'10'!AC82</f>
        <v>0</v>
      </c>
      <c r="BZ121" s="700">
        <f>'10'!AC83</f>
        <v>0</v>
      </c>
      <c r="CA121" s="700">
        <f>'10'!AC84</f>
        <v>0</v>
      </c>
      <c r="CB121" s="700">
        <f>'10'!AC85</f>
        <v>0</v>
      </c>
      <c r="CC121" s="700">
        <f>'10'!AC86</f>
        <v>0</v>
      </c>
      <c r="CD121" s="700">
        <f>'10'!AC87</f>
        <v>0</v>
      </c>
      <c r="CE121" s="700">
        <f>'10'!AC88</f>
        <v>0</v>
      </c>
      <c r="CF121" s="700">
        <f>'10'!AC89</f>
        <v>0</v>
      </c>
      <c r="CG121" s="700">
        <f>'10'!AC90</f>
        <v>0</v>
      </c>
      <c r="CH121" s="700">
        <f>'10'!AC91</f>
        <v>0</v>
      </c>
      <c r="CI121" s="700">
        <f>'10'!AC92</f>
        <v>0</v>
      </c>
      <c r="CJ121" s="700">
        <f>'10'!AC93</f>
        <v>0</v>
      </c>
      <c r="CK121" s="700">
        <f>'10'!AC94</f>
        <v>0</v>
      </c>
      <c r="CL121" s="700">
        <f>'10'!AC95</f>
        <v>0</v>
      </c>
      <c r="CM121" s="700">
        <f>'10'!AC96</f>
        <v>0</v>
      </c>
      <c r="CN121" s="700">
        <f>'10'!AC97</f>
        <v>0</v>
      </c>
      <c r="CO121" s="700">
        <f>'10'!AC98</f>
        <v>0</v>
      </c>
      <c r="CP121" s="700">
        <f>'10'!AC99</f>
        <v>0</v>
      </c>
      <c r="CQ121" s="700">
        <f>'10'!AC100</f>
        <v>0</v>
      </c>
      <c r="CR121" s="700">
        <f>'10'!AC101</f>
        <v>0</v>
      </c>
      <c r="CS121" s="700">
        <f>'10'!AC102</f>
        <v>0</v>
      </c>
      <c r="CT121" s="700">
        <f>'10'!AC103</f>
        <v>0</v>
      </c>
      <c r="CU121" s="700">
        <f>'10'!AC104</f>
        <v>0</v>
      </c>
    </row>
    <row r="122" spans="2:99" x14ac:dyDescent="0.2">
      <c r="B122" s="699">
        <v>44495</v>
      </c>
      <c r="C122" s="700">
        <f>'10'!AD8</f>
        <v>0</v>
      </c>
      <c r="D122" s="700">
        <f>'10'!AD9</f>
        <v>0</v>
      </c>
      <c r="E122" s="700">
        <f>'10'!AD10</f>
        <v>0</v>
      </c>
      <c r="F122" s="700">
        <f>'10'!AD11</f>
        <v>0</v>
      </c>
      <c r="G122" s="700">
        <f>'10'!AD12</f>
        <v>0</v>
      </c>
      <c r="H122" s="700">
        <f>'10'!AD13</f>
        <v>0</v>
      </c>
      <c r="I122" s="700">
        <f>'10'!AD14</f>
        <v>0</v>
      </c>
      <c r="J122" s="700">
        <f>'10'!AD15</f>
        <v>0</v>
      </c>
      <c r="K122" s="700">
        <f>'10'!AD16</f>
        <v>0</v>
      </c>
      <c r="L122" s="700">
        <f>'10'!AD17</f>
        <v>0</v>
      </c>
      <c r="M122" s="700">
        <f>'10'!AD18</f>
        <v>0</v>
      </c>
      <c r="N122" s="700">
        <f>'10'!AD19</f>
        <v>0</v>
      </c>
      <c r="O122" s="700">
        <f>'10'!AD20</f>
        <v>0</v>
      </c>
      <c r="P122" s="700">
        <f>'10'!AD21</f>
        <v>0</v>
      </c>
      <c r="Q122" s="700">
        <f>'10'!AD22</f>
        <v>0</v>
      </c>
      <c r="R122" s="700">
        <f>'10'!AD23</f>
        <v>0</v>
      </c>
      <c r="S122" s="700">
        <f>'10'!AD24</f>
        <v>0</v>
      </c>
      <c r="T122" s="700">
        <f>'10'!AD25</f>
        <v>0</v>
      </c>
      <c r="U122" s="700">
        <f>'10'!AD26</f>
        <v>0</v>
      </c>
      <c r="V122" s="700">
        <f>'10'!AD27</f>
        <v>0</v>
      </c>
      <c r="W122" s="700">
        <f>'10'!AD28</f>
        <v>0</v>
      </c>
      <c r="X122" s="700">
        <f>'10'!AD29</f>
        <v>0</v>
      </c>
      <c r="Y122" s="700">
        <f>'10'!AD30</f>
        <v>0</v>
      </c>
      <c r="Z122" s="700">
        <f>'10'!AD31</f>
        <v>0</v>
      </c>
      <c r="AA122" s="700">
        <f>'10'!AD32</f>
        <v>0</v>
      </c>
      <c r="AB122" s="700">
        <f>'10'!AD33</f>
        <v>0</v>
      </c>
      <c r="AC122" s="700">
        <f>'10'!AD34</f>
        <v>0</v>
      </c>
      <c r="AD122" s="700">
        <f>'10'!AD35</f>
        <v>0</v>
      </c>
      <c r="AE122" s="700">
        <f>'10'!AD36</f>
        <v>0</v>
      </c>
      <c r="AF122" s="700">
        <f>'10'!AD37</f>
        <v>0</v>
      </c>
      <c r="AG122" s="700">
        <f>'10'!AD38</f>
        <v>0</v>
      </c>
      <c r="AH122" s="700">
        <f>'10'!AD39</f>
        <v>0</v>
      </c>
      <c r="AI122" s="700">
        <f>'10'!AD40</f>
        <v>0</v>
      </c>
      <c r="AJ122" s="700">
        <f>'10'!AD41</f>
        <v>0</v>
      </c>
      <c r="AK122" s="700">
        <f>'10'!AD42</f>
        <v>0</v>
      </c>
      <c r="AL122" s="700">
        <f>'10'!AD43</f>
        <v>0</v>
      </c>
      <c r="AM122" s="700">
        <f>'10'!AD44</f>
        <v>0</v>
      </c>
      <c r="AN122" s="700">
        <f>'10'!AD45</f>
        <v>0</v>
      </c>
      <c r="AO122" s="700">
        <f>'10'!AD46</f>
        <v>0</v>
      </c>
      <c r="AP122" s="700">
        <f>'10'!AD47</f>
        <v>0</v>
      </c>
      <c r="AQ122" s="700">
        <f>'10'!AD48</f>
        <v>0</v>
      </c>
      <c r="AR122" s="700">
        <f>'10'!AD49</f>
        <v>0</v>
      </c>
      <c r="AS122" s="700">
        <f>'10'!AD50</f>
        <v>0</v>
      </c>
      <c r="AT122" s="700">
        <f>'10'!AD51</f>
        <v>0</v>
      </c>
      <c r="AU122" s="700">
        <f>'10'!AD52</f>
        <v>0</v>
      </c>
      <c r="AV122" s="700">
        <f>'10'!AD53</f>
        <v>0</v>
      </c>
      <c r="AW122" s="700">
        <f>'10'!AD54</f>
        <v>0</v>
      </c>
      <c r="AX122" s="700">
        <f>'10'!AD55</f>
        <v>0</v>
      </c>
      <c r="AY122" s="700">
        <f>'10'!AD56</f>
        <v>0</v>
      </c>
      <c r="AZ122" s="700">
        <f>'10'!AD57</f>
        <v>0</v>
      </c>
      <c r="BA122" s="700">
        <f>'10'!AD58</f>
        <v>0</v>
      </c>
      <c r="BB122" s="700">
        <f>'10'!AD59</f>
        <v>0</v>
      </c>
      <c r="BC122" s="700">
        <f>'10'!AD60</f>
        <v>0</v>
      </c>
      <c r="BD122" s="700">
        <f>'10'!AD61</f>
        <v>0</v>
      </c>
      <c r="BE122" s="700">
        <f>'10'!AD62</f>
        <v>0</v>
      </c>
      <c r="BF122" s="700">
        <f>'10'!AD63</f>
        <v>0</v>
      </c>
      <c r="BG122" s="700">
        <f>'10'!AD64</f>
        <v>0</v>
      </c>
      <c r="BH122" s="700">
        <f>'10'!AD65</f>
        <v>0</v>
      </c>
      <c r="BI122" s="700">
        <f>'10'!AD66</f>
        <v>0</v>
      </c>
      <c r="BJ122" s="700">
        <f>'10'!AD67</f>
        <v>0</v>
      </c>
      <c r="BK122" s="700">
        <f>'10'!AD68</f>
        <v>0</v>
      </c>
      <c r="BL122" s="700">
        <f>'10'!AD69</f>
        <v>0</v>
      </c>
      <c r="BM122" s="700">
        <f>'10'!AD70</f>
        <v>0</v>
      </c>
      <c r="BN122" s="700">
        <f>'10'!AD71</f>
        <v>0</v>
      </c>
      <c r="BO122" s="700">
        <f>'10'!AD72</f>
        <v>0</v>
      </c>
      <c r="BP122" s="700">
        <f>'10'!AD73</f>
        <v>0</v>
      </c>
      <c r="BQ122" s="700">
        <f>'10'!AD74</f>
        <v>0</v>
      </c>
      <c r="BR122" s="700">
        <f>'10'!AD75</f>
        <v>0</v>
      </c>
      <c r="BS122" s="700">
        <f>'10'!AD76</f>
        <v>0</v>
      </c>
      <c r="BT122" s="700">
        <f>'10'!AD77</f>
        <v>0</v>
      </c>
      <c r="BU122" s="700">
        <f>'10'!AD78</f>
        <v>0</v>
      </c>
      <c r="BV122" s="700">
        <f>'10'!AD79</f>
        <v>0</v>
      </c>
      <c r="BW122" s="700">
        <f>'10'!AD80</f>
        <v>0</v>
      </c>
      <c r="BX122" s="700">
        <f>'10'!AD81</f>
        <v>0</v>
      </c>
      <c r="BY122" s="700">
        <f>'10'!AD82</f>
        <v>0</v>
      </c>
      <c r="BZ122" s="700">
        <f>'10'!AD83</f>
        <v>0</v>
      </c>
      <c r="CA122" s="700">
        <f>'10'!AD84</f>
        <v>0</v>
      </c>
      <c r="CB122" s="700">
        <f>'10'!AD85</f>
        <v>0</v>
      </c>
      <c r="CC122" s="700">
        <f>'10'!AD86</f>
        <v>0</v>
      </c>
      <c r="CD122" s="700">
        <f>'10'!AD87</f>
        <v>0</v>
      </c>
      <c r="CE122" s="700">
        <f>'10'!AD88</f>
        <v>0</v>
      </c>
      <c r="CF122" s="700">
        <f>'10'!AD89</f>
        <v>0</v>
      </c>
      <c r="CG122" s="700">
        <f>'10'!AD90</f>
        <v>0</v>
      </c>
      <c r="CH122" s="700">
        <f>'10'!AD91</f>
        <v>0</v>
      </c>
      <c r="CI122" s="700">
        <f>'10'!AD92</f>
        <v>0</v>
      </c>
      <c r="CJ122" s="700">
        <f>'10'!AD93</f>
        <v>0</v>
      </c>
      <c r="CK122" s="700">
        <f>'10'!AD94</f>
        <v>0</v>
      </c>
      <c r="CL122" s="700">
        <f>'10'!AD95</f>
        <v>0</v>
      </c>
      <c r="CM122" s="700">
        <f>'10'!AD96</f>
        <v>0</v>
      </c>
      <c r="CN122" s="700">
        <f>'10'!AD97</f>
        <v>0</v>
      </c>
      <c r="CO122" s="700">
        <f>'10'!AD98</f>
        <v>0</v>
      </c>
      <c r="CP122" s="700">
        <f>'10'!AD99</f>
        <v>0</v>
      </c>
      <c r="CQ122" s="700">
        <f>'10'!AD100</f>
        <v>0</v>
      </c>
      <c r="CR122" s="700">
        <f>'10'!AD101</f>
        <v>0</v>
      </c>
      <c r="CS122" s="700">
        <f>'10'!AD102</f>
        <v>0</v>
      </c>
      <c r="CT122" s="700">
        <f>'10'!AD103</f>
        <v>0</v>
      </c>
      <c r="CU122" s="700">
        <f>'10'!AD104</f>
        <v>0</v>
      </c>
    </row>
    <row r="123" spans="2:99" x14ac:dyDescent="0.2">
      <c r="B123" s="699">
        <v>44496</v>
      </c>
      <c r="C123" s="700">
        <f>'10'!AE8</f>
        <v>0</v>
      </c>
      <c r="D123" s="700">
        <f>'10'!AE9</f>
        <v>2</v>
      </c>
      <c r="E123" s="700">
        <f>'10'!AE10</f>
        <v>2</v>
      </c>
      <c r="F123" s="700">
        <f>'10'!AE11</f>
        <v>2</v>
      </c>
      <c r="G123" s="700">
        <f>'10'!AE12</f>
        <v>0</v>
      </c>
      <c r="H123" s="700">
        <f>'10'!AE13</f>
        <v>0</v>
      </c>
      <c r="I123" s="700">
        <f>'10'!AE14</f>
        <v>2</v>
      </c>
      <c r="J123" s="700">
        <f>'10'!AE15</f>
        <v>2</v>
      </c>
      <c r="K123" s="700">
        <f>'10'!AE16</f>
        <v>0</v>
      </c>
      <c r="L123" s="700">
        <f>'10'!AE17</f>
        <v>0</v>
      </c>
      <c r="M123" s="700">
        <f>'10'!AE18</f>
        <v>0</v>
      </c>
      <c r="N123" s="700">
        <f>'10'!AE19</f>
        <v>0</v>
      </c>
      <c r="O123" s="700">
        <f>'10'!AE20</f>
        <v>0</v>
      </c>
      <c r="P123" s="700">
        <f>'10'!AE21</f>
        <v>0</v>
      </c>
      <c r="Q123" s="700">
        <f>'10'!AE22</f>
        <v>0</v>
      </c>
      <c r="R123" s="700">
        <f>'10'!AE23</f>
        <v>0</v>
      </c>
      <c r="S123" s="700">
        <f>'10'!AE24</f>
        <v>0</v>
      </c>
      <c r="T123" s="700">
        <f>'10'!AE25</f>
        <v>0</v>
      </c>
      <c r="U123" s="700">
        <f>'10'!AE26</f>
        <v>0</v>
      </c>
      <c r="V123" s="700">
        <f>'10'!AE27</f>
        <v>0</v>
      </c>
      <c r="W123" s="700">
        <f>'10'!AE28</f>
        <v>0</v>
      </c>
      <c r="X123" s="700">
        <f>'10'!AE29</f>
        <v>0</v>
      </c>
      <c r="Y123" s="700">
        <f>'10'!AE30</f>
        <v>0</v>
      </c>
      <c r="Z123" s="700">
        <f>'10'!AE31</f>
        <v>0</v>
      </c>
      <c r="AA123" s="700">
        <f>'10'!AE32</f>
        <v>0</v>
      </c>
      <c r="AB123" s="700">
        <f>'10'!AE33</f>
        <v>0</v>
      </c>
      <c r="AC123" s="700">
        <f>'10'!AE34</f>
        <v>0</v>
      </c>
      <c r="AD123" s="700">
        <f>'10'!AE35</f>
        <v>0</v>
      </c>
      <c r="AE123" s="700">
        <f>'10'!AE36</f>
        <v>0</v>
      </c>
      <c r="AF123" s="700">
        <f>'10'!AE37</f>
        <v>0</v>
      </c>
      <c r="AG123" s="700">
        <f>'10'!AE38</f>
        <v>0</v>
      </c>
      <c r="AH123" s="700">
        <f>'10'!AE39</f>
        <v>0</v>
      </c>
      <c r="AI123" s="700">
        <f>'10'!AE40</f>
        <v>0</v>
      </c>
      <c r="AJ123" s="700">
        <f>'10'!AE41</f>
        <v>0</v>
      </c>
      <c r="AK123" s="700">
        <f>'10'!AE42</f>
        <v>0</v>
      </c>
      <c r="AL123" s="700">
        <f>'10'!AE43</f>
        <v>0</v>
      </c>
      <c r="AM123" s="700">
        <f>'10'!AE44</f>
        <v>0</v>
      </c>
      <c r="AN123" s="700">
        <f>'10'!AE45</f>
        <v>0</v>
      </c>
      <c r="AO123" s="700">
        <f>'10'!AE46</f>
        <v>0</v>
      </c>
      <c r="AP123" s="700">
        <f>'10'!AE47</f>
        <v>0</v>
      </c>
      <c r="AQ123" s="700">
        <f>'10'!AE48</f>
        <v>0</v>
      </c>
      <c r="AR123" s="700">
        <f>'10'!AE49</f>
        <v>0</v>
      </c>
      <c r="AS123" s="700">
        <f>'10'!AE50</f>
        <v>0</v>
      </c>
      <c r="AT123" s="700">
        <f>'10'!AE51</f>
        <v>0</v>
      </c>
      <c r="AU123" s="700">
        <f>'10'!AE52</f>
        <v>0</v>
      </c>
      <c r="AV123" s="700">
        <f>'10'!AE53</f>
        <v>0</v>
      </c>
      <c r="AW123" s="700">
        <f>'10'!AE54</f>
        <v>0</v>
      </c>
      <c r="AX123" s="700">
        <f>'10'!AE55</f>
        <v>0</v>
      </c>
      <c r="AY123" s="700">
        <f>'10'!AE56</f>
        <v>0</v>
      </c>
      <c r="AZ123" s="700">
        <f>'10'!AE57</f>
        <v>0</v>
      </c>
      <c r="BA123" s="700">
        <f>'10'!AE58</f>
        <v>0</v>
      </c>
      <c r="BB123" s="700">
        <f>'10'!AE59</f>
        <v>0</v>
      </c>
      <c r="BC123" s="700">
        <f>'10'!AE60</f>
        <v>0</v>
      </c>
      <c r="BD123" s="700">
        <f>'10'!AE61</f>
        <v>0</v>
      </c>
      <c r="BE123" s="700">
        <f>'10'!AE62</f>
        <v>0</v>
      </c>
      <c r="BF123" s="700">
        <f>'10'!AE63</f>
        <v>0</v>
      </c>
      <c r="BG123" s="700">
        <f>'10'!AE64</f>
        <v>0</v>
      </c>
      <c r="BH123" s="700">
        <f>'10'!AE65</f>
        <v>0</v>
      </c>
      <c r="BI123" s="700">
        <f>'10'!AE66</f>
        <v>0</v>
      </c>
      <c r="BJ123" s="700">
        <f>'10'!AE67</f>
        <v>0</v>
      </c>
      <c r="BK123" s="700">
        <f>'10'!AE68</f>
        <v>0</v>
      </c>
      <c r="BL123" s="700">
        <f>'10'!AE69</f>
        <v>0</v>
      </c>
      <c r="BM123" s="700">
        <f>'10'!AE70</f>
        <v>0</v>
      </c>
      <c r="BN123" s="700">
        <f>'10'!AE71</f>
        <v>0</v>
      </c>
      <c r="BO123" s="700">
        <f>'10'!AE72</f>
        <v>0</v>
      </c>
      <c r="BP123" s="700">
        <f>'10'!AE73</f>
        <v>0</v>
      </c>
      <c r="BQ123" s="700">
        <f>'10'!AE74</f>
        <v>0</v>
      </c>
      <c r="BR123" s="700">
        <f>'10'!AE75</f>
        <v>0</v>
      </c>
      <c r="BS123" s="700">
        <f>'10'!AE76</f>
        <v>0</v>
      </c>
      <c r="BT123" s="700">
        <f>'10'!AE77</f>
        <v>0</v>
      </c>
      <c r="BU123" s="700">
        <f>'10'!AE78</f>
        <v>0</v>
      </c>
      <c r="BV123" s="700">
        <f>'10'!AE79</f>
        <v>0</v>
      </c>
      <c r="BW123" s="700">
        <f>'10'!AE80</f>
        <v>0</v>
      </c>
      <c r="BX123" s="700">
        <f>'10'!AE81</f>
        <v>0</v>
      </c>
      <c r="BY123" s="700">
        <f>'10'!AE82</f>
        <v>0</v>
      </c>
      <c r="BZ123" s="700">
        <f>'10'!AE83</f>
        <v>0</v>
      </c>
      <c r="CA123" s="700">
        <f>'10'!AE84</f>
        <v>0</v>
      </c>
      <c r="CB123" s="700">
        <f>'10'!AE85</f>
        <v>0</v>
      </c>
      <c r="CC123" s="700">
        <f>'10'!AE86</f>
        <v>0</v>
      </c>
      <c r="CD123" s="700">
        <f>'10'!AE87</f>
        <v>0</v>
      </c>
      <c r="CE123" s="700">
        <f>'10'!AE88</f>
        <v>0</v>
      </c>
      <c r="CF123" s="700">
        <f>'10'!AE89</f>
        <v>0</v>
      </c>
      <c r="CG123" s="700">
        <f>'10'!AE90</f>
        <v>0</v>
      </c>
      <c r="CH123" s="700">
        <f>'10'!AE91</f>
        <v>0</v>
      </c>
      <c r="CI123" s="700">
        <f>'10'!AE92</f>
        <v>0</v>
      </c>
      <c r="CJ123" s="700">
        <f>'10'!AE93</f>
        <v>0</v>
      </c>
      <c r="CK123" s="700">
        <f>'10'!AE94</f>
        <v>0</v>
      </c>
      <c r="CL123" s="700">
        <f>'10'!AE95</f>
        <v>0</v>
      </c>
      <c r="CM123" s="700">
        <f>'10'!AE96</f>
        <v>0</v>
      </c>
      <c r="CN123" s="700">
        <f>'10'!AE97</f>
        <v>0</v>
      </c>
      <c r="CO123" s="700">
        <f>'10'!AE98</f>
        <v>0</v>
      </c>
      <c r="CP123" s="700">
        <f>'10'!AE99</f>
        <v>0</v>
      </c>
      <c r="CQ123" s="700">
        <f>'10'!AE100</f>
        <v>0</v>
      </c>
      <c r="CR123" s="700">
        <f>'10'!AE101</f>
        <v>0</v>
      </c>
      <c r="CS123" s="700">
        <f>'10'!AE102</f>
        <v>0</v>
      </c>
      <c r="CT123" s="700">
        <f>'10'!AE103</f>
        <v>0</v>
      </c>
      <c r="CU123" s="700">
        <f>'10'!AE104</f>
        <v>0</v>
      </c>
    </row>
    <row r="124" spans="2:99" x14ac:dyDescent="0.2">
      <c r="B124" s="699">
        <v>44497</v>
      </c>
      <c r="C124" s="700">
        <f>'10'!AF8</f>
        <v>0</v>
      </c>
      <c r="D124" s="700">
        <f>'10'!AF9</f>
        <v>0</v>
      </c>
      <c r="E124" s="700">
        <f>'10'!AF10</f>
        <v>0</v>
      </c>
      <c r="F124" s="700">
        <f>'10'!AF11</f>
        <v>0</v>
      </c>
      <c r="G124" s="700">
        <f>'10'!AF12</f>
        <v>0</v>
      </c>
      <c r="H124" s="700">
        <f>'10'!AF13</f>
        <v>0</v>
      </c>
      <c r="I124" s="700">
        <f>'10'!AF14</f>
        <v>0</v>
      </c>
      <c r="J124" s="700">
        <f>'10'!AF15</f>
        <v>0</v>
      </c>
      <c r="K124" s="700">
        <f>'10'!AF16</f>
        <v>0</v>
      </c>
      <c r="L124" s="700">
        <f>'10'!AF17</f>
        <v>0</v>
      </c>
      <c r="M124" s="700">
        <f>'10'!AF18</f>
        <v>0</v>
      </c>
      <c r="N124" s="700">
        <f>'10'!AF19</f>
        <v>0</v>
      </c>
      <c r="O124" s="700">
        <f>'10'!AF20</f>
        <v>0</v>
      </c>
      <c r="P124" s="700">
        <f>'10'!AF21</f>
        <v>0</v>
      </c>
      <c r="Q124" s="700">
        <f>'10'!AF22</f>
        <v>0</v>
      </c>
      <c r="R124" s="700">
        <f>'10'!AF23</f>
        <v>0</v>
      </c>
      <c r="S124" s="700">
        <f>'10'!AF24</f>
        <v>0</v>
      </c>
      <c r="T124" s="700">
        <f>'10'!AF25</f>
        <v>0</v>
      </c>
      <c r="U124" s="700">
        <f>'10'!AF26</f>
        <v>0</v>
      </c>
      <c r="V124" s="700">
        <f>'10'!AF27</f>
        <v>0</v>
      </c>
      <c r="W124" s="700">
        <f>'10'!AF28</f>
        <v>0</v>
      </c>
      <c r="X124" s="700">
        <f>'10'!AF29</f>
        <v>0</v>
      </c>
      <c r="Y124" s="700">
        <f>'10'!AF30</f>
        <v>0</v>
      </c>
      <c r="Z124" s="700">
        <f>'10'!AF31</f>
        <v>0</v>
      </c>
      <c r="AA124" s="700">
        <f>'10'!AF32</f>
        <v>0</v>
      </c>
      <c r="AB124" s="700">
        <f>'10'!AF33</f>
        <v>0</v>
      </c>
      <c r="AC124" s="700">
        <f>'10'!AF34</f>
        <v>0</v>
      </c>
      <c r="AD124" s="700">
        <f>'10'!AF35</f>
        <v>0</v>
      </c>
      <c r="AE124" s="700">
        <f>'10'!AF36</f>
        <v>0</v>
      </c>
      <c r="AF124" s="700">
        <f>'10'!AF37</f>
        <v>0</v>
      </c>
      <c r="AG124" s="700">
        <f>'10'!AF38</f>
        <v>0</v>
      </c>
      <c r="AH124" s="700">
        <f>'10'!AF39</f>
        <v>0</v>
      </c>
      <c r="AI124" s="700">
        <f>'10'!AF40</f>
        <v>0</v>
      </c>
      <c r="AJ124" s="700">
        <f>'10'!AF41</f>
        <v>0</v>
      </c>
      <c r="AK124" s="700">
        <f>'10'!AF42</f>
        <v>0</v>
      </c>
      <c r="AL124" s="700">
        <f>'10'!AF43</f>
        <v>0</v>
      </c>
      <c r="AM124" s="700">
        <f>'10'!AF44</f>
        <v>0</v>
      </c>
      <c r="AN124" s="700">
        <f>'10'!AF45</f>
        <v>0</v>
      </c>
      <c r="AO124" s="700">
        <f>'10'!AF46</f>
        <v>0</v>
      </c>
      <c r="AP124" s="700">
        <f>'10'!AF47</f>
        <v>0</v>
      </c>
      <c r="AQ124" s="700">
        <f>'10'!AF48</f>
        <v>0</v>
      </c>
      <c r="AR124" s="700">
        <f>'10'!AF49</f>
        <v>0</v>
      </c>
      <c r="AS124" s="700">
        <f>'10'!AF50</f>
        <v>0</v>
      </c>
      <c r="AT124" s="700">
        <f>'10'!AF51</f>
        <v>0</v>
      </c>
      <c r="AU124" s="700">
        <f>'10'!AF52</f>
        <v>0</v>
      </c>
      <c r="AV124" s="700">
        <f>'10'!AF53</f>
        <v>0</v>
      </c>
      <c r="AW124" s="700">
        <f>'10'!AF54</f>
        <v>0</v>
      </c>
      <c r="AX124" s="700">
        <f>'10'!AF55</f>
        <v>0</v>
      </c>
      <c r="AY124" s="700">
        <f>'10'!AF56</f>
        <v>0</v>
      </c>
      <c r="AZ124" s="700">
        <f>'10'!AF57</f>
        <v>0</v>
      </c>
      <c r="BA124" s="700">
        <f>'10'!AF58</f>
        <v>0</v>
      </c>
      <c r="BB124" s="700">
        <f>'10'!AF59</f>
        <v>0</v>
      </c>
      <c r="BC124" s="700">
        <f>'10'!AF60</f>
        <v>0</v>
      </c>
      <c r="BD124" s="700">
        <f>'10'!AF61</f>
        <v>0</v>
      </c>
      <c r="BE124" s="700">
        <f>'10'!AF62</f>
        <v>0</v>
      </c>
      <c r="BF124" s="700">
        <f>'10'!AF63</f>
        <v>0</v>
      </c>
      <c r="BG124" s="700">
        <f>'10'!AF64</f>
        <v>0</v>
      </c>
      <c r="BH124" s="700">
        <f>'10'!AF65</f>
        <v>0</v>
      </c>
      <c r="BI124" s="700">
        <f>'10'!AF66</f>
        <v>0</v>
      </c>
      <c r="BJ124" s="700">
        <f>'10'!AF67</f>
        <v>0</v>
      </c>
      <c r="BK124" s="700">
        <f>'10'!AF68</f>
        <v>0</v>
      </c>
      <c r="BL124" s="700">
        <f>'10'!AF69</f>
        <v>0</v>
      </c>
      <c r="BM124" s="700">
        <f>'10'!AF70</f>
        <v>0</v>
      </c>
      <c r="BN124" s="700">
        <f>'10'!AF71</f>
        <v>0</v>
      </c>
      <c r="BO124" s="700">
        <f>'10'!AF72</f>
        <v>0</v>
      </c>
      <c r="BP124" s="700">
        <f>'10'!AF73</f>
        <v>0</v>
      </c>
      <c r="BQ124" s="700">
        <f>'10'!AF74</f>
        <v>0</v>
      </c>
      <c r="BR124" s="700">
        <f>'10'!AF75</f>
        <v>0</v>
      </c>
      <c r="BS124" s="700">
        <f>'10'!AF76</f>
        <v>0</v>
      </c>
      <c r="BT124" s="700">
        <f>'10'!AF77</f>
        <v>0</v>
      </c>
      <c r="BU124" s="700">
        <f>'10'!AF78</f>
        <v>0</v>
      </c>
      <c r="BV124" s="700">
        <f>'10'!AF79</f>
        <v>0</v>
      </c>
      <c r="BW124" s="700">
        <f>'10'!AF80</f>
        <v>0</v>
      </c>
      <c r="BX124" s="700">
        <f>'10'!AF81</f>
        <v>0</v>
      </c>
      <c r="BY124" s="700">
        <f>'10'!AF82</f>
        <v>0</v>
      </c>
      <c r="BZ124" s="700">
        <f>'10'!AF83</f>
        <v>0</v>
      </c>
      <c r="CA124" s="700">
        <f>'10'!AF84</f>
        <v>0</v>
      </c>
      <c r="CB124" s="700">
        <f>'10'!AF85</f>
        <v>0</v>
      </c>
      <c r="CC124" s="700">
        <f>'10'!AF86</f>
        <v>0</v>
      </c>
      <c r="CD124" s="700">
        <f>'10'!AF87</f>
        <v>0</v>
      </c>
      <c r="CE124" s="700">
        <f>'10'!AF88</f>
        <v>0</v>
      </c>
      <c r="CF124" s="700">
        <f>'10'!AF89</f>
        <v>0</v>
      </c>
      <c r="CG124" s="700">
        <f>'10'!AF90</f>
        <v>0</v>
      </c>
      <c r="CH124" s="700">
        <f>'10'!AF91</f>
        <v>0</v>
      </c>
      <c r="CI124" s="700">
        <f>'10'!AF92</f>
        <v>0</v>
      </c>
      <c r="CJ124" s="700">
        <f>'10'!AF93</f>
        <v>0</v>
      </c>
      <c r="CK124" s="700">
        <f>'10'!AF94</f>
        <v>0</v>
      </c>
      <c r="CL124" s="700">
        <f>'10'!AF95</f>
        <v>0</v>
      </c>
      <c r="CM124" s="700">
        <f>'10'!AF96</f>
        <v>0</v>
      </c>
      <c r="CN124" s="700">
        <f>'10'!AF97</f>
        <v>0</v>
      </c>
      <c r="CO124" s="700">
        <f>'10'!AF98</f>
        <v>0</v>
      </c>
      <c r="CP124" s="700">
        <f>'10'!AF99</f>
        <v>0</v>
      </c>
      <c r="CQ124" s="700">
        <f>'10'!AF100</f>
        <v>0</v>
      </c>
      <c r="CR124" s="700">
        <f>'10'!AF101</f>
        <v>0</v>
      </c>
      <c r="CS124" s="700">
        <f>'10'!AF102</f>
        <v>0</v>
      </c>
      <c r="CT124" s="700">
        <f>'10'!AF103</f>
        <v>0</v>
      </c>
      <c r="CU124" s="700">
        <f>'10'!AF104</f>
        <v>0</v>
      </c>
    </row>
    <row r="125" spans="2:99" x14ac:dyDescent="0.2">
      <c r="B125" s="699">
        <v>44498</v>
      </c>
      <c r="C125" s="700">
        <f>'10'!AG8</f>
        <v>0</v>
      </c>
      <c r="D125" s="700">
        <f>'10'!AG9</f>
        <v>0</v>
      </c>
      <c r="E125" s="700">
        <f>'10'!AG10</f>
        <v>0</v>
      </c>
      <c r="F125" s="700">
        <f>'10'!AG11</f>
        <v>0</v>
      </c>
      <c r="G125" s="700">
        <f>'10'!AG12</f>
        <v>0</v>
      </c>
      <c r="H125" s="700">
        <f>'10'!AG13</f>
        <v>0</v>
      </c>
      <c r="I125" s="700">
        <f>'10'!AG14</f>
        <v>0</v>
      </c>
      <c r="J125" s="700">
        <f>'10'!AG15</f>
        <v>0</v>
      </c>
      <c r="K125" s="700">
        <f>'10'!AG16</f>
        <v>0</v>
      </c>
      <c r="L125" s="700">
        <f>'10'!AG17</f>
        <v>0</v>
      </c>
      <c r="M125" s="700">
        <f>'10'!AG18</f>
        <v>0</v>
      </c>
      <c r="N125" s="700">
        <f>'10'!AG19</f>
        <v>0</v>
      </c>
      <c r="O125" s="700">
        <f>'10'!AG20</f>
        <v>0</v>
      </c>
      <c r="P125" s="700">
        <f>'10'!AG21</f>
        <v>0</v>
      </c>
      <c r="Q125" s="700">
        <f>'10'!AG22</f>
        <v>0</v>
      </c>
      <c r="R125" s="700">
        <f>'10'!AG23</f>
        <v>0</v>
      </c>
      <c r="S125" s="700">
        <f>'10'!AG24</f>
        <v>0</v>
      </c>
      <c r="T125" s="700">
        <f>'10'!AG25</f>
        <v>0</v>
      </c>
      <c r="U125" s="700">
        <f>'10'!AG26</f>
        <v>0</v>
      </c>
      <c r="V125" s="700">
        <f>'10'!AG27</f>
        <v>0</v>
      </c>
      <c r="W125" s="700">
        <f>'10'!AG28</f>
        <v>0</v>
      </c>
      <c r="X125" s="700">
        <f>'10'!AG29</f>
        <v>0</v>
      </c>
      <c r="Y125" s="700">
        <f>'10'!AG30</f>
        <v>0</v>
      </c>
      <c r="Z125" s="700">
        <f>'10'!AG31</f>
        <v>0</v>
      </c>
      <c r="AA125" s="700">
        <f>'10'!AG32</f>
        <v>0</v>
      </c>
      <c r="AB125" s="700">
        <f>'10'!AG33</f>
        <v>0</v>
      </c>
      <c r="AC125" s="700">
        <f>'10'!AG34</f>
        <v>0</v>
      </c>
      <c r="AD125" s="700">
        <f>'10'!AG35</f>
        <v>0</v>
      </c>
      <c r="AE125" s="700">
        <f>'10'!AG36</f>
        <v>0</v>
      </c>
      <c r="AF125" s="700">
        <f>'10'!AG37</f>
        <v>0</v>
      </c>
      <c r="AG125" s="700">
        <f>'10'!AG38</f>
        <v>0</v>
      </c>
      <c r="AH125" s="700">
        <f>'10'!AG39</f>
        <v>0</v>
      </c>
      <c r="AI125" s="700">
        <f>'10'!AG40</f>
        <v>0</v>
      </c>
      <c r="AJ125" s="700">
        <f>'10'!AG41</f>
        <v>0</v>
      </c>
      <c r="AK125" s="700">
        <f>'10'!AG42</f>
        <v>0</v>
      </c>
      <c r="AL125" s="700">
        <f>'10'!AG43</f>
        <v>0</v>
      </c>
      <c r="AM125" s="700">
        <f>'10'!AG44</f>
        <v>0</v>
      </c>
      <c r="AN125" s="700">
        <f>'10'!AG45</f>
        <v>0</v>
      </c>
      <c r="AO125" s="700">
        <f>'10'!AG46</f>
        <v>0</v>
      </c>
      <c r="AP125" s="700">
        <f>'10'!AG47</f>
        <v>0</v>
      </c>
      <c r="AQ125" s="700">
        <f>'10'!AG48</f>
        <v>0</v>
      </c>
      <c r="AR125" s="700">
        <f>'10'!AG49</f>
        <v>0</v>
      </c>
      <c r="AS125" s="700">
        <f>'10'!AG50</f>
        <v>0</v>
      </c>
      <c r="AT125" s="700">
        <f>'10'!AG51</f>
        <v>0</v>
      </c>
      <c r="AU125" s="700">
        <f>'10'!AG52</f>
        <v>0</v>
      </c>
      <c r="AV125" s="700">
        <f>'10'!AG53</f>
        <v>0</v>
      </c>
      <c r="AW125" s="700">
        <f>'10'!AG54</f>
        <v>0</v>
      </c>
      <c r="AX125" s="700">
        <f>'10'!AG55</f>
        <v>0</v>
      </c>
      <c r="AY125" s="700">
        <f>'10'!AG56</f>
        <v>0</v>
      </c>
      <c r="AZ125" s="700">
        <f>'10'!AG57</f>
        <v>0</v>
      </c>
      <c r="BA125" s="700">
        <f>'10'!AG58</f>
        <v>0</v>
      </c>
      <c r="BB125" s="700">
        <f>'10'!AG59</f>
        <v>0</v>
      </c>
      <c r="BC125" s="700">
        <f>'10'!AG60</f>
        <v>0</v>
      </c>
      <c r="BD125" s="700">
        <f>'10'!AG61</f>
        <v>0</v>
      </c>
      <c r="BE125" s="700">
        <f>'10'!AG62</f>
        <v>0</v>
      </c>
      <c r="BF125" s="700">
        <f>'10'!AG63</f>
        <v>0</v>
      </c>
      <c r="BG125" s="700">
        <f>'10'!AG64</f>
        <v>0</v>
      </c>
      <c r="BH125" s="700">
        <f>'10'!AG65</f>
        <v>0</v>
      </c>
      <c r="BI125" s="700">
        <f>'10'!AG66</f>
        <v>0</v>
      </c>
      <c r="BJ125" s="700">
        <f>'10'!AG67</f>
        <v>0</v>
      </c>
      <c r="BK125" s="700">
        <f>'10'!AG68</f>
        <v>0</v>
      </c>
      <c r="BL125" s="700">
        <f>'10'!AG69</f>
        <v>0</v>
      </c>
      <c r="BM125" s="700">
        <f>'10'!AG70</f>
        <v>0</v>
      </c>
      <c r="BN125" s="700">
        <f>'10'!AG71</f>
        <v>0</v>
      </c>
      <c r="BO125" s="700">
        <f>'10'!AG72</f>
        <v>0</v>
      </c>
      <c r="BP125" s="700">
        <f>'10'!AG73</f>
        <v>0</v>
      </c>
      <c r="BQ125" s="700">
        <f>'10'!AG74</f>
        <v>0</v>
      </c>
      <c r="BR125" s="700">
        <f>'10'!AG75</f>
        <v>0</v>
      </c>
      <c r="BS125" s="700">
        <f>'10'!AG76</f>
        <v>0</v>
      </c>
      <c r="BT125" s="700">
        <f>'10'!AG77</f>
        <v>0</v>
      </c>
      <c r="BU125" s="700">
        <f>'10'!AG78</f>
        <v>0</v>
      </c>
      <c r="BV125" s="700">
        <f>'10'!AG79</f>
        <v>0</v>
      </c>
      <c r="BW125" s="700">
        <f>'10'!AG80</f>
        <v>0</v>
      </c>
      <c r="BX125" s="700">
        <f>'10'!AG81</f>
        <v>0</v>
      </c>
      <c r="BY125" s="700">
        <f>'10'!AG82</f>
        <v>0</v>
      </c>
      <c r="BZ125" s="700">
        <f>'10'!AG83</f>
        <v>0</v>
      </c>
      <c r="CA125" s="700">
        <f>'10'!AG84</f>
        <v>0</v>
      </c>
      <c r="CB125" s="700">
        <f>'10'!AG85</f>
        <v>0</v>
      </c>
      <c r="CC125" s="700">
        <f>'10'!AG86</f>
        <v>0</v>
      </c>
      <c r="CD125" s="700">
        <f>'10'!AG87</f>
        <v>0</v>
      </c>
      <c r="CE125" s="700">
        <f>'10'!AG88</f>
        <v>0</v>
      </c>
      <c r="CF125" s="700">
        <f>'10'!AG89</f>
        <v>0</v>
      </c>
      <c r="CG125" s="700">
        <f>'10'!AG90</f>
        <v>0</v>
      </c>
      <c r="CH125" s="700">
        <f>'10'!AG91</f>
        <v>0</v>
      </c>
      <c r="CI125" s="700">
        <f>'10'!AG92</f>
        <v>0</v>
      </c>
      <c r="CJ125" s="700">
        <f>'10'!AG93</f>
        <v>0</v>
      </c>
      <c r="CK125" s="700">
        <f>'10'!AG94</f>
        <v>0</v>
      </c>
      <c r="CL125" s="700">
        <f>'10'!AG95</f>
        <v>0</v>
      </c>
      <c r="CM125" s="700">
        <f>'10'!AG96</f>
        <v>0</v>
      </c>
      <c r="CN125" s="700">
        <f>'10'!AG97</f>
        <v>0</v>
      </c>
      <c r="CO125" s="700">
        <f>'10'!AG98</f>
        <v>0</v>
      </c>
      <c r="CP125" s="700">
        <f>'10'!AG99</f>
        <v>0</v>
      </c>
      <c r="CQ125" s="700">
        <f>'10'!AG100</f>
        <v>0</v>
      </c>
      <c r="CR125" s="700">
        <f>'10'!AG101</f>
        <v>0</v>
      </c>
      <c r="CS125" s="700">
        <f>'10'!AG102</f>
        <v>0</v>
      </c>
      <c r="CT125" s="700">
        <f>'10'!AG103</f>
        <v>0</v>
      </c>
      <c r="CU125" s="700">
        <f>'10'!AG104</f>
        <v>0</v>
      </c>
    </row>
    <row r="126" spans="2:99" x14ac:dyDescent="0.2">
      <c r="B126" s="699">
        <v>44499</v>
      </c>
      <c r="C126" s="700">
        <f>'10'!AH8</f>
        <v>0</v>
      </c>
      <c r="D126" s="700">
        <f>'10'!AH9</f>
        <v>0</v>
      </c>
      <c r="E126" s="700">
        <f>'10'!AH10</f>
        <v>0</v>
      </c>
      <c r="F126" s="700">
        <f>'10'!AH11</f>
        <v>0</v>
      </c>
      <c r="G126" s="700">
        <f>'10'!AH12</f>
        <v>0</v>
      </c>
      <c r="H126" s="700">
        <f>'10'!AH13</f>
        <v>0</v>
      </c>
      <c r="I126" s="700">
        <f>'10'!AH14</f>
        <v>0</v>
      </c>
      <c r="J126" s="700">
        <f>'10'!AH15</f>
        <v>0</v>
      </c>
      <c r="K126" s="700">
        <f>'10'!AH16</f>
        <v>0</v>
      </c>
      <c r="L126" s="700">
        <f>'10'!AH17</f>
        <v>0</v>
      </c>
      <c r="M126" s="700">
        <f>'10'!AH18</f>
        <v>0</v>
      </c>
      <c r="N126" s="700">
        <f>'10'!AH19</f>
        <v>0</v>
      </c>
      <c r="O126" s="700">
        <f>'10'!AH20</f>
        <v>0</v>
      </c>
      <c r="P126" s="700">
        <f>'10'!AH21</f>
        <v>0</v>
      </c>
      <c r="Q126" s="700">
        <f>'10'!AH22</f>
        <v>0</v>
      </c>
      <c r="R126" s="700">
        <f>'10'!AH23</f>
        <v>0</v>
      </c>
      <c r="S126" s="700">
        <f>'10'!AH24</f>
        <v>0</v>
      </c>
      <c r="T126" s="700">
        <f>'10'!AH25</f>
        <v>0</v>
      </c>
      <c r="U126" s="700">
        <f>'10'!AH26</f>
        <v>0</v>
      </c>
      <c r="V126" s="700">
        <f>'10'!AH27</f>
        <v>0</v>
      </c>
      <c r="W126" s="700">
        <f>'10'!AH28</f>
        <v>0</v>
      </c>
      <c r="X126" s="700">
        <f>'10'!AH29</f>
        <v>0</v>
      </c>
      <c r="Y126" s="700">
        <f>'10'!AH30</f>
        <v>0</v>
      </c>
      <c r="Z126" s="700">
        <f>'10'!AH31</f>
        <v>0</v>
      </c>
      <c r="AA126" s="700">
        <f>'10'!AH32</f>
        <v>0</v>
      </c>
      <c r="AB126" s="700">
        <f>'10'!AH33</f>
        <v>0</v>
      </c>
      <c r="AC126" s="700">
        <f>'10'!AH34</f>
        <v>0</v>
      </c>
      <c r="AD126" s="700">
        <f>'10'!AH35</f>
        <v>0</v>
      </c>
      <c r="AE126" s="700">
        <f>'10'!AH36</f>
        <v>0</v>
      </c>
      <c r="AF126" s="700">
        <f>'10'!AH37</f>
        <v>0</v>
      </c>
      <c r="AG126" s="700">
        <f>'10'!AH38</f>
        <v>0</v>
      </c>
      <c r="AH126" s="700">
        <f>'10'!AH39</f>
        <v>0</v>
      </c>
      <c r="AI126" s="700">
        <f>'10'!AH40</f>
        <v>0</v>
      </c>
      <c r="AJ126" s="700">
        <f>'10'!AH41</f>
        <v>0</v>
      </c>
      <c r="AK126" s="700">
        <f>'10'!AH42</f>
        <v>0</v>
      </c>
      <c r="AL126" s="700">
        <f>'10'!AH43</f>
        <v>0</v>
      </c>
      <c r="AM126" s="700">
        <f>'10'!AH44</f>
        <v>0</v>
      </c>
      <c r="AN126" s="700">
        <f>'10'!AH45</f>
        <v>0</v>
      </c>
      <c r="AO126" s="700">
        <f>'10'!AH46</f>
        <v>0</v>
      </c>
      <c r="AP126" s="700">
        <f>'10'!AH47</f>
        <v>0</v>
      </c>
      <c r="AQ126" s="700">
        <f>'10'!AH48</f>
        <v>0</v>
      </c>
      <c r="AR126" s="700">
        <f>'10'!AH49</f>
        <v>0</v>
      </c>
      <c r="AS126" s="700">
        <f>'10'!AH50</f>
        <v>0</v>
      </c>
      <c r="AT126" s="700">
        <f>'10'!AH51</f>
        <v>0</v>
      </c>
      <c r="AU126" s="700">
        <f>'10'!AH52</f>
        <v>0</v>
      </c>
      <c r="AV126" s="700">
        <f>'10'!AH53</f>
        <v>0</v>
      </c>
      <c r="AW126" s="700">
        <f>'10'!AH54</f>
        <v>0</v>
      </c>
      <c r="AX126" s="700">
        <f>'10'!AH55</f>
        <v>0</v>
      </c>
      <c r="AY126" s="700">
        <f>'10'!AH56</f>
        <v>0</v>
      </c>
      <c r="AZ126" s="700">
        <f>'10'!AH57</f>
        <v>0</v>
      </c>
      <c r="BA126" s="700">
        <f>'10'!AH58</f>
        <v>0</v>
      </c>
      <c r="BB126" s="700">
        <f>'10'!AH59</f>
        <v>0</v>
      </c>
      <c r="BC126" s="700">
        <f>'10'!AH60</f>
        <v>0</v>
      </c>
      <c r="BD126" s="700">
        <f>'10'!AH61</f>
        <v>0</v>
      </c>
      <c r="BE126" s="700">
        <f>'10'!AH62</f>
        <v>0</v>
      </c>
      <c r="BF126" s="700">
        <f>'10'!AH63</f>
        <v>0</v>
      </c>
      <c r="BG126" s="700">
        <f>'10'!AH64</f>
        <v>0</v>
      </c>
      <c r="BH126" s="700">
        <f>'10'!AH65</f>
        <v>0</v>
      </c>
      <c r="BI126" s="700">
        <f>'10'!AH66</f>
        <v>0</v>
      </c>
      <c r="BJ126" s="700">
        <f>'10'!AH67</f>
        <v>0</v>
      </c>
      <c r="BK126" s="700">
        <f>'10'!AH68</f>
        <v>0</v>
      </c>
      <c r="BL126" s="700">
        <f>'10'!AH69</f>
        <v>0</v>
      </c>
      <c r="BM126" s="700">
        <f>'10'!AH70</f>
        <v>0</v>
      </c>
      <c r="BN126" s="700">
        <f>'10'!AH71</f>
        <v>0</v>
      </c>
      <c r="BO126" s="700">
        <f>'10'!AH72</f>
        <v>0</v>
      </c>
      <c r="BP126" s="700">
        <f>'10'!AH73</f>
        <v>0</v>
      </c>
      <c r="BQ126" s="700">
        <f>'10'!AH74</f>
        <v>0</v>
      </c>
      <c r="BR126" s="700">
        <f>'10'!AH75</f>
        <v>0</v>
      </c>
      <c r="BS126" s="700">
        <f>'10'!AH76</f>
        <v>0</v>
      </c>
      <c r="BT126" s="700">
        <f>'10'!AH77</f>
        <v>0</v>
      </c>
      <c r="BU126" s="700">
        <f>'10'!AH78</f>
        <v>0</v>
      </c>
      <c r="BV126" s="700">
        <f>'10'!AH79</f>
        <v>0</v>
      </c>
      <c r="BW126" s="700">
        <f>'10'!AH80</f>
        <v>0</v>
      </c>
      <c r="BX126" s="700">
        <f>'10'!AH81</f>
        <v>0</v>
      </c>
      <c r="BY126" s="700">
        <f>'10'!AH82</f>
        <v>0</v>
      </c>
      <c r="BZ126" s="700">
        <f>'10'!AH83</f>
        <v>0</v>
      </c>
      <c r="CA126" s="700">
        <f>'10'!AH84</f>
        <v>0</v>
      </c>
      <c r="CB126" s="700">
        <f>'10'!AH85</f>
        <v>0</v>
      </c>
      <c r="CC126" s="700">
        <f>'10'!AH86</f>
        <v>0</v>
      </c>
      <c r="CD126" s="700">
        <f>'10'!AH87</f>
        <v>0</v>
      </c>
      <c r="CE126" s="700">
        <f>'10'!AH88</f>
        <v>0</v>
      </c>
      <c r="CF126" s="700">
        <f>'10'!AH89</f>
        <v>0</v>
      </c>
      <c r="CG126" s="700">
        <f>'10'!AH90</f>
        <v>0</v>
      </c>
      <c r="CH126" s="700">
        <f>'10'!AH91</f>
        <v>0</v>
      </c>
      <c r="CI126" s="700">
        <f>'10'!AH92</f>
        <v>0</v>
      </c>
      <c r="CJ126" s="700">
        <f>'10'!AH93</f>
        <v>0</v>
      </c>
      <c r="CK126" s="700">
        <f>'10'!AH94</f>
        <v>0</v>
      </c>
      <c r="CL126" s="700">
        <f>'10'!AH95</f>
        <v>0</v>
      </c>
      <c r="CM126" s="700">
        <f>'10'!AH96</f>
        <v>0</v>
      </c>
      <c r="CN126" s="700">
        <f>'10'!AH97</f>
        <v>0</v>
      </c>
      <c r="CO126" s="700">
        <f>'10'!AH98</f>
        <v>0</v>
      </c>
      <c r="CP126" s="700">
        <f>'10'!AH99</f>
        <v>0</v>
      </c>
      <c r="CQ126" s="700">
        <f>'10'!AH100</f>
        <v>0</v>
      </c>
      <c r="CR126" s="700">
        <f>'10'!AH101</f>
        <v>0</v>
      </c>
      <c r="CS126" s="700">
        <f>'10'!AH102</f>
        <v>0</v>
      </c>
      <c r="CT126" s="700">
        <f>'10'!AH103</f>
        <v>0</v>
      </c>
      <c r="CU126" s="700">
        <f>'10'!AH104</f>
        <v>0</v>
      </c>
    </row>
    <row r="127" spans="2:99" x14ac:dyDescent="0.2">
      <c r="B127" s="699">
        <v>44500</v>
      </c>
      <c r="C127" s="700">
        <f>'10'!AI8</f>
        <v>0</v>
      </c>
      <c r="D127" s="700">
        <f>'10'!AI9</f>
        <v>0</v>
      </c>
      <c r="E127" s="700">
        <f>'10'!AI10</f>
        <v>0</v>
      </c>
      <c r="F127" s="700">
        <f>'10'!AI11</f>
        <v>0</v>
      </c>
      <c r="G127" s="700">
        <f>'10'!AI12</f>
        <v>0</v>
      </c>
      <c r="H127" s="700">
        <f>'10'!AI13</f>
        <v>0</v>
      </c>
      <c r="I127" s="700">
        <f>'10'!AI14</f>
        <v>0</v>
      </c>
      <c r="J127" s="700">
        <f>'10'!AI15</f>
        <v>0</v>
      </c>
      <c r="K127" s="700">
        <f>'10'!AI16</f>
        <v>0</v>
      </c>
      <c r="L127" s="700">
        <f>'10'!AI17</f>
        <v>0</v>
      </c>
      <c r="M127" s="700">
        <f>'10'!AI18</f>
        <v>0</v>
      </c>
      <c r="N127" s="700">
        <f>'10'!AI19</f>
        <v>0</v>
      </c>
      <c r="O127" s="700">
        <f>'10'!AI20</f>
        <v>0</v>
      </c>
      <c r="P127" s="700">
        <f>'10'!AI21</f>
        <v>0</v>
      </c>
      <c r="Q127" s="700">
        <f>'10'!AI22</f>
        <v>0</v>
      </c>
      <c r="R127" s="700">
        <f>'10'!AI23</f>
        <v>0</v>
      </c>
      <c r="S127" s="700">
        <f>'10'!AI24</f>
        <v>0</v>
      </c>
      <c r="T127" s="700">
        <f>'10'!AI25</f>
        <v>0</v>
      </c>
      <c r="U127" s="700">
        <f>'10'!AI26</f>
        <v>0</v>
      </c>
      <c r="V127" s="700">
        <f>'10'!AI27</f>
        <v>0</v>
      </c>
      <c r="W127" s="700">
        <f>'10'!AI28</f>
        <v>0</v>
      </c>
      <c r="X127" s="700">
        <f>'10'!AI29</f>
        <v>0</v>
      </c>
      <c r="Y127" s="700">
        <f>'10'!AI30</f>
        <v>0</v>
      </c>
      <c r="Z127" s="700">
        <f>'10'!AI31</f>
        <v>0</v>
      </c>
      <c r="AA127" s="700">
        <f>'10'!AI32</f>
        <v>0</v>
      </c>
      <c r="AB127" s="700">
        <f>'10'!AI33</f>
        <v>0</v>
      </c>
      <c r="AC127" s="700">
        <f>'10'!AI34</f>
        <v>0</v>
      </c>
      <c r="AD127" s="700">
        <f>'10'!AI35</f>
        <v>0</v>
      </c>
      <c r="AE127" s="700">
        <f>'10'!AI36</f>
        <v>0</v>
      </c>
      <c r="AF127" s="700">
        <f>'10'!AI37</f>
        <v>0</v>
      </c>
      <c r="AG127" s="700">
        <f>'10'!AI38</f>
        <v>0</v>
      </c>
      <c r="AH127" s="700">
        <f>'10'!AI39</f>
        <v>0</v>
      </c>
      <c r="AI127" s="700">
        <f>'10'!AI40</f>
        <v>0</v>
      </c>
      <c r="AJ127" s="700">
        <f>'10'!AI41</f>
        <v>0</v>
      </c>
      <c r="AK127" s="700">
        <f>'10'!AI42</f>
        <v>0</v>
      </c>
      <c r="AL127" s="700">
        <f>'10'!AI43</f>
        <v>0</v>
      </c>
      <c r="AM127" s="700">
        <f>'10'!AI44</f>
        <v>0</v>
      </c>
      <c r="AN127" s="700">
        <f>'10'!AI45</f>
        <v>0</v>
      </c>
      <c r="AO127" s="700">
        <f>'10'!AI46</f>
        <v>0</v>
      </c>
      <c r="AP127" s="700">
        <f>'10'!AI47</f>
        <v>0</v>
      </c>
      <c r="AQ127" s="700">
        <f>'10'!AI48</f>
        <v>0</v>
      </c>
      <c r="AR127" s="700">
        <f>'10'!AI49</f>
        <v>0</v>
      </c>
      <c r="AS127" s="700">
        <f>'10'!AI50</f>
        <v>0</v>
      </c>
      <c r="AT127" s="700">
        <f>'10'!AI51</f>
        <v>0</v>
      </c>
      <c r="AU127" s="700">
        <f>'10'!AI52</f>
        <v>0</v>
      </c>
      <c r="AV127" s="700">
        <f>'10'!AI53</f>
        <v>0</v>
      </c>
      <c r="AW127" s="700">
        <f>'10'!AI54</f>
        <v>0</v>
      </c>
      <c r="AX127" s="700">
        <f>'10'!AI55</f>
        <v>0</v>
      </c>
      <c r="AY127" s="700">
        <f>'10'!AI56</f>
        <v>0</v>
      </c>
      <c r="AZ127" s="700">
        <f>'10'!AI57</f>
        <v>0</v>
      </c>
      <c r="BA127" s="700">
        <f>'10'!AI58</f>
        <v>0</v>
      </c>
      <c r="BB127" s="700">
        <f>'10'!AI59</f>
        <v>0</v>
      </c>
      <c r="BC127" s="700">
        <f>'10'!AI60</f>
        <v>0</v>
      </c>
      <c r="BD127" s="700">
        <f>'10'!AI61</f>
        <v>0</v>
      </c>
      <c r="BE127" s="700">
        <f>'10'!AI62</f>
        <v>0</v>
      </c>
      <c r="BF127" s="700">
        <f>'10'!AI63</f>
        <v>0</v>
      </c>
      <c r="BG127" s="700">
        <f>'10'!AI64</f>
        <v>0</v>
      </c>
      <c r="BH127" s="700">
        <f>'10'!AI65</f>
        <v>0</v>
      </c>
      <c r="BI127" s="700">
        <f>'10'!AI66</f>
        <v>0</v>
      </c>
      <c r="BJ127" s="700">
        <f>'10'!AI67</f>
        <v>0</v>
      </c>
      <c r="BK127" s="700">
        <f>'10'!AI68</f>
        <v>0</v>
      </c>
      <c r="BL127" s="700">
        <f>'10'!AI69</f>
        <v>0</v>
      </c>
      <c r="BM127" s="700">
        <f>'10'!AI70</f>
        <v>0</v>
      </c>
      <c r="BN127" s="700">
        <f>'10'!AI71</f>
        <v>0</v>
      </c>
      <c r="BO127" s="700">
        <f>'10'!AI72</f>
        <v>0</v>
      </c>
      <c r="BP127" s="700">
        <f>'10'!AI73</f>
        <v>0</v>
      </c>
      <c r="BQ127" s="700">
        <f>'10'!AI74</f>
        <v>0</v>
      </c>
      <c r="BR127" s="700">
        <f>'10'!AI75</f>
        <v>0</v>
      </c>
      <c r="BS127" s="700">
        <f>'10'!AI76</f>
        <v>0</v>
      </c>
      <c r="BT127" s="700">
        <f>'10'!AI77</f>
        <v>0</v>
      </c>
      <c r="BU127" s="700">
        <f>'10'!AI78</f>
        <v>0</v>
      </c>
      <c r="BV127" s="700">
        <f>'10'!AI79</f>
        <v>0</v>
      </c>
      <c r="BW127" s="700">
        <f>'10'!AI80</f>
        <v>0</v>
      </c>
      <c r="BX127" s="700">
        <f>'10'!AI81</f>
        <v>0</v>
      </c>
      <c r="BY127" s="700">
        <f>'10'!AI82</f>
        <v>0</v>
      </c>
      <c r="BZ127" s="700">
        <f>'10'!AI83</f>
        <v>0</v>
      </c>
      <c r="CA127" s="700">
        <f>'10'!AI84</f>
        <v>0</v>
      </c>
      <c r="CB127" s="700">
        <f>'10'!AI85</f>
        <v>0</v>
      </c>
      <c r="CC127" s="700">
        <f>'10'!AI86</f>
        <v>0</v>
      </c>
      <c r="CD127" s="700">
        <f>'10'!AI87</f>
        <v>0</v>
      </c>
      <c r="CE127" s="700">
        <f>'10'!AI88</f>
        <v>0</v>
      </c>
      <c r="CF127" s="700">
        <f>'10'!AI89</f>
        <v>0</v>
      </c>
      <c r="CG127" s="700">
        <f>'10'!AI90</f>
        <v>0</v>
      </c>
      <c r="CH127" s="700">
        <f>'10'!AI91</f>
        <v>0</v>
      </c>
      <c r="CI127" s="700">
        <f>'10'!AI92</f>
        <v>0</v>
      </c>
      <c r="CJ127" s="700">
        <f>'10'!AI93</f>
        <v>0</v>
      </c>
      <c r="CK127" s="700">
        <f>'10'!AI94</f>
        <v>0</v>
      </c>
      <c r="CL127" s="700">
        <f>'10'!AI95</f>
        <v>0</v>
      </c>
      <c r="CM127" s="700">
        <f>'10'!AI96</f>
        <v>0</v>
      </c>
      <c r="CN127" s="700">
        <f>'10'!AI97</f>
        <v>0</v>
      </c>
      <c r="CO127" s="700">
        <f>'10'!AI98</f>
        <v>0</v>
      </c>
      <c r="CP127" s="700">
        <f>'10'!AI99</f>
        <v>0</v>
      </c>
      <c r="CQ127" s="700">
        <f>'10'!AI100</f>
        <v>0</v>
      </c>
      <c r="CR127" s="700">
        <f>'10'!AI101</f>
        <v>0</v>
      </c>
      <c r="CS127" s="700">
        <f>'10'!AI102</f>
        <v>0</v>
      </c>
      <c r="CT127" s="700">
        <f>'10'!AI103</f>
        <v>0</v>
      </c>
      <c r="CU127" s="700">
        <f>'10'!AI104</f>
        <v>0</v>
      </c>
    </row>
    <row r="128" spans="2:99" x14ac:dyDescent="0.2">
      <c r="B128" s="699">
        <v>44501</v>
      </c>
      <c r="C128" s="700">
        <f>'11'!E8</f>
        <v>0</v>
      </c>
      <c r="D128" s="700">
        <f>'11'!E9</f>
        <v>2</v>
      </c>
      <c r="E128" s="700">
        <f>'11'!E10</f>
        <v>2</v>
      </c>
      <c r="F128" s="700">
        <f>'11'!E11</f>
        <v>0</v>
      </c>
      <c r="G128" s="700">
        <f>'11'!E12</f>
        <v>0</v>
      </c>
      <c r="H128" s="700">
        <f>'11'!E13</f>
        <v>0</v>
      </c>
      <c r="I128" s="700">
        <f>'11'!E14</f>
        <v>2</v>
      </c>
      <c r="J128" s="700">
        <f>'11'!E15</f>
        <v>2</v>
      </c>
      <c r="K128" s="700">
        <f>'11'!E16</f>
        <v>0</v>
      </c>
      <c r="L128" s="700">
        <f>'11'!E17</f>
        <v>0</v>
      </c>
      <c r="M128" s="700">
        <f>'11'!E18</f>
        <v>0</v>
      </c>
      <c r="N128" s="700">
        <f>'11'!E19</f>
        <v>0</v>
      </c>
      <c r="O128" s="700">
        <f>'11'!E20</f>
        <v>0</v>
      </c>
      <c r="P128" s="700">
        <f>'11'!E21</f>
        <v>0</v>
      </c>
      <c r="Q128" s="700">
        <f>'11'!E22</f>
        <v>0</v>
      </c>
      <c r="R128" s="700">
        <f>'11'!E23</f>
        <v>0</v>
      </c>
      <c r="S128" s="700">
        <f>'11'!E24</f>
        <v>0</v>
      </c>
      <c r="T128" s="700">
        <f>'11'!E25</f>
        <v>0</v>
      </c>
      <c r="U128" s="700">
        <f>'11'!E26</f>
        <v>0</v>
      </c>
      <c r="V128" s="700">
        <f>'11'!E27</f>
        <v>0</v>
      </c>
      <c r="W128" s="700">
        <f>'11'!E28</f>
        <v>0</v>
      </c>
      <c r="X128" s="700">
        <f>'11'!E29</f>
        <v>0</v>
      </c>
      <c r="Y128" s="700">
        <f>'11'!E30</f>
        <v>0</v>
      </c>
      <c r="Z128" s="700">
        <f>'11'!E31</f>
        <v>0</v>
      </c>
      <c r="AA128" s="700">
        <f>'11'!E32</f>
        <v>0</v>
      </c>
      <c r="AB128" s="700">
        <f>'11'!E33</f>
        <v>0</v>
      </c>
      <c r="AC128" s="700">
        <f>'11'!E34</f>
        <v>0</v>
      </c>
      <c r="AD128" s="700">
        <f>'11'!E35</f>
        <v>0</v>
      </c>
      <c r="AE128" s="700">
        <f>'11'!E36</f>
        <v>0</v>
      </c>
      <c r="AF128" s="700">
        <f>'11'!E37</f>
        <v>0</v>
      </c>
      <c r="AG128" s="700">
        <f>'11'!E38</f>
        <v>0</v>
      </c>
      <c r="AH128" s="700">
        <f>'11'!E39</f>
        <v>0</v>
      </c>
      <c r="AI128" s="700">
        <f>'11'!E40</f>
        <v>0</v>
      </c>
      <c r="AJ128" s="700">
        <f>'11'!E41</f>
        <v>0</v>
      </c>
      <c r="AK128" s="700">
        <f>'11'!E42</f>
        <v>0</v>
      </c>
      <c r="AL128" s="700">
        <f>'11'!E43</f>
        <v>0</v>
      </c>
      <c r="AM128" s="700">
        <f>'11'!E44</f>
        <v>0</v>
      </c>
      <c r="AN128" s="700">
        <f>'11'!E45</f>
        <v>0</v>
      </c>
      <c r="AO128" s="700">
        <f>'11'!E46</f>
        <v>0</v>
      </c>
      <c r="AP128" s="700">
        <f>'11'!E47</f>
        <v>0</v>
      </c>
      <c r="AQ128" s="700">
        <f>'11'!E48</f>
        <v>0</v>
      </c>
      <c r="AR128" s="700">
        <f>'11'!E49</f>
        <v>0</v>
      </c>
      <c r="AS128" s="700">
        <f>'11'!E50</f>
        <v>0</v>
      </c>
      <c r="AT128" s="700">
        <f>'11'!E51</f>
        <v>0</v>
      </c>
      <c r="AU128" s="700">
        <f>'11'!E52</f>
        <v>0</v>
      </c>
      <c r="AV128" s="700">
        <f>'11'!E53</f>
        <v>0</v>
      </c>
      <c r="AW128" s="700">
        <f>'11'!E54</f>
        <v>0</v>
      </c>
      <c r="AX128" s="700">
        <f>'11'!E55</f>
        <v>0</v>
      </c>
      <c r="AY128" s="700">
        <f>'11'!E56</f>
        <v>0</v>
      </c>
      <c r="AZ128" s="700">
        <f>'11'!E57</f>
        <v>0</v>
      </c>
      <c r="BA128" s="700">
        <f>'11'!E58</f>
        <v>0</v>
      </c>
      <c r="BB128" s="700">
        <f>'11'!E59</f>
        <v>0</v>
      </c>
      <c r="BC128" s="700">
        <f>'11'!E60</f>
        <v>0</v>
      </c>
      <c r="BD128" s="700">
        <f>'11'!E61</f>
        <v>0</v>
      </c>
      <c r="BE128" s="700">
        <f>'11'!E62</f>
        <v>0</v>
      </c>
      <c r="BF128" s="700">
        <f>'11'!E63</f>
        <v>0</v>
      </c>
      <c r="BG128" s="700">
        <f>'11'!E64</f>
        <v>0</v>
      </c>
      <c r="BH128" s="700">
        <f>'11'!E65</f>
        <v>0</v>
      </c>
      <c r="BI128" s="700">
        <f>'11'!E66</f>
        <v>0</v>
      </c>
      <c r="BJ128" s="700">
        <f>'11'!E67</f>
        <v>0</v>
      </c>
      <c r="BK128" s="700">
        <f>'11'!E68</f>
        <v>0</v>
      </c>
      <c r="BL128" s="700">
        <f>'11'!E69</f>
        <v>0</v>
      </c>
      <c r="BM128" s="700">
        <f>'11'!E70</f>
        <v>0</v>
      </c>
      <c r="BN128" s="700">
        <f>'11'!E71</f>
        <v>0</v>
      </c>
      <c r="BO128" s="700">
        <f>'11'!E72</f>
        <v>0</v>
      </c>
      <c r="BP128" s="700">
        <f>'11'!E73</f>
        <v>0</v>
      </c>
      <c r="BQ128" s="700">
        <f>'11'!E74</f>
        <v>0</v>
      </c>
      <c r="BR128" s="700">
        <f>'11'!E75</f>
        <v>0</v>
      </c>
      <c r="BS128" s="700">
        <f>'11'!E76</f>
        <v>0</v>
      </c>
      <c r="BT128" s="700">
        <f>'11'!E77</f>
        <v>0</v>
      </c>
      <c r="BU128" s="700">
        <f>'11'!E78</f>
        <v>0</v>
      </c>
      <c r="BV128" s="700">
        <f>'11'!E79</f>
        <v>0</v>
      </c>
      <c r="BW128" s="700">
        <f>'11'!E80</f>
        <v>0</v>
      </c>
      <c r="BX128" s="700">
        <f>'11'!E81</f>
        <v>0</v>
      </c>
      <c r="BY128" s="700">
        <f>'11'!E82</f>
        <v>0</v>
      </c>
      <c r="BZ128" s="700">
        <f>'11'!E83</f>
        <v>0</v>
      </c>
      <c r="CA128" s="700">
        <f>'11'!E84</f>
        <v>0</v>
      </c>
      <c r="CB128" s="700">
        <f>'11'!E85</f>
        <v>0</v>
      </c>
      <c r="CC128" s="700">
        <f>'11'!E86</f>
        <v>0</v>
      </c>
      <c r="CD128" s="700">
        <f>'11'!E87</f>
        <v>0</v>
      </c>
      <c r="CE128" s="700">
        <f>'11'!E88</f>
        <v>0</v>
      </c>
      <c r="CF128" s="700">
        <f>'11'!E89</f>
        <v>0</v>
      </c>
      <c r="CG128" s="700">
        <f>'11'!E90</f>
        <v>0</v>
      </c>
      <c r="CH128" s="700">
        <f>'11'!E91</f>
        <v>0</v>
      </c>
      <c r="CI128" s="700">
        <f>'11'!E92</f>
        <v>0</v>
      </c>
      <c r="CJ128" s="700">
        <f>'11'!E93</f>
        <v>0</v>
      </c>
      <c r="CK128" s="700">
        <f>'11'!E94</f>
        <v>0</v>
      </c>
      <c r="CL128" s="700">
        <f>'11'!E95</f>
        <v>0</v>
      </c>
      <c r="CM128" s="700">
        <f>'11'!E96</f>
        <v>0</v>
      </c>
      <c r="CN128" s="700">
        <f>'11'!E97</f>
        <v>0</v>
      </c>
      <c r="CO128" s="700">
        <f>'11'!E98</f>
        <v>0</v>
      </c>
      <c r="CP128" s="700">
        <f>'11'!E99</f>
        <v>0</v>
      </c>
      <c r="CQ128" s="700">
        <f>'11'!E100</f>
        <v>0</v>
      </c>
      <c r="CR128" s="700">
        <f>'11'!E101</f>
        <v>0</v>
      </c>
      <c r="CS128" s="700">
        <f>'11'!E102</f>
        <v>0</v>
      </c>
      <c r="CT128" s="700">
        <f>'11'!E103</f>
        <v>0</v>
      </c>
      <c r="CU128" s="700">
        <f>'11'!E104</f>
        <v>0</v>
      </c>
    </row>
    <row r="129" spans="2:99" x14ac:dyDescent="0.2">
      <c r="B129" s="699">
        <v>44502</v>
      </c>
      <c r="C129" s="700">
        <f>'11'!F8</f>
        <v>0</v>
      </c>
      <c r="D129" s="700">
        <f>'11'!F9</f>
        <v>0</v>
      </c>
      <c r="E129" s="700">
        <f>'11'!F10</f>
        <v>0</v>
      </c>
      <c r="F129" s="700">
        <f>'11'!F11</f>
        <v>0</v>
      </c>
      <c r="G129" s="700">
        <f>'11'!F12</f>
        <v>0</v>
      </c>
      <c r="H129" s="700">
        <f>'11'!F13</f>
        <v>0</v>
      </c>
      <c r="I129" s="700">
        <f>'11'!F14</f>
        <v>0</v>
      </c>
      <c r="J129" s="700">
        <f>'11'!F15</f>
        <v>0</v>
      </c>
      <c r="K129" s="700">
        <f>'11'!F16</f>
        <v>0</v>
      </c>
      <c r="L129" s="700">
        <f>'11'!F17</f>
        <v>0</v>
      </c>
      <c r="M129" s="700">
        <f>'11'!F18</f>
        <v>0</v>
      </c>
      <c r="N129" s="700">
        <f>'11'!F19</f>
        <v>0</v>
      </c>
      <c r="O129" s="700">
        <f>'11'!F20</f>
        <v>0</v>
      </c>
      <c r="P129" s="700">
        <f>'11'!F21</f>
        <v>0</v>
      </c>
      <c r="Q129" s="700">
        <f>'11'!F22</f>
        <v>0</v>
      </c>
      <c r="R129" s="700">
        <f>'11'!F23</f>
        <v>0</v>
      </c>
      <c r="S129" s="700">
        <f>'11'!F24</f>
        <v>0</v>
      </c>
      <c r="T129" s="700">
        <f>'11'!F25</f>
        <v>0</v>
      </c>
      <c r="U129" s="700">
        <f>'11'!F26</f>
        <v>0</v>
      </c>
      <c r="V129" s="700">
        <f>'11'!F27</f>
        <v>0</v>
      </c>
      <c r="W129" s="700">
        <f>'11'!F28</f>
        <v>0</v>
      </c>
      <c r="X129" s="700">
        <f>'11'!F29</f>
        <v>0</v>
      </c>
      <c r="Y129" s="700">
        <f>'11'!F30</f>
        <v>0</v>
      </c>
      <c r="Z129" s="700">
        <f>'11'!F31</f>
        <v>0</v>
      </c>
      <c r="AA129" s="700">
        <f>'11'!F32</f>
        <v>0</v>
      </c>
      <c r="AB129" s="700">
        <f>'11'!F33</f>
        <v>0</v>
      </c>
      <c r="AC129" s="700">
        <f>'11'!F34</f>
        <v>0</v>
      </c>
      <c r="AD129" s="700">
        <f>'11'!F35</f>
        <v>0</v>
      </c>
      <c r="AE129" s="700">
        <f>'11'!F36</f>
        <v>0</v>
      </c>
      <c r="AF129" s="700">
        <f>'11'!F37</f>
        <v>0</v>
      </c>
      <c r="AG129" s="700">
        <f>'11'!F38</f>
        <v>0</v>
      </c>
      <c r="AH129" s="700">
        <f>'11'!F39</f>
        <v>0</v>
      </c>
      <c r="AI129" s="700">
        <f>'11'!F40</f>
        <v>0</v>
      </c>
      <c r="AJ129" s="700">
        <f>'11'!F41</f>
        <v>0</v>
      </c>
      <c r="AK129" s="700">
        <f>'11'!F42</f>
        <v>0</v>
      </c>
      <c r="AL129" s="700">
        <f>'11'!F43</f>
        <v>0</v>
      </c>
      <c r="AM129" s="700">
        <f>'11'!F44</f>
        <v>0</v>
      </c>
      <c r="AN129" s="700">
        <f>'11'!F45</f>
        <v>0</v>
      </c>
      <c r="AO129" s="700">
        <f>'11'!F46</f>
        <v>0</v>
      </c>
      <c r="AP129" s="700">
        <f>'11'!F47</f>
        <v>0</v>
      </c>
      <c r="AQ129" s="700">
        <f>'11'!F48</f>
        <v>0</v>
      </c>
      <c r="AR129" s="700">
        <f>'11'!F49</f>
        <v>0</v>
      </c>
      <c r="AS129" s="700">
        <f>'11'!F50</f>
        <v>0</v>
      </c>
      <c r="AT129" s="700">
        <f>'11'!F51</f>
        <v>0</v>
      </c>
      <c r="AU129" s="700">
        <f>'11'!F52</f>
        <v>0</v>
      </c>
      <c r="AV129" s="700">
        <f>'11'!F53</f>
        <v>0</v>
      </c>
      <c r="AW129" s="700">
        <f>'11'!F54</f>
        <v>0</v>
      </c>
      <c r="AX129" s="700">
        <f>'11'!F55</f>
        <v>0</v>
      </c>
      <c r="AY129" s="700">
        <f>'11'!F56</f>
        <v>0</v>
      </c>
      <c r="AZ129" s="700">
        <f>'11'!F57</f>
        <v>0</v>
      </c>
      <c r="BA129" s="700">
        <f>'11'!F58</f>
        <v>0</v>
      </c>
      <c r="BB129" s="700">
        <f>'11'!F59</f>
        <v>0</v>
      </c>
      <c r="BC129" s="700">
        <f>'11'!F60</f>
        <v>0</v>
      </c>
      <c r="BD129" s="700">
        <f>'11'!F61</f>
        <v>0</v>
      </c>
      <c r="BE129" s="700">
        <f>'11'!F62</f>
        <v>0</v>
      </c>
      <c r="BF129" s="700">
        <f>'11'!F63</f>
        <v>0</v>
      </c>
      <c r="BG129" s="700">
        <f>'11'!F64</f>
        <v>0</v>
      </c>
      <c r="BH129" s="700">
        <f>'11'!F65</f>
        <v>0</v>
      </c>
      <c r="BI129" s="700">
        <f>'11'!F66</f>
        <v>0</v>
      </c>
      <c r="BJ129" s="700">
        <f>'11'!F67</f>
        <v>0</v>
      </c>
      <c r="BK129" s="700">
        <f>'11'!F68</f>
        <v>0</v>
      </c>
      <c r="BL129" s="700">
        <f>'11'!F69</f>
        <v>0</v>
      </c>
      <c r="BM129" s="700">
        <f>'11'!F70</f>
        <v>0</v>
      </c>
      <c r="BN129" s="700">
        <f>'11'!F71</f>
        <v>0</v>
      </c>
      <c r="BO129" s="700">
        <f>'11'!F72</f>
        <v>0</v>
      </c>
      <c r="BP129" s="700">
        <f>'11'!F73</f>
        <v>0</v>
      </c>
      <c r="BQ129" s="700">
        <f>'11'!F74</f>
        <v>0</v>
      </c>
      <c r="BR129" s="700">
        <f>'11'!F75</f>
        <v>0</v>
      </c>
      <c r="BS129" s="700">
        <f>'11'!F76</f>
        <v>0</v>
      </c>
      <c r="BT129" s="700">
        <f>'11'!F77</f>
        <v>0</v>
      </c>
      <c r="BU129" s="700">
        <f>'11'!F78</f>
        <v>0</v>
      </c>
      <c r="BV129" s="700">
        <f>'11'!F79</f>
        <v>0</v>
      </c>
      <c r="BW129" s="700">
        <f>'11'!F80</f>
        <v>0</v>
      </c>
      <c r="BX129" s="700">
        <f>'11'!F81</f>
        <v>0</v>
      </c>
      <c r="BY129" s="700">
        <f>'11'!F82</f>
        <v>0</v>
      </c>
      <c r="BZ129" s="700">
        <f>'11'!F83</f>
        <v>0</v>
      </c>
      <c r="CA129" s="700">
        <f>'11'!F84</f>
        <v>0</v>
      </c>
      <c r="CB129" s="700">
        <f>'11'!F85</f>
        <v>0</v>
      </c>
      <c r="CC129" s="700">
        <f>'11'!F86</f>
        <v>0</v>
      </c>
      <c r="CD129" s="700">
        <f>'11'!F87</f>
        <v>0</v>
      </c>
      <c r="CE129" s="700">
        <f>'11'!F88</f>
        <v>0</v>
      </c>
      <c r="CF129" s="700">
        <f>'11'!F89</f>
        <v>0</v>
      </c>
      <c r="CG129" s="700">
        <f>'11'!F90</f>
        <v>0</v>
      </c>
      <c r="CH129" s="700">
        <f>'11'!F91</f>
        <v>0</v>
      </c>
      <c r="CI129" s="700">
        <f>'11'!F92</f>
        <v>0</v>
      </c>
      <c r="CJ129" s="700">
        <f>'11'!F93</f>
        <v>0</v>
      </c>
      <c r="CK129" s="700">
        <f>'11'!F94</f>
        <v>0</v>
      </c>
      <c r="CL129" s="700">
        <f>'11'!F95</f>
        <v>0</v>
      </c>
      <c r="CM129" s="700">
        <f>'11'!F96</f>
        <v>0</v>
      </c>
      <c r="CN129" s="700">
        <f>'11'!F97</f>
        <v>0</v>
      </c>
      <c r="CO129" s="700">
        <f>'11'!F98</f>
        <v>0</v>
      </c>
      <c r="CP129" s="700">
        <f>'11'!F99</f>
        <v>0</v>
      </c>
      <c r="CQ129" s="700">
        <f>'11'!F100</f>
        <v>0</v>
      </c>
      <c r="CR129" s="700">
        <f>'11'!F101</f>
        <v>0</v>
      </c>
      <c r="CS129" s="700">
        <f>'11'!F102</f>
        <v>0</v>
      </c>
      <c r="CT129" s="700">
        <f>'11'!F103</f>
        <v>0</v>
      </c>
      <c r="CU129" s="700">
        <f>'11'!F104</f>
        <v>0</v>
      </c>
    </row>
    <row r="130" spans="2:99" x14ac:dyDescent="0.2">
      <c r="B130" s="699">
        <v>44503</v>
      </c>
      <c r="C130" s="700">
        <f>'11'!G8</f>
        <v>0</v>
      </c>
      <c r="D130" s="700">
        <f>'11'!G9</f>
        <v>2</v>
      </c>
      <c r="E130" s="700">
        <f>'11'!G10</f>
        <v>2</v>
      </c>
      <c r="F130" s="700">
        <f>'11'!G11</f>
        <v>0</v>
      </c>
      <c r="G130" s="700">
        <f>'11'!G12</f>
        <v>0</v>
      </c>
      <c r="H130" s="700">
        <f>'11'!G13</f>
        <v>0</v>
      </c>
      <c r="I130" s="700">
        <f>'11'!G14</f>
        <v>2</v>
      </c>
      <c r="J130" s="700">
        <f>'11'!G15</f>
        <v>2</v>
      </c>
      <c r="K130" s="700">
        <f>'11'!G16</f>
        <v>2</v>
      </c>
      <c r="L130" s="700">
        <f>'11'!G17</f>
        <v>2</v>
      </c>
      <c r="M130" s="700">
        <f>'11'!G18</f>
        <v>0</v>
      </c>
      <c r="N130" s="700">
        <f>'11'!G19</f>
        <v>0</v>
      </c>
      <c r="O130" s="700">
        <f>'11'!G20</f>
        <v>0</v>
      </c>
      <c r="P130" s="700">
        <f>'11'!G21</f>
        <v>0</v>
      </c>
      <c r="Q130" s="700">
        <f>'11'!G22</f>
        <v>0</v>
      </c>
      <c r="R130" s="700">
        <f>'11'!G23</f>
        <v>0</v>
      </c>
      <c r="S130" s="700">
        <f>'11'!G24</f>
        <v>0</v>
      </c>
      <c r="T130" s="700">
        <f>'11'!G25</f>
        <v>0</v>
      </c>
      <c r="U130" s="700">
        <f>'11'!G26</f>
        <v>0</v>
      </c>
      <c r="V130" s="700">
        <f>'11'!G27</f>
        <v>0</v>
      </c>
      <c r="W130" s="700">
        <f>'11'!G28</f>
        <v>0</v>
      </c>
      <c r="X130" s="700">
        <f>'11'!G29</f>
        <v>0</v>
      </c>
      <c r="Y130" s="700">
        <f>'11'!G30</f>
        <v>0</v>
      </c>
      <c r="Z130" s="700">
        <f>'11'!G31</f>
        <v>0</v>
      </c>
      <c r="AA130" s="700">
        <f>'11'!G32</f>
        <v>0</v>
      </c>
      <c r="AB130" s="700">
        <f>'11'!G33</f>
        <v>0</v>
      </c>
      <c r="AC130" s="700">
        <f>'11'!G34</f>
        <v>0</v>
      </c>
      <c r="AD130" s="700">
        <f>'11'!G35</f>
        <v>0</v>
      </c>
      <c r="AE130" s="700">
        <f>'11'!G36</f>
        <v>0</v>
      </c>
      <c r="AF130" s="700">
        <f>'11'!G37</f>
        <v>0</v>
      </c>
      <c r="AG130" s="700">
        <f>'11'!G38</f>
        <v>0</v>
      </c>
      <c r="AH130" s="700">
        <f>'11'!G39</f>
        <v>0</v>
      </c>
      <c r="AI130" s="700">
        <f>'11'!G40</f>
        <v>0</v>
      </c>
      <c r="AJ130" s="700">
        <f>'11'!G41</f>
        <v>0</v>
      </c>
      <c r="AK130" s="700">
        <f>'11'!G42</f>
        <v>0</v>
      </c>
      <c r="AL130" s="700">
        <f>'11'!G43</f>
        <v>0</v>
      </c>
      <c r="AM130" s="700">
        <f>'11'!G44</f>
        <v>0</v>
      </c>
      <c r="AN130" s="700">
        <f>'11'!G45</f>
        <v>0</v>
      </c>
      <c r="AO130" s="700">
        <f>'11'!G46</f>
        <v>0</v>
      </c>
      <c r="AP130" s="700">
        <f>'11'!G47</f>
        <v>0</v>
      </c>
      <c r="AQ130" s="700">
        <f>'11'!G48</f>
        <v>0</v>
      </c>
      <c r="AR130" s="700">
        <f>'11'!G49</f>
        <v>0</v>
      </c>
      <c r="AS130" s="700">
        <f>'11'!G50</f>
        <v>0</v>
      </c>
      <c r="AT130" s="700">
        <f>'11'!G51</f>
        <v>0</v>
      </c>
      <c r="AU130" s="700">
        <f>'11'!G52</f>
        <v>0</v>
      </c>
      <c r="AV130" s="700">
        <f>'11'!G53</f>
        <v>0</v>
      </c>
      <c r="AW130" s="700">
        <f>'11'!G54</f>
        <v>0</v>
      </c>
      <c r="AX130" s="700">
        <f>'11'!G55</f>
        <v>0</v>
      </c>
      <c r="AY130" s="700">
        <f>'11'!G56</f>
        <v>0</v>
      </c>
      <c r="AZ130" s="700">
        <f>'11'!G57</f>
        <v>0</v>
      </c>
      <c r="BA130" s="700">
        <f>'11'!G58</f>
        <v>0</v>
      </c>
      <c r="BB130" s="700">
        <f>'11'!G59</f>
        <v>0</v>
      </c>
      <c r="BC130" s="700">
        <f>'11'!G60</f>
        <v>0</v>
      </c>
      <c r="BD130" s="700">
        <f>'11'!G61</f>
        <v>0</v>
      </c>
      <c r="BE130" s="700">
        <f>'11'!G62</f>
        <v>0</v>
      </c>
      <c r="BF130" s="700">
        <f>'11'!G63</f>
        <v>0</v>
      </c>
      <c r="BG130" s="700">
        <f>'11'!G64</f>
        <v>0</v>
      </c>
      <c r="BH130" s="700">
        <f>'11'!G65</f>
        <v>0</v>
      </c>
      <c r="BI130" s="700">
        <f>'11'!G66</f>
        <v>0</v>
      </c>
      <c r="BJ130" s="700">
        <f>'11'!G67</f>
        <v>0</v>
      </c>
      <c r="BK130" s="700">
        <f>'11'!G68</f>
        <v>0</v>
      </c>
      <c r="BL130" s="700">
        <f>'11'!G69</f>
        <v>0</v>
      </c>
      <c r="BM130" s="700">
        <f>'11'!G70</f>
        <v>0</v>
      </c>
      <c r="BN130" s="700">
        <f>'11'!G71</f>
        <v>0</v>
      </c>
      <c r="BO130" s="700">
        <f>'11'!G72</f>
        <v>0</v>
      </c>
      <c r="BP130" s="700">
        <f>'11'!G73</f>
        <v>0</v>
      </c>
      <c r="BQ130" s="700">
        <f>'11'!G74</f>
        <v>0</v>
      </c>
      <c r="BR130" s="700">
        <f>'11'!G75</f>
        <v>0</v>
      </c>
      <c r="BS130" s="700">
        <f>'11'!G76</f>
        <v>0</v>
      </c>
      <c r="BT130" s="700">
        <f>'11'!G77</f>
        <v>0</v>
      </c>
      <c r="BU130" s="700">
        <f>'11'!G78</f>
        <v>0</v>
      </c>
      <c r="BV130" s="700">
        <f>'11'!G79</f>
        <v>0</v>
      </c>
      <c r="BW130" s="700">
        <f>'11'!G80</f>
        <v>0</v>
      </c>
      <c r="BX130" s="700">
        <f>'11'!G81</f>
        <v>0</v>
      </c>
      <c r="BY130" s="700">
        <f>'11'!G82</f>
        <v>0</v>
      </c>
      <c r="BZ130" s="700">
        <f>'11'!G83</f>
        <v>0</v>
      </c>
      <c r="CA130" s="700">
        <f>'11'!G84</f>
        <v>0</v>
      </c>
      <c r="CB130" s="700">
        <f>'11'!G85</f>
        <v>0</v>
      </c>
      <c r="CC130" s="700">
        <f>'11'!G86</f>
        <v>0</v>
      </c>
      <c r="CD130" s="700">
        <f>'11'!G87</f>
        <v>0</v>
      </c>
      <c r="CE130" s="700">
        <f>'11'!G88</f>
        <v>0</v>
      </c>
      <c r="CF130" s="700">
        <f>'11'!G89</f>
        <v>0</v>
      </c>
      <c r="CG130" s="700">
        <f>'11'!G90</f>
        <v>0</v>
      </c>
      <c r="CH130" s="700">
        <f>'11'!G91</f>
        <v>0</v>
      </c>
      <c r="CI130" s="700">
        <f>'11'!G92</f>
        <v>0</v>
      </c>
      <c r="CJ130" s="700">
        <f>'11'!G93</f>
        <v>0</v>
      </c>
      <c r="CK130" s="700">
        <f>'11'!G94</f>
        <v>0</v>
      </c>
      <c r="CL130" s="700">
        <f>'11'!G95</f>
        <v>0</v>
      </c>
      <c r="CM130" s="700">
        <f>'11'!G96</f>
        <v>0</v>
      </c>
      <c r="CN130" s="700">
        <f>'11'!G97</f>
        <v>0</v>
      </c>
      <c r="CO130" s="700">
        <f>'11'!G98</f>
        <v>0</v>
      </c>
      <c r="CP130" s="700">
        <f>'11'!G99</f>
        <v>0</v>
      </c>
      <c r="CQ130" s="700">
        <f>'11'!G100</f>
        <v>0</v>
      </c>
      <c r="CR130" s="700">
        <f>'11'!G101</f>
        <v>0</v>
      </c>
      <c r="CS130" s="700">
        <f>'11'!G102</f>
        <v>0</v>
      </c>
      <c r="CT130" s="700">
        <f>'11'!G103</f>
        <v>0</v>
      </c>
      <c r="CU130" s="700">
        <f>'11'!G104</f>
        <v>0</v>
      </c>
    </row>
    <row r="131" spans="2:99" x14ac:dyDescent="0.2">
      <c r="B131" s="699">
        <v>44504</v>
      </c>
      <c r="C131" s="700">
        <f>'11'!H8</f>
        <v>0</v>
      </c>
      <c r="D131" s="700">
        <f>'11'!H9</f>
        <v>0</v>
      </c>
      <c r="E131" s="700">
        <f>'11'!H10</f>
        <v>0</v>
      </c>
      <c r="F131" s="700">
        <f>'11'!H11</f>
        <v>0</v>
      </c>
      <c r="G131" s="700">
        <f>'11'!H12</f>
        <v>0</v>
      </c>
      <c r="H131" s="700">
        <f>'11'!H13</f>
        <v>0</v>
      </c>
      <c r="I131" s="700">
        <f>'11'!H14</f>
        <v>0</v>
      </c>
      <c r="J131" s="700">
        <f>'11'!H15</f>
        <v>0</v>
      </c>
      <c r="K131" s="700">
        <f>'11'!H16</f>
        <v>0</v>
      </c>
      <c r="L131" s="700">
        <f>'11'!H17</f>
        <v>0</v>
      </c>
      <c r="M131" s="700">
        <f>'11'!H18</f>
        <v>0</v>
      </c>
      <c r="N131" s="700">
        <f>'11'!H19</f>
        <v>0</v>
      </c>
      <c r="O131" s="700">
        <f>'11'!H20</f>
        <v>0</v>
      </c>
      <c r="P131" s="700">
        <f>'11'!H21</f>
        <v>0</v>
      </c>
      <c r="Q131" s="700">
        <f>'11'!H22</f>
        <v>0</v>
      </c>
      <c r="R131" s="700">
        <f>'11'!H23</f>
        <v>0</v>
      </c>
      <c r="S131" s="700">
        <f>'11'!H24</f>
        <v>0</v>
      </c>
      <c r="T131" s="700">
        <f>'11'!H25</f>
        <v>0</v>
      </c>
      <c r="U131" s="700">
        <f>'11'!H26</f>
        <v>0</v>
      </c>
      <c r="V131" s="700">
        <f>'11'!H27</f>
        <v>0</v>
      </c>
      <c r="W131" s="700">
        <f>'11'!H28</f>
        <v>0</v>
      </c>
      <c r="X131" s="700">
        <f>'11'!H29</f>
        <v>0</v>
      </c>
      <c r="Y131" s="700">
        <f>'11'!H30</f>
        <v>0</v>
      </c>
      <c r="Z131" s="700">
        <f>'11'!H31</f>
        <v>0</v>
      </c>
      <c r="AA131" s="700">
        <f>'11'!H32</f>
        <v>0</v>
      </c>
      <c r="AB131" s="700">
        <f>'11'!H33</f>
        <v>0</v>
      </c>
      <c r="AC131" s="700">
        <f>'11'!H34</f>
        <v>0</v>
      </c>
      <c r="AD131" s="700">
        <f>'11'!H35</f>
        <v>0</v>
      </c>
      <c r="AE131" s="700">
        <f>'11'!H36</f>
        <v>0</v>
      </c>
      <c r="AF131" s="700">
        <f>'11'!H37</f>
        <v>0</v>
      </c>
      <c r="AG131" s="700">
        <f>'11'!H38</f>
        <v>0</v>
      </c>
      <c r="AH131" s="700">
        <f>'11'!H39</f>
        <v>0</v>
      </c>
      <c r="AI131" s="700">
        <f>'11'!H40</f>
        <v>0</v>
      </c>
      <c r="AJ131" s="700">
        <f>'11'!H41</f>
        <v>0</v>
      </c>
      <c r="AK131" s="700">
        <f>'11'!H42</f>
        <v>0</v>
      </c>
      <c r="AL131" s="700">
        <f>'11'!H43</f>
        <v>0</v>
      </c>
      <c r="AM131" s="700">
        <f>'11'!H44</f>
        <v>0</v>
      </c>
      <c r="AN131" s="700">
        <f>'11'!H45</f>
        <v>0</v>
      </c>
      <c r="AO131" s="700">
        <f>'11'!H46</f>
        <v>0</v>
      </c>
      <c r="AP131" s="700">
        <f>'11'!H47</f>
        <v>0</v>
      </c>
      <c r="AQ131" s="700">
        <f>'11'!H48</f>
        <v>0</v>
      </c>
      <c r="AR131" s="700">
        <f>'11'!H49</f>
        <v>0</v>
      </c>
      <c r="AS131" s="700">
        <f>'11'!H50</f>
        <v>0</v>
      </c>
      <c r="AT131" s="700">
        <f>'11'!H51</f>
        <v>0</v>
      </c>
      <c r="AU131" s="700">
        <f>'11'!H52</f>
        <v>0</v>
      </c>
      <c r="AV131" s="700">
        <f>'11'!H53</f>
        <v>0</v>
      </c>
      <c r="AW131" s="700">
        <f>'11'!H54</f>
        <v>0</v>
      </c>
      <c r="AX131" s="700">
        <f>'11'!H55</f>
        <v>0</v>
      </c>
      <c r="AY131" s="700">
        <f>'11'!H56</f>
        <v>0</v>
      </c>
      <c r="AZ131" s="700">
        <f>'11'!H57</f>
        <v>0</v>
      </c>
      <c r="BA131" s="700">
        <f>'11'!H58</f>
        <v>0</v>
      </c>
      <c r="BB131" s="700">
        <f>'11'!H59</f>
        <v>0</v>
      </c>
      <c r="BC131" s="700">
        <f>'11'!H60</f>
        <v>0</v>
      </c>
      <c r="BD131" s="700">
        <f>'11'!H61</f>
        <v>0</v>
      </c>
      <c r="BE131" s="700">
        <f>'11'!H62</f>
        <v>0</v>
      </c>
      <c r="BF131" s="700">
        <f>'11'!H63</f>
        <v>0</v>
      </c>
      <c r="BG131" s="700">
        <f>'11'!H64</f>
        <v>0</v>
      </c>
      <c r="BH131" s="700">
        <f>'11'!H65</f>
        <v>0</v>
      </c>
      <c r="BI131" s="700">
        <f>'11'!H66</f>
        <v>0</v>
      </c>
      <c r="BJ131" s="700">
        <f>'11'!H67</f>
        <v>0</v>
      </c>
      <c r="BK131" s="700">
        <f>'11'!H68</f>
        <v>0</v>
      </c>
      <c r="BL131" s="700">
        <f>'11'!H69</f>
        <v>0</v>
      </c>
      <c r="BM131" s="700">
        <f>'11'!H70</f>
        <v>0</v>
      </c>
      <c r="BN131" s="700">
        <f>'11'!H71</f>
        <v>0</v>
      </c>
      <c r="BO131" s="700">
        <f>'11'!H72</f>
        <v>0</v>
      </c>
      <c r="BP131" s="700">
        <f>'11'!H73</f>
        <v>0</v>
      </c>
      <c r="BQ131" s="700">
        <f>'11'!H74</f>
        <v>0</v>
      </c>
      <c r="BR131" s="700">
        <f>'11'!H75</f>
        <v>0</v>
      </c>
      <c r="BS131" s="700">
        <f>'11'!H76</f>
        <v>0</v>
      </c>
      <c r="BT131" s="700">
        <f>'11'!H77</f>
        <v>0</v>
      </c>
      <c r="BU131" s="700">
        <f>'11'!H78</f>
        <v>0</v>
      </c>
      <c r="BV131" s="700">
        <f>'11'!H79</f>
        <v>0</v>
      </c>
      <c r="BW131" s="700">
        <f>'11'!H80</f>
        <v>0</v>
      </c>
      <c r="BX131" s="700">
        <f>'11'!H81</f>
        <v>0</v>
      </c>
      <c r="BY131" s="700">
        <f>'11'!H82</f>
        <v>0</v>
      </c>
      <c r="BZ131" s="700">
        <f>'11'!H83</f>
        <v>0</v>
      </c>
      <c r="CA131" s="700">
        <f>'11'!H84</f>
        <v>0</v>
      </c>
      <c r="CB131" s="700">
        <f>'11'!H85</f>
        <v>0</v>
      </c>
      <c r="CC131" s="700">
        <f>'11'!H86</f>
        <v>0</v>
      </c>
      <c r="CD131" s="700">
        <f>'11'!H87</f>
        <v>0</v>
      </c>
      <c r="CE131" s="700">
        <f>'11'!H88</f>
        <v>0</v>
      </c>
      <c r="CF131" s="700">
        <f>'11'!H89</f>
        <v>0</v>
      </c>
      <c r="CG131" s="700">
        <f>'11'!H90</f>
        <v>0</v>
      </c>
      <c r="CH131" s="700">
        <f>'11'!H91</f>
        <v>0</v>
      </c>
      <c r="CI131" s="700">
        <f>'11'!H92</f>
        <v>0</v>
      </c>
      <c r="CJ131" s="700">
        <f>'11'!H93</f>
        <v>0</v>
      </c>
      <c r="CK131" s="700">
        <f>'11'!H94</f>
        <v>0</v>
      </c>
      <c r="CL131" s="700">
        <f>'11'!H95</f>
        <v>0</v>
      </c>
      <c r="CM131" s="700">
        <f>'11'!H96</f>
        <v>0</v>
      </c>
      <c r="CN131" s="700">
        <f>'11'!H97</f>
        <v>0</v>
      </c>
      <c r="CO131" s="700">
        <f>'11'!H98</f>
        <v>0</v>
      </c>
      <c r="CP131" s="700">
        <f>'11'!H99</f>
        <v>0</v>
      </c>
      <c r="CQ131" s="700">
        <f>'11'!H100</f>
        <v>0</v>
      </c>
      <c r="CR131" s="700">
        <f>'11'!H101</f>
        <v>0</v>
      </c>
      <c r="CS131" s="700">
        <f>'11'!H102</f>
        <v>0</v>
      </c>
      <c r="CT131" s="700">
        <f>'11'!H103</f>
        <v>0</v>
      </c>
      <c r="CU131" s="700">
        <f>'11'!H104</f>
        <v>0</v>
      </c>
    </row>
    <row r="132" spans="2:99" x14ac:dyDescent="0.2">
      <c r="B132" s="699">
        <v>44505</v>
      </c>
      <c r="C132" s="700">
        <f>'11'!I8</f>
        <v>0</v>
      </c>
      <c r="D132" s="700">
        <f>'11'!I9</f>
        <v>0</v>
      </c>
      <c r="E132" s="700">
        <f>'11'!I10</f>
        <v>0</v>
      </c>
      <c r="F132" s="700">
        <f>'11'!I11</f>
        <v>0</v>
      </c>
      <c r="G132" s="700">
        <f>'11'!I12</f>
        <v>0</v>
      </c>
      <c r="H132" s="700">
        <f>'11'!I13</f>
        <v>0</v>
      </c>
      <c r="I132" s="700">
        <f>'11'!I14</f>
        <v>0</v>
      </c>
      <c r="J132" s="700">
        <f>'11'!I15</f>
        <v>0</v>
      </c>
      <c r="K132" s="700">
        <f>'11'!I16</f>
        <v>0</v>
      </c>
      <c r="L132" s="700">
        <f>'11'!I17</f>
        <v>0</v>
      </c>
      <c r="M132" s="700">
        <f>'11'!I18</f>
        <v>0</v>
      </c>
      <c r="N132" s="700">
        <f>'11'!I19</f>
        <v>0</v>
      </c>
      <c r="O132" s="700">
        <f>'11'!I20</f>
        <v>0</v>
      </c>
      <c r="P132" s="700">
        <f>'11'!I21</f>
        <v>0</v>
      </c>
      <c r="Q132" s="700">
        <f>'11'!I22</f>
        <v>0</v>
      </c>
      <c r="R132" s="700">
        <f>'11'!I23</f>
        <v>0</v>
      </c>
      <c r="S132" s="700">
        <f>'11'!I24</f>
        <v>0</v>
      </c>
      <c r="T132" s="700">
        <f>'11'!I25</f>
        <v>0</v>
      </c>
      <c r="U132" s="700">
        <f>'11'!I26</f>
        <v>0</v>
      </c>
      <c r="V132" s="700">
        <f>'11'!I27</f>
        <v>0</v>
      </c>
      <c r="W132" s="700">
        <f>'11'!I28</f>
        <v>0</v>
      </c>
      <c r="X132" s="700">
        <f>'11'!I29</f>
        <v>0</v>
      </c>
      <c r="Y132" s="700">
        <f>'11'!I30</f>
        <v>0</v>
      </c>
      <c r="Z132" s="700">
        <f>'11'!I31</f>
        <v>0</v>
      </c>
      <c r="AA132" s="700">
        <f>'11'!I32</f>
        <v>0</v>
      </c>
      <c r="AB132" s="700">
        <f>'11'!I33</f>
        <v>0</v>
      </c>
      <c r="AC132" s="700">
        <f>'11'!I34</f>
        <v>0</v>
      </c>
      <c r="AD132" s="700">
        <f>'11'!I35</f>
        <v>0</v>
      </c>
      <c r="AE132" s="700">
        <f>'11'!I36</f>
        <v>0</v>
      </c>
      <c r="AF132" s="700">
        <f>'11'!I37</f>
        <v>0</v>
      </c>
      <c r="AG132" s="700">
        <f>'11'!I38</f>
        <v>0</v>
      </c>
      <c r="AH132" s="700">
        <f>'11'!I39</f>
        <v>0</v>
      </c>
      <c r="AI132" s="700">
        <f>'11'!I40</f>
        <v>0</v>
      </c>
      <c r="AJ132" s="700">
        <f>'11'!I41</f>
        <v>0</v>
      </c>
      <c r="AK132" s="700">
        <f>'11'!I42</f>
        <v>0</v>
      </c>
      <c r="AL132" s="700">
        <f>'11'!I43</f>
        <v>0</v>
      </c>
      <c r="AM132" s="700">
        <f>'11'!I44</f>
        <v>0</v>
      </c>
      <c r="AN132" s="700">
        <f>'11'!I45</f>
        <v>0</v>
      </c>
      <c r="AO132" s="700">
        <f>'11'!I46</f>
        <v>0</v>
      </c>
      <c r="AP132" s="700">
        <f>'11'!I47</f>
        <v>0</v>
      </c>
      <c r="AQ132" s="700">
        <f>'11'!I48</f>
        <v>0</v>
      </c>
      <c r="AR132" s="700">
        <f>'11'!I49</f>
        <v>0</v>
      </c>
      <c r="AS132" s="700">
        <f>'11'!I50</f>
        <v>0</v>
      </c>
      <c r="AT132" s="700">
        <f>'11'!I51</f>
        <v>0</v>
      </c>
      <c r="AU132" s="700">
        <f>'11'!I52</f>
        <v>0</v>
      </c>
      <c r="AV132" s="700">
        <f>'11'!I53</f>
        <v>0</v>
      </c>
      <c r="AW132" s="700">
        <f>'11'!I54</f>
        <v>0</v>
      </c>
      <c r="AX132" s="700">
        <f>'11'!I55</f>
        <v>0</v>
      </c>
      <c r="AY132" s="700">
        <f>'11'!I56</f>
        <v>0</v>
      </c>
      <c r="AZ132" s="700">
        <f>'11'!I57</f>
        <v>0</v>
      </c>
      <c r="BA132" s="700">
        <f>'11'!I58</f>
        <v>0</v>
      </c>
      <c r="BB132" s="700">
        <f>'11'!I59</f>
        <v>0</v>
      </c>
      <c r="BC132" s="700">
        <f>'11'!I60</f>
        <v>0</v>
      </c>
      <c r="BD132" s="700">
        <f>'11'!I61</f>
        <v>0</v>
      </c>
      <c r="BE132" s="700">
        <f>'11'!I62</f>
        <v>0</v>
      </c>
      <c r="BF132" s="700">
        <f>'11'!I63</f>
        <v>0</v>
      </c>
      <c r="BG132" s="700">
        <f>'11'!I64</f>
        <v>0</v>
      </c>
      <c r="BH132" s="700">
        <f>'11'!I65</f>
        <v>0</v>
      </c>
      <c r="BI132" s="700">
        <f>'11'!I66</f>
        <v>0</v>
      </c>
      <c r="BJ132" s="700">
        <f>'11'!I67</f>
        <v>0</v>
      </c>
      <c r="BK132" s="700">
        <f>'11'!I68</f>
        <v>0</v>
      </c>
      <c r="BL132" s="700">
        <f>'11'!I69</f>
        <v>0</v>
      </c>
      <c r="BM132" s="700">
        <f>'11'!I70</f>
        <v>0</v>
      </c>
      <c r="BN132" s="700">
        <f>'11'!I71</f>
        <v>0</v>
      </c>
      <c r="BO132" s="700">
        <f>'11'!I72</f>
        <v>0</v>
      </c>
      <c r="BP132" s="700">
        <f>'11'!I73</f>
        <v>0</v>
      </c>
      <c r="BQ132" s="700">
        <f>'11'!I74</f>
        <v>0</v>
      </c>
      <c r="BR132" s="700">
        <f>'11'!I75</f>
        <v>0</v>
      </c>
      <c r="BS132" s="700">
        <f>'11'!I76</f>
        <v>0</v>
      </c>
      <c r="BT132" s="700">
        <f>'11'!I77</f>
        <v>0</v>
      </c>
      <c r="BU132" s="700">
        <f>'11'!I78</f>
        <v>0</v>
      </c>
      <c r="BV132" s="700">
        <f>'11'!I79</f>
        <v>0</v>
      </c>
      <c r="BW132" s="700">
        <f>'11'!I80</f>
        <v>0</v>
      </c>
      <c r="BX132" s="700">
        <f>'11'!I81</f>
        <v>0</v>
      </c>
      <c r="BY132" s="700">
        <f>'11'!I82</f>
        <v>0</v>
      </c>
      <c r="BZ132" s="700">
        <f>'11'!I83</f>
        <v>0</v>
      </c>
      <c r="CA132" s="700">
        <f>'11'!I84</f>
        <v>0</v>
      </c>
      <c r="CB132" s="700">
        <f>'11'!I85</f>
        <v>0</v>
      </c>
      <c r="CC132" s="700">
        <f>'11'!I86</f>
        <v>0</v>
      </c>
      <c r="CD132" s="700">
        <f>'11'!I87</f>
        <v>0</v>
      </c>
      <c r="CE132" s="700">
        <f>'11'!I88</f>
        <v>0</v>
      </c>
      <c r="CF132" s="700">
        <f>'11'!I89</f>
        <v>0</v>
      </c>
      <c r="CG132" s="700">
        <f>'11'!I90</f>
        <v>0</v>
      </c>
      <c r="CH132" s="700">
        <f>'11'!I91</f>
        <v>0</v>
      </c>
      <c r="CI132" s="700">
        <f>'11'!I92</f>
        <v>0</v>
      </c>
      <c r="CJ132" s="700">
        <f>'11'!I93</f>
        <v>0</v>
      </c>
      <c r="CK132" s="700">
        <f>'11'!I94</f>
        <v>0</v>
      </c>
      <c r="CL132" s="700">
        <f>'11'!I95</f>
        <v>0</v>
      </c>
      <c r="CM132" s="700">
        <f>'11'!I96</f>
        <v>0</v>
      </c>
      <c r="CN132" s="700">
        <f>'11'!I97</f>
        <v>0</v>
      </c>
      <c r="CO132" s="700">
        <f>'11'!I98</f>
        <v>0</v>
      </c>
      <c r="CP132" s="700">
        <f>'11'!I99</f>
        <v>0</v>
      </c>
      <c r="CQ132" s="700">
        <f>'11'!I100</f>
        <v>0</v>
      </c>
      <c r="CR132" s="700">
        <f>'11'!I101</f>
        <v>0</v>
      </c>
      <c r="CS132" s="700">
        <f>'11'!I102</f>
        <v>0</v>
      </c>
      <c r="CT132" s="700">
        <f>'11'!I103</f>
        <v>0</v>
      </c>
      <c r="CU132" s="700">
        <f>'11'!I104</f>
        <v>0</v>
      </c>
    </row>
    <row r="133" spans="2:99" x14ac:dyDescent="0.2">
      <c r="B133" s="699">
        <v>44506</v>
      </c>
      <c r="C133" s="700">
        <f>'11'!J8</f>
        <v>0</v>
      </c>
      <c r="D133" s="700">
        <f>'11'!J9</f>
        <v>0</v>
      </c>
      <c r="E133" s="700">
        <f>'11'!J10</f>
        <v>0</v>
      </c>
      <c r="F133" s="700">
        <f>'11'!J11</f>
        <v>0</v>
      </c>
      <c r="G133" s="700">
        <f>'11'!J12</f>
        <v>0</v>
      </c>
      <c r="H133" s="700">
        <f>'11'!J13</f>
        <v>0</v>
      </c>
      <c r="I133" s="700">
        <f>'11'!J14</f>
        <v>0</v>
      </c>
      <c r="J133" s="700">
        <f>'11'!J15</f>
        <v>0</v>
      </c>
      <c r="K133" s="700">
        <f>'11'!J16</f>
        <v>0</v>
      </c>
      <c r="L133" s="700">
        <f>'11'!J17</f>
        <v>0</v>
      </c>
      <c r="M133" s="700">
        <f>'11'!J18</f>
        <v>0</v>
      </c>
      <c r="N133" s="700">
        <f>'11'!J19</f>
        <v>0</v>
      </c>
      <c r="O133" s="700">
        <f>'11'!J20</f>
        <v>0</v>
      </c>
      <c r="P133" s="700">
        <f>'11'!J21</f>
        <v>0</v>
      </c>
      <c r="Q133" s="700">
        <f>'11'!J22</f>
        <v>0</v>
      </c>
      <c r="R133" s="700">
        <f>'11'!J23</f>
        <v>0</v>
      </c>
      <c r="S133" s="700">
        <f>'11'!J24</f>
        <v>0</v>
      </c>
      <c r="T133" s="700">
        <f>'11'!J25</f>
        <v>0</v>
      </c>
      <c r="U133" s="700">
        <f>'11'!J26</f>
        <v>0</v>
      </c>
      <c r="V133" s="700">
        <f>'11'!J27</f>
        <v>0</v>
      </c>
      <c r="W133" s="700">
        <f>'11'!J28</f>
        <v>0</v>
      </c>
      <c r="X133" s="700">
        <f>'11'!J29</f>
        <v>0</v>
      </c>
      <c r="Y133" s="700">
        <f>'11'!J30</f>
        <v>0</v>
      </c>
      <c r="Z133" s="700">
        <f>'11'!J31</f>
        <v>0</v>
      </c>
      <c r="AA133" s="700">
        <f>'11'!J32</f>
        <v>0</v>
      </c>
      <c r="AB133" s="700">
        <f>'11'!J33</f>
        <v>0</v>
      </c>
      <c r="AC133" s="700">
        <f>'11'!J34</f>
        <v>0</v>
      </c>
      <c r="AD133" s="700">
        <f>'11'!J35</f>
        <v>0</v>
      </c>
      <c r="AE133" s="700">
        <f>'11'!J36</f>
        <v>0</v>
      </c>
      <c r="AF133" s="700">
        <f>'11'!J37</f>
        <v>0</v>
      </c>
      <c r="AG133" s="700">
        <f>'11'!J38</f>
        <v>0</v>
      </c>
      <c r="AH133" s="700">
        <f>'11'!J39</f>
        <v>0</v>
      </c>
      <c r="AI133" s="700">
        <f>'11'!J40</f>
        <v>0</v>
      </c>
      <c r="AJ133" s="700">
        <f>'11'!J41</f>
        <v>0</v>
      </c>
      <c r="AK133" s="700">
        <f>'11'!J42</f>
        <v>0</v>
      </c>
      <c r="AL133" s="700">
        <f>'11'!J43</f>
        <v>0</v>
      </c>
      <c r="AM133" s="700">
        <f>'11'!J44</f>
        <v>0</v>
      </c>
      <c r="AN133" s="700">
        <f>'11'!J45</f>
        <v>0</v>
      </c>
      <c r="AO133" s="700">
        <f>'11'!J46</f>
        <v>0</v>
      </c>
      <c r="AP133" s="700">
        <f>'11'!J47</f>
        <v>0</v>
      </c>
      <c r="AQ133" s="700">
        <f>'11'!J48</f>
        <v>0</v>
      </c>
      <c r="AR133" s="700">
        <f>'11'!J49</f>
        <v>0</v>
      </c>
      <c r="AS133" s="700">
        <f>'11'!J50</f>
        <v>0</v>
      </c>
      <c r="AT133" s="700">
        <f>'11'!J51</f>
        <v>0</v>
      </c>
      <c r="AU133" s="700">
        <f>'11'!J52</f>
        <v>0</v>
      </c>
      <c r="AV133" s="700">
        <f>'11'!J53</f>
        <v>0</v>
      </c>
      <c r="AW133" s="700">
        <f>'11'!J54</f>
        <v>0</v>
      </c>
      <c r="AX133" s="700">
        <f>'11'!J55</f>
        <v>0</v>
      </c>
      <c r="AY133" s="700">
        <f>'11'!J56</f>
        <v>0</v>
      </c>
      <c r="AZ133" s="700">
        <f>'11'!J57</f>
        <v>0</v>
      </c>
      <c r="BA133" s="700">
        <f>'11'!J58</f>
        <v>0</v>
      </c>
      <c r="BB133" s="700">
        <f>'11'!J59</f>
        <v>0</v>
      </c>
      <c r="BC133" s="700">
        <f>'11'!J60</f>
        <v>0</v>
      </c>
      <c r="BD133" s="700">
        <f>'11'!J61</f>
        <v>0</v>
      </c>
      <c r="BE133" s="700">
        <f>'11'!J62</f>
        <v>0</v>
      </c>
      <c r="BF133" s="700">
        <f>'11'!J63</f>
        <v>0</v>
      </c>
      <c r="BG133" s="700">
        <f>'11'!J64</f>
        <v>0</v>
      </c>
      <c r="BH133" s="700">
        <f>'11'!J65</f>
        <v>0</v>
      </c>
      <c r="BI133" s="700">
        <f>'11'!J66</f>
        <v>0</v>
      </c>
      <c r="BJ133" s="700">
        <f>'11'!J67</f>
        <v>0</v>
      </c>
      <c r="BK133" s="700">
        <f>'11'!J68</f>
        <v>0</v>
      </c>
      <c r="BL133" s="700">
        <f>'11'!J69</f>
        <v>0</v>
      </c>
      <c r="BM133" s="700">
        <f>'11'!J70</f>
        <v>0</v>
      </c>
      <c r="BN133" s="700">
        <f>'11'!J71</f>
        <v>0</v>
      </c>
      <c r="BO133" s="700">
        <f>'11'!J72</f>
        <v>0</v>
      </c>
      <c r="BP133" s="700">
        <f>'11'!J73</f>
        <v>0</v>
      </c>
      <c r="BQ133" s="700">
        <f>'11'!J74</f>
        <v>0</v>
      </c>
      <c r="BR133" s="700">
        <f>'11'!J75</f>
        <v>0</v>
      </c>
      <c r="BS133" s="700">
        <f>'11'!J76</f>
        <v>0</v>
      </c>
      <c r="BT133" s="700">
        <f>'11'!J77</f>
        <v>0</v>
      </c>
      <c r="BU133" s="700">
        <f>'11'!J78</f>
        <v>0</v>
      </c>
      <c r="BV133" s="700">
        <f>'11'!J79</f>
        <v>0</v>
      </c>
      <c r="BW133" s="700">
        <f>'11'!J80</f>
        <v>0</v>
      </c>
      <c r="BX133" s="700">
        <f>'11'!J81</f>
        <v>0</v>
      </c>
      <c r="BY133" s="700">
        <f>'11'!J82</f>
        <v>0</v>
      </c>
      <c r="BZ133" s="700">
        <f>'11'!J83</f>
        <v>0</v>
      </c>
      <c r="CA133" s="700">
        <f>'11'!J84</f>
        <v>0</v>
      </c>
      <c r="CB133" s="700">
        <f>'11'!J85</f>
        <v>0</v>
      </c>
      <c r="CC133" s="700">
        <f>'11'!J86</f>
        <v>0</v>
      </c>
      <c r="CD133" s="700">
        <f>'11'!J87</f>
        <v>0</v>
      </c>
      <c r="CE133" s="700">
        <f>'11'!J88</f>
        <v>0</v>
      </c>
      <c r="CF133" s="700">
        <f>'11'!J89</f>
        <v>0</v>
      </c>
      <c r="CG133" s="700">
        <f>'11'!J90</f>
        <v>0</v>
      </c>
      <c r="CH133" s="700">
        <f>'11'!J91</f>
        <v>0</v>
      </c>
      <c r="CI133" s="700">
        <f>'11'!J92</f>
        <v>0</v>
      </c>
      <c r="CJ133" s="700">
        <f>'11'!J93</f>
        <v>0</v>
      </c>
      <c r="CK133" s="700">
        <f>'11'!J94</f>
        <v>0</v>
      </c>
      <c r="CL133" s="700">
        <f>'11'!J95</f>
        <v>0</v>
      </c>
      <c r="CM133" s="700">
        <f>'11'!J96</f>
        <v>0</v>
      </c>
      <c r="CN133" s="700">
        <f>'11'!J97</f>
        <v>0</v>
      </c>
      <c r="CO133" s="700">
        <f>'11'!J98</f>
        <v>0</v>
      </c>
      <c r="CP133" s="700">
        <f>'11'!J99</f>
        <v>0</v>
      </c>
      <c r="CQ133" s="700">
        <f>'11'!J100</f>
        <v>0</v>
      </c>
      <c r="CR133" s="700">
        <f>'11'!J101</f>
        <v>0</v>
      </c>
      <c r="CS133" s="700">
        <f>'11'!J102</f>
        <v>0</v>
      </c>
      <c r="CT133" s="700">
        <f>'11'!J103</f>
        <v>0</v>
      </c>
      <c r="CU133" s="700">
        <f>'11'!J104</f>
        <v>0</v>
      </c>
    </row>
    <row r="134" spans="2:99" x14ac:dyDescent="0.2">
      <c r="B134" s="699">
        <v>44507</v>
      </c>
      <c r="C134" s="700">
        <f>'11'!K8</f>
        <v>0</v>
      </c>
      <c r="D134" s="700">
        <f>'11'!K9</f>
        <v>0</v>
      </c>
      <c r="E134" s="700">
        <f>'11'!K10</f>
        <v>0</v>
      </c>
      <c r="F134" s="700">
        <f>'11'!K11</f>
        <v>0</v>
      </c>
      <c r="G134" s="700">
        <f>'11'!K12</f>
        <v>0</v>
      </c>
      <c r="H134" s="700">
        <f>'11'!K13</f>
        <v>0</v>
      </c>
      <c r="I134" s="700">
        <f>'11'!K14</f>
        <v>0</v>
      </c>
      <c r="J134" s="700">
        <f>'11'!K15</f>
        <v>0</v>
      </c>
      <c r="K134" s="700">
        <f>'11'!K16</f>
        <v>0</v>
      </c>
      <c r="L134" s="700">
        <f>'11'!K17</f>
        <v>0</v>
      </c>
      <c r="M134" s="700">
        <f>'11'!K18</f>
        <v>0</v>
      </c>
      <c r="N134" s="700">
        <f>'11'!K19</f>
        <v>0</v>
      </c>
      <c r="O134" s="700">
        <f>'11'!K20</f>
        <v>0</v>
      </c>
      <c r="P134" s="700">
        <f>'11'!K21</f>
        <v>0</v>
      </c>
      <c r="Q134" s="700">
        <f>'11'!K22</f>
        <v>0</v>
      </c>
      <c r="R134" s="700">
        <f>'11'!K23</f>
        <v>0</v>
      </c>
      <c r="S134" s="700">
        <f>'11'!K24</f>
        <v>0</v>
      </c>
      <c r="T134" s="700">
        <f>'11'!K25</f>
        <v>0</v>
      </c>
      <c r="U134" s="700">
        <f>'11'!K26</f>
        <v>0</v>
      </c>
      <c r="V134" s="700">
        <f>'11'!K27</f>
        <v>0</v>
      </c>
      <c r="W134" s="700">
        <f>'11'!K28</f>
        <v>0</v>
      </c>
      <c r="X134" s="700">
        <f>'11'!K29</f>
        <v>0</v>
      </c>
      <c r="Y134" s="700">
        <f>'11'!K30</f>
        <v>0</v>
      </c>
      <c r="Z134" s="700">
        <f>'11'!K31</f>
        <v>0</v>
      </c>
      <c r="AA134" s="700">
        <f>'11'!K32</f>
        <v>0</v>
      </c>
      <c r="AB134" s="700">
        <f>'11'!K33</f>
        <v>0</v>
      </c>
      <c r="AC134" s="700">
        <f>'11'!K34</f>
        <v>0</v>
      </c>
      <c r="AD134" s="700">
        <f>'11'!K35</f>
        <v>0</v>
      </c>
      <c r="AE134" s="700">
        <f>'11'!K36</f>
        <v>0</v>
      </c>
      <c r="AF134" s="700">
        <f>'11'!K37</f>
        <v>0</v>
      </c>
      <c r="AG134" s="700">
        <f>'11'!K38</f>
        <v>0</v>
      </c>
      <c r="AH134" s="700">
        <f>'11'!K39</f>
        <v>0</v>
      </c>
      <c r="AI134" s="700">
        <f>'11'!K40</f>
        <v>0</v>
      </c>
      <c r="AJ134" s="700">
        <f>'11'!K41</f>
        <v>0</v>
      </c>
      <c r="AK134" s="700">
        <f>'11'!K42</f>
        <v>0</v>
      </c>
      <c r="AL134" s="700">
        <f>'11'!K43</f>
        <v>0</v>
      </c>
      <c r="AM134" s="700">
        <f>'11'!K44</f>
        <v>0</v>
      </c>
      <c r="AN134" s="700">
        <f>'11'!K45</f>
        <v>0</v>
      </c>
      <c r="AO134" s="700">
        <f>'11'!K46</f>
        <v>0</v>
      </c>
      <c r="AP134" s="700">
        <f>'11'!K47</f>
        <v>0</v>
      </c>
      <c r="AQ134" s="700">
        <f>'11'!K48</f>
        <v>0</v>
      </c>
      <c r="AR134" s="700">
        <f>'11'!K49</f>
        <v>0</v>
      </c>
      <c r="AS134" s="700">
        <f>'11'!K50</f>
        <v>0</v>
      </c>
      <c r="AT134" s="700">
        <f>'11'!K51</f>
        <v>0</v>
      </c>
      <c r="AU134" s="700">
        <f>'11'!K52</f>
        <v>0</v>
      </c>
      <c r="AV134" s="700">
        <f>'11'!K53</f>
        <v>0</v>
      </c>
      <c r="AW134" s="700">
        <f>'11'!K54</f>
        <v>0</v>
      </c>
      <c r="AX134" s="700">
        <f>'11'!K55</f>
        <v>0</v>
      </c>
      <c r="AY134" s="700">
        <f>'11'!K56</f>
        <v>0</v>
      </c>
      <c r="AZ134" s="700">
        <f>'11'!K57</f>
        <v>0</v>
      </c>
      <c r="BA134" s="700">
        <f>'11'!K58</f>
        <v>0</v>
      </c>
      <c r="BB134" s="700">
        <f>'11'!K59</f>
        <v>0</v>
      </c>
      <c r="BC134" s="700">
        <f>'11'!K60</f>
        <v>0</v>
      </c>
      <c r="BD134" s="700">
        <f>'11'!K61</f>
        <v>0</v>
      </c>
      <c r="BE134" s="700">
        <f>'11'!K62</f>
        <v>0</v>
      </c>
      <c r="BF134" s="700">
        <f>'11'!K63</f>
        <v>0</v>
      </c>
      <c r="BG134" s="700">
        <f>'11'!K64</f>
        <v>0</v>
      </c>
      <c r="BH134" s="700">
        <f>'11'!K65</f>
        <v>0</v>
      </c>
      <c r="BI134" s="700">
        <f>'11'!K66</f>
        <v>0</v>
      </c>
      <c r="BJ134" s="700">
        <f>'11'!K67</f>
        <v>0</v>
      </c>
      <c r="BK134" s="700">
        <f>'11'!K68</f>
        <v>0</v>
      </c>
      <c r="BL134" s="700">
        <f>'11'!K69</f>
        <v>0</v>
      </c>
      <c r="BM134" s="700">
        <f>'11'!K70</f>
        <v>0</v>
      </c>
      <c r="BN134" s="700">
        <f>'11'!K71</f>
        <v>0</v>
      </c>
      <c r="BO134" s="700">
        <f>'11'!K72</f>
        <v>0</v>
      </c>
      <c r="BP134" s="700">
        <f>'11'!K73</f>
        <v>0</v>
      </c>
      <c r="BQ134" s="700">
        <f>'11'!K74</f>
        <v>0</v>
      </c>
      <c r="BR134" s="700">
        <f>'11'!K75</f>
        <v>0</v>
      </c>
      <c r="BS134" s="700">
        <f>'11'!K76</f>
        <v>0</v>
      </c>
      <c r="BT134" s="700">
        <f>'11'!K77</f>
        <v>0</v>
      </c>
      <c r="BU134" s="700">
        <f>'11'!K78</f>
        <v>0</v>
      </c>
      <c r="BV134" s="700">
        <f>'11'!K79</f>
        <v>0</v>
      </c>
      <c r="BW134" s="700">
        <f>'11'!K80</f>
        <v>0</v>
      </c>
      <c r="BX134" s="700">
        <f>'11'!K81</f>
        <v>0</v>
      </c>
      <c r="BY134" s="700">
        <f>'11'!K82</f>
        <v>0</v>
      </c>
      <c r="BZ134" s="700">
        <f>'11'!K83</f>
        <v>0</v>
      </c>
      <c r="CA134" s="700">
        <f>'11'!K84</f>
        <v>0</v>
      </c>
      <c r="CB134" s="700">
        <f>'11'!K85</f>
        <v>0</v>
      </c>
      <c r="CC134" s="700">
        <f>'11'!K86</f>
        <v>0</v>
      </c>
      <c r="CD134" s="700">
        <f>'11'!K87</f>
        <v>0</v>
      </c>
      <c r="CE134" s="700">
        <f>'11'!K88</f>
        <v>0</v>
      </c>
      <c r="CF134" s="700">
        <f>'11'!K89</f>
        <v>0</v>
      </c>
      <c r="CG134" s="700">
        <f>'11'!K90</f>
        <v>0</v>
      </c>
      <c r="CH134" s="700">
        <f>'11'!K91</f>
        <v>0</v>
      </c>
      <c r="CI134" s="700">
        <f>'11'!K92</f>
        <v>0</v>
      </c>
      <c r="CJ134" s="700">
        <f>'11'!K93</f>
        <v>0</v>
      </c>
      <c r="CK134" s="700">
        <f>'11'!K94</f>
        <v>0</v>
      </c>
      <c r="CL134" s="700">
        <f>'11'!K95</f>
        <v>0</v>
      </c>
      <c r="CM134" s="700">
        <f>'11'!K96</f>
        <v>0</v>
      </c>
      <c r="CN134" s="700">
        <f>'11'!K97</f>
        <v>0</v>
      </c>
      <c r="CO134" s="700">
        <f>'11'!K98</f>
        <v>0</v>
      </c>
      <c r="CP134" s="700">
        <f>'11'!K99</f>
        <v>0</v>
      </c>
      <c r="CQ134" s="700">
        <f>'11'!K100</f>
        <v>0</v>
      </c>
      <c r="CR134" s="700">
        <f>'11'!K101</f>
        <v>0</v>
      </c>
      <c r="CS134" s="700">
        <f>'11'!K102</f>
        <v>0</v>
      </c>
      <c r="CT134" s="700">
        <f>'11'!K103</f>
        <v>0</v>
      </c>
      <c r="CU134" s="700">
        <f>'11'!K104</f>
        <v>0</v>
      </c>
    </row>
    <row r="135" spans="2:99" x14ac:dyDescent="0.2">
      <c r="B135" s="699">
        <v>44508</v>
      </c>
      <c r="C135" s="700">
        <f>'11'!L8</f>
        <v>0</v>
      </c>
      <c r="D135" s="700">
        <f>'11'!L9</f>
        <v>2</v>
      </c>
      <c r="E135" s="700">
        <f>'11'!L10</f>
        <v>2</v>
      </c>
      <c r="F135" s="700">
        <f>'11'!L11</f>
        <v>0</v>
      </c>
      <c r="G135" s="700">
        <f>'11'!L12</f>
        <v>0</v>
      </c>
      <c r="H135" s="700">
        <f>'11'!L13</f>
        <v>0</v>
      </c>
      <c r="I135" s="700">
        <f>'11'!L14</f>
        <v>2</v>
      </c>
      <c r="J135" s="700">
        <f>'11'!L15</f>
        <v>2</v>
      </c>
      <c r="K135" s="700">
        <f>'11'!L16</f>
        <v>2</v>
      </c>
      <c r="L135" s="700">
        <f>'11'!L17</f>
        <v>2</v>
      </c>
      <c r="M135" s="700">
        <f>'11'!L18</f>
        <v>0</v>
      </c>
      <c r="N135" s="700">
        <f>'11'!L19</f>
        <v>0</v>
      </c>
      <c r="O135" s="700">
        <f>'11'!L20</f>
        <v>0</v>
      </c>
      <c r="P135" s="700">
        <f>'11'!L21</f>
        <v>0</v>
      </c>
      <c r="Q135" s="700">
        <f>'11'!L22</f>
        <v>0</v>
      </c>
      <c r="R135" s="700">
        <f>'11'!L23</f>
        <v>0</v>
      </c>
      <c r="S135" s="700">
        <f>'11'!L24</f>
        <v>0</v>
      </c>
      <c r="T135" s="700">
        <f>'11'!L25</f>
        <v>0</v>
      </c>
      <c r="U135" s="700">
        <f>'11'!L26</f>
        <v>0</v>
      </c>
      <c r="V135" s="700">
        <f>'11'!L27</f>
        <v>0</v>
      </c>
      <c r="W135" s="700">
        <f>'11'!L28</f>
        <v>0</v>
      </c>
      <c r="X135" s="700">
        <f>'11'!L29</f>
        <v>0</v>
      </c>
      <c r="Y135" s="700">
        <f>'11'!L30</f>
        <v>0</v>
      </c>
      <c r="Z135" s="700">
        <f>'11'!L31</f>
        <v>0</v>
      </c>
      <c r="AA135" s="700">
        <f>'11'!L32</f>
        <v>0</v>
      </c>
      <c r="AB135" s="700">
        <f>'11'!L33</f>
        <v>0</v>
      </c>
      <c r="AC135" s="700">
        <f>'11'!L34</f>
        <v>0</v>
      </c>
      <c r="AD135" s="700">
        <f>'11'!L35</f>
        <v>0</v>
      </c>
      <c r="AE135" s="700">
        <f>'11'!L36</f>
        <v>0</v>
      </c>
      <c r="AF135" s="700">
        <f>'11'!L37</f>
        <v>0</v>
      </c>
      <c r="AG135" s="700">
        <f>'11'!L38</f>
        <v>0</v>
      </c>
      <c r="AH135" s="700">
        <f>'11'!L39</f>
        <v>0</v>
      </c>
      <c r="AI135" s="700">
        <f>'11'!L40</f>
        <v>0</v>
      </c>
      <c r="AJ135" s="700">
        <f>'11'!L41</f>
        <v>0</v>
      </c>
      <c r="AK135" s="700">
        <f>'11'!L42</f>
        <v>0</v>
      </c>
      <c r="AL135" s="700">
        <f>'11'!L43</f>
        <v>0</v>
      </c>
      <c r="AM135" s="700">
        <f>'11'!L44</f>
        <v>0</v>
      </c>
      <c r="AN135" s="700">
        <f>'11'!L45</f>
        <v>0</v>
      </c>
      <c r="AO135" s="700">
        <f>'11'!L46</f>
        <v>0</v>
      </c>
      <c r="AP135" s="700">
        <f>'11'!L47</f>
        <v>0</v>
      </c>
      <c r="AQ135" s="700">
        <f>'11'!L48</f>
        <v>0</v>
      </c>
      <c r="AR135" s="700">
        <f>'11'!L49</f>
        <v>0</v>
      </c>
      <c r="AS135" s="700">
        <f>'11'!L50</f>
        <v>0</v>
      </c>
      <c r="AT135" s="700">
        <f>'11'!L51</f>
        <v>0</v>
      </c>
      <c r="AU135" s="700">
        <f>'11'!L52</f>
        <v>0</v>
      </c>
      <c r="AV135" s="700">
        <f>'11'!L53</f>
        <v>0</v>
      </c>
      <c r="AW135" s="700">
        <f>'11'!L54</f>
        <v>0</v>
      </c>
      <c r="AX135" s="700">
        <f>'11'!L55</f>
        <v>0</v>
      </c>
      <c r="AY135" s="700">
        <f>'11'!L56</f>
        <v>0</v>
      </c>
      <c r="AZ135" s="700">
        <f>'11'!L57</f>
        <v>0</v>
      </c>
      <c r="BA135" s="700">
        <f>'11'!L58</f>
        <v>0</v>
      </c>
      <c r="BB135" s="700">
        <f>'11'!L59</f>
        <v>0</v>
      </c>
      <c r="BC135" s="700">
        <f>'11'!L60</f>
        <v>0</v>
      </c>
      <c r="BD135" s="700">
        <f>'11'!L61</f>
        <v>0</v>
      </c>
      <c r="BE135" s="700">
        <f>'11'!L62</f>
        <v>0</v>
      </c>
      <c r="BF135" s="700">
        <f>'11'!L63</f>
        <v>0</v>
      </c>
      <c r="BG135" s="700">
        <f>'11'!L64</f>
        <v>0</v>
      </c>
      <c r="BH135" s="700">
        <f>'11'!L65</f>
        <v>0</v>
      </c>
      <c r="BI135" s="700">
        <f>'11'!L66</f>
        <v>0</v>
      </c>
      <c r="BJ135" s="700">
        <f>'11'!L67</f>
        <v>0</v>
      </c>
      <c r="BK135" s="700">
        <f>'11'!L68</f>
        <v>0</v>
      </c>
      <c r="BL135" s="700">
        <f>'11'!L69</f>
        <v>0</v>
      </c>
      <c r="BM135" s="700">
        <f>'11'!L70</f>
        <v>0</v>
      </c>
      <c r="BN135" s="700">
        <f>'11'!L71</f>
        <v>0</v>
      </c>
      <c r="BO135" s="700">
        <f>'11'!L72</f>
        <v>0</v>
      </c>
      <c r="BP135" s="700">
        <f>'11'!L73</f>
        <v>0</v>
      </c>
      <c r="BQ135" s="700">
        <f>'11'!L74</f>
        <v>0</v>
      </c>
      <c r="BR135" s="700">
        <f>'11'!L75</f>
        <v>0</v>
      </c>
      <c r="BS135" s="700">
        <f>'11'!L76</f>
        <v>0</v>
      </c>
      <c r="BT135" s="700">
        <f>'11'!L77</f>
        <v>0</v>
      </c>
      <c r="BU135" s="700">
        <f>'11'!L78</f>
        <v>0</v>
      </c>
      <c r="BV135" s="700">
        <f>'11'!L79</f>
        <v>0</v>
      </c>
      <c r="BW135" s="700">
        <f>'11'!L80</f>
        <v>0</v>
      </c>
      <c r="BX135" s="700">
        <f>'11'!L81</f>
        <v>0</v>
      </c>
      <c r="BY135" s="700">
        <f>'11'!L82</f>
        <v>0</v>
      </c>
      <c r="BZ135" s="700">
        <f>'11'!L83</f>
        <v>0</v>
      </c>
      <c r="CA135" s="700">
        <f>'11'!L84</f>
        <v>0</v>
      </c>
      <c r="CB135" s="700">
        <f>'11'!L85</f>
        <v>0</v>
      </c>
      <c r="CC135" s="700">
        <f>'11'!L86</f>
        <v>0</v>
      </c>
      <c r="CD135" s="700">
        <f>'11'!L87</f>
        <v>0</v>
      </c>
      <c r="CE135" s="700">
        <f>'11'!L88</f>
        <v>0</v>
      </c>
      <c r="CF135" s="700">
        <f>'11'!L89</f>
        <v>0</v>
      </c>
      <c r="CG135" s="700">
        <f>'11'!L90</f>
        <v>0</v>
      </c>
      <c r="CH135" s="700">
        <f>'11'!L91</f>
        <v>0</v>
      </c>
      <c r="CI135" s="700">
        <f>'11'!L92</f>
        <v>0</v>
      </c>
      <c r="CJ135" s="700">
        <f>'11'!L93</f>
        <v>0</v>
      </c>
      <c r="CK135" s="700">
        <f>'11'!L94</f>
        <v>0</v>
      </c>
      <c r="CL135" s="700">
        <f>'11'!L95</f>
        <v>0</v>
      </c>
      <c r="CM135" s="700">
        <f>'11'!L96</f>
        <v>0</v>
      </c>
      <c r="CN135" s="700">
        <f>'11'!L97</f>
        <v>0</v>
      </c>
      <c r="CO135" s="700">
        <f>'11'!L98</f>
        <v>0</v>
      </c>
      <c r="CP135" s="700">
        <f>'11'!L99</f>
        <v>0</v>
      </c>
      <c r="CQ135" s="700">
        <f>'11'!L100</f>
        <v>0</v>
      </c>
      <c r="CR135" s="700">
        <f>'11'!L101</f>
        <v>0</v>
      </c>
      <c r="CS135" s="700">
        <f>'11'!L102</f>
        <v>0</v>
      </c>
      <c r="CT135" s="700">
        <f>'11'!L103</f>
        <v>0</v>
      </c>
      <c r="CU135" s="700">
        <f>'11'!L104</f>
        <v>0</v>
      </c>
    </row>
    <row r="136" spans="2:99" x14ac:dyDescent="0.2">
      <c r="B136" s="699">
        <v>44509</v>
      </c>
      <c r="C136" s="700">
        <f>'11'!M8</f>
        <v>0</v>
      </c>
      <c r="D136" s="700">
        <f>'11'!M9</f>
        <v>0</v>
      </c>
      <c r="E136" s="700">
        <f>'11'!M10</f>
        <v>0</v>
      </c>
      <c r="F136" s="700">
        <f>'11'!M11</f>
        <v>0</v>
      </c>
      <c r="G136" s="700">
        <f>'11'!M12</f>
        <v>0</v>
      </c>
      <c r="H136" s="700">
        <f>'11'!M13</f>
        <v>0</v>
      </c>
      <c r="I136" s="700">
        <f>'11'!M14</f>
        <v>0</v>
      </c>
      <c r="J136" s="700">
        <f>'11'!M15</f>
        <v>0</v>
      </c>
      <c r="K136" s="700">
        <f>'11'!M16</f>
        <v>0</v>
      </c>
      <c r="L136" s="700">
        <f>'11'!M17</f>
        <v>0</v>
      </c>
      <c r="M136" s="700">
        <f>'11'!M18</f>
        <v>0</v>
      </c>
      <c r="N136" s="700">
        <f>'11'!M19</f>
        <v>0</v>
      </c>
      <c r="O136" s="700">
        <f>'11'!M20</f>
        <v>0</v>
      </c>
      <c r="P136" s="700">
        <f>'11'!M21</f>
        <v>0</v>
      </c>
      <c r="Q136" s="700">
        <f>'11'!M22</f>
        <v>0</v>
      </c>
      <c r="R136" s="700">
        <f>'11'!M23</f>
        <v>0</v>
      </c>
      <c r="S136" s="700">
        <f>'11'!M24</f>
        <v>0</v>
      </c>
      <c r="T136" s="700">
        <f>'11'!M25</f>
        <v>0</v>
      </c>
      <c r="U136" s="700">
        <f>'11'!M26</f>
        <v>0</v>
      </c>
      <c r="V136" s="700">
        <f>'11'!M27</f>
        <v>0</v>
      </c>
      <c r="W136" s="700">
        <f>'11'!M28</f>
        <v>0</v>
      </c>
      <c r="X136" s="700">
        <f>'11'!M29</f>
        <v>0</v>
      </c>
      <c r="Y136" s="700">
        <f>'11'!M30</f>
        <v>0</v>
      </c>
      <c r="Z136" s="700">
        <f>'11'!M31</f>
        <v>0</v>
      </c>
      <c r="AA136" s="700">
        <f>'11'!M32</f>
        <v>0</v>
      </c>
      <c r="AB136" s="700">
        <f>'11'!M33</f>
        <v>0</v>
      </c>
      <c r="AC136" s="700">
        <f>'11'!M34</f>
        <v>0</v>
      </c>
      <c r="AD136" s="700">
        <f>'11'!M35</f>
        <v>0</v>
      </c>
      <c r="AE136" s="700">
        <f>'11'!M36</f>
        <v>0</v>
      </c>
      <c r="AF136" s="700">
        <f>'11'!M37</f>
        <v>0</v>
      </c>
      <c r="AG136" s="700">
        <f>'11'!M38</f>
        <v>0</v>
      </c>
      <c r="AH136" s="700">
        <f>'11'!M39</f>
        <v>0</v>
      </c>
      <c r="AI136" s="700">
        <f>'11'!M40</f>
        <v>0</v>
      </c>
      <c r="AJ136" s="700">
        <f>'11'!M41</f>
        <v>0</v>
      </c>
      <c r="AK136" s="700">
        <f>'11'!M42</f>
        <v>0</v>
      </c>
      <c r="AL136" s="700">
        <f>'11'!M43</f>
        <v>0</v>
      </c>
      <c r="AM136" s="700">
        <f>'11'!M44</f>
        <v>0</v>
      </c>
      <c r="AN136" s="700">
        <f>'11'!M45</f>
        <v>0</v>
      </c>
      <c r="AO136" s="700">
        <f>'11'!M46</f>
        <v>0</v>
      </c>
      <c r="AP136" s="700">
        <f>'11'!M47</f>
        <v>0</v>
      </c>
      <c r="AQ136" s="700">
        <f>'11'!M48</f>
        <v>0</v>
      </c>
      <c r="AR136" s="700">
        <f>'11'!M49</f>
        <v>0</v>
      </c>
      <c r="AS136" s="700">
        <f>'11'!M50</f>
        <v>0</v>
      </c>
      <c r="AT136" s="700">
        <f>'11'!M51</f>
        <v>0</v>
      </c>
      <c r="AU136" s="700">
        <f>'11'!M52</f>
        <v>0</v>
      </c>
      <c r="AV136" s="700">
        <f>'11'!M53</f>
        <v>0</v>
      </c>
      <c r="AW136" s="700">
        <f>'11'!M54</f>
        <v>0</v>
      </c>
      <c r="AX136" s="700">
        <f>'11'!M55</f>
        <v>0</v>
      </c>
      <c r="AY136" s="700">
        <f>'11'!M56</f>
        <v>0</v>
      </c>
      <c r="AZ136" s="700">
        <f>'11'!M57</f>
        <v>0</v>
      </c>
      <c r="BA136" s="700">
        <f>'11'!M58</f>
        <v>0</v>
      </c>
      <c r="BB136" s="700">
        <f>'11'!M59</f>
        <v>0</v>
      </c>
      <c r="BC136" s="700">
        <f>'11'!M60</f>
        <v>0</v>
      </c>
      <c r="BD136" s="700">
        <f>'11'!M61</f>
        <v>0</v>
      </c>
      <c r="BE136" s="700">
        <f>'11'!M62</f>
        <v>0</v>
      </c>
      <c r="BF136" s="700">
        <f>'11'!M63</f>
        <v>0</v>
      </c>
      <c r="BG136" s="700">
        <f>'11'!M64</f>
        <v>0</v>
      </c>
      <c r="BH136" s="700">
        <f>'11'!M65</f>
        <v>0</v>
      </c>
      <c r="BI136" s="700">
        <f>'11'!M66</f>
        <v>0</v>
      </c>
      <c r="BJ136" s="700">
        <f>'11'!M67</f>
        <v>0</v>
      </c>
      <c r="BK136" s="700">
        <f>'11'!M68</f>
        <v>0</v>
      </c>
      <c r="BL136" s="700">
        <f>'11'!M69</f>
        <v>0</v>
      </c>
      <c r="BM136" s="700">
        <f>'11'!M70</f>
        <v>0</v>
      </c>
      <c r="BN136" s="700">
        <f>'11'!M71</f>
        <v>0</v>
      </c>
      <c r="BO136" s="700">
        <f>'11'!M72</f>
        <v>0</v>
      </c>
      <c r="BP136" s="700">
        <f>'11'!M73</f>
        <v>0</v>
      </c>
      <c r="BQ136" s="700">
        <f>'11'!M74</f>
        <v>0</v>
      </c>
      <c r="BR136" s="700">
        <f>'11'!M75</f>
        <v>0</v>
      </c>
      <c r="BS136" s="700">
        <f>'11'!M76</f>
        <v>0</v>
      </c>
      <c r="BT136" s="700">
        <f>'11'!M77</f>
        <v>0</v>
      </c>
      <c r="BU136" s="700">
        <f>'11'!M78</f>
        <v>0</v>
      </c>
      <c r="BV136" s="700">
        <f>'11'!M79</f>
        <v>0</v>
      </c>
      <c r="BW136" s="700">
        <f>'11'!M80</f>
        <v>0</v>
      </c>
      <c r="BX136" s="700">
        <f>'11'!M81</f>
        <v>0</v>
      </c>
      <c r="BY136" s="700">
        <f>'11'!M82</f>
        <v>0</v>
      </c>
      <c r="BZ136" s="700">
        <f>'11'!M83</f>
        <v>0</v>
      </c>
      <c r="CA136" s="700">
        <f>'11'!M84</f>
        <v>0</v>
      </c>
      <c r="CB136" s="700">
        <f>'11'!M85</f>
        <v>0</v>
      </c>
      <c r="CC136" s="700">
        <f>'11'!M86</f>
        <v>0</v>
      </c>
      <c r="CD136" s="700">
        <f>'11'!M87</f>
        <v>0</v>
      </c>
      <c r="CE136" s="700">
        <f>'11'!M88</f>
        <v>0</v>
      </c>
      <c r="CF136" s="700">
        <f>'11'!M89</f>
        <v>0</v>
      </c>
      <c r="CG136" s="700">
        <f>'11'!M90</f>
        <v>0</v>
      </c>
      <c r="CH136" s="700">
        <f>'11'!M91</f>
        <v>0</v>
      </c>
      <c r="CI136" s="700">
        <f>'11'!M92</f>
        <v>0</v>
      </c>
      <c r="CJ136" s="700">
        <f>'11'!M93</f>
        <v>0</v>
      </c>
      <c r="CK136" s="700">
        <f>'11'!M94</f>
        <v>0</v>
      </c>
      <c r="CL136" s="700">
        <f>'11'!M95</f>
        <v>0</v>
      </c>
      <c r="CM136" s="700">
        <f>'11'!M96</f>
        <v>0</v>
      </c>
      <c r="CN136" s="700">
        <f>'11'!M97</f>
        <v>0</v>
      </c>
      <c r="CO136" s="700">
        <f>'11'!M98</f>
        <v>0</v>
      </c>
      <c r="CP136" s="700">
        <f>'11'!M99</f>
        <v>0</v>
      </c>
      <c r="CQ136" s="700">
        <f>'11'!M100</f>
        <v>0</v>
      </c>
      <c r="CR136" s="700">
        <f>'11'!M101</f>
        <v>0</v>
      </c>
      <c r="CS136" s="700">
        <f>'11'!M102</f>
        <v>0</v>
      </c>
      <c r="CT136" s="700">
        <f>'11'!M103</f>
        <v>0</v>
      </c>
      <c r="CU136" s="700">
        <f>'11'!M104</f>
        <v>0</v>
      </c>
    </row>
    <row r="137" spans="2:99" x14ac:dyDescent="0.2">
      <c r="B137" s="699">
        <v>44510</v>
      </c>
      <c r="C137" s="700">
        <f>'11'!N8</f>
        <v>0</v>
      </c>
      <c r="D137" s="700">
        <f>'11'!N9</f>
        <v>0</v>
      </c>
      <c r="E137" s="700">
        <f>'11'!N10</f>
        <v>2</v>
      </c>
      <c r="F137" s="700">
        <f>'11'!N11</f>
        <v>0</v>
      </c>
      <c r="G137" s="700">
        <f>'11'!N12</f>
        <v>0</v>
      </c>
      <c r="H137" s="700">
        <f>'11'!N13</f>
        <v>0</v>
      </c>
      <c r="I137" s="700">
        <f>'11'!N14</f>
        <v>2</v>
      </c>
      <c r="J137" s="700">
        <f>'11'!N15</f>
        <v>2</v>
      </c>
      <c r="K137" s="700">
        <f>'11'!N16</f>
        <v>2</v>
      </c>
      <c r="L137" s="700">
        <f>'11'!N17</f>
        <v>2</v>
      </c>
      <c r="M137" s="700">
        <f>'11'!N18</f>
        <v>0</v>
      </c>
      <c r="N137" s="700">
        <f>'11'!N19</f>
        <v>0</v>
      </c>
      <c r="O137" s="700">
        <f>'11'!N20</f>
        <v>0</v>
      </c>
      <c r="P137" s="700">
        <f>'11'!N21</f>
        <v>0</v>
      </c>
      <c r="Q137" s="700">
        <f>'11'!N22</f>
        <v>0</v>
      </c>
      <c r="R137" s="700">
        <f>'11'!N23</f>
        <v>0</v>
      </c>
      <c r="S137" s="700">
        <f>'11'!N24</f>
        <v>0</v>
      </c>
      <c r="T137" s="700">
        <f>'11'!N25</f>
        <v>0</v>
      </c>
      <c r="U137" s="700">
        <f>'11'!N26</f>
        <v>0</v>
      </c>
      <c r="V137" s="700">
        <f>'11'!N27</f>
        <v>0</v>
      </c>
      <c r="W137" s="700">
        <f>'11'!N28</f>
        <v>0</v>
      </c>
      <c r="X137" s="700">
        <f>'11'!N29</f>
        <v>0</v>
      </c>
      <c r="Y137" s="700">
        <f>'11'!N30</f>
        <v>0</v>
      </c>
      <c r="Z137" s="700">
        <f>'11'!N31</f>
        <v>0</v>
      </c>
      <c r="AA137" s="700">
        <f>'11'!N32</f>
        <v>0</v>
      </c>
      <c r="AB137" s="700">
        <f>'11'!N33</f>
        <v>0</v>
      </c>
      <c r="AC137" s="700">
        <f>'11'!N34</f>
        <v>0</v>
      </c>
      <c r="AD137" s="700">
        <f>'11'!N35</f>
        <v>0</v>
      </c>
      <c r="AE137" s="700">
        <f>'11'!N36</f>
        <v>0</v>
      </c>
      <c r="AF137" s="700">
        <f>'11'!N37</f>
        <v>0</v>
      </c>
      <c r="AG137" s="700">
        <f>'11'!N38</f>
        <v>0</v>
      </c>
      <c r="AH137" s="700">
        <f>'11'!N39</f>
        <v>0</v>
      </c>
      <c r="AI137" s="700">
        <f>'11'!N40</f>
        <v>0</v>
      </c>
      <c r="AJ137" s="700">
        <f>'11'!N41</f>
        <v>0</v>
      </c>
      <c r="AK137" s="700">
        <f>'11'!N42</f>
        <v>0</v>
      </c>
      <c r="AL137" s="700">
        <f>'11'!N43</f>
        <v>0</v>
      </c>
      <c r="AM137" s="700">
        <f>'11'!N44</f>
        <v>0</v>
      </c>
      <c r="AN137" s="700">
        <f>'11'!N45</f>
        <v>0</v>
      </c>
      <c r="AO137" s="700">
        <f>'11'!N46</f>
        <v>0</v>
      </c>
      <c r="AP137" s="700">
        <f>'11'!N47</f>
        <v>0</v>
      </c>
      <c r="AQ137" s="700">
        <f>'11'!N48</f>
        <v>0</v>
      </c>
      <c r="AR137" s="700">
        <f>'11'!N49</f>
        <v>0</v>
      </c>
      <c r="AS137" s="700">
        <f>'11'!N50</f>
        <v>0</v>
      </c>
      <c r="AT137" s="700">
        <f>'11'!N51</f>
        <v>0</v>
      </c>
      <c r="AU137" s="700">
        <f>'11'!N52</f>
        <v>0</v>
      </c>
      <c r="AV137" s="700">
        <f>'11'!N53</f>
        <v>0</v>
      </c>
      <c r="AW137" s="700">
        <f>'11'!N54</f>
        <v>0</v>
      </c>
      <c r="AX137" s="700">
        <f>'11'!N55</f>
        <v>0</v>
      </c>
      <c r="AY137" s="700">
        <f>'11'!N56</f>
        <v>0</v>
      </c>
      <c r="AZ137" s="700">
        <f>'11'!N57</f>
        <v>0</v>
      </c>
      <c r="BA137" s="700">
        <f>'11'!N58</f>
        <v>0</v>
      </c>
      <c r="BB137" s="700">
        <f>'11'!N59</f>
        <v>0</v>
      </c>
      <c r="BC137" s="700">
        <f>'11'!N60</f>
        <v>0</v>
      </c>
      <c r="BD137" s="700">
        <f>'11'!N61</f>
        <v>0</v>
      </c>
      <c r="BE137" s="700">
        <f>'11'!N62</f>
        <v>0</v>
      </c>
      <c r="BF137" s="700">
        <f>'11'!N63</f>
        <v>0</v>
      </c>
      <c r="BG137" s="700">
        <f>'11'!N64</f>
        <v>0</v>
      </c>
      <c r="BH137" s="700">
        <f>'11'!N65</f>
        <v>0</v>
      </c>
      <c r="BI137" s="700">
        <f>'11'!N66</f>
        <v>0</v>
      </c>
      <c r="BJ137" s="700">
        <f>'11'!N67</f>
        <v>0</v>
      </c>
      <c r="BK137" s="700">
        <f>'11'!N68</f>
        <v>0</v>
      </c>
      <c r="BL137" s="700">
        <f>'11'!N69</f>
        <v>0</v>
      </c>
      <c r="BM137" s="700">
        <f>'11'!N70</f>
        <v>0</v>
      </c>
      <c r="BN137" s="700">
        <f>'11'!N71</f>
        <v>0</v>
      </c>
      <c r="BO137" s="700">
        <f>'11'!N72</f>
        <v>0</v>
      </c>
      <c r="BP137" s="700">
        <f>'11'!N73</f>
        <v>0</v>
      </c>
      <c r="BQ137" s="700">
        <f>'11'!N74</f>
        <v>0</v>
      </c>
      <c r="BR137" s="700">
        <f>'11'!N75</f>
        <v>0</v>
      </c>
      <c r="BS137" s="700">
        <f>'11'!N76</f>
        <v>0</v>
      </c>
      <c r="BT137" s="700">
        <f>'11'!N77</f>
        <v>0</v>
      </c>
      <c r="BU137" s="700">
        <f>'11'!N78</f>
        <v>0</v>
      </c>
      <c r="BV137" s="700">
        <f>'11'!N79</f>
        <v>0</v>
      </c>
      <c r="BW137" s="700">
        <f>'11'!N80</f>
        <v>0</v>
      </c>
      <c r="BX137" s="700">
        <f>'11'!N81</f>
        <v>0</v>
      </c>
      <c r="BY137" s="700">
        <f>'11'!N82</f>
        <v>0</v>
      </c>
      <c r="BZ137" s="700">
        <f>'11'!N83</f>
        <v>0</v>
      </c>
      <c r="CA137" s="700">
        <f>'11'!N84</f>
        <v>0</v>
      </c>
      <c r="CB137" s="700">
        <f>'11'!N85</f>
        <v>0</v>
      </c>
      <c r="CC137" s="700">
        <f>'11'!N86</f>
        <v>0</v>
      </c>
      <c r="CD137" s="700">
        <f>'11'!N87</f>
        <v>0</v>
      </c>
      <c r="CE137" s="700">
        <f>'11'!N88</f>
        <v>0</v>
      </c>
      <c r="CF137" s="700">
        <f>'11'!N89</f>
        <v>0</v>
      </c>
      <c r="CG137" s="700">
        <f>'11'!N90</f>
        <v>0</v>
      </c>
      <c r="CH137" s="700">
        <f>'11'!N91</f>
        <v>0</v>
      </c>
      <c r="CI137" s="700">
        <f>'11'!N92</f>
        <v>0</v>
      </c>
      <c r="CJ137" s="700">
        <f>'11'!N93</f>
        <v>0</v>
      </c>
      <c r="CK137" s="700">
        <f>'11'!N94</f>
        <v>0</v>
      </c>
      <c r="CL137" s="700">
        <f>'11'!N95</f>
        <v>0</v>
      </c>
      <c r="CM137" s="700">
        <f>'11'!N96</f>
        <v>0</v>
      </c>
      <c r="CN137" s="700">
        <f>'11'!N97</f>
        <v>0</v>
      </c>
      <c r="CO137" s="700">
        <f>'11'!N98</f>
        <v>0</v>
      </c>
      <c r="CP137" s="700">
        <f>'11'!N99</f>
        <v>0</v>
      </c>
      <c r="CQ137" s="700">
        <f>'11'!N100</f>
        <v>0</v>
      </c>
      <c r="CR137" s="700">
        <f>'11'!N101</f>
        <v>0</v>
      </c>
      <c r="CS137" s="700">
        <f>'11'!N102</f>
        <v>0</v>
      </c>
      <c r="CT137" s="700">
        <f>'11'!N103</f>
        <v>0</v>
      </c>
      <c r="CU137" s="700">
        <f>'11'!N104</f>
        <v>0</v>
      </c>
    </row>
    <row r="138" spans="2:99" x14ac:dyDescent="0.2">
      <c r="B138" s="699">
        <v>44511</v>
      </c>
      <c r="C138" s="700">
        <f>'11'!O8</f>
        <v>0</v>
      </c>
      <c r="D138" s="700">
        <f>'11'!O9</f>
        <v>0</v>
      </c>
      <c r="E138" s="700">
        <f>'11'!O10</f>
        <v>0</v>
      </c>
      <c r="F138" s="700">
        <f>'11'!O11</f>
        <v>0</v>
      </c>
      <c r="G138" s="700">
        <f>'11'!O12</f>
        <v>0</v>
      </c>
      <c r="H138" s="700">
        <f>'11'!O13</f>
        <v>0</v>
      </c>
      <c r="I138" s="700">
        <f>'11'!O14</f>
        <v>0</v>
      </c>
      <c r="J138" s="700">
        <f>'11'!O15</f>
        <v>0</v>
      </c>
      <c r="K138" s="700">
        <f>'11'!O16</f>
        <v>0</v>
      </c>
      <c r="L138" s="700">
        <f>'11'!O17</f>
        <v>0</v>
      </c>
      <c r="M138" s="700">
        <f>'11'!O18</f>
        <v>0</v>
      </c>
      <c r="N138" s="700">
        <f>'11'!O19</f>
        <v>0</v>
      </c>
      <c r="O138" s="700">
        <f>'11'!O20</f>
        <v>0</v>
      </c>
      <c r="P138" s="700">
        <f>'11'!O21</f>
        <v>0</v>
      </c>
      <c r="Q138" s="700">
        <f>'11'!O22</f>
        <v>0</v>
      </c>
      <c r="R138" s="700">
        <f>'11'!O23</f>
        <v>0</v>
      </c>
      <c r="S138" s="700">
        <f>'11'!O24</f>
        <v>0</v>
      </c>
      <c r="T138" s="700">
        <f>'11'!O25</f>
        <v>0</v>
      </c>
      <c r="U138" s="700">
        <f>'11'!O26</f>
        <v>0</v>
      </c>
      <c r="V138" s="700">
        <f>'11'!O27</f>
        <v>0</v>
      </c>
      <c r="W138" s="700">
        <f>'11'!O28</f>
        <v>0</v>
      </c>
      <c r="X138" s="700">
        <f>'11'!O29</f>
        <v>0</v>
      </c>
      <c r="Y138" s="700">
        <f>'11'!O30</f>
        <v>0</v>
      </c>
      <c r="Z138" s="700">
        <f>'11'!O31</f>
        <v>0</v>
      </c>
      <c r="AA138" s="700">
        <f>'11'!O32</f>
        <v>0</v>
      </c>
      <c r="AB138" s="700">
        <f>'11'!O33</f>
        <v>0</v>
      </c>
      <c r="AC138" s="700">
        <f>'11'!O34</f>
        <v>0</v>
      </c>
      <c r="AD138" s="700">
        <f>'11'!O35</f>
        <v>0</v>
      </c>
      <c r="AE138" s="700">
        <f>'11'!O36</f>
        <v>0</v>
      </c>
      <c r="AF138" s="700">
        <f>'11'!O37</f>
        <v>0</v>
      </c>
      <c r="AG138" s="700">
        <f>'11'!O38</f>
        <v>0</v>
      </c>
      <c r="AH138" s="700">
        <f>'11'!O39</f>
        <v>0</v>
      </c>
      <c r="AI138" s="700">
        <f>'11'!O40</f>
        <v>0</v>
      </c>
      <c r="AJ138" s="700">
        <f>'11'!O41</f>
        <v>0</v>
      </c>
      <c r="AK138" s="700">
        <f>'11'!O42</f>
        <v>0</v>
      </c>
      <c r="AL138" s="700">
        <f>'11'!O43</f>
        <v>0</v>
      </c>
      <c r="AM138" s="700">
        <f>'11'!O44</f>
        <v>0</v>
      </c>
      <c r="AN138" s="700">
        <f>'11'!O45</f>
        <v>0</v>
      </c>
      <c r="AO138" s="700">
        <f>'11'!O46</f>
        <v>0</v>
      </c>
      <c r="AP138" s="700">
        <f>'11'!O47</f>
        <v>0</v>
      </c>
      <c r="AQ138" s="700">
        <f>'11'!O48</f>
        <v>0</v>
      </c>
      <c r="AR138" s="700">
        <f>'11'!O49</f>
        <v>0</v>
      </c>
      <c r="AS138" s="700">
        <f>'11'!O50</f>
        <v>0</v>
      </c>
      <c r="AT138" s="700">
        <f>'11'!O51</f>
        <v>0</v>
      </c>
      <c r="AU138" s="700">
        <f>'11'!O52</f>
        <v>0</v>
      </c>
      <c r="AV138" s="700">
        <f>'11'!O53</f>
        <v>0</v>
      </c>
      <c r="AW138" s="700">
        <f>'11'!O54</f>
        <v>0</v>
      </c>
      <c r="AX138" s="700">
        <f>'11'!O55</f>
        <v>0</v>
      </c>
      <c r="AY138" s="700">
        <f>'11'!O56</f>
        <v>0</v>
      </c>
      <c r="AZ138" s="700">
        <f>'11'!O57</f>
        <v>0</v>
      </c>
      <c r="BA138" s="700">
        <f>'11'!O58</f>
        <v>0</v>
      </c>
      <c r="BB138" s="700">
        <f>'11'!O59</f>
        <v>0</v>
      </c>
      <c r="BC138" s="700">
        <f>'11'!O60</f>
        <v>0</v>
      </c>
      <c r="BD138" s="700">
        <f>'11'!O61</f>
        <v>0</v>
      </c>
      <c r="BE138" s="700">
        <f>'11'!O62</f>
        <v>0</v>
      </c>
      <c r="BF138" s="700">
        <f>'11'!O63</f>
        <v>0</v>
      </c>
      <c r="BG138" s="700">
        <f>'11'!O64</f>
        <v>0</v>
      </c>
      <c r="BH138" s="700">
        <f>'11'!O65</f>
        <v>0</v>
      </c>
      <c r="BI138" s="700">
        <f>'11'!O66</f>
        <v>0</v>
      </c>
      <c r="BJ138" s="700">
        <f>'11'!O67</f>
        <v>0</v>
      </c>
      <c r="BK138" s="700">
        <f>'11'!O68</f>
        <v>0</v>
      </c>
      <c r="BL138" s="700">
        <f>'11'!O69</f>
        <v>0</v>
      </c>
      <c r="BM138" s="700">
        <f>'11'!O70</f>
        <v>0</v>
      </c>
      <c r="BN138" s="700">
        <f>'11'!O71</f>
        <v>0</v>
      </c>
      <c r="BO138" s="700">
        <f>'11'!O72</f>
        <v>0</v>
      </c>
      <c r="BP138" s="700">
        <f>'11'!O73</f>
        <v>0</v>
      </c>
      <c r="BQ138" s="700">
        <f>'11'!O74</f>
        <v>0</v>
      </c>
      <c r="BR138" s="700">
        <f>'11'!O75</f>
        <v>0</v>
      </c>
      <c r="BS138" s="700">
        <f>'11'!O76</f>
        <v>0</v>
      </c>
      <c r="BT138" s="700">
        <f>'11'!O77</f>
        <v>0</v>
      </c>
      <c r="BU138" s="700">
        <f>'11'!O78</f>
        <v>0</v>
      </c>
      <c r="BV138" s="700">
        <f>'11'!O79</f>
        <v>0</v>
      </c>
      <c r="BW138" s="700">
        <f>'11'!O80</f>
        <v>0</v>
      </c>
      <c r="BX138" s="700">
        <f>'11'!O81</f>
        <v>0</v>
      </c>
      <c r="BY138" s="700">
        <f>'11'!O82</f>
        <v>0</v>
      </c>
      <c r="BZ138" s="700">
        <f>'11'!O83</f>
        <v>0</v>
      </c>
      <c r="CA138" s="700">
        <f>'11'!O84</f>
        <v>0</v>
      </c>
      <c r="CB138" s="700">
        <f>'11'!O85</f>
        <v>0</v>
      </c>
      <c r="CC138" s="700">
        <f>'11'!O86</f>
        <v>0</v>
      </c>
      <c r="CD138" s="700">
        <f>'11'!O87</f>
        <v>0</v>
      </c>
      <c r="CE138" s="700">
        <f>'11'!O88</f>
        <v>0</v>
      </c>
      <c r="CF138" s="700">
        <f>'11'!O89</f>
        <v>0</v>
      </c>
      <c r="CG138" s="700">
        <f>'11'!O90</f>
        <v>0</v>
      </c>
      <c r="CH138" s="700">
        <f>'11'!O91</f>
        <v>0</v>
      </c>
      <c r="CI138" s="700">
        <f>'11'!O92</f>
        <v>0</v>
      </c>
      <c r="CJ138" s="700">
        <f>'11'!O93</f>
        <v>0</v>
      </c>
      <c r="CK138" s="700">
        <f>'11'!O94</f>
        <v>0</v>
      </c>
      <c r="CL138" s="700">
        <f>'11'!O95</f>
        <v>0</v>
      </c>
      <c r="CM138" s="700">
        <f>'11'!O96</f>
        <v>0</v>
      </c>
      <c r="CN138" s="700">
        <f>'11'!O97</f>
        <v>0</v>
      </c>
      <c r="CO138" s="700">
        <f>'11'!O98</f>
        <v>0</v>
      </c>
      <c r="CP138" s="700">
        <f>'11'!O99</f>
        <v>0</v>
      </c>
      <c r="CQ138" s="700">
        <f>'11'!O100</f>
        <v>0</v>
      </c>
      <c r="CR138" s="700">
        <f>'11'!O101</f>
        <v>0</v>
      </c>
      <c r="CS138" s="700">
        <f>'11'!O102</f>
        <v>0</v>
      </c>
      <c r="CT138" s="700">
        <f>'11'!O103</f>
        <v>0</v>
      </c>
      <c r="CU138" s="700">
        <f>'11'!O104</f>
        <v>0</v>
      </c>
    </row>
    <row r="139" spans="2:99" x14ac:dyDescent="0.2">
      <c r="B139" s="699">
        <v>44512</v>
      </c>
      <c r="C139" s="700">
        <f>'11'!P8</f>
        <v>0</v>
      </c>
      <c r="D139" s="700">
        <f>'11'!P9</f>
        <v>0</v>
      </c>
      <c r="E139" s="700">
        <f>'11'!P10</f>
        <v>0</v>
      </c>
      <c r="F139" s="700">
        <f>'11'!P11</f>
        <v>0</v>
      </c>
      <c r="G139" s="700">
        <f>'11'!P12</f>
        <v>0</v>
      </c>
      <c r="H139" s="700">
        <f>'11'!P13</f>
        <v>0</v>
      </c>
      <c r="I139" s="700">
        <f>'11'!P14</f>
        <v>0</v>
      </c>
      <c r="J139" s="700">
        <f>'11'!P15</f>
        <v>0</v>
      </c>
      <c r="K139" s="700">
        <f>'11'!P16</f>
        <v>0</v>
      </c>
      <c r="L139" s="700">
        <f>'11'!P17</f>
        <v>0</v>
      </c>
      <c r="M139" s="700">
        <f>'11'!P18</f>
        <v>0</v>
      </c>
      <c r="N139" s="700">
        <f>'11'!P19</f>
        <v>0</v>
      </c>
      <c r="O139" s="700">
        <f>'11'!P20</f>
        <v>0</v>
      </c>
      <c r="P139" s="700">
        <f>'11'!P21</f>
        <v>0</v>
      </c>
      <c r="Q139" s="700">
        <f>'11'!P22</f>
        <v>0</v>
      </c>
      <c r="R139" s="700">
        <f>'11'!P23</f>
        <v>0</v>
      </c>
      <c r="S139" s="700">
        <f>'11'!P24</f>
        <v>0</v>
      </c>
      <c r="T139" s="700">
        <f>'11'!P25</f>
        <v>0</v>
      </c>
      <c r="U139" s="700">
        <f>'11'!P26</f>
        <v>0</v>
      </c>
      <c r="V139" s="700">
        <f>'11'!P27</f>
        <v>0</v>
      </c>
      <c r="W139" s="700">
        <f>'11'!P28</f>
        <v>0</v>
      </c>
      <c r="X139" s="700">
        <f>'11'!P29</f>
        <v>0</v>
      </c>
      <c r="Y139" s="700">
        <f>'11'!P30</f>
        <v>0</v>
      </c>
      <c r="Z139" s="700">
        <f>'11'!P31</f>
        <v>0</v>
      </c>
      <c r="AA139" s="700">
        <f>'11'!P32</f>
        <v>0</v>
      </c>
      <c r="AB139" s="700">
        <f>'11'!P33</f>
        <v>0</v>
      </c>
      <c r="AC139" s="700">
        <f>'11'!P34</f>
        <v>0</v>
      </c>
      <c r="AD139" s="700">
        <f>'11'!P35</f>
        <v>0</v>
      </c>
      <c r="AE139" s="700">
        <f>'11'!P36</f>
        <v>0</v>
      </c>
      <c r="AF139" s="700">
        <f>'11'!P37</f>
        <v>0</v>
      </c>
      <c r="AG139" s="700">
        <f>'11'!P38</f>
        <v>0</v>
      </c>
      <c r="AH139" s="700">
        <f>'11'!P39</f>
        <v>0</v>
      </c>
      <c r="AI139" s="700">
        <f>'11'!P40</f>
        <v>0</v>
      </c>
      <c r="AJ139" s="700">
        <f>'11'!P41</f>
        <v>0</v>
      </c>
      <c r="AK139" s="700">
        <f>'11'!P42</f>
        <v>0</v>
      </c>
      <c r="AL139" s="700">
        <f>'11'!P43</f>
        <v>0</v>
      </c>
      <c r="AM139" s="700">
        <f>'11'!P44</f>
        <v>0</v>
      </c>
      <c r="AN139" s="700">
        <f>'11'!P45</f>
        <v>0</v>
      </c>
      <c r="AO139" s="700">
        <f>'11'!P46</f>
        <v>0</v>
      </c>
      <c r="AP139" s="700">
        <f>'11'!P47</f>
        <v>0</v>
      </c>
      <c r="AQ139" s="700">
        <f>'11'!P48</f>
        <v>0</v>
      </c>
      <c r="AR139" s="700">
        <f>'11'!P49</f>
        <v>0</v>
      </c>
      <c r="AS139" s="700">
        <f>'11'!P50</f>
        <v>0</v>
      </c>
      <c r="AT139" s="700">
        <f>'11'!P51</f>
        <v>0</v>
      </c>
      <c r="AU139" s="700">
        <f>'11'!P52</f>
        <v>0</v>
      </c>
      <c r="AV139" s="700">
        <f>'11'!P53</f>
        <v>0</v>
      </c>
      <c r="AW139" s="700">
        <f>'11'!P54</f>
        <v>0</v>
      </c>
      <c r="AX139" s="700">
        <f>'11'!P55</f>
        <v>0</v>
      </c>
      <c r="AY139" s="700">
        <f>'11'!P56</f>
        <v>0</v>
      </c>
      <c r="AZ139" s="700">
        <f>'11'!P57</f>
        <v>0</v>
      </c>
      <c r="BA139" s="700">
        <f>'11'!P58</f>
        <v>0</v>
      </c>
      <c r="BB139" s="700">
        <f>'11'!P59</f>
        <v>0</v>
      </c>
      <c r="BC139" s="700">
        <f>'11'!P60</f>
        <v>0</v>
      </c>
      <c r="BD139" s="700">
        <f>'11'!P61</f>
        <v>0</v>
      </c>
      <c r="BE139" s="700">
        <f>'11'!P62</f>
        <v>0</v>
      </c>
      <c r="BF139" s="700">
        <f>'11'!P63</f>
        <v>0</v>
      </c>
      <c r="BG139" s="700">
        <f>'11'!P64</f>
        <v>0</v>
      </c>
      <c r="BH139" s="700">
        <f>'11'!P65</f>
        <v>0</v>
      </c>
      <c r="BI139" s="700">
        <f>'11'!P66</f>
        <v>0</v>
      </c>
      <c r="BJ139" s="700">
        <f>'11'!P67</f>
        <v>0</v>
      </c>
      <c r="BK139" s="700">
        <f>'11'!P68</f>
        <v>0</v>
      </c>
      <c r="BL139" s="700">
        <f>'11'!P69</f>
        <v>0</v>
      </c>
      <c r="BM139" s="700">
        <f>'11'!P70</f>
        <v>0</v>
      </c>
      <c r="BN139" s="700">
        <f>'11'!P71</f>
        <v>0</v>
      </c>
      <c r="BO139" s="700">
        <f>'11'!P72</f>
        <v>0</v>
      </c>
      <c r="BP139" s="700">
        <f>'11'!P73</f>
        <v>0</v>
      </c>
      <c r="BQ139" s="700">
        <f>'11'!P74</f>
        <v>0</v>
      </c>
      <c r="BR139" s="700">
        <f>'11'!P75</f>
        <v>0</v>
      </c>
      <c r="BS139" s="700">
        <f>'11'!P76</f>
        <v>0</v>
      </c>
      <c r="BT139" s="700">
        <f>'11'!P77</f>
        <v>0</v>
      </c>
      <c r="BU139" s="700">
        <f>'11'!P78</f>
        <v>0</v>
      </c>
      <c r="BV139" s="700">
        <f>'11'!P79</f>
        <v>0</v>
      </c>
      <c r="BW139" s="700">
        <f>'11'!P80</f>
        <v>0</v>
      </c>
      <c r="BX139" s="700">
        <f>'11'!P81</f>
        <v>0</v>
      </c>
      <c r="BY139" s="700">
        <f>'11'!P82</f>
        <v>0</v>
      </c>
      <c r="BZ139" s="700">
        <f>'11'!P83</f>
        <v>0</v>
      </c>
      <c r="CA139" s="700">
        <f>'11'!P84</f>
        <v>0</v>
      </c>
      <c r="CB139" s="700">
        <f>'11'!P85</f>
        <v>0</v>
      </c>
      <c r="CC139" s="700">
        <f>'11'!P86</f>
        <v>0</v>
      </c>
      <c r="CD139" s="700">
        <f>'11'!P87</f>
        <v>0</v>
      </c>
      <c r="CE139" s="700">
        <f>'11'!P88</f>
        <v>0</v>
      </c>
      <c r="CF139" s="700">
        <f>'11'!P89</f>
        <v>0</v>
      </c>
      <c r="CG139" s="700">
        <f>'11'!P90</f>
        <v>0</v>
      </c>
      <c r="CH139" s="700">
        <f>'11'!P91</f>
        <v>0</v>
      </c>
      <c r="CI139" s="700">
        <f>'11'!P92</f>
        <v>0</v>
      </c>
      <c r="CJ139" s="700">
        <f>'11'!P93</f>
        <v>0</v>
      </c>
      <c r="CK139" s="700">
        <f>'11'!P94</f>
        <v>0</v>
      </c>
      <c r="CL139" s="700">
        <f>'11'!P95</f>
        <v>0</v>
      </c>
      <c r="CM139" s="700">
        <f>'11'!P96</f>
        <v>0</v>
      </c>
      <c r="CN139" s="700">
        <f>'11'!P97</f>
        <v>0</v>
      </c>
      <c r="CO139" s="700">
        <f>'11'!P98</f>
        <v>0</v>
      </c>
      <c r="CP139" s="700">
        <f>'11'!P99</f>
        <v>0</v>
      </c>
      <c r="CQ139" s="700">
        <f>'11'!P100</f>
        <v>0</v>
      </c>
      <c r="CR139" s="700">
        <f>'11'!P101</f>
        <v>0</v>
      </c>
      <c r="CS139" s="700">
        <f>'11'!P102</f>
        <v>0</v>
      </c>
      <c r="CT139" s="700">
        <f>'11'!P103</f>
        <v>0</v>
      </c>
      <c r="CU139" s="700">
        <f>'11'!P104</f>
        <v>0</v>
      </c>
    </row>
    <row r="140" spans="2:99" x14ac:dyDescent="0.2">
      <c r="B140" s="699">
        <v>44513</v>
      </c>
      <c r="C140" s="700">
        <f>'11'!Q8</f>
        <v>0</v>
      </c>
      <c r="D140" s="700">
        <f>'11'!Q9</f>
        <v>0</v>
      </c>
      <c r="E140" s="700">
        <f>'11'!Q10</f>
        <v>0</v>
      </c>
      <c r="F140" s="700">
        <f>'11'!Q11</f>
        <v>0</v>
      </c>
      <c r="G140" s="700">
        <f>'11'!Q12</f>
        <v>0</v>
      </c>
      <c r="H140" s="700">
        <f>'11'!Q13</f>
        <v>0</v>
      </c>
      <c r="I140" s="700">
        <f>'11'!Q14</f>
        <v>0</v>
      </c>
      <c r="J140" s="700">
        <f>'11'!Q15</f>
        <v>0</v>
      </c>
      <c r="K140" s="700">
        <f>'11'!Q16</f>
        <v>0</v>
      </c>
      <c r="L140" s="700">
        <f>'11'!Q17</f>
        <v>0</v>
      </c>
      <c r="M140" s="700">
        <f>'11'!Q18</f>
        <v>0</v>
      </c>
      <c r="N140" s="700">
        <f>'11'!Q19</f>
        <v>0</v>
      </c>
      <c r="O140" s="700">
        <f>'11'!Q20</f>
        <v>0</v>
      </c>
      <c r="P140" s="700">
        <f>'11'!Q21</f>
        <v>0</v>
      </c>
      <c r="Q140" s="700">
        <f>'11'!Q22</f>
        <v>0</v>
      </c>
      <c r="R140" s="700">
        <f>'11'!Q23</f>
        <v>0</v>
      </c>
      <c r="S140" s="700">
        <f>'11'!Q24</f>
        <v>0</v>
      </c>
      <c r="T140" s="700">
        <f>'11'!Q25</f>
        <v>0</v>
      </c>
      <c r="U140" s="700">
        <f>'11'!Q26</f>
        <v>0</v>
      </c>
      <c r="V140" s="700">
        <f>'11'!Q27</f>
        <v>0</v>
      </c>
      <c r="W140" s="700">
        <f>'11'!Q28</f>
        <v>0</v>
      </c>
      <c r="X140" s="700">
        <f>'11'!Q29</f>
        <v>0</v>
      </c>
      <c r="Y140" s="700">
        <f>'11'!Q30</f>
        <v>0</v>
      </c>
      <c r="Z140" s="700">
        <f>'11'!Q31</f>
        <v>0</v>
      </c>
      <c r="AA140" s="700">
        <f>'11'!Q32</f>
        <v>0</v>
      </c>
      <c r="AB140" s="700">
        <f>'11'!Q33</f>
        <v>0</v>
      </c>
      <c r="AC140" s="700">
        <f>'11'!Q34</f>
        <v>0</v>
      </c>
      <c r="AD140" s="700">
        <f>'11'!Q35</f>
        <v>0</v>
      </c>
      <c r="AE140" s="700">
        <f>'11'!Q36</f>
        <v>0</v>
      </c>
      <c r="AF140" s="700">
        <f>'11'!Q37</f>
        <v>0</v>
      </c>
      <c r="AG140" s="700">
        <f>'11'!Q38</f>
        <v>0</v>
      </c>
      <c r="AH140" s="700">
        <f>'11'!Q39</f>
        <v>0</v>
      </c>
      <c r="AI140" s="700">
        <f>'11'!Q40</f>
        <v>0</v>
      </c>
      <c r="AJ140" s="700">
        <f>'11'!Q41</f>
        <v>0</v>
      </c>
      <c r="AK140" s="700">
        <f>'11'!Q42</f>
        <v>0</v>
      </c>
      <c r="AL140" s="700">
        <f>'11'!Q43</f>
        <v>0</v>
      </c>
      <c r="AM140" s="700">
        <f>'11'!Q44</f>
        <v>0</v>
      </c>
      <c r="AN140" s="700">
        <f>'11'!Q45</f>
        <v>0</v>
      </c>
      <c r="AO140" s="700">
        <f>'11'!Q46</f>
        <v>0</v>
      </c>
      <c r="AP140" s="700">
        <f>'11'!Q47</f>
        <v>0</v>
      </c>
      <c r="AQ140" s="700">
        <f>'11'!Q48</f>
        <v>0</v>
      </c>
      <c r="AR140" s="700">
        <f>'11'!Q49</f>
        <v>0</v>
      </c>
      <c r="AS140" s="700">
        <f>'11'!Q50</f>
        <v>0</v>
      </c>
      <c r="AT140" s="700">
        <f>'11'!Q51</f>
        <v>0</v>
      </c>
      <c r="AU140" s="700">
        <f>'11'!Q52</f>
        <v>0</v>
      </c>
      <c r="AV140" s="700">
        <f>'11'!Q53</f>
        <v>0</v>
      </c>
      <c r="AW140" s="700">
        <f>'11'!Q54</f>
        <v>0</v>
      </c>
      <c r="AX140" s="700">
        <f>'11'!Q55</f>
        <v>0</v>
      </c>
      <c r="AY140" s="700">
        <f>'11'!Q56</f>
        <v>0</v>
      </c>
      <c r="AZ140" s="700">
        <f>'11'!Q57</f>
        <v>0</v>
      </c>
      <c r="BA140" s="700">
        <f>'11'!Q58</f>
        <v>0</v>
      </c>
      <c r="BB140" s="700">
        <f>'11'!Q59</f>
        <v>0</v>
      </c>
      <c r="BC140" s="700">
        <f>'11'!Q60</f>
        <v>0</v>
      </c>
      <c r="BD140" s="700">
        <f>'11'!Q61</f>
        <v>0</v>
      </c>
      <c r="BE140" s="700">
        <f>'11'!Q62</f>
        <v>0</v>
      </c>
      <c r="BF140" s="700">
        <f>'11'!Q63</f>
        <v>0</v>
      </c>
      <c r="BG140" s="700">
        <f>'11'!Q64</f>
        <v>0</v>
      </c>
      <c r="BH140" s="700">
        <f>'11'!Q65</f>
        <v>0</v>
      </c>
      <c r="BI140" s="700">
        <f>'11'!Q66</f>
        <v>0</v>
      </c>
      <c r="BJ140" s="700">
        <f>'11'!Q67</f>
        <v>0</v>
      </c>
      <c r="BK140" s="700">
        <f>'11'!Q68</f>
        <v>0</v>
      </c>
      <c r="BL140" s="700">
        <f>'11'!Q69</f>
        <v>0</v>
      </c>
      <c r="BM140" s="700">
        <f>'11'!Q70</f>
        <v>0</v>
      </c>
      <c r="BN140" s="700">
        <f>'11'!Q71</f>
        <v>0</v>
      </c>
      <c r="BO140" s="700">
        <f>'11'!Q72</f>
        <v>0</v>
      </c>
      <c r="BP140" s="700">
        <f>'11'!Q73</f>
        <v>0</v>
      </c>
      <c r="BQ140" s="700">
        <f>'11'!Q74</f>
        <v>0</v>
      </c>
      <c r="BR140" s="700">
        <f>'11'!Q75</f>
        <v>0</v>
      </c>
      <c r="BS140" s="700">
        <f>'11'!Q76</f>
        <v>0</v>
      </c>
      <c r="BT140" s="700">
        <f>'11'!Q77</f>
        <v>0</v>
      </c>
      <c r="BU140" s="700">
        <f>'11'!Q78</f>
        <v>0</v>
      </c>
      <c r="BV140" s="700">
        <f>'11'!Q79</f>
        <v>0</v>
      </c>
      <c r="BW140" s="700">
        <f>'11'!Q80</f>
        <v>0</v>
      </c>
      <c r="BX140" s="700">
        <f>'11'!Q81</f>
        <v>0</v>
      </c>
      <c r="BY140" s="700">
        <f>'11'!Q82</f>
        <v>0</v>
      </c>
      <c r="BZ140" s="700">
        <f>'11'!Q83</f>
        <v>0</v>
      </c>
      <c r="CA140" s="700">
        <f>'11'!Q84</f>
        <v>0</v>
      </c>
      <c r="CB140" s="700">
        <f>'11'!Q85</f>
        <v>0</v>
      </c>
      <c r="CC140" s="700">
        <f>'11'!Q86</f>
        <v>0</v>
      </c>
      <c r="CD140" s="700">
        <f>'11'!Q87</f>
        <v>0</v>
      </c>
      <c r="CE140" s="700">
        <f>'11'!Q88</f>
        <v>0</v>
      </c>
      <c r="CF140" s="700">
        <f>'11'!Q89</f>
        <v>0</v>
      </c>
      <c r="CG140" s="700">
        <f>'11'!Q90</f>
        <v>0</v>
      </c>
      <c r="CH140" s="700">
        <f>'11'!Q91</f>
        <v>0</v>
      </c>
      <c r="CI140" s="700">
        <f>'11'!Q92</f>
        <v>0</v>
      </c>
      <c r="CJ140" s="700">
        <f>'11'!Q93</f>
        <v>0</v>
      </c>
      <c r="CK140" s="700">
        <f>'11'!Q94</f>
        <v>0</v>
      </c>
      <c r="CL140" s="700">
        <f>'11'!Q95</f>
        <v>0</v>
      </c>
      <c r="CM140" s="700">
        <f>'11'!Q96</f>
        <v>0</v>
      </c>
      <c r="CN140" s="700">
        <f>'11'!Q97</f>
        <v>0</v>
      </c>
      <c r="CO140" s="700">
        <f>'11'!Q98</f>
        <v>0</v>
      </c>
      <c r="CP140" s="700">
        <f>'11'!Q99</f>
        <v>0</v>
      </c>
      <c r="CQ140" s="700">
        <f>'11'!Q100</f>
        <v>0</v>
      </c>
      <c r="CR140" s="700">
        <f>'11'!Q101</f>
        <v>0</v>
      </c>
      <c r="CS140" s="700">
        <f>'11'!Q102</f>
        <v>0</v>
      </c>
      <c r="CT140" s="700">
        <f>'11'!Q103</f>
        <v>0</v>
      </c>
      <c r="CU140" s="700">
        <f>'11'!Q104</f>
        <v>0</v>
      </c>
    </row>
    <row r="141" spans="2:99" x14ac:dyDescent="0.2">
      <c r="B141" s="699">
        <v>44514</v>
      </c>
      <c r="C141" s="700">
        <f>'11'!R8</f>
        <v>0</v>
      </c>
      <c r="D141" s="700">
        <f>'11'!R9</f>
        <v>0</v>
      </c>
      <c r="E141" s="700">
        <f>'11'!R10</f>
        <v>0</v>
      </c>
      <c r="F141" s="700">
        <f>'11'!R11</f>
        <v>0</v>
      </c>
      <c r="G141" s="700">
        <f>'11'!R12</f>
        <v>0</v>
      </c>
      <c r="H141" s="700">
        <f>'11'!R13</f>
        <v>0</v>
      </c>
      <c r="I141" s="700">
        <f>'11'!R14</f>
        <v>0</v>
      </c>
      <c r="J141" s="700">
        <f>'11'!R15</f>
        <v>0</v>
      </c>
      <c r="K141" s="700">
        <f>'11'!R16</f>
        <v>0</v>
      </c>
      <c r="L141" s="700">
        <f>'11'!R17</f>
        <v>0</v>
      </c>
      <c r="M141" s="700">
        <f>'11'!R18</f>
        <v>0</v>
      </c>
      <c r="N141" s="700">
        <f>'11'!R19</f>
        <v>0</v>
      </c>
      <c r="O141" s="700">
        <f>'11'!R20</f>
        <v>0</v>
      </c>
      <c r="P141" s="700">
        <f>'11'!R21</f>
        <v>0</v>
      </c>
      <c r="Q141" s="700">
        <f>'11'!R22</f>
        <v>0</v>
      </c>
      <c r="R141" s="700">
        <f>'11'!R23</f>
        <v>0</v>
      </c>
      <c r="S141" s="700">
        <f>'11'!R24</f>
        <v>0</v>
      </c>
      <c r="T141" s="700">
        <f>'11'!R25</f>
        <v>0</v>
      </c>
      <c r="U141" s="700">
        <f>'11'!R26</f>
        <v>0</v>
      </c>
      <c r="V141" s="700">
        <f>'11'!R27</f>
        <v>0</v>
      </c>
      <c r="W141" s="700">
        <f>'11'!R28</f>
        <v>0</v>
      </c>
      <c r="X141" s="700">
        <f>'11'!R29</f>
        <v>0</v>
      </c>
      <c r="Y141" s="700">
        <f>'11'!R30</f>
        <v>0</v>
      </c>
      <c r="Z141" s="700">
        <f>'11'!R31</f>
        <v>0</v>
      </c>
      <c r="AA141" s="700">
        <f>'11'!R32</f>
        <v>0</v>
      </c>
      <c r="AB141" s="700">
        <f>'11'!R33</f>
        <v>0</v>
      </c>
      <c r="AC141" s="700">
        <f>'11'!R34</f>
        <v>0</v>
      </c>
      <c r="AD141" s="700">
        <f>'11'!R35</f>
        <v>0</v>
      </c>
      <c r="AE141" s="700">
        <f>'11'!R36</f>
        <v>0</v>
      </c>
      <c r="AF141" s="700">
        <f>'11'!R37</f>
        <v>0</v>
      </c>
      <c r="AG141" s="700">
        <f>'11'!R38</f>
        <v>0</v>
      </c>
      <c r="AH141" s="700">
        <f>'11'!R39</f>
        <v>0</v>
      </c>
      <c r="AI141" s="700">
        <f>'11'!R40</f>
        <v>0</v>
      </c>
      <c r="AJ141" s="700">
        <f>'11'!R41</f>
        <v>0</v>
      </c>
      <c r="AK141" s="700">
        <f>'11'!R42</f>
        <v>0</v>
      </c>
      <c r="AL141" s="700">
        <f>'11'!R43</f>
        <v>0</v>
      </c>
      <c r="AM141" s="700">
        <f>'11'!R44</f>
        <v>0</v>
      </c>
      <c r="AN141" s="700">
        <f>'11'!R45</f>
        <v>0</v>
      </c>
      <c r="AO141" s="700">
        <f>'11'!R46</f>
        <v>0</v>
      </c>
      <c r="AP141" s="700">
        <f>'11'!R47</f>
        <v>0</v>
      </c>
      <c r="AQ141" s="700">
        <f>'11'!R48</f>
        <v>0</v>
      </c>
      <c r="AR141" s="700">
        <f>'11'!R49</f>
        <v>0</v>
      </c>
      <c r="AS141" s="700">
        <f>'11'!R50</f>
        <v>0</v>
      </c>
      <c r="AT141" s="700">
        <f>'11'!R51</f>
        <v>0</v>
      </c>
      <c r="AU141" s="700">
        <f>'11'!R52</f>
        <v>0</v>
      </c>
      <c r="AV141" s="700">
        <f>'11'!R53</f>
        <v>0</v>
      </c>
      <c r="AW141" s="700">
        <f>'11'!R54</f>
        <v>0</v>
      </c>
      <c r="AX141" s="700">
        <f>'11'!R55</f>
        <v>0</v>
      </c>
      <c r="AY141" s="700">
        <f>'11'!R56</f>
        <v>0</v>
      </c>
      <c r="AZ141" s="700">
        <f>'11'!R57</f>
        <v>0</v>
      </c>
      <c r="BA141" s="700">
        <f>'11'!R58</f>
        <v>0</v>
      </c>
      <c r="BB141" s="700">
        <f>'11'!R59</f>
        <v>0</v>
      </c>
      <c r="BC141" s="700">
        <f>'11'!R60</f>
        <v>0</v>
      </c>
      <c r="BD141" s="700">
        <f>'11'!R61</f>
        <v>0</v>
      </c>
      <c r="BE141" s="700">
        <f>'11'!R62</f>
        <v>0</v>
      </c>
      <c r="BF141" s="700">
        <f>'11'!R63</f>
        <v>0</v>
      </c>
      <c r="BG141" s="700">
        <f>'11'!R64</f>
        <v>0</v>
      </c>
      <c r="BH141" s="700">
        <f>'11'!R65</f>
        <v>0</v>
      </c>
      <c r="BI141" s="700">
        <f>'11'!R66</f>
        <v>0</v>
      </c>
      <c r="BJ141" s="700">
        <f>'11'!R67</f>
        <v>0</v>
      </c>
      <c r="BK141" s="700">
        <f>'11'!R68</f>
        <v>0</v>
      </c>
      <c r="BL141" s="700">
        <f>'11'!R69</f>
        <v>0</v>
      </c>
      <c r="BM141" s="700">
        <f>'11'!R70</f>
        <v>0</v>
      </c>
      <c r="BN141" s="700">
        <f>'11'!R71</f>
        <v>0</v>
      </c>
      <c r="BO141" s="700">
        <f>'11'!R72</f>
        <v>0</v>
      </c>
      <c r="BP141" s="700">
        <f>'11'!R73</f>
        <v>0</v>
      </c>
      <c r="BQ141" s="700">
        <f>'11'!R74</f>
        <v>0</v>
      </c>
      <c r="BR141" s="700">
        <f>'11'!R75</f>
        <v>0</v>
      </c>
      <c r="BS141" s="700">
        <f>'11'!R76</f>
        <v>0</v>
      </c>
      <c r="BT141" s="700">
        <f>'11'!R77</f>
        <v>0</v>
      </c>
      <c r="BU141" s="700">
        <f>'11'!R78</f>
        <v>0</v>
      </c>
      <c r="BV141" s="700">
        <f>'11'!R79</f>
        <v>0</v>
      </c>
      <c r="BW141" s="700">
        <f>'11'!R80</f>
        <v>0</v>
      </c>
      <c r="BX141" s="700">
        <f>'11'!R81</f>
        <v>0</v>
      </c>
      <c r="BY141" s="700">
        <f>'11'!R82</f>
        <v>0</v>
      </c>
      <c r="BZ141" s="700">
        <f>'11'!R83</f>
        <v>0</v>
      </c>
      <c r="CA141" s="700">
        <f>'11'!R84</f>
        <v>0</v>
      </c>
      <c r="CB141" s="700">
        <f>'11'!R85</f>
        <v>0</v>
      </c>
      <c r="CC141" s="700">
        <f>'11'!R86</f>
        <v>0</v>
      </c>
      <c r="CD141" s="700">
        <f>'11'!R87</f>
        <v>0</v>
      </c>
      <c r="CE141" s="700">
        <f>'11'!R88</f>
        <v>0</v>
      </c>
      <c r="CF141" s="700">
        <f>'11'!R89</f>
        <v>0</v>
      </c>
      <c r="CG141" s="700">
        <f>'11'!R90</f>
        <v>0</v>
      </c>
      <c r="CH141" s="700">
        <f>'11'!R91</f>
        <v>0</v>
      </c>
      <c r="CI141" s="700">
        <f>'11'!R92</f>
        <v>0</v>
      </c>
      <c r="CJ141" s="700">
        <f>'11'!R93</f>
        <v>0</v>
      </c>
      <c r="CK141" s="700">
        <f>'11'!R94</f>
        <v>0</v>
      </c>
      <c r="CL141" s="700">
        <f>'11'!R95</f>
        <v>0</v>
      </c>
      <c r="CM141" s="700">
        <f>'11'!R96</f>
        <v>0</v>
      </c>
      <c r="CN141" s="700">
        <f>'11'!R97</f>
        <v>0</v>
      </c>
      <c r="CO141" s="700">
        <f>'11'!R98</f>
        <v>0</v>
      </c>
      <c r="CP141" s="700">
        <f>'11'!R99</f>
        <v>0</v>
      </c>
      <c r="CQ141" s="700">
        <f>'11'!R100</f>
        <v>0</v>
      </c>
      <c r="CR141" s="700">
        <f>'11'!R101</f>
        <v>0</v>
      </c>
      <c r="CS141" s="700">
        <f>'11'!R102</f>
        <v>0</v>
      </c>
      <c r="CT141" s="700">
        <f>'11'!R103</f>
        <v>0</v>
      </c>
      <c r="CU141" s="700">
        <f>'11'!R104</f>
        <v>0</v>
      </c>
    </row>
    <row r="142" spans="2:99" x14ac:dyDescent="0.2">
      <c r="B142" s="699">
        <v>44515</v>
      </c>
      <c r="C142" s="700">
        <f>'11'!S8</f>
        <v>0</v>
      </c>
      <c r="D142" s="700">
        <f>'11'!S9</f>
        <v>0</v>
      </c>
      <c r="E142" s="700">
        <f>'11'!S10</f>
        <v>2</v>
      </c>
      <c r="F142" s="700">
        <f>'11'!S11</f>
        <v>0</v>
      </c>
      <c r="G142" s="700">
        <f>'11'!S12</f>
        <v>0</v>
      </c>
      <c r="H142" s="700">
        <f>'11'!S13</f>
        <v>0</v>
      </c>
      <c r="I142" s="700">
        <f>'11'!S14</f>
        <v>2</v>
      </c>
      <c r="J142" s="700">
        <f>'11'!S15</f>
        <v>2</v>
      </c>
      <c r="K142" s="700">
        <f>'11'!S16</f>
        <v>2</v>
      </c>
      <c r="L142" s="700">
        <f>'11'!S17</f>
        <v>2</v>
      </c>
      <c r="M142" s="700">
        <f>'11'!S18</f>
        <v>0</v>
      </c>
      <c r="N142" s="700">
        <f>'11'!S19</f>
        <v>0</v>
      </c>
      <c r="O142" s="700">
        <f>'11'!S20</f>
        <v>0</v>
      </c>
      <c r="P142" s="700">
        <f>'11'!S21</f>
        <v>0</v>
      </c>
      <c r="Q142" s="700">
        <f>'11'!S22</f>
        <v>0</v>
      </c>
      <c r="R142" s="700">
        <f>'11'!S23</f>
        <v>0</v>
      </c>
      <c r="S142" s="700">
        <f>'11'!S24</f>
        <v>0</v>
      </c>
      <c r="T142" s="700">
        <f>'11'!S25</f>
        <v>0</v>
      </c>
      <c r="U142" s="700">
        <f>'11'!S26</f>
        <v>0</v>
      </c>
      <c r="V142" s="700">
        <f>'11'!S27</f>
        <v>0</v>
      </c>
      <c r="W142" s="700">
        <f>'11'!S28</f>
        <v>0</v>
      </c>
      <c r="X142" s="700">
        <f>'11'!S29</f>
        <v>0</v>
      </c>
      <c r="Y142" s="700">
        <f>'11'!S30</f>
        <v>0</v>
      </c>
      <c r="Z142" s="700">
        <f>'11'!S31</f>
        <v>0</v>
      </c>
      <c r="AA142" s="700">
        <f>'11'!S32</f>
        <v>0</v>
      </c>
      <c r="AB142" s="700">
        <f>'11'!S33</f>
        <v>0</v>
      </c>
      <c r="AC142" s="700">
        <f>'11'!S34</f>
        <v>0</v>
      </c>
      <c r="AD142" s="700">
        <f>'11'!S35</f>
        <v>0</v>
      </c>
      <c r="AE142" s="700">
        <f>'11'!S36</f>
        <v>0</v>
      </c>
      <c r="AF142" s="700">
        <f>'11'!S37</f>
        <v>0</v>
      </c>
      <c r="AG142" s="700">
        <f>'11'!S38</f>
        <v>0</v>
      </c>
      <c r="AH142" s="700">
        <f>'11'!S39</f>
        <v>0</v>
      </c>
      <c r="AI142" s="700">
        <f>'11'!S40</f>
        <v>0</v>
      </c>
      <c r="AJ142" s="700">
        <f>'11'!S41</f>
        <v>0</v>
      </c>
      <c r="AK142" s="700">
        <f>'11'!S42</f>
        <v>0</v>
      </c>
      <c r="AL142" s="700">
        <f>'11'!S43</f>
        <v>0</v>
      </c>
      <c r="AM142" s="700">
        <f>'11'!S44</f>
        <v>0</v>
      </c>
      <c r="AN142" s="700">
        <f>'11'!S45</f>
        <v>0</v>
      </c>
      <c r="AO142" s="700">
        <f>'11'!S46</f>
        <v>0</v>
      </c>
      <c r="AP142" s="700">
        <f>'11'!S47</f>
        <v>0</v>
      </c>
      <c r="AQ142" s="700">
        <f>'11'!S48</f>
        <v>0</v>
      </c>
      <c r="AR142" s="700">
        <f>'11'!S49</f>
        <v>0</v>
      </c>
      <c r="AS142" s="700">
        <f>'11'!S50</f>
        <v>0</v>
      </c>
      <c r="AT142" s="700">
        <f>'11'!S51</f>
        <v>0</v>
      </c>
      <c r="AU142" s="700">
        <f>'11'!S52</f>
        <v>0</v>
      </c>
      <c r="AV142" s="700">
        <f>'11'!S53</f>
        <v>0</v>
      </c>
      <c r="AW142" s="700">
        <f>'11'!S54</f>
        <v>0</v>
      </c>
      <c r="AX142" s="700">
        <f>'11'!S55</f>
        <v>0</v>
      </c>
      <c r="AY142" s="700">
        <f>'11'!S56</f>
        <v>0</v>
      </c>
      <c r="AZ142" s="700">
        <f>'11'!S57</f>
        <v>0</v>
      </c>
      <c r="BA142" s="700">
        <f>'11'!S58</f>
        <v>0</v>
      </c>
      <c r="BB142" s="700">
        <f>'11'!S59</f>
        <v>0</v>
      </c>
      <c r="BC142" s="700">
        <f>'11'!S60</f>
        <v>0</v>
      </c>
      <c r="BD142" s="700">
        <f>'11'!S61</f>
        <v>0</v>
      </c>
      <c r="BE142" s="700">
        <f>'11'!S62</f>
        <v>0</v>
      </c>
      <c r="BF142" s="700">
        <f>'11'!S63</f>
        <v>0</v>
      </c>
      <c r="BG142" s="700">
        <f>'11'!S64</f>
        <v>0</v>
      </c>
      <c r="BH142" s="700">
        <f>'11'!S65</f>
        <v>0</v>
      </c>
      <c r="BI142" s="700">
        <f>'11'!S66</f>
        <v>0</v>
      </c>
      <c r="BJ142" s="700">
        <f>'11'!S67</f>
        <v>0</v>
      </c>
      <c r="BK142" s="700">
        <f>'11'!S68</f>
        <v>0</v>
      </c>
      <c r="BL142" s="700">
        <f>'11'!S69</f>
        <v>0</v>
      </c>
      <c r="BM142" s="700">
        <f>'11'!S70</f>
        <v>0</v>
      </c>
      <c r="BN142" s="700">
        <f>'11'!S71</f>
        <v>0</v>
      </c>
      <c r="BO142" s="700">
        <f>'11'!S72</f>
        <v>0</v>
      </c>
      <c r="BP142" s="700">
        <f>'11'!S73</f>
        <v>0</v>
      </c>
      <c r="BQ142" s="700">
        <f>'11'!S74</f>
        <v>0</v>
      </c>
      <c r="BR142" s="700">
        <f>'11'!S75</f>
        <v>0</v>
      </c>
      <c r="BS142" s="700">
        <f>'11'!S76</f>
        <v>0</v>
      </c>
      <c r="BT142" s="700">
        <f>'11'!S77</f>
        <v>0</v>
      </c>
      <c r="BU142" s="700">
        <f>'11'!S78</f>
        <v>0</v>
      </c>
      <c r="BV142" s="700">
        <f>'11'!S79</f>
        <v>0</v>
      </c>
      <c r="BW142" s="700">
        <f>'11'!S80</f>
        <v>0</v>
      </c>
      <c r="BX142" s="700">
        <f>'11'!S81</f>
        <v>0</v>
      </c>
      <c r="BY142" s="700">
        <f>'11'!S82</f>
        <v>0</v>
      </c>
      <c r="BZ142" s="700">
        <f>'11'!S83</f>
        <v>0</v>
      </c>
      <c r="CA142" s="700">
        <f>'11'!S84</f>
        <v>0</v>
      </c>
      <c r="CB142" s="700">
        <f>'11'!S85</f>
        <v>0</v>
      </c>
      <c r="CC142" s="700">
        <f>'11'!S86</f>
        <v>0</v>
      </c>
      <c r="CD142" s="700">
        <f>'11'!S87</f>
        <v>0</v>
      </c>
      <c r="CE142" s="700">
        <f>'11'!S88</f>
        <v>0</v>
      </c>
      <c r="CF142" s="700">
        <f>'11'!S89</f>
        <v>0</v>
      </c>
      <c r="CG142" s="700">
        <f>'11'!S90</f>
        <v>0</v>
      </c>
      <c r="CH142" s="700">
        <f>'11'!S91</f>
        <v>0</v>
      </c>
      <c r="CI142" s="700">
        <f>'11'!S92</f>
        <v>0</v>
      </c>
      <c r="CJ142" s="700">
        <f>'11'!S93</f>
        <v>0</v>
      </c>
      <c r="CK142" s="700">
        <f>'11'!S94</f>
        <v>0</v>
      </c>
      <c r="CL142" s="700">
        <f>'11'!S95</f>
        <v>0</v>
      </c>
      <c r="CM142" s="700">
        <f>'11'!S96</f>
        <v>0</v>
      </c>
      <c r="CN142" s="700">
        <f>'11'!S97</f>
        <v>0</v>
      </c>
      <c r="CO142" s="700">
        <f>'11'!S98</f>
        <v>0</v>
      </c>
      <c r="CP142" s="700">
        <f>'11'!S99</f>
        <v>0</v>
      </c>
      <c r="CQ142" s="700">
        <f>'11'!S100</f>
        <v>0</v>
      </c>
      <c r="CR142" s="700">
        <f>'11'!S101</f>
        <v>0</v>
      </c>
      <c r="CS142" s="700">
        <f>'11'!S102</f>
        <v>0</v>
      </c>
      <c r="CT142" s="700">
        <f>'11'!S103</f>
        <v>0</v>
      </c>
      <c r="CU142" s="700">
        <f>'11'!S104</f>
        <v>0</v>
      </c>
    </row>
    <row r="143" spans="2:99" x14ac:dyDescent="0.2">
      <c r="B143" s="699">
        <v>44516</v>
      </c>
      <c r="C143" s="700">
        <f>'11'!T8</f>
        <v>0</v>
      </c>
      <c r="D143" s="700">
        <f>'11'!T9</f>
        <v>0</v>
      </c>
      <c r="E143" s="700">
        <f>'11'!T10</f>
        <v>0</v>
      </c>
      <c r="F143" s="700">
        <f>'11'!T11</f>
        <v>0</v>
      </c>
      <c r="G143" s="700">
        <f>'11'!T12</f>
        <v>0</v>
      </c>
      <c r="H143" s="700">
        <f>'11'!T13</f>
        <v>0</v>
      </c>
      <c r="I143" s="700">
        <f>'11'!T14</f>
        <v>0</v>
      </c>
      <c r="J143" s="700">
        <f>'11'!T15</f>
        <v>0</v>
      </c>
      <c r="K143" s="700">
        <f>'11'!T16</f>
        <v>0</v>
      </c>
      <c r="L143" s="700">
        <f>'11'!T17</f>
        <v>0</v>
      </c>
      <c r="M143" s="700">
        <f>'11'!T18</f>
        <v>0</v>
      </c>
      <c r="N143" s="700">
        <f>'11'!T19</f>
        <v>0</v>
      </c>
      <c r="O143" s="700">
        <f>'11'!T20</f>
        <v>0</v>
      </c>
      <c r="P143" s="700">
        <f>'11'!T21</f>
        <v>0</v>
      </c>
      <c r="Q143" s="700">
        <f>'11'!T22</f>
        <v>0</v>
      </c>
      <c r="R143" s="700">
        <f>'11'!T23</f>
        <v>0</v>
      </c>
      <c r="S143" s="700">
        <f>'11'!T24</f>
        <v>0</v>
      </c>
      <c r="T143" s="700">
        <f>'11'!T25</f>
        <v>0</v>
      </c>
      <c r="U143" s="700">
        <f>'11'!T26</f>
        <v>0</v>
      </c>
      <c r="V143" s="700">
        <f>'11'!T27</f>
        <v>0</v>
      </c>
      <c r="W143" s="700">
        <f>'11'!T28</f>
        <v>0</v>
      </c>
      <c r="X143" s="700">
        <f>'11'!T29</f>
        <v>0</v>
      </c>
      <c r="Y143" s="700">
        <f>'11'!T30</f>
        <v>0</v>
      </c>
      <c r="Z143" s="700">
        <f>'11'!T31</f>
        <v>0</v>
      </c>
      <c r="AA143" s="700">
        <f>'11'!T32</f>
        <v>0</v>
      </c>
      <c r="AB143" s="700">
        <f>'11'!T33</f>
        <v>0</v>
      </c>
      <c r="AC143" s="700">
        <f>'11'!T34</f>
        <v>0</v>
      </c>
      <c r="AD143" s="700">
        <f>'11'!T35</f>
        <v>0</v>
      </c>
      <c r="AE143" s="700">
        <f>'11'!T36</f>
        <v>0</v>
      </c>
      <c r="AF143" s="700">
        <f>'11'!T37</f>
        <v>0</v>
      </c>
      <c r="AG143" s="700">
        <f>'11'!T38</f>
        <v>0</v>
      </c>
      <c r="AH143" s="700">
        <f>'11'!T39</f>
        <v>0</v>
      </c>
      <c r="AI143" s="700">
        <f>'11'!T40</f>
        <v>0</v>
      </c>
      <c r="AJ143" s="700">
        <f>'11'!T41</f>
        <v>0</v>
      </c>
      <c r="AK143" s="700">
        <f>'11'!T42</f>
        <v>0</v>
      </c>
      <c r="AL143" s="700">
        <f>'11'!T43</f>
        <v>0</v>
      </c>
      <c r="AM143" s="700">
        <f>'11'!T44</f>
        <v>0</v>
      </c>
      <c r="AN143" s="700">
        <f>'11'!T45</f>
        <v>0</v>
      </c>
      <c r="AO143" s="700">
        <f>'11'!T46</f>
        <v>0</v>
      </c>
      <c r="AP143" s="700">
        <f>'11'!T47</f>
        <v>0</v>
      </c>
      <c r="AQ143" s="700">
        <f>'11'!T48</f>
        <v>0</v>
      </c>
      <c r="AR143" s="700">
        <f>'11'!T49</f>
        <v>0</v>
      </c>
      <c r="AS143" s="700">
        <f>'11'!T50</f>
        <v>0</v>
      </c>
      <c r="AT143" s="700">
        <f>'11'!T51</f>
        <v>0</v>
      </c>
      <c r="AU143" s="700">
        <f>'11'!T52</f>
        <v>0</v>
      </c>
      <c r="AV143" s="700">
        <f>'11'!T53</f>
        <v>0</v>
      </c>
      <c r="AW143" s="700">
        <f>'11'!T54</f>
        <v>0</v>
      </c>
      <c r="AX143" s="700">
        <f>'11'!T55</f>
        <v>0</v>
      </c>
      <c r="AY143" s="700">
        <f>'11'!T56</f>
        <v>0</v>
      </c>
      <c r="AZ143" s="700">
        <f>'11'!T57</f>
        <v>0</v>
      </c>
      <c r="BA143" s="700">
        <f>'11'!T58</f>
        <v>0</v>
      </c>
      <c r="BB143" s="700">
        <f>'11'!T59</f>
        <v>0</v>
      </c>
      <c r="BC143" s="700">
        <f>'11'!T60</f>
        <v>0</v>
      </c>
      <c r="BD143" s="700">
        <f>'11'!T61</f>
        <v>0</v>
      </c>
      <c r="BE143" s="700">
        <f>'11'!T62</f>
        <v>0</v>
      </c>
      <c r="BF143" s="700">
        <f>'11'!T63</f>
        <v>0</v>
      </c>
      <c r="BG143" s="700">
        <f>'11'!T64</f>
        <v>0</v>
      </c>
      <c r="BH143" s="700">
        <f>'11'!T65</f>
        <v>0</v>
      </c>
      <c r="BI143" s="700">
        <f>'11'!T66</f>
        <v>0</v>
      </c>
      <c r="BJ143" s="700">
        <f>'11'!T67</f>
        <v>0</v>
      </c>
      <c r="BK143" s="700">
        <f>'11'!T68</f>
        <v>0</v>
      </c>
      <c r="BL143" s="700">
        <f>'11'!T69</f>
        <v>0</v>
      </c>
      <c r="BM143" s="700">
        <f>'11'!T70</f>
        <v>0</v>
      </c>
      <c r="BN143" s="700">
        <f>'11'!T71</f>
        <v>0</v>
      </c>
      <c r="BO143" s="700">
        <f>'11'!T72</f>
        <v>0</v>
      </c>
      <c r="BP143" s="700">
        <f>'11'!T73</f>
        <v>0</v>
      </c>
      <c r="BQ143" s="700">
        <f>'11'!T74</f>
        <v>0</v>
      </c>
      <c r="BR143" s="700">
        <f>'11'!T75</f>
        <v>0</v>
      </c>
      <c r="BS143" s="700">
        <f>'11'!T76</f>
        <v>0</v>
      </c>
      <c r="BT143" s="700">
        <f>'11'!T77</f>
        <v>0</v>
      </c>
      <c r="BU143" s="700">
        <f>'11'!T78</f>
        <v>0</v>
      </c>
      <c r="BV143" s="700">
        <f>'11'!T79</f>
        <v>0</v>
      </c>
      <c r="BW143" s="700">
        <f>'11'!T80</f>
        <v>0</v>
      </c>
      <c r="BX143" s="700">
        <f>'11'!T81</f>
        <v>0</v>
      </c>
      <c r="BY143" s="700">
        <f>'11'!T82</f>
        <v>0</v>
      </c>
      <c r="BZ143" s="700">
        <f>'11'!T83</f>
        <v>0</v>
      </c>
      <c r="CA143" s="700">
        <f>'11'!T84</f>
        <v>0</v>
      </c>
      <c r="CB143" s="700">
        <f>'11'!T85</f>
        <v>0</v>
      </c>
      <c r="CC143" s="700">
        <f>'11'!T86</f>
        <v>0</v>
      </c>
      <c r="CD143" s="700">
        <f>'11'!T87</f>
        <v>0</v>
      </c>
      <c r="CE143" s="700">
        <f>'11'!T88</f>
        <v>0</v>
      </c>
      <c r="CF143" s="700">
        <f>'11'!T89</f>
        <v>0</v>
      </c>
      <c r="CG143" s="700">
        <f>'11'!T90</f>
        <v>0</v>
      </c>
      <c r="CH143" s="700">
        <f>'11'!T91</f>
        <v>0</v>
      </c>
      <c r="CI143" s="700">
        <f>'11'!T92</f>
        <v>0</v>
      </c>
      <c r="CJ143" s="700">
        <f>'11'!T93</f>
        <v>0</v>
      </c>
      <c r="CK143" s="700">
        <f>'11'!T94</f>
        <v>0</v>
      </c>
      <c r="CL143" s="700">
        <f>'11'!T95</f>
        <v>0</v>
      </c>
      <c r="CM143" s="700">
        <f>'11'!T96</f>
        <v>0</v>
      </c>
      <c r="CN143" s="700">
        <f>'11'!T97</f>
        <v>0</v>
      </c>
      <c r="CO143" s="700">
        <f>'11'!T98</f>
        <v>0</v>
      </c>
      <c r="CP143" s="700">
        <f>'11'!T99</f>
        <v>0</v>
      </c>
      <c r="CQ143" s="700">
        <f>'11'!T100</f>
        <v>0</v>
      </c>
      <c r="CR143" s="700">
        <f>'11'!T101</f>
        <v>0</v>
      </c>
      <c r="CS143" s="700">
        <f>'11'!T102</f>
        <v>0</v>
      </c>
      <c r="CT143" s="700">
        <f>'11'!T103</f>
        <v>0</v>
      </c>
      <c r="CU143" s="700">
        <f>'11'!T104</f>
        <v>0</v>
      </c>
    </row>
    <row r="144" spans="2:99" x14ac:dyDescent="0.2">
      <c r="B144" s="699">
        <v>44517</v>
      </c>
      <c r="C144" s="700">
        <f>'11'!U8</f>
        <v>0</v>
      </c>
      <c r="D144" s="700">
        <f>'11'!U9</f>
        <v>2</v>
      </c>
      <c r="E144" s="700">
        <f>'11'!U10</f>
        <v>2</v>
      </c>
      <c r="F144" s="700">
        <f>'11'!U11</f>
        <v>0</v>
      </c>
      <c r="G144" s="700">
        <f>'11'!U12</f>
        <v>0</v>
      </c>
      <c r="H144" s="700">
        <f>'11'!U13</f>
        <v>0</v>
      </c>
      <c r="I144" s="700">
        <f>'11'!U14</f>
        <v>2</v>
      </c>
      <c r="J144" s="700">
        <f>'11'!U15</f>
        <v>2</v>
      </c>
      <c r="K144" s="700">
        <f>'11'!U16</f>
        <v>2</v>
      </c>
      <c r="L144" s="700">
        <f>'11'!U17</f>
        <v>2</v>
      </c>
      <c r="M144" s="700">
        <f>'11'!U18</f>
        <v>0</v>
      </c>
      <c r="N144" s="700">
        <f>'11'!U19</f>
        <v>0</v>
      </c>
      <c r="O144" s="700">
        <f>'11'!U20</f>
        <v>0</v>
      </c>
      <c r="P144" s="700">
        <f>'11'!U21</f>
        <v>0</v>
      </c>
      <c r="Q144" s="700">
        <f>'11'!U22</f>
        <v>0</v>
      </c>
      <c r="R144" s="700">
        <f>'11'!U23</f>
        <v>0</v>
      </c>
      <c r="S144" s="700">
        <f>'11'!U24</f>
        <v>0</v>
      </c>
      <c r="T144" s="700">
        <f>'11'!U25</f>
        <v>0</v>
      </c>
      <c r="U144" s="700">
        <f>'11'!U26</f>
        <v>0</v>
      </c>
      <c r="V144" s="700">
        <f>'11'!U27</f>
        <v>0</v>
      </c>
      <c r="W144" s="700">
        <f>'11'!U28</f>
        <v>0</v>
      </c>
      <c r="X144" s="700">
        <f>'11'!U29</f>
        <v>0</v>
      </c>
      <c r="Y144" s="700">
        <f>'11'!U30</f>
        <v>0</v>
      </c>
      <c r="Z144" s="700">
        <f>'11'!U31</f>
        <v>0</v>
      </c>
      <c r="AA144" s="700">
        <f>'11'!U32</f>
        <v>0</v>
      </c>
      <c r="AB144" s="700">
        <f>'11'!U33</f>
        <v>0</v>
      </c>
      <c r="AC144" s="700">
        <f>'11'!U34</f>
        <v>0</v>
      </c>
      <c r="AD144" s="700">
        <f>'11'!U35</f>
        <v>0</v>
      </c>
      <c r="AE144" s="700">
        <f>'11'!U36</f>
        <v>0</v>
      </c>
      <c r="AF144" s="700">
        <f>'11'!U37</f>
        <v>0</v>
      </c>
      <c r="AG144" s="700">
        <f>'11'!U38</f>
        <v>0</v>
      </c>
      <c r="AH144" s="700">
        <f>'11'!U39</f>
        <v>0</v>
      </c>
      <c r="AI144" s="700">
        <f>'11'!U40</f>
        <v>0</v>
      </c>
      <c r="AJ144" s="700">
        <f>'11'!U41</f>
        <v>0</v>
      </c>
      <c r="AK144" s="700">
        <f>'11'!U42</f>
        <v>0</v>
      </c>
      <c r="AL144" s="700">
        <f>'11'!U43</f>
        <v>0</v>
      </c>
      <c r="AM144" s="700">
        <f>'11'!U44</f>
        <v>0</v>
      </c>
      <c r="AN144" s="700">
        <f>'11'!U45</f>
        <v>0</v>
      </c>
      <c r="AO144" s="700">
        <f>'11'!U46</f>
        <v>0</v>
      </c>
      <c r="AP144" s="700">
        <f>'11'!U47</f>
        <v>0</v>
      </c>
      <c r="AQ144" s="700">
        <f>'11'!U48</f>
        <v>0</v>
      </c>
      <c r="AR144" s="700">
        <f>'11'!U49</f>
        <v>0</v>
      </c>
      <c r="AS144" s="700">
        <f>'11'!U50</f>
        <v>0</v>
      </c>
      <c r="AT144" s="700">
        <f>'11'!U51</f>
        <v>0</v>
      </c>
      <c r="AU144" s="700">
        <f>'11'!U52</f>
        <v>0</v>
      </c>
      <c r="AV144" s="700">
        <f>'11'!U53</f>
        <v>0</v>
      </c>
      <c r="AW144" s="700">
        <f>'11'!U54</f>
        <v>0</v>
      </c>
      <c r="AX144" s="700">
        <f>'11'!U55</f>
        <v>0</v>
      </c>
      <c r="AY144" s="700">
        <f>'11'!U56</f>
        <v>0</v>
      </c>
      <c r="AZ144" s="700">
        <f>'11'!U57</f>
        <v>0</v>
      </c>
      <c r="BA144" s="700">
        <f>'11'!U58</f>
        <v>0</v>
      </c>
      <c r="BB144" s="700">
        <f>'11'!U59</f>
        <v>0</v>
      </c>
      <c r="BC144" s="700">
        <f>'11'!U60</f>
        <v>0</v>
      </c>
      <c r="BD144" s="700">
        <f>'11'!U61</f>
        <v>0</v>
      </c>
      <c r="BE144" s="700">
        <f>'11'!U62</f>
        <v>0</v>
      </c>
      <c r="BF144" s="700">
        <f>'11'!U63</f>
        <v>0</v>
      </c>
      <c r="BG144" s="700">
        <f>'11'!U64</f>
        <v>0</v>
      </c>
      <c r="BH144" s="700">
        <f>'11'!U65</f>
        <v>0</v>
      </c>
      <c r="BI144" s="700">
        <f>'11'!U66</f>
        <v>0</v>
      </c>
      <c r="BJ144" s="700">
        <f>'11'!U67</f>
        <v>0</v>
      </c>
      <c r="BK144" s="700">
        <f>'11'!U68</f>
        <v>0</v>
      </c>
      <c r="BL144" s="700">
        <f>'11'!U69</f>
        <v>0</v>
      </c>
      <c r="BM144" s="700">
        <f>'11'!U70</f>
        <v>0</v>
      </c>
      <c r="BN144" s="700">
        <f>'11'!U71</f>
        <v>0</v>
      </c>
      <c r="BO144" s="700">
        <f>'11'!U72</f>
        <v>0</v>
      </c>
      <c r="BP144" s="700">
        <f>'11'!U73</f>
        <v>0</v>
      </c>
      <c r="BQ144" s="700">
        <f>'11'!U74</f>
        <v>0</v>
      </c>
      <c r="BR144" s="700">
        <f>'11'!U75</f>
        <v>0</v>
      </c>
      <c r="BS144" s="700">
        <f>'11'!U76</f>
        <v>0</v>
      </c>
      <c r="BT144" s="700">
        <f>'11'!U77</f>
        <v>0</v>
      </c>
      <c r="BU144" s="700">
        <f>'11'!U78</f>
        <v>0</v>
      </c>
      <c r="BV144" s="700">
        <f>'11'!U79</f>
        <v>0</v>
      </c>
      <c r="BW144" s="700">
        <f>'11'!U80</f>
        <v>0</v>
      </c>
      <c r="BX144" s="700">
        <f>'11'!U81</f>
        <v>0</v>
      </c>
      <c r="BY144" s="700">
        <f>'11'!U82</f>
        <v>0</v>
      </c>
      <c r="BZ144" s="700">
        <f>'11'!U83</f>
        <v>0</v>
      </c>
      <c r="CA144" s="700">
        <f>'11'!U84</f>
        <v>0</v>
      </c>
      <c r="CB144" s="700">
        <f>'11'!U85</f>
        <v>0</v>
      </c>
      <c r="CC144" s="700">
        <f>'11'!U86</f>
        <v>0</v>
      </c>
      <c r="CD144" s="700">
        <f>'11'!U87</f>
        <v>0</v>
      </c>
      <c r="CE144" s="700">
        <f>'11'!U88</f>
        <v>0</v>
      </c>
      <c r="CF144" s="700">
        <f>'11'!U89</f>
        <v>0</v>
      </c>
      <c r="CG144" s="700">
        <f>'11'!U90</f>
        <v>0</v>
      </c>
      <c r="CH144" s="700">
        <f>'11'!U91</f>
        <v>0</v>
      </c>
      <c r="CI144" s="700">
        <f>'11'!U92</f>
        <v>0</v>
      </c>
      <c r="CJ144" s="700">
        <f>'11'!U93</f>
        <v>0</v>
      </c>
      <c r="CK144" s="700">
        <f>'11'!U94</f>
        <v>0</v>
      </c>
      <c r="CL144" s="700">
        <f>'11'!U95</f>
        <v>0</v>
      </c>
      <c r="CM144" s="700">
        <f>'11'!U96</f>
        <v>0</v>
      </c>
      <c r="CN144" s="700">
        <f>'11'!U97</f>
        <v>0</v>
      </c>
      <c r="CO144" s="700">
        <f>'11'!U98</f>
        <v>0</v>
      </c>
      <c r="CP144" s="700">
        <f>'11'!U99</f>
        <v>0</v>
      </c>
      <c r="CQ144" s="700">
        <f>'11'!U100</f>
        <v>0</v>
      </c>
      <c r="CR144" s="700">
        <f>'11'!U101</f>
        <v>0</v>
      </c>
      <c r="CS144" s="700">
        <f>'11'!U102</f>
        <v>0</v>
      </c>
      <c r="CT144" s="700">
        <f>'11'!U103</f>
        <v>0</v>
      </c>
      <c r="CU144" s="700">
        <f>'11'!U104</f>
        <v>0</v>
      </c>
    </row>
    <row r="145" spans="2:99" x14ac:dyDescent="0.2">
      <c r="B145" s="699">
        <v>44518</v>
      </c>
      <c r="C145" s="700">
        <f>'11'!V8</f>
        <v>0</v>
      </c>
      <c r="D145" s="700">
        <f>'11'!V9</f>
        <v>0</v>
      </c>
      <c r="E145" s="700">
        <f>'11'!V10</f>
        <v>0</v>
      </c>
      <c r="F145" s="700">
        <f>'11'!V11</f>
        <v>0</v>
      </c>
      <c r="G145" s="700">
        <f>'11'!V12</f>
        <v>0</v>
      </c>
      <c r="H145" s="700">
        <f>'11'!V13</f>
        <v>0</v>
      </c>
      <c r="I145" s="700">
        <f>'11'!V14</f>
        <v>0</v>
      </c>
      <c r="J145" s="700">
        <f>'11'!V15</f>
        <v>0</v>
      </c>
      <c r="K145" s="700">
        <f>'11'!V16</f>
        <v>0</v>
      </c>
      <c r="L145" s="700">
        <f>'11'!V17</f>
        <v>0</v>
      </c>
      <c r="M145" s="700">
        <f>'11'!V18</f>
        <v>0</v>
      </c>
      <c r="N145" s="700">
        <f>'11'!V19</f>
        <v>0</v>
      </c>
      <c r="O145" s="700">
        <f>'11'!V20</f>
        <v>0</v>
      </c>
      <c r="P145" s="700">
        <f>'11'!V21</f>
        <v>0</v>
      </c>
      <c r="Q145" s="700">
        <f>'11'!V22</f>
        <v>0</v>
      </c>
      <c r="R145" s="700">
        <f>'11'!V23</f>
        <v>0</v>
      </c>
      <c r="S145" s="700">
        <f>'11'!V24</f>
        <v>0</v>
      </c>
      <c r="T145" s="700">
        <f>'11'!V25</f>
        <v>0</v>
      </c>
      <c r="U145" s="700">
        <f>'11'!V26</f>
        <v>0</v>
      </c>
      <c r="V145" s="700">
        <f>'11'!V27</f>
        <v>0</v>
      </c>
      <c r="W145" s="700">
        <f>'11'!V28</f>
        <v>0</v>
      </c>
      <c r="X145" s="700">
        <f>'11'!V29</f>
        <v>0</v>
      </c>
      <c r="Y145" s="700">
        <f>'11'!V30</f>
        <v>0</v>
      </c>
      <c r="Z145" s="700">
        <f>'11'!V31</f>
        <v>0</v>
      </c>
      <c r="AA145" s="700">
        <f>'11'!V32</f>
        <v>0</v>
      </c>
      <c r="AB145" s="700">
        <f>'11'!V33</f>
        <v>0</v>
      </c>
      <c r="AC145" s="700">
        <f>'11'!V34</f>
        <v>0</v>
      </c>
      <c r="AD145" s="700">
        <f>'11'!V35</f>
        <v>0</v>
      </c>
      <c r="AE145" s="700">
        <f>'11'!V36</f>
        <v>0</v>
      </c>
      <c r="AF145" s="700">
        <f>'11'!V37</f>
        <v>0</v>
      </c>
      <c r="AG145" s="700">
        <f>'11'!V38</f>
        <v>0</v>
      </c>
      <c r="AH145" s="700">
        <f>'11'!V39</f>
        <v>0</v>
      </c>
      <c r="AI145" s="700">
        <f>'11'!V40</f>
        <v>0</v>
      </c>
      <c r="AJ145" s="700">
        <f>'11'!V41</f>
        <v>0</v>
      </c>
      <c r="AK145" s="700">
        <f>'11'!V42</f>
        <v>0</v>
      </c>
      <c r="AL145" s="700">
        <f>'11'!V43</f>
        <v>0</v>
      </c>
      <c r="AM145" s="700">
        <f>'11'!V44</f>
        <v>0</v>
      </c>
      <c r="AN145" s="700">
        <f>'11'!V45</f>
        <v>0</v>
      </c>
      <c r="AO145" s="700">
        <f>'11'!V46</f>
        <v>0</v>
      </c>
      <c r="AP145" s="700">
        <f>'11'!V47</f>
        <v>0</v>
      </c>
      <c r="AQ145" s="700">
        <f>'11'!V48</f>
        <v>0</v>
      </c>
      <c r="AR145" s="700">
        <f>'11'!V49</f>
        <v>0</v>
      </c>
      <c r="AS145" s="700">
        <f>'11'!V50</f>
        <v>0</v>
      </c>
      <c r="AT145" s="700">
        <f>'11'!V51</f>
        <v>0</v>
      </c>
      <c r="AU145" s="700">
        <f>'11'!V52</f>
        <v>0</v>
      </c>
      <c r="AV145" s="700">
        <f>'11'!V53</f>
        <v>0</v>
      </c>
      <c r="AW145" s="700">
        <f>'11'!V54</f>
        <v>0</v>
      </c>
      <c r="AX145" s="700">
        <f>'11'!V55</f>
        <v>0</v>
      </c>
      <c r="AY145" s="700">
        <f>'11'!V56</f>
        <v>0</v>
      </c>
      <c r="AZ145" s="700">
        <f>'11'!V57</f>
        <v>0</v>
      </c>
      <c r="BA145" s="700">
        <f>'11'!V58</f>
        <v>0</v>
      </c>
      <c r="BB145" s="700">
        <f>'11'!V59</f>
        <v>0</v>
      </c>
      <c r="BC145" s="700">
        <f>'11'!V60</f>
        <v>0</v>
      </c>
      <c r="BD145" s="700">
        <f>'11'!V61</f>
        <v>0</v>
      </c>
      <c r="BE145" s="700">
        <f>'11'!V62</f>
        <v>0</v>
      </c>
      <c r="BF145" s="700">
        <f>'11'!V63</f>
        <v>0</v>
      </c>
      <c r="BG145" s="700">
        <f>'11'!V64</f>
        <v>0</v>
      </c>
      <c r="BH145" s="700">
        <f>'11'!V65</f>
        <v>0</v>
      </c>
      <c r="BI145" s="700">
        <f>'11'!V66</f>
        <v>0</v>
      </c>
      <c r="BJ145" s="700">
        <f>'11'!V67</f>
        <v>0</v>
      </c>
      <c r="BK145" s="700">
        <f>'11'!V68</f>
        <v>0</v>
      </c>
      <c r="BL145" s="700">
        <f>'11'!V69</f>
        <v>0</v>
      </c>
      <c r="BM145" s="700">
        <f>'11'!V70</f>
        <v>0</v>
      </c>
      <c r="BN145" s="700">
        <f>'11'!V71</f>
        <v>0</v>
      </c>
      <c r="BO145" s="700">
        <f>'11'!V72</f>
        <v>0</v>
      </c>
      <c r="BP145" s="700">
        <f>'11'!V73</f>
        <v>0</v>
      </c>
      <c r="BQ145" s="700">
        <f>'11'!V74</f>
        <v>0</v>
      </c>
      <c r="BR145" s="700">
        <f>'11'!V75</f>
        <v>0</v>
      </c>
      <c r="BS145" s="700">
        <f>'11'!V76</f>
        <v>0</v>
      </c>
      <c r="BT145" s="700">
        <f>'11'!V77</f>
        <v>0</v>
      </c>
      <c r="BU145" s="700">
        <f>'11'!V78</f>
        <v>0</v>
      </c>
      <c r="BV145" s="700">
        <f>'11'!V79</f>
        <v>0</v>
      </c>
      <c r="BW145" s="700">
        <f>'11'!V80</f>
        <v>0</v>
      </c>
      <c r="BX145" s="700">
        <f>'11'!V81</f>
        <v>0</v>
      </c>
      <c r="BY145" s="700">
        <f>'11'!V82</f>
        <v>0</v>
      </c>
      <c r="BZ145" s="700">
        <f>'11'!V83</f>
        <v>0</v>
      </c>
      <c r="CA145" s="700">
        <f>'11'!V84</f>
        <v>0</v>
      </c>
      <c r="CB145" s="700">
        <f>'11'!V85</f>
        <v>0</v>
      </c>
      <c r="CC145" s="700">
        <f>'11'!V86</f>
        <v>0</v>
      </c>
      <c r="CD145" s="700">
        <f>'11'!V87</f>
        <v>0</v>
      </c>
      <c r="CE145" s="700">
        <f>'11'!V88</f>
        <v>0</v>
      </c>
      <c r="CF145" s="700">
        <f>'11'!V89</f>
        <v>0</v>
      </c>
      <c r="CG145" s="700">
        <f>'11'!V90</f>
        <v>0</v>
      </c>
      <c r="CH145" s="700">
        <f>'11'!V91</f>
        <v>0</v>
      </c>
      <c r="CI145" s="700">
        <f>'11'!V92</f>
        <v>0</v>
      </c>
      <c r="CJ145" s="700">
        <f>'11'!V93</f>
        <v>0</v>
      </c>
      <c r="CK145" s="700">
        <f>'11'!V94</f>
        <v>0</v>
      </c>
      <c r="CL145" s="700">
        <f>'11'!V95</f>
        <v>0</v>
      </c>
      <c r="CM145" s="700">
        <f>'11'!V96</f>
        <v>0</v>
      </c>
      <c r="CN145" s="700">
        <f>'11'!V97</f>
        <v>0</v>
      </c>
      <c r="CO145" s="700">
        <f>'11'!V98</f>
        <v>0</v>
      </c>
      <c r="CP145" s="700">
        <f>'11'!V99</f>
        <v>0</v>
      </c>
      <c r="CQ145" s="700">
        <f>'11'!V100</f>
        <v>0</v>
      </c>
      <c r="CR145" s="700">
        <f>'11'!V101</f>
        <v>0</v>
      </c>
      <c r="CS145" s="700">
        <f>'11'!V102</f>
        <v>0</v>
      </c>
      <c r="CT145" s="700">
        <f>'11'!V103</f>
        <v>0</v>
      </c>
      <c r="CU145" s="700">
        <f>'11'!V104</f>
        <v>0</v>
      </c>
    </row>
    <row r="146" spans="2:99" x14ac:dyDescent="0.2">
      <c r="B146" s="699">
        <v>44519</v>
      </c>
      <c r="C146" s="700">
        <f>'11'!W8</f>
        <v>0</v>
      </c>
      <c r="D146" s="700">
        <f>'11'!W9</f>
        <v>0</v>
      </c>
      <c r="E146" s="700">
        <f>'11'!W10</f>
        <v>0</v>
      </c>
      <c r="F146" s="700">
        <f>'11'!W11</f>
        <v>0</v>
      </c>
      <c r="G146" s="700">
        <f>'11'!W12</f>
        <v>0</v>
      </c>
      <c r="H146" s="700">
        <f>'11'!W13</f>
        <v>0</v>
      </c>
      <c r="I146" s="700">
        <f>'11'!W14</f>
        <v>0</v>
      </c>
      <c r="J146" s="700">
        <f>'11'!W15</f>
        <v>0</v>
      </c>
      <c r="K146" s="700">
        <f>'11'!W16</f>
        <v>0</v>
      </c>
      <c r="L146" s="700">
        <f>'11'!W17</f>
        <v>0</v>
      </c>
      <c r="M146" s="700">
        <f>'11'!W18</f>
        <v>0</v>
      </c>
      <c r="N146" s="700">
        <f>'11'!W19</f>
        <v>0</v>
      </c>
      <c r="O146" s="700">
        <f>'11'!W20</f>
        <v>0</v>
      </c>
      <c r="P146" s="700">
        <f>'11'!W21</f>
        <v>0</v>
      </c>
      <c r="Q146" s="700">
        <f>'11'!W22</f>
        <v>0</v>
      </c>
      <c r="R146" s="700">
        <f>'11'!W23</f>
        <v>0</v>
      </c>
      <c r="S146" s="700">
        <f>'11'!W24</f>
        <v>0</v>
      </c>
      <c r="T146" s="700">
        <f>'11'!W25</f>
        <v>0</v>
      </c>
      <c r="U146" s="700">
        <f>'11'!W26</f>
        <v>0</v>
      </c>
      <c r="V146" s="700">
        <f>'11'!W27</f>
        <v>0</v>
      </c>
      <c r="W146" s="700">
        <f>'11'!W28</f>
        <v>0</v>
      </c>
      <c r="X146" s="700">
        <f>'11'!W29</f>
        <v>0</v>
      </c>
      <c r="Y146" s="700">
        <f>'11'!W30</f>
        <v>0</v>
      </c>
      <c r="Z146" s="700">
        <f>'11'!W31</f>
        <v>0</v>
      </c>
      <c r="AA146" s="700">
        <f>'11'!W32</f>
        <v>0</v>
      </c>
      <c r="AB146" s="700">
        <f>'11'!W33</f>
        <v>0</v>
      </c>
      <c r="AC146" s="700">
        <f>'11'!W34</f>
        <v>0</v>
      </c>
      <c r="AD146" s="700">
        <f>'11'!W35</f>
        <v>0</v>
      </c>
      <c r="AE146" s="700">
        <f>'11'!W36</f>
        <v>0</v>
      </c>
      <c r="AF146" s="700">
        <f>'11'!W37</f>
        <v>0</v>
      </c>
      <c r="AG146" s="700">
        <f>'11'!W38</f>
        <v>0</v>
      </c>
      <c r="AH146" s="700">
        <f>'11'!W39</f>
        <v>0</v>
      </c>
      <c r="AI146" s="700">
        <f>'11'!W40</f>
        <v>0</v>
      </c>
      <c r="AJ146" s="700">
        <f>'11'!W41</f>
        <v>0</v>
      </c>
      <c r="AK146" s="700">
        <f>'11'!W42</f>
        <v>0</v>
      </c>
      <c r="AL146" s="700">
        <f>'11'!W43</f>
        <v>0</v>
      </c>
      <c r="AM146" s="700">
        <f>'11'!W44</f>
        <v>0</v>
      </c>
      <c r="AN146" s="700">
        <f>'11'!W45</f>
        <v>0</v>
      </c>
      <c r="AO146" s="700">
        <f>'11'!W46</f>
        <v>0</v>
      </c>
      <c r="AP146" s="700">
        <f>'11'!W47</f>
        <v>0</v>
      </c>
      <c r="AQ146" s="700">
        <f>'11'!W48</f>
        <v>0</v>
      </c>
      <c r="AR146" s="700">
        <f>'11'!W49</f>
        <v>0</v>
      </c>
      <c r="AS146" s="700">
        <f>'11'!W50</f>
        <v>0</v>
      </c>
      <c r="AT146" s="700">
        <f>'11'!W51</f>
        <v>0</v>
      </c>
      <c r="AU146" s="700">
        <f>'11'!W52</f>
        <v>0</v>
      </c>
      <c r="AV146" s="700">
        <f>'11'!W53</f>
        <v>0</v>
      </c>
      <c r="AW146" s="700">
        <f>'11'!W54</f>
        <v>0</v>
      </c>
      <c r="AX146" s="700">
        <f>'11'!W55</f>
        <v>0</v>
      </c>
      <c r="AY146" s="700">
        <f>'11'!W56</f>
        <v>0</v>
      </c>
      <c r="AZ146" s="700">
        <f>'11'!W57</f>
        <v>0</v>
      </c>
      <c r="BA146" s="700">
        <f>'11'!W58</f>
        <v>0</v>
      </c>
      <c r="BB146" s="700">
        <f>'11'!W59</f>
        <v>0</v>
      </c>
      <c r="BC146" s="700">
        <f>'11'!W60</f>
        <v>0</v>
      </c>
      <c r="BD146" s="700">
        <f>'11'!W61</f>
        <v>0</v>
      </c>
      <c r="BE146" s="700">
        <f>'11'!W62</f>
        <v>0</v>
      </c>
      <c r="BF146" s="700">
        <f>'11'!W63</f>
        <v>0</v>
      </c>
      <c r="BG146" s="700">
        <f>'11'!W64</f>
        <v>0</v>
      </c>
      <c r="BH146" s="700">
        <f>'11'!W65</f>
        <v>0</v>
      </c>
      <c r="BI146" s="700">
        <f>'11'!W66</f>
        <v>0</v>
      </c>
      <c r="BJ146" s="700">
        <f>'11'!W67</f>
        <v>0</v>
      </c>
      <c r="BK146" s="700">
        <f>'11'!W68</f>
        <v>0</v>
      </c>
      <c r="BL146" s="700">
        <f>'11'!W69</f>
        <v>0</v>
      </c>
      <c r="BM146" s="700">
        <f>'11'!W70</f>
        <v>0</v>
      </c>
      <c r="BN146" s="700">
        <f>'11'!W71</f>
        <v>0</v>
      </c>
      <c r="BO146" s="700">
        <f>'11'!W72</f>
        <v>0</v>
      </c>
      <c r="BP146" s="700">
        <f>'11'!W73</f>
        <v>0</v>
      </c>
      <c r="BQ146" s="700">
        <f>'11'!W74</f>
        <v>0</v>
      </c>
      <c r="BR146" s="700">
        <f>'11'!W75</f>
        <v>0</v>
      </c>
      <c r="BS146" s="700">
        <f>'11'!W76</f>
        <v>0</v>
      </c>
      <c r="BT146" s="700">
        <f>'11'!W77</f>
        <v>0</v>
      </c>
      <c r="BU146" s="700">
        <f>'11'!W78</f>
        <v>0</v>
      </c>
      <c r="BV146" s="700">
        <f>'11'!W79</f>
        <v>0</v>
      </c>
      <c r="BW146" s="700">
        <f>'11'!W80</f>
        <v>0</v>
      </c>
      <c r="BX146" s="700">
        <f>'11'!W81</f>
        <v>0</v>
      </c>
      <c r="BY146" s="700">
        <f>'11'!W82</f>
        <v>0</v>
      </c>
      <c r="BZ146" s="700">
        <f>'11'!W83</f>
        <v>0</v>
      </c>
      <c r="CA146" s="700">
        <f>'11'!W84</f>
        <v>0</v>
      </c>
      <c r="CB146" s="700">
        <f>'11'!W85</f>
        <v>0</v>
      </c>
      <c r="CC146" s="700">
        <f>'11'!W86</f>
        <v>0</v>
      </c>
      <c r="CD146" s="700">
        <f>'11'!W87</f>
        <v>0</v>
      </c>
      <c r="CE146" s="700">
        <f>'11'!W88</f>
        <v>0</v>
      </c>
      <c r="CF146" s="700">
        <f>'11'!W89</f>
        <v>0</v>
      </c>
      <c r="CG146" s="700">
        <f>'11'!W90</f>
        <v>0</v>
      </c>
      <c r="CH146" s="700">
        <f>'11'!W91</f>
        <v>0</v>
      </c>
      <c r="CI146" s="700">
        <f>'11'!W92</f>
        <v>0</v>
      </c>
      <c r="CJ146" s="700">
        <f>'11'!W93</f>
        <v>0</v>
      </c>
      <c r="CK146" s="700">
        <f>'11'!W94</f>
        <v>0</v>
      </c>
      <c r="CL146" s="700">
        <f>'11'!W95</f>
        <v>0</v>
      </c>
      <c r="CM146" s="700">
        <f>'11'!W96</f>
        <v>0</v>
      </c>
      <c r="CN146" s="700">
        <f>'11'!W97</f>
        <v>0</v>
      </c>
      <c r="CO146" s="700">
        <f>'11'!W98</f>
        <v>0</v>
      </c>
      <c r="CP146" s="700">
        <f>'11'!W99</f>
        <v>0</v>
      </c>
      <c r="CQ146" s="700">
        <f>'11'!W100</f>
        <v>0</v>
      </c>
      <c r="CR146" s="700">
        <f>'11'!W101</f>
        <v>0</v>
      </c>
      <c r="CS146" s="700">
        <f>'11'!W102</f>
        <v>0</v>
      </c>
      <c r="CT146" s="700">
        <f>'11'!W103</f>
        <v>0</v>
      </c>
      <c r="CU146" s="700">
        <f>'11'!W104</f>
        <v>0</v>
      </c>
    </row>
    <row r="147" spans="2:99" x14ac:dyDescent="0.2">
      <c r="B147" s="699">
        <v>44520</v>
      </c>
      <c r="C147" s="700">
        <f>'11'!X8</f>
        <v>0</v>
      </c>
      <c r="D147" s="700">
        <f>'11'!X9</f>
        <v>0</v>
      </c>
      <c r="E147" s="700">
        <f>'11'!X10</f>
        <v>0</v>
      </c>
      <c r="F147" s="700">
        <f>'11'!X11</f>
        <v>0</v>
      </c>
      <c r="G147" s="700">
        <f>'11'!X12</f>
        <v>0</v>
      </c>
      <c r="H147" s="700">
        <f>'11'!X13</f>
        <v>0</v>
      </c>
      <c r="I147" s="700">
        <f>'11'!X14</f>
        <v>0</v>
      </c>
      <c r="J147" s="700">
        <f>'11'!X15</f>
        <v>0</v>
      </c>
      <c r="K147" s="700">
        <f>'11'!X16</f>
        <v>0</v>
      </c>
      <c r="L147" s="700">
        <f>'11'!X17</f>
        <v>0</v>
      </c>
      <c r="M147" s="700">
        <f>'11'!X18</f>
        <v>0</v>
      </c>
      <c r="N147" s="700">
        <f>'11'!X19</f>
        <v>0</v>
      </c>
      <c r="O147" s="700">
        <f>'11'!X20</f>
        <v>0</v>
      </c>
      <c r="P147" s="700">
        <f>'11'!X21</f>
        <v>0</v>
      </c>
      <c r="Q147" s="700">
        <f>'11'!X22</f>
        <v>0</v>
      </c>
      <c r="R147" s="700">
        <f>'11'!X23</f>
        <v>0</v>
      </c>
      <c r="S147" s="700">
        <f>'11'!X24</f>
        <v>0</v>
      </c>
      <c r="T147" s="700">
        <f>'11'!X25</f>
        <v>0</v>
      </c>
      <c r="U147" s="700">
        <f>'11'!X26</f>
        <v>0</v>
      </c>
      <c r="V147" s="700">
        <f>'11'!X27</f>
        <v>0</v>
      </c>
      <c r="W147" s="700">
        <f>'11'!X28</f>
        <v>0</v>
      </c>
      <c r="X147" s="700">
        <f>'11'!X29</f>
        <v>0</v>
      </c>
      <c r="Y147" s="700">
        <f>'11'!X30</f>
        <v>0</v>
      </c>
      <c r="Z147" s="700">
        <f>'11'!X31</f>
        <v>0</v>
      </c>
      <c r="AA147" s="700">
        <f>'11'!X32</f>
        <v>0</v>
      </c>
      <c r="AB147" s="700">
        <f>'11'!X33</f>
        <v>0</v>
      </c>
      <c r="AC147" s="700">
        <f>'11'!X34</f>
        <v>0</v>
      </c>
      <c r="AD147" s="700">
        <f>'11'!X35</f>
        <v>0</v>
      </c>
      <c r="AE147" s="700">
        <f>'11'!X36</f>
        <v>0</v>
      </c>
      <c r="AF147" s="700">
        <f>'11'!X37</f>
        <v>0</v>
      </c>
      <c r="AG147" s="700">
        <f>'11'!X38</f>
        <v>0</v>
      </c>
      <c r="AH147" s="700">
        <f>'11'!X39</f>
        <v>0</v>
      </c>
      <c r="AI147" s="700">
        <f>'11'!X40</f>
        <v>0</v>
      </c>
      <c r="AJ147" s="700">
        <f>'11'!X41</f>
        <v>0</v>
      </c>
      <c r="AK147" s="700">
        <f>'11'!X42</f>
        <v>0</v>
      </c>
      <c r="AL147" s="700">
        <f>'11'!X43</f>
        <v>0</v>
      </c>
      <c r="AM147" s="700">
        <f>'11'!X44</f>
        <v>0</v>
      </c>
      <c r="AN147" s="700">
        <f>'11'!X45</f>
        <v>0</v>
      </c>
      <c r="AO147" s="700">
        <f>'11'!X46</f>
        <v>0</v>
      </c>
      <c r="AP147" s="700">
        <f>'11'!X47</f>
        <v>0</v>
      </c>
      <c r="AQ147" s="700">
        <f>'11'!X48</f>
        <v>0</v>
      </c>
      <c r="AR147" s="700">
        <f>'11'!X49</f>
        <v>0</v>
      </c>
      <c r="AS147" s="700">
        <f>'11'!X50</f>
        <v>0</v>
      </c>
      <c r="AT147" s="700">
        <f>'11'!X51</f>
        <v>0</v>
      </c>
      <c r="AU147" s="700">
        <f>'11'!X52</f>
        <v>0</v>
      </c>
      <c r="AV147" s="700">
        <f>'11'!X53</f>
        <v>0</v>
      </c>
      <c r="AW147" s="700">
        <f>'11'!X54</f>
        <v>0</v>
      </c>
      <c r="AX147" s="700">
        <f>'11'!X55</f>
        <v>0</v>
      </c>
      <c r="AY147" s="700">
        <f>'11'!X56</f>
        <v>0</v>
      </c>
      <c r="AZ147" s="700">
        <f>'11'!X57</f>
        <v>0</v>
      </c>
      <c r="BA147" s="700">
        <f>'11'!X58</f>
        <v>0</v>
      </c>
      <c r="BB147" s="700">
        <f>'11'!X59</f>
        <v>0</v>
      </c>
      <c r="BC147" s="700">
        <f>'11'!X60</f>
        <v>0</v>
      </c>
      <c r="BD147" s="700">
        <f>'11'!X61</f>
        <v>0</v>
      </c>
      <c r="BE147" s="700">
        <f>'11'!X62</f>
        <v>0</v>
      </c>
      <c r="BF147" s="700">
        <f>'11'!X63</f>
        <v>0</v>
      </c>
      <c r="BG147" s="700">
        <f>'11'!X64</f>
        <v>0</v>
      </c>
      <c r="BH147" s="700">
        <f>'11'!X65</f>
        <v>0</v>
      </c>
      <c r="BI147" s="700">
        <f>'11'!X66</f>
        <v>0</v>
      </c>
      <c r="BJ147" s="700">
        <f>'11'!X67</f>
        <v>0</v>
      </c>
      <c r="BK147" s="700">
        <f>'11'!X68</f>
        <v>0</v>
      </c>
      <c r="BL147" s="700">
        <f>'11'!X69</f>
        <v>0</v>
      </c>
      <c r="BM147" s="700">
        <f>'11'!X70</f>
        <v>0</v>
      </c>
      <c r="BN147" s="700">
        <f>'11'!X71</f>
        <v>0</v>
      </c>
      <c r="BO147" s="700">
        <f>'11'!X72</f>
        <v>0</v>
      </c>
      <c r="BP147" s="700">
        <f>'11'!X73</f>
        <v>0</v>
      </c>
      <c r="BQ147" s="700">
        <f>'11'!X74</f>
        <v>0</v>
      </c>
      <c r="BR147" s="700">
        <f>'11'!X75</f>
        <v>0</v>
      </c>
      <c r="BS147" s="700">
        <f>'11'!X76</f>
        <v>0</v>
      </c>
      <c r="BT147" s="700">
        <f>'11'!X77</f>
        <v>0</v>
      </c>
      <c r="BU147" s="700">
        <f>'11'!X78</f>
        <v>0</v>
      </c>
      <c r="BV147" s="700">
        <f>'11'!X79</f>
        <v>0</v>
      </c>
      <c r="BW147" s="700">
        <f>'11'!X80</f>
        <v>0</v>
      </c>
      <c r="BX147" s="700">
        <f>'11'!X81</f>
        <v>0</v>
      </c>
      <c r="BY147" s="700">
        <f>'11'!X82</f>
        <v>0</v>
      </c>
      <c r="BZ147" s="700">
        <f>'11'!X83</f>
        <v>0</v>
      </c>
      <c r="CA147" s="700">
        <f>'11'!X84</f>
        <v>0</v>
      </c>
      <c r="CB147" s="700">
        <f>'11'!X85</f>
        <v>0</v>
      </c>
      <c r="CC147" s="700">
        <f>'11'!X86</f>
        <v>0</v>
      </c>
      <c r="CD147" s="700">
        <f>'11'!X87</f>
        <v>0</v>
      </c>
      <c r="CE147" s="700">
        <f>'11'!X88</f>
        <v>0</v>
      </c>
      <c r="CF147" s="700">
        <f>'11'!X89</f>
        <v>0</v>
      </c>
      <c r="CG147" s="700">
        <f>'11'!X90</f>
        <v>0</v>
      </c>
      <c r="CH147" s="700">
        <f>'11'!X91</f>
        <v>0</v>
      </c>
      <c r="CI147" s="700">
        <f>'11'!X92</f>
        <v>0</v>
      </c>
      <c r="CJ147" s="700">
        <f>'11'!X93</f>
        <v>0</v>
      </c>
      <c r="CK147" s="700">
        <f>'11'!X94</f>
        <v>0</v>
      </c>
      <c r="CL147" s="700">
        <f>'11'!X95</f>
        <v>0</v>
      </c>
      <c r="CM147" s="700">
        <f>'11'!X96</f>
        <v>0</v>
      </c>
      <c r="CN147" s="700">
        <f>'11'!X97</f>
        <v>0</v>
      </c>
      <c r="CO147" s="700">
        <f>'11'!X98</f>
        <v>0</v>
      </c>
      <c r="CP147" s="700">
        <f>'11'!X99</f>
        <v>0</v>
      </c>
      <c r="CQ147" s="700">
        <f>'11'!X100</f>
        <v>0</v>
      </c>
      <c r="CR147" s="700">
        <f>'11'!X101</f>
        <v>0</v>
      </c>
      <c r="CS147" s="700">
        <f>'11'!X102</f>
        <v>0</v>
      </c>
      <c r="CT147" s="700">
        <f>'11'!X103</f>
        <v>0</v>
      </c>
      <c r="CU147" s="700">
        <f>'11'!X104</f>
        <v>0</v>
      </c>
    </row>
    <row r="148" spans="2:99" x14ac:dyDescent="0.2">
      <c r="B148" s="699">
        <v>44521</v>
      </c>
      <c r="C148" s="700">
        <f>'11'!Y8</f>
        <v>0</v>
      </c>
      <c r="D148" s="700">
        <f>'11'!Y9</f>
        <v>0</v>
      </c>
      <c r="E148" s="700">
        <f>'11'!Y10</f>
        <v>0</v>
      </c>
      <c r="F148" s="700">
        <f>'11'!Y11</f>
        <v>0</v>
      </c>
      <c r="G148" s="700">
        <f>'11'!Y12</f>
        <v>0</v>
      </c>
      <c r="H148" s="700">
        <f>'11'!Y13</f>
        <v>0</v>
      </c>
      <c r="I148" s="700">
        <f>'11'!Y14</f>
        <v>0</v>
      </c>
      <c r="J148" s="700">
        <f>'11'!Y15</f>
        <v>0</v>
      </c>
      <c r="K148" s="700">
        <f>'11'!Y16</f>
        <v>0</v>
      </c>
      <c r="L148" s="700">
        <f>'11'!Y17</f>
        <v>0</v>
      </c>
      <c r="M148" s="700">
        <f>'11'!Y18</f>
        <v>0</v>
      </c>
      <c r="N148" s="700">
        <f>'11'!Y19</f>
        <v>0</v>
      </c>
      <c r="O148" s="700">
        <f>'11'!Y20</f>
        <v>0</v>
      </c>
      <c r="P148" s="700">
        <f>'11'!Y21</f>
        <v>0</v>
      </c>
      <c r="Q148" s="700">
        <f>'11'!Y22</f>
        <v>0</v>
      </c>
      <c r="R148" s="700">
        <f>'11'!Y23</f>
        <v>0</v>
      </c>
      <c r="S148" s="700">
        <f>'11'!Y24</f>
        <v>0</v>
      </c>
      <c r="T148" s="700">
        <f>'11'!Y25</f>
        <v>0</v>
      </c>
      <c r="U148" s="700">
        <f>'11'!Y26</f>
        <v>0</v>
      </c>
      <c r="V148" s="700">
        <f>'11'!Y27</f>
        <v>0</v>
      </c>
      <c r="W148" s="700">
        <f>'11'!Y28</f>
        <v>0</v>
      </c>
      <c r="X148" s="700">
        <f>'11'!Y29</f>
        <v>0</v>
      </c>
      <c r="Y148" s="700">
        <f>'11'!Y30</f>
        <v>0</v>
      </c>
      <c r="Z148" s="700">
        <f>'11'!Y31</f>
        <v>0</v>
      </c>
      <c r="AA148" s="700">
        <f>'11'!Y32</f>
        <v>0</v>
      </c>
      <c r="AB148" s="700">
        <f>'11'!Y33</f>
        <v>0</v>
      </c>
      <c r="AC148" s="700">
        <f>'11'!Y34</f>
        <v>0</v>
      </c>
      <c r="AD148" s="700">
        <f>'11'!Y35</f>
        <v>0</v>
      </c>
      <c r="AE148" s="700">
        <f>'11'!Y36</f>
        <v>0</v>
      </c>
      <c r="AF148" s="700">
        <f>'11'!Y37</f>
        <v>0</v>
      </c>
      <c r="AG148" s="700">
        <f>'11'!Y38</f>
        <v>0</v>
      </c>
      <c r="AH148" s="700">
        <f>'11'!Y39</f>
        <v>0</v>
      </c>
      <c r="AI148" s="700">
        <f>'11'!Y40</f>
        <v>0</v>
      </c>
      <c r="AJ148" s="700">
        <f>'11'!Y41</f>
        <v>0</v>
      </c>
      <c r="AK148" s="700">
        <f>'11'!Y42</f>
        <v>0</v>
      </c>
      <c r="AL148" s="700">
        <f>'11'!Y43</f>
        <v>0</v>
      </c>
      <c r="AM148" s="700">
        <f>'11'!Y44</f>
        <v>0</v>
      </c>
      <c r="AN148" s="700">
        <f>'11'!Y45</f>
        <v>0</v>
      </c>
      <c r="AO148" s="700">
        <f>'11'!Y46</f>
        <v>0</v>
      </c>
      <c r="AP148" s="700">
        <f>'11'!Y47</f>
        <v>0</v>
      </c>
      <c r="AQ148" s="700">
        <f>'11'!Y48</f>
        <v>0</v>
      </c>
      <c r="AR148" s="700">
        <f>'11'!Y49</f>
        <v>0</v>
      </c>
      <c r="AS148" s="700">
        <f>'11'!Y50</f>
        <v>0</v>
      </c>
      <c r="AT148" s="700">
        <f>'11'!Y51</f>
        <v>0</v>
      </c>
      <c r="AU148" s="700">
        <f>'11'!Y52</f>
        <v>0</v>
      </c>
      <c r="AV148" s="700">
        <f>'11'!Y53</f>
        <v>0</v>
      </c>
      <c r="AW148" s="700">
        <f>'11'!Y54</f>
        <v>0</v>
      </c>
      <c r="AX148" s="700">
        <f>'11'!Y55</f>
        <v>0</v>
      </c>
      <c r="AY148" s="700">
        <f>'11'!Y56</f>
        <v>0</v>
      </c>
      <c r="AZ148" s="700">
        <f>'11'!Y57</f>
        <v>0</v>
      </c>
      <c r="BA148" s="700">
        <f>'11'!Y58</f>
        <v>0</v>
      </c>
      <c r="BB148" s="700">
        <f>'11'!Y59</f>
        <v>0</v>
      </c>
      <c r="BC148" s="700">
        <f>'11'!Y60</f>
        <v>0</v>
      </c>
      <c r="BD148" s="700">
        <f>'11'!Y61</f>
        <v>0</v>
      </c>
      <c r="BE148" s="700">
        <f>'11'!Y62</f>
        <v>0</v>
      </c>
      <c r="BF148" s="700">
        <f>'11'!Y63</f>
        <v>0</v>
      </c>
      <c r="BG148" s="700">
        <f>'11'!Y64</f>
        <v>0</v>
      </c>
      <c r="BH148" s="700">
        <f>'11'!Y65</f>
        <v>0</v>
      </c>
      <c r="BI148" s="700">
        <f>'11'!Y66</f>
        <v>0</v>
      </c>
      <c r="BJ148" s="700">
        <f>'11'!Y67</f>
        <v>0</v>
      </c>
      <c r="BK148" s="700">
        <f>'11'!Y68</f>
        <v>0</v>
      </c>
      <c r="BL148" s="700">
        <f>'11'!Y69</f>
        <v>0</v>
      </c>
      <c r="BM148" s="700">
        <f>'11'!Y70</f>
        <v>0</v>
      </c>
      <c r="BN148" s="700">
        <f>'11'!Y71</f>
        <v>0</v>
      </c>
      <c r="BO148" s="700">
        <f>'11'!Y72</f>
        <v>0</v>
      </c>
      <c r="BP148" s="700">
        <f>'11'!Y73</f>
        <v>0</v>
      </c>
      <c r="BQ148" s="700">
        <f>'11'!Y74</f>
        <v>0</v>
      </c>
      <c r="BR148" s="700">
        <f>'11'!Y75</f>
        <v>0</v>
      </c>
      <c r="BS148" s="700">
        <f>'11'!Y76</f>
        <v>0</v>
      </c>
      <c r="BT148" s="700">
        <f>'11'!Y77</f>
        <v>0</v>
      </c>
      <c r="BU148" s="700">
        <f>'11'!Y78</f>
        <v>0</v>
      </c>
      <c r="BV148" s="700">
        <f>'11'!Y79</f>
        <v>0</v>
      </c>
      <c r="BW148" s="700">
        <f>'11'!Y80</f>
        <v>0</v>
      </c>
      <c r="BX148" s="700">
        <f>'11'!Y81</f>
        <v>0</v>
      </c>
      <c r="BY148" s="700">
        <f>'11'!Y82</f>
        <v>0</v>
      </c>
      <c r="BZ148" s="700">
        <f>'11'!Y83</f>
        <v>0</v>
      </c>
      <c r="CA148" s="700">
        <f>'11'!Y84</f>
        <v>0</v>
      </c>
      <c r="CB148" s="700">
        <f>'11'!Y85</f>
        <v>0</v>
      </c>
      <c r="CC148" s="700">
        <f>'11'!Y86</f>
        <v>0</v>
      </c>
      <c r="CD148" s="700">
        <f>'11'!Y87</f>
        <v>0</v>
      </c>
      <c r="CE148" s="700">
        <f>'11'!Y88</f>
        <v>0</v>
      </c>
      <c r="CF148" s="700">
        <f>'11'!Y89</f>
        <v>0</v>
      </c>
      <c r="CG148" s="700">
        <f>'11'!Y90</f>
        <v>0</v>
      </c>
      <c r="CH148" s="700">
        <f>'11'!Y91</f>
        <v>0</v>
      </c>
      <c r="CI148" s="700">
        <f>'11'!Y92</f>
        <v>0</v>
      </c>
      <c r="CJ148" s="700">
        <f>'11'!Y93</f>
        <v>0</v>
      </c>
      <c r="CK148" s="700">
        <f>'11'!Y94</f>
        <v>0</v>
      </c>
      <c r="CL148" s="700">
        <f>'11'!Y95</f>
        <v>0</v>
      </c>
      <c r="CM148" s="700">
        <f>'11'!Y96</f>
        <v>0</v>
      </c>
      <c r="CN148" s="700">
        <f>'11'!Y97</f>
        <v>0</v>
      </c>
      <c r="CO148" s="700">
        <f>'11'!Y98</f>
        <v>0</v>
      </c>
      <c r="CP148" s="700">
        <f>'11'!Y99</f>
        <v>0</v>
      </c>
      <c r="CQ148" s="700">
        <f>'11'!Y100</f>
        <v>0</v>
      </c>
      <c r="CR148" s="700">
        <f>'11'!Y101</f>
        <v>0</v>
      </c>
      <c r="CS148" s="700">
        <f>'11'!Y102</f>
        <v>0</v>
      </c>
      <c r="CT148" s="700">
        <f>'11'!Y103</f>
        <v>0</v>
      </c>
      <c r="CU148" s="700">
        <f>'11'!Y104</f>
        <v>0</v>
      </c>
    </row>
    <row r="149" spans="2:99" x14ac:dyDescent="0.2">
      <c r="B149" s="699">
        <v>44522</v>
      </c>
      <c r="C149" s="700">
        <f>'11'!Z8</f>
        <v>0</v>
      </c>
      <c r="D149" s="700">
        <f>'11'!Z9</f>
        <v>2</v>
      </c>
      <c r="E149" s="700">
        <f>'11'!Z10</f>
        <v>2</v>
      </c>
      <c r="F149" s="700">
        <f>'11'!Z11</f>
        <v>0</v>
      </c>
      <c r="G149" s="700">
        <f>'11'!Z12</f>
        <v>0</v>
      </c>
      <c r="H149" s="700">
        <f>'11'!Z13</f>
        <v>0</v>
      </c>
      <c r="I149" s="700">
        <f>'11'!Z14</f>
        <v>2</v>
      </c>
      <c r="J149" s="700">
        <f>'11'!Z15</f>
        <v>2</v>
      </c>
      <c r="K149" s="700">
        <f>'11'!Z16</f>
        <v>0</v>
      </c>
      <c r="L149" s="700">
        <f>'11'!Z17</f>
        <v>0</v>
      </c>
      <c r="M149" s="700">
        <f>'11'!Z18</f>
        <v>0</v>
      </c>
      <c r="N149" s="700">
        <f>'11'!Z19</f>
        <v>0</v>
      </c>
      <c r="O149" s="700">
        <f>'11'!Z20</f>
        <v>0</v>
      </c>
      <c r="P149" s="700">
        <f>'11'!Z21</f>
        <v>0</v>
      </c>
      <c r="Q149" s="700">
        <f>'11'!Z22</f>
        <v>0</v>
      </c>
      <c r="R149" s="700">
        <f>'11'!Z23</f>
        <v>0</v>
      </c>
      <c r="S149" s="700">
        <f>'11'!Z24</f>
        <v>0</v>
      </c>
      <c r="T149" s="700">
        <f>'11'!Z25</f>
        <v>0</v>
      </c>
      <c r="U149" s="700">
        <f>'11'!Z26</f>
        <v>0</v>
      </c>
      <c r="V149" s="700">
        <f>'11'!Z27</f>
        <v>0</v>
      </c>
      <c r="W149" s="700">
        <f>'11'!Z28</f>
        <v>0</v>
      </c>
      <c r="X149" s="700">
        <f>'11'!Z29</f>
        <v>0</v>
      </c>
      <c r="Y149" s="700">
        <f>'11'!Z30</f>
        <v>0</v>
      </c>
      <c r="Z149" s="700">
        <f>'11'!Z31</f>
        <v>0</v>
      </c>
      <c r="AA149" s="700">
        <f>'11'!Z32</f>
        <v>0</v>
      </c>
      <c r="AB149" s="700">
        <f>'11'!Z33</f>
        <v>0</v>
      </c>
      <c r="AC149" s="700">
        <f>'11'!Z34</f>
        <v>0</v>
      </c>
      <c r="AD149" s="700">
        <f>'11'!Z35</f>
        <v>0</v>
      </c>
      <c r="AE149" s="700">
        <f>'11'!Z36</f>
        <v>0</v>
      </c>
      <c r="AF149" s="700">
        <f>'11'!Z37</f>
        <v>0</v>
      </c>
      <c r="AG149" s="700">
        <f>'11'!Z38</f>
        <v>0</v>
      </c>
      <c r="AH149" s="700">
        <f>'11'!Z39</f>
        <v>0</v>
      </c>
      <c r="AI149" s="700">
        <f>'11'!Z40</f>
        <v>0</v>
      </c>
      <c r="AJ149" s="700">
        <f>'11'!Z41</f>
        <v>0</v>
      </c>
      <c r="AK149" s="700">
        <f>'11'!Z42</f>
        <v>0</v>
      </c>
      <c r="AL149" s="700">
        <f>'11'!Z43</f>
        <v>0</v>
      </c>
      <c r="AM149" s="700">
        <f>'11'!Z44</f>
        <v>0</v>
      </c>
      <c r="AN149" s="700">
        <f>'11'!Z45</f>
        <v>0</v>
      </c>
      <c r="AO149" s="700">
        <f>'11'!Z46</f>
        <v>0</v>
      </c>
      <c r="AP149" s="700">
        <f>'11'!Z47</f>
        <v>0</v>
      </c>
      <c r="AQ149" s="700">
        <f>'11'!Z48</f>
        <v>0</v>
      </c>
      <c r="AR149" s="700">
        <f>'11'!Z49</f>
        <v>0</v>
      </c>
      <c r="AS149" s="700">
        <f>'11'!Z50</f>
        <v>0</v>
      </c>
      <c r="AT149" s="700">
        <f>'11'!Z51</f>
        <v>0</v>
      </c>
      <c r="AU149" s="700">
        <f>'11'!Z52</f>
        <v>0</v>
      </c>
      <c r="AV149" s="700">
        <f>'11'!Z53</f>
        <v>0</v>
      </c>
      <c r="AW149" s="700">
        <f>'11'!Z54</f>
        <v>0</v>
      </c>
      <c r="AX149" s="700">
        <f>'11'!Z55</f>
        <v>0</v>
      </c>
      <c r="AY149" s="700">
        <f>'11'!Z56</f>
        <v>0</v>
      </c>
      <c r="AZ149" s="700">
        <f>'11'!Z57</f>
        <v>0</v>
      </c>
      <c r="BA149" s="700">
        <f>'11'!Z58</f>
        <v>0</v>
      </c>
      <c r="BB149" s="700">
        <f>'11'!Z59</f>
        <v>0</v>
      </c>
      <c r="BC149" s="700">
        <f>'11'!Z60</f>
        <v>0</v>
      </c>
      <c r="BD149" s="700">
        <f>'11'!Z61</f>
        <v>0</v>
      </c>
      <c r="BE149" s="700">
        <f>'11'!Z62</f>
        <v>0</v>
      </c>
      <c r="BF149" s="700">
        <f>'11'!Z63</f>
        <v>0</v>
      </c>
      <c r="BG149" s="700">
        <f>'11'!Z64</f>
        <v>0</v>
      </c>
      <c r="BH149" s="700">
        <f>'11'!Z65</f>
        <v>0</v>
      </c>
      <c r="BI149" s="700">
        <f>'11'!Z66</f>
        <v>0</v>
      </c>
      <c r="BJ149" s="700">
        <f>'11'!Z67</f>
        <v>0</v>
      </c>
      <c r="BK149" s="700">
        <f>'11'!Z68</f>
        <v>0</v>
      </c>
      <c r="BL149" s="700">
        <f>'11'!Z69</f>
        <v>0</v>
      </c>
      <c r="BM149" s="700">
        <f>'11'!Z70</f>
        <v>0</v>
      </c>
      <c r="BN149" s="700">
        <f>'11'!Z71</f>
        <v>0</v>
      </c>
      <c r="BO149" s="700">
        <f>'11'!Z72</f>
        <v>0</v>
      </c>
      <c r="BP149" s="700">
        <f>'11'!Z73</f>
        <v>0</v>
      </c>
      <c r="BQ149" s="700">
        <f>'11'!Z74</f>
        <v>0</v>
      </c>
      <c r="BR149" s="700">
        <f>'11'!Z75</f>
        <v>0</v>
      </c>
      <c r="BS149" s="700">
        <f>'11'!Z76</f>
        <v>0</v>
      </c>
      <c r="BT149" s="700">
        <f>'11'!Z77</f>
        <v>0</v>
      </c>
      <c r="BU149" s="700">
        <f>'11'!Z78</f>
        <v>0</v>
      </c>
      <c r="BV149" s="700">
        <f>'11'!Z79</f>
        <v>0</v>
      </c>
      <c r="BW149" s="700">
        <f>'11'!Z80</f>
        <v>0</v>
      </c>
      <c r="BX149" s="700">
        <f>'11'!Z81</f>
        <v>0</v>
      </c>
      <c r="BY149" s="700">
        <f>'11'!Z82</f>
        <v>0</v>
      </c>
      <c r="BZ149" s="700">
        <f>'11'!Z83</f>
        <v>0</v>
      </c>
      <c r="CA149" s="700">
        <f>'11'!Z84</f>
        <v>0</v>
      </c>
      <c r="CB149" s="700">
        <f>'11'!Z85</f>
        <v>0</v>
      </c>
      <c r="CC149" s="700">
        <f>'11'!Z86</f>
        <v>0</v>
      </c>
      <c r="CD149" s="700">
        <f>'11'!Z87</f>
        <v>0</v>
      </c>
      <c r="CE149" s="700">
        <f>'11'!Z88</f>
        <v>0</v>
      </c>
      <c r="CF149" s="700">
        <f>'11'!Z89</f>
        <v>0</v>
      </c>
      <c r="CG149" s="700">
        <f>'11'!Z90</f>
        <v>0</v>
      </c>
      <c r="CH149" s="700">
        <f>'11'!Z91</f>
        <v>0</v>
      </c>
      <c r="CI149" s="700">
        <f>'11'!Z92</f>
        <v>0</v>
      </c>
      <c r="CJ149" s="700">
        <f>'11'!Z93</f>
        <v>0</v>
      </c>
      <c r="CK149" s="700">
        <f>'11'!Z94</f>
        <v>0</v>
      </c>
      <c r="CL149" s="700">
        <f>'11'!Z95</f>
        <v>0</v>
      </c>
      <c r="CM149" s="700">
        <f>'11'!Z96</f>
        <v>0</v>
      </c>
      <c r="CN149" s="700">
        <f>'11'!Z97</f>
        <v>0</v>
      </c>
      <c r="CO149" s="700">
        <f>'11'!Z98</f>
        <v>0</v>
      </c>
      <c r="CP149" s="700">
        <f>'11'!Z99</f>
        <v>0</v>
      </c>
      <c r="CQ149" s="700">
        <f>'11'!Z100</f>
        <v>0</v>
      </c>
      <c r="CR149" s="700">
        <f>'11'!Z101</f>
        <v>0</v>
      </c>
      <c r="CS149" s="700">
        <f>'11'!Z102</f>
        <v>0</v>
      </c>
      <c r="CT149" s="700">
        <f>'11'!Z103</f>
        <v>0</v>
      </c>
      <c r="CU149" s="700">
        <f>'11'!Z104</f>
        <v>0</v>
      </c>
    </row>
    <row r="150" spans="2:99" x14ac:dyDescent="0.2">
      <c r="B150" s="699">
        <v>44523</v>
      </c>
      <c r="C150" s="700">
        <f>'11'!AA8</f>
        <v>0</v>
      </c>
      <c r="D150" s="700">
        <f>'11'!AA9</f>
        <v>0</v>
      </c>
      <c r="E150" s="700">
        <f>'11'!AA10</f>
        <v>0</v>
      </c>
      <c r="F150" s="700">
        <f>'11'!AA11</f>
        <v>0</v>
      </c>
      <c r="G150" s="700">
        <f>'11'!AA12</f>
        <v>0</v>
      </c>
      <c r="H150" s="700">
        <f>'11'!AA13</f>
        <v>0</v>
      </c>
      <c r="I150" s="700">
        <f>'11'!AA14</f>
        <v>0</v>
      </c>
      <c r="J150" s="700">
        <f>'11'!AA15</f>
        <v>0</v>
      </c>
      <c r="K150" s="700">
        <f>'11'!AA16</f>
        <v>0</v>
      </c>
      <c r="L150" s="700">
        <f>'11'!AA17</f>
        <v>0</v>
      </c>
      <c r="M150" s="700">
        <f>'11'!AA18</f>
        <v>0</v>
      </c>
      <c r="N150" s="700">
        <f>'11'!AA19</f>
        <v>0</v>
      </c>
      <c r="O150" s="700">
        <f>'11'!AA20</f>
        <v>0</v>
      </c>
      <c r="P150" s="700">
        <f>'11'!AA21</f>
        <v>0</v>
      </c>
      <c r="Q150" s="700">
        <f>'11'!AA22</f>
        <v>0</v>
      </c>
      <c r="R150" s="700">
        <f>'11'!AA23</f>
        <v>0</v>
      </c>
      <c r="S150" s="700">
        <f>'11'!AA24</f>
        <v>0</v>
      </c>
      <c r="T150" s="700">
        <f>'11'!AA25</f>
        <v>0</v>
      </c>
      <c r="U150" s="700">
        <f>'11'!AA26</f>
        <v>0</v>
      </c>
      <c r="V150" s="700">
        <f>'11'!AA27</f>
        <v>0</v>
      </c>
      <c r="W150" s="700">
        <f>'11'!AA28</f>
        <v>0</v>
      </c>
      <c r="X150" s="700">
        <f>'11'!AA29</f>
        <v>0</v>
      </c>
      <c r="Y150" s="700">
        <f>'11'!AA30</f>
        <v>0</v>
      </c>
      <c r="Z150" s="700">
        <f>'11'!AA31</f>
        <v>0</v>
      </c>
      <c r="AA150" s="700">
        <f>'11'!AA32</f>
        <v>0</v>
      </c>
      <c r="AB150" s="700">
        <f>'11'!AA33</f>
        <v>0</v>
      </c>
      <c r="AC150" s="700">
        <f>'11'!AA34</f>
        <v>0</v>
      </c>
      <c r="AD150" s="700">
        <f>'11'!AA35</f>
        <v>0</v>
      </c>
      <c r="AE150" s="700">
        <f>'11'!AA36</f>
        <v>0</v>
      </c>
      <c r="AF150" s="700">
        <f>'11'!AA37</f>
        <v>0</v>
      </c>
      <c r="AG150" s="700">
        <f>'11'!AA38</f>
        <v>0</v>
      </c>
      <c r="AH150" s="700">
        <f>'11'!AA39</f>
        <v>0</v>
      </c>
      <c r="AI150" s="700">
        <f>'11'!AA40</f>
        <v>0</v>
      </c>
      <c r="AJ150" s="700">
        <f>'11'!AA41</f>
        <v>0</v>
      </c>
      <c r="AK150" s="700">
        <f>'11'!AA42</f>
        <v>0</v>
      </c>
      <c r="AL150" s="700">
        <f>'11'!AA43</f>
        <v>0</v>
      </c>
      <c r="AM150" s="700">
        <f>'11'!AA44</f>
        <v>0</v>
      </c>
      <c r="AN150" s="700">
        <f>'11'!AA45</f>
        <v>0</v>
      </c>
      <c r="AO150" s="700">
        <f>'11'!AA46</f>
        <v>0</v>
      </c>
      <c r="AP150" s="700">
        <f>'11'!AA47</f>
        <v>0</v>
      </c>
      <c r="AQ150" s="700">
        <f>'11'!AA48</f>
        <v>0</v>
      </c>
      <c r="AR150" s="700">
        <f>'11'!AA49</f>
        <v>0</v>
      </c>
      <c r="AS150" s="700">
        <f>'11'!AA50</f>
        <v>0</v>
      </c>
      <c r="AT150" s="700">
        <f>'11'!AA51</f>
        <v>0</v>
      </c>
      <c r="AU150" s="700">
        <f>'11'!AA52</f>
        <v>0</v>
      </c>
      <c r="AV150" s="700">
        <f>'11'!AA53</f>
        <v>0</v>
      </c>
      <c r="AW150" s="700">
        <f>'11'!AA54</f>
        <v>0</v>
      </c>
      <c r="AX150" s="700">
        <f>'11'!AA55</f>
        <v>0</v>
      </c>
      <c r="AY150" s="700">
        <f>'11'!AA56</f>
        <v>0</v>
      </c>
      <c r="AZ150" s="700">
        <f>'11'!AA57</f>
        <v>0</v>
      </c>
      <c r="BA150" s="700">
        <f>'11'!AA58</f>
        <v>0</v>
      </c>
      <c r="BB150" s="700">
        <f>'11'!AA59</f>
        <v>0</v>
      </c>
      <c r="BC150" s="700">
        <f>'11'!AA60</f>
        <v>0</v>
      </c>
      <c r="BD150" s="700">
        <f>'11'!AA61</f>
        <v>0</v>
      </c>
      <c r="BE150" s="700">
        <f>'11'!AA62</f>
        <v>0</v>
      </c>
      <c r="BF150" s="700">
        <f>'11'!AA63</f>
        <v>0</v>
      </c>
      <c r="BG150" s="700">
        <f>'11'!AA64</f>
        <v>0</v>
      </c>
      <c r="BH150" s="700">
        <f>'11'!AA65</f>
        <v>0</v>
      </c>
      <c r="BI150" s="700">
        <f>'11'!AA66</f>
        <v>0</v>
      </c>
      <c r="BJ150" s="700">
        <f>'11'!AA67</f>
        <v>0</v>
      </c>
      <c r="BK150" s="700">
        <f>'11'!AA68</f>
        <v>0</v>
      </c>
      <c r="BL150" s="700">
        <f>'11'!AA69</f>
        <v>0</v>
      </c>
      <c r="BM150" s="700">
        <f>'11'!AA70</f>
        <v>0</v>
      </c>
      <c r="BN150" s="700">
        <f>'11'!AA71</f>
        <v>0</v>
      </c>
      <c r="BO150" s="700">
        <f>'11'!AA72</f>
        <v>0</v>
      </c>
      <c r="BP150" s="700">
        <f>'11'!AA73</f>
        <v>0</v>
      </c>
      <c r="BQ150" s="700">
        <f>'11'!AA74</f>
        <v>0</v>
      </c>
      <c r="BR150" s="700">
        <f>'11'!AA75</f>
        <v>0</v>
      </c>
      <c r="BS150" s="700">
        <f>'11'!AA76</f>
        <v>0</v>
      </c>
      <c r="BT150" s="700">
        <f>'11'!AA77</f>
        <v>0</v>
      </c>
      <c r="BU150" s="700">
        <f>'11'!AA78</f>
        <v>0</v>
      </c>
      <c r="BV150" s="700">
        <f>'11'!AA79</f>
        <v>0</v>
      </c>
      <c r="BW150" s="700">
        <f>'11'!AA80</f>
        <v>0</v>
      </c>
      <c r="BX150" s="700">
        <f>'11'!AA81</f>
        <v>0</v>
      </c>
      <c r="BY150" s="700">
        <f>'11'!AA82</f>
        <v>0</v>
      </c>
      <c r="BZ150" s="700">
        <f>'11'!AA83</f>
        <v>0</v>
      </c>
      <c r="CA150" s="700">
        <f>'11'!AA84</f>
        <v>0</v>
      </c>
      <c r="CB150" s="700">
        <f>'11'!AA85</f>
        <v>0</v>
      </c>
      <c r="CC150" s="700">
        <f>'11'!AA86</f>
        <v>0</v>
      </c>
      <c r="CD150" s="700">
        <f>'11'!AA87</f>
        <v>0</v>
      </c>
      <c r="CE150" s="700">
        <f>'11'!AA88</f>
        <v>0</v>
      </c>
      <c r="CF150" s="700">
        <f>'11'!AA89</f>
        <v>0</v>
      </c>
      <c r="CG150" s="700">
        <f>'11'!AA90</f>
        <v>0</v>
      </c>
      <c r="CH150" s="700">
        <f>'11'!AA91</f>
        <v>0</v>
      </c>
      <c r="CI150" s="700">
        <f>'11'!AA92</f>
        <v>0</v>
      </c>
      <c r="CJ150" s="700">
        <f>'11'!AA93</f>
        <v>0</v>
      </c>
      <c r="CK150" s="700">
        <f>'11'!AA94</f>
        <v>0</v>
      </c>
      <c r="CL150" s="700">
        <f>'11'!AA95</f>
        <v>0</v>
      </c>
      <c r="CM150" s="700">
        <f>'11'!AA96</f>
        <v>0</v>
      </c>
      <c r="CN150" s="700">
        <f>'11'!AA97</f>
        <v>0</v>
      </c>
      <c r="CO150" s="700">
        <f>'11'!AA98</f>
        <v>0</v>
      </c>
      <c r="CP150" s="700">
        <f>'11'!AA99</f>
        <v>0</v>
      </c>
      <c r="CQ150" s="700">
        <f>'11'!AA100</f>
        <v>0</v>
      </c>
      <c r="CR150" s="700">
        <f>'11'!AA101</f>
        <v>0</v>
      </c>
      <c r="CS150" s="700">
        <f>'11'!AA102</f>
        <v>0</v>
      </c>
      <c r="CT150" s="700">
        <f>'11'!AA103</f>
        <v>0</v>
      </c>
      <c r="CU150" s="700">
        <f>'11'!AA104</f>
        <v>0</v>
      </c>
    </row>
    <row r="151" spans="2:99" x14ac:dyDescent="0.2">
      <c r="B151" s="699">
        <v>44524</v>
      </c>
      <c r="C151" s="700">
        <f>'11'!AB8</f>
        <v>0</v>
      </c>
      <c r="D151" s="700">
        <f>'11'!AB9</f>
        <v>0</v>
      </c>
      <c r="E151" s="700">
        <f>'11'!AB10</f>
        <v>0</v>
      </c>
      <c r="F151" s="700">
        <f>'11'!AB11</f>
        <v>0</v>
      </c>
      <c r="G151" s="700">
        <f>'11'!AB12</f>
        <v>0</v>
      </c>
      <c r="H151" s="700">
        <f>'11'!AB13</f>
        <v>0</v>
      </c>
      <c r="I151" s="700">
        <f>'11'!AB14</f>
        <v>0</v>
      </c>
      <c r="J151" s="700">
        <f>'11'!AB15</f>
        <v>0</v>
      </c>
      <c r="K151" s="700">
        <f>'11'!AB16</f>
        <v>0</v>
      </c>
      <c r="L151" s="700">
        <f>'11'!AB17</f>
        <v>0</v>
      </c>
      <c r="M151" s="700">
        <f>'11'!AB18</f>
        <v>0</v>
      </c>
      <c r="N151" s="700">
        <f>'11'!AB19</f>
        <v>0</v>
      </c>
      <c r="O151" s="700">
        <f>'11'!AB20</f>
        <v>0</v>
      </c>
      <c r="P151" s="700">
        <f>'11'!AB21</f>
        <v>0</v>
      </c>
      <c r="Q151" s="700">
        <f>'11'!AB22</f>
        <v>0</v>
      </c>
      <c r="R151" s="700">
        <f>'11'!AB23</f>
        <v>0</v>
      </c>
      <c r="S151" s="700">
        <f>'11'!AB24</f>
        <v>0</v>
      </c>
      <c r="T151" s="700">
        <f>'11'!AB25</f>
        <v>0</v>
      </c>
      <c r="U151" s="700">
        <f>'11'!AB26</f>
        <v>0</v>
      </c>
      <c r="V151" s="700">
        <f>'11'!AB27</f>
        <v>0</v>
      </c>
      <c r="W151" s="700">
        <f>'11'!AB28</f>
        <v>0</v>
      </c>
      <c r="X151" s="700">
        <f>'11'!AB29</f>
        <v>0</v>
      </c>
      <c r="Y151" s="700">
        <f>'11'!AB30</f>
        <v>0</v>
      </c>
      <c r="Z151" s="700">
        <f>'11'!AB31</f>
        <v>0</v>
      </c>
      <c r="AA151" s="700">
        <f>'11'!AB32</f>
        <v>0</v>
      </c>
      <c r="AB151" s="700">
        <f>'11'!AB33</f>
        <v>0</v>
      </c>
      <c r="AC151" s="700">
        <f>'11'!AB34</f>
        <v>0</v>
      </c>
      <c r="AD151" s="700">
        <f>'11'!AB35</f>
        <v>0</v>
      </c>
      <c r="AE151" s="700">
        <f>'11'!AB36</f>
        <v>0</v>
      </c>
      <c r="AF151" s="700">
        <f>'11'!AB37</f>
        <v>0</v>
      </c>
      <c r="AG151" s="700">
        <f>'11'!AB38</f>
        <v>0</v>
      </c>
      <c r="AH151" s="700">
        <f>'11'!AB39</f>
        <v>0</v>
      </c>
      <c r="AI151" s="700">
        <f>'11'!AB40</f>
        <v>0</v>
      </c>
      <c r="AJ151" s="700">
        <f>'11'!AB41</f>
        <v>0</v>
      </c>
      <c r="AK151" s="700">
        <f>'11'!AB42</f>
        <v>0</v>
      </c>
      <c r="AL151" s="700">
        <f>'11'!AB43</f>
        <v>0</v>
      </c>
      <c r="AM151" s="700">
        <f>'11'!AB44</f>
        <v>0</v>
      </c>
      <c r="AN151" s="700">
        <f>'11'!AB45</f>
        <v>0</v>
      </c>
      <c r="AO151" s="700">
        <f>'11'!AB46</f>
        <v>0</v>
      </c>
      <c r="AP151" s="700">
        <f>'11'!AB47</f>
        <v>0</v>
      </c>
      <c r="AQ151" s="700">
        <f>'11'!AB48</f>
        <v>0</v>
      </c>
      <c r="AR151" s="700">
        <f>'11'!AB49</f>
        <v>0</v>
      </c>
      <c r="AS151" s="700">
        <f>'11'!AB50</f>
        <v>0</v>
      </c>
      <c r="AT151" s="700">
        <f>'11'!AB51</f>
        <v>0</v>
      </c>
      <c r="AU151" s="700">
        <f>'11'!AB52</f>
        <v>0</v>
      </c>
      <c r="AV151" s="700">
        <f>'11'!AB53</f>
        <v>0</v>
      </c>
      <c r="AW151" s="700">
        <f>'11'!AB54</f>
        <v>0</v>
      </c>
      <c r="AX151" s="700">
        <f>'11'!AB55</f>
        <v>0</v>
      </c>
      <c r="AY151" s="700">
        <f>'11'!AB56</f>
        <v>0</v>
      </c>
      <c r="AZ151" s="700">
        <f>'11'!AB57</f>
        <v>0</v>
      </c>
      <c r="BA151" s="700">
        <f>'11'!AB58</f>
        <v>0</v>
      </c>
      <c r="BB151" s="700">
        <f>'11'!AB59</f>
        <v>0</v>
      </c>
      <c r="BC151" s="700">
        <f>'11'!AB60</f>
        <v>0</v>
      </c>
      <c r="BD151" s="700">
        <f>'11'!AB61</f>
        <v>0</v>
      </c>
      <c r="BE151" s="700">
        <f>'11'!AB62</f>
        <v>0</v>
      </c>
      <c r="BF151" s="700">
        <f>'11'!AB63</f>
        <v>0</v>
      </c>
      <c r="BG151" s="700">
        <f>'11'!AB64</f>
        <v>0</v>
      </c>
      <c r="BH151" s="700">
        <f>'11'!AB65</f>
        <v>0</v>
      </c>
      <c r="BI151" s="700">
        <f>'11'!AB66</f>
        <v>0</v>
      </c>
      <c r="BJ151" s="700">
        <f>'11'!AB67</f>
        <v>0</v>
      </c>
      <c r="BK151" s="700">
        <f>'11'!AB68</f>
        <v>0</v>
      </c>
      <c r="BL151" s="700">
        <f>'11'!AB69</f>
        <v>0</v>
      </c>
      <c r="BM151" s="700">
        <f>'11'!AB70</f>
        <v>0</v>
      </c>
      <c r="BN151" s="700">
        <f>'11'!AB71</f>
        <v>0</v>
      </c>
      <c r="BO151" s="700">
        <f>'11'!AB72</f>
        <v>0</v>
      </c>
      <c r="BP151" s="700">
        <f>'11'!AB73</f>
        <v>0</v>
      </c>
      <c r="BQ151" s="700">
        <f>'11'!AB74</f>
        <v>0</v>
      </c>
      <c r="BR151" s="700">
        <f>'11'!AB75</f>
        <v>0</v>
      </c>
      <c r="BS151" s="700">
        <f>'11'!AB76</f>
        <v>0</v>
      </c>
      <c r="BT151" s="700">
        <f>'11'!AB77</f>
        <v>0</v>
      </c>
      <c r="BU151" s="700">
        <f>'11'!AB78</f>
        <v>0</v>
      </c>
      <c r="BV151" s="700">
        <f>'11'!AB79</f>
        <v>0</v>
      </c>
      <c r="BW151" s="700">
        <f>'11'!AB80</f>
        <v>0</v>
      </c>
      <c r="BX151" s="700">
        <f>'11'!AB81</f>
        <v>0</v>
      </c>
      <c r="BY151" s="700">
        <f>'11'!AB82</f>
        <v>0</v>
      </c>
      <c r="BZ151" s="700">
        <f>'11'!AB83</f>
        <v>0</v>
      </c>
      <c r="CA151" s="700">
        <f>'11'!AB84</f>
        <v>0</v>
      </c>
      <c r="CB151" s="700">
        <f>'11'!AB85</f>
        <v>0</v>
      </c>
      <c r="CC151" s="700">
        <f>'11'!AB86</f>
        <v>0</v>
      </c>
      <c r="CD151" s="700">
        <f>'11'!AB87</f>
        <v>0</v>
      </c>
      <c r="CE151" s="700">
        <f>'11'!AB88</f>
        <v>0</v>
      </c>
      <c r="CF151" s="700">
        <f>'11'!AB89</f>
        <v>0</v>
      </c>
      <c r="CG151" s="700">
        <f>'11'!AB90</f>
        <v>0</v>
      </c>
      <c r="CH151" s="700">
        <f>'11'!AB91</f>
        <v>0</v>
      </c>
      <c r="CI151" s="700">
        <f>'11'!AB92</f>
        <v>0</v>
      </c>
      <c r="CJ151" s="700">
        <f>'11'!AB93</f>
        <v>0</v>
      </c>
      <c r="CK151" s="700">
        <f>'11'!AB94</f>
        <v>0</v>
      </c>
      <c r="CL151" s="700">
        <f>'11'!AB95</f>
        <v>0</v>
      </c>
      <c r="CM151" s="700">
        <f>'11'!AB96</f>
        <v>0</v>
      </c>
      <c r="CN151" s="700">
        <f>'11'!AB97</f>
        <v>0</v>
      </c>
      <c r="CO151" s="700">
        <f>'11'!AB98</f>
        <v>0</v>
      </c>
      <c r="CP151" s="700">
        <f>'11'!AB99</f>
        <v>0</v>
      </c>
      <c r="CQ151" s="700">
        <f>'11'!AB100</f>
        <v>0</v>
      </c>
      <c r="CR151" s="700">
        <f>'11'!AB101</f>
        <v>0</v>
      </c>
      <c r="CS151" s="700">
        <f>'11'!AB102</f>
        <v>0</v>
      </c>
      <c r="CT151" s="700">
        <f>'11'!AB103</f>
        <v>0</v>
      </c>
      <c r="CU151" s="700">
        <f>'11'!AB104</f>
        <v>0</v>
      </c>
    </row>
    <row r="152" spans="2:99" x14ac:dyDescent="0.2">
      <c r="B152" s="699">
        <v>44525</v>
      </c>
      <c r="C152" s="700">
        <f>'11'!AC8</f>
        <v>0</v>
      </c>
      <c r="D152" s="700">
        <f>'11'!AC9</f>
        <v>0</v>
      </c>
      <c r="E152" s="700">
        <f>'11'!AC10</f>
        <v>0</v>
      </c>
      <c r="F152" s="700">
        <f>'11'!AC11</f>
        <v>0</v>
      </c>
      <c r="G152" s="700">
        <f>'11'!AC12</f>
        <v>0</v>
      </c>
      <c r="H152" s="700">
        <f>'11'!AC13</f>
        <v>0</v>
      </c>
      <c r="I152" s="700">
        <f>'11'!AC14</f>
        <v>0</v>
      </c>
      <c r="J152" s="700">
        <f>'11'!AC15</f>
        <v>0</v>
      </c>
      <c r="K152" s="700">
        <f>'11'!AC16</f>
        <v>0</v>
      </c>
      <c r="L152" s="700">
        <f>'11'!AC17</f>
        <v>0</v>
      </c>
      <c r="M152" s="700">
        <f>'11'!AC18</f>
        <v>0</v>
      </c>
      <c r="N152" s="700">
        <f>'11'!AC19</f>
        <v>0</v>
      </c>
      <c r="O152" s="700">
        <f>'11'!AC20</f>
        <v>0</v>
      </c>
      <c r="P152" s="700">
        <f>'11'!AC21</f>
        <v>0</v>
      </c>
      <c r="Q152" s="700">
        <f>'11'!AC22</f>
        <v>0</v>
      </c>
      <c r="R152" s="700">
        <f>'11'!AC23</f>
        <v>0</v>
      </c>
      <c r="S152" s="700">
        <f>'11'!AC24</f>
        <v>0</v>
      </c>
      <c r="T152" s="700">
        <f>'11'!AC25</f>
        <v>0</v>
      </c>
      <c r="U152" s="700">
        <f>'11'!AC26</f>
        <v>0</v>
      </c>
      <c r="V152" s="700">
        <f>'11'!AC27</f>
        <v>0</v>
      </c>
      <c r="W152" s="700">
        <f>'11'!AC28</f>
        <v>0</v>
      </c>
      <c r="X152" s="700">
        <f>'11'!AC29</f>
        <v>0</v>
      </c>
      <c r="Y152" s="700">
        <f>'11'!AC30</f>
        <v>0</v>
      </c>
      <c r="Z152" s="700">
        <f>'11'!AC31</f>
        <v>0</v>
      </c>
      <c r="AA152" s="700">
        <f>'11'!AC32</f>
        <v>0</v>
      </c>
      <c r="AB152" s="700">
        <f>'11'!AC33</f>
        <v>0</v>
      </c>
      <c r="AC152" s="700">
        <f>'11'!AC34</f>
        <v>0</v>
      </c>
      <c r="AD152" s="700">
        <f>'11'!AC35</f>
        <v>0</v>
      </c>
      <c r="AE152" s="700">
        <f>'11'!AC36</f>
        <v>0</v>
      </c>
      <c r="AF152" s="700">
        <f>'11'!AC37</f>
        <v>0</v>
      </c>
      <c r="AG152" s="700">
        <f>'11'!AC38</f>
        <v>0</v>
      </c>
      <c r="AH152" s="700">
        <f>'11'!AC39</f>
        <v>0</v>
      </c>
      <c r="AI152" s="700">
        <f>'11'!AC40</f>
        <v>0</v>
      </c>
      <c r="AJ152" s="700">
        <f>'11'!AC41</f>
        <v>0</v>
      </c>
      <c r="AK152" s="700">
        <f>'11'!AC42</f>
        <v>0</v>
      </c>
      <c r="AL152" s="700">
        <f>'11'!AC43</f>
        <v>0</v>
      </c>
      <c r="AM152" s="700">
        <f>'11'!AC44</f>
        <v>0</v>
      </c>
      <c r="AN152" s="700">
        <f>'11'!AC45</f>
        <v>0</v>
      </c>
      <c r="AO152" s="700">
        <f>'11'!AC46</f>
        <v>0</v>
      </c>
      <c r="AP152" s="700">
        <f>'11'!AC47</f>
        <v>0</v>
      </c>
      <c r="AQ152" s="700">
        <f>'11'!AC48</f>
        <v>0</v>
      </c>
      <c r="AR152" s="700">
        <f>'11'!AC49</f>
        <v>0</v>
      </c>
      <c r="AS152" s="700">
        <f>'11'!AC50</f>
        <v>0</v>
      </c>
      <c r="AT152" s="700">
        <f>'11'!AC51</f>
        <v>0</v>
      </c>
      <c r="AU152" s="700">
        <f>'11'!AC52</f>
        <v>0</v>
      </c>
      <c r="AV152" s="700">
        <f>'11'!AC53</f>
        <v>0</v>
      </c>
      <c r="AW152" s="700">
        <f>'11'!AC54</f>
        <v>0</v>
      </c>
      <c r="AX152" s="700">
        <f>'11'!AC55</f>
        <v>0</v>
      </c>
      <c r="AY152" s="700">
        <f>'11'!AC56</f>
        <v>0</v>
      </c>
      <c r="AZ152" s="700">
        <f>'11'!AC57</f>
        <v>0</v>
      </c>
      <c r="BA152" s="700">
        <f>'11'!AC58</f>
        <v>0</v>
      </c>
      <c r="BB152" s="700">
        <f>'11'!AC59</f>
        <v>0</v>
      </c>
      <c r="BC152" s="700">
        <f>'11'!AC60</f>
        <v>0</v>
      </c>
      <c r="BD152" s="700">
        <f>'11'!AC61</f>
        <v>0</v>
      </c>
      <c r="BE152" s="700">
        <f>'11'!AC62</f>
        <v>0</v>
      </c>
      <c r="BF152" s="700">
        <f>'11'!AC63</f>
        <v>0</v>
      </c>
      <c r="BG152" s="700">
        <f>'11'!AC64</f>
        <v>0</v>
      </c>
      <c r="BH152" s="700">
        <f>'11'!AC65</f>
        <v>0</v>
      </c>
      <c r="BI152" s="700">
        <f>'11'!AC66</f>
        <v>0</v>
      </c>
      <c r="BJ152" s="700">
        <f>'11'!AC67</f>
        <v>0</v>
      </c>
      <c r="BK152" s="700">
        <f>'11'!AC68</f>
        <v>0</v>
      </c>
      <c r="BL152" s="700">
        <f>'11'!AC69</f>
        <v>0</v>
      </c>
      <c r="BM152" s="700">
        <f>'11'!AC70</f>
        <v>0</v>
      </c>
      <c r="BN152" s="700">
        <f>'11'!AC71</f>
        <v>0</v>
      </c>
      <c r="BO152" s="700">
        <f>'11'!AC72</f>
        <v>0</v>
      </c>
      <c r="BP152" s="700">
        <f>'11'!AC73</f>
        <v>0</v>
      </c>
      <c r="BQ152" s="700">
        <f>'11'!AC74</f>
        <v>0</v>
      </c>
      <c r="BR152" s="700">
        <f>'11'!AC75</f>
        <v>0</v>
      </c>
      <c r="BS152" s="700">
        <f>'11'!AC76</f>
        <v>0</v>
      </c>
      <c r="BT152" s="700">
        <f>'11'!AC77</f>
        <v>0</v>
      </c>
      <c r="BU152" s="700">
        <f>'11'!AC78</f>
        <v>0</v>
      </c>
      <c r="BV152" s="700">
        <f>'11'!AC79</f>
        <v>0</v>
      </c>
      <c r="BW152" s="700">
        <f>'11'!AC80</f>
        <v>0</v>
      </c>
      <c r="BX152" s="700">
        <f>'11'!AC81</f>
        <v>0</v>
      </c>
      <c r="BY152" s="700">
        <f>'11'!AC82</f>
        <v>0</v>
      </c>
      <c r="BZ152" s="700">
        <f>'11'!AC83</f>
        <v>0</v>
      </c>
      <c r="CA152" s="700">
        <f>'11'!AC84</f>
        <v>0</v>
      </c>
      <c r="CB152" s="700">
        <f>'11'!AC85</f>
        <v>0</v>
      </c>
      <c r="CC152" s="700">
        <f>'11'!AC86</f>
        <v>0</v>
      </c>
      <c r="CD152" s="700">
        <f>'11'!AC87</f>
        <v>0</v>
      </c>
      <c r="CE152" s="700">
        <f>'11'!AC88</f>
        <v>0</v>
      </c>
      <c r="CF152" s="700">
        <f>'11'!AC89</f>
        <v>0</v>
      </c>
      <c r="CG152" s="700">
        <f>'11'!AC90</f>
        <v>0</v>
      </c>
      <c r="CH152" s="700">
        <f>'11'!AC91</f>
        <v>0</v>
      </c>
      <c r="CI152" s="700">
        <f>'11'!AC92</f>
        <v>0</v>
      </c>
      <c r="CJ152" s="700">
        <f>'11'!AC93</f>
        <v>0</v>
      </c>
      <c r="CK152" s="700">
        <f>'11'!AC94</f>
        <v>0</v>
      </c>
      <c r="CL152" s="700">
        <f>'11'!AC95</f>
        <v>0</v>
      </c>
      <c r="CM152" s="700">
        <f>'11'!AC96</f>
        <v>0</v>
      </c>
      <c r="CN152" s="700">
        <f>'11'!AC97</f>
        <v>0</v>
      </c>
      <c r="CO152" s="700">
        <f>'11'!AC98</f>
        <v>0</v>
      </c>
      <c r="CP152" s="700">
        <f>'11'!AC99</f>
        <v>0</v>
      </c>
      <c r="CQ152" s="700">
        <f>'11'!AC100</f>
        <v>0</v>
      </c>
      <c r="CR152" s="700">
        <f>'11'!AC101</f>
        <v>0</v>
      </c>
      <c r="CS152" s="700">
        <f>'11'!AC102</f>
        <v>0</v>
      </c>
      <c r="CT152" s="700">
        <f>'11'!AC103</f>
        <v>0</v>
      </c>
      <c r="CU152" s="700">
        <f>'11'!AC104</f>
        <v>0</v>
      </c>
    </row>
    <row r="153" spans="2:99" x14ac:dyDescent="0.2">
      <c r="B153" s="699">
        <v>44526</v>
      </c>
      <c r="C153" s="700">
        <f>'11'!AD8</f>
        <v>0</v>
      </c>
      <c r="D153" s="700">
        <f>'11'!AD9</f>
        <v>0</v>
      </c>
      <c r="E153" s="700">
        <f>'11'!AD10</f>
        <v>0</v>
      </c>
      <c r="F153" s="700">
        <f>'11'!AD11</f>
        <v>0</v>
      </c>
      <c r="G153" s="700">
        <f>'11'!AD12</f>
        <v>0</v>
      </c>
      <c r="H153" s="700">
        <f>'11'!AD13</f>
        <v>0</v>
      </c>
      <c r="I153" s="700">
        <f>'11'!AD14</f>
        <v>0</v>
      </c>
      <c r="J153" s="700">
        <f>'11'!AD15</f>
        <v>0</v>
      </c>
      <c r="K153" s="700">
        <f>'11'!AD16</f>
        <v>0</v>
      </c>
      <c r="L153" s="700">
        <f>'11'!AD17</f>
        <v>0</v>
      </c>
      <c r="M153" s="700">
        <f>'11'!AD18</f>
        <v>0</v>
      </c>
      <c r="N153" s="700">
        <f>'11'!AD19</f>
        <v>0</v>
      </c>
      <c r="O153" s="700">
        <f>'11'!AD20</f>
        <v>0</v>
      </c>
      <c r="P153" s="700">
        <f>'11'!AD21</f>
        <v>0</v>
      </c>
      <c r="Q153" s="700">
        <f>'11'!AD22</f>
        <v>0</v>
      </c>
      <c r="R153" s="700">
        <f>'11'!AD23</f>
        <v>0</v>
      </c>
      <c r="S153" s="700">
        <f>'11'!AD24</f>
        <v>0</v>
      </c>
      <c r="T153" s="700">
        <f>'11'!AD25</f>
        <v>0</v>
      </c>
      <c r="U153" s="700">
        <f>'11'!AD26</f>
        <v>0</v>
      </c>
      <c r="V153" s="700">
        <f>'11'!AD27</f>
        <v>0</v>
      </c>
      <c r="W153" s="700">
        <f>'11'!AD28</f>
        <v>0</v>
      </c>
      <c r="X153" s="700">
        <f>'11'!AD29</f>
        <v>0</v>
      </c>
      <c r="Y153" s="700">
        <f>'11'!AD30</f>
        <v>0</v>
      </c>
      <c r="Z153" s="700">
        <f>'11'!AD31</f>
        <v>0</v>
      </c>
      <c r="AA153" s="700">
        <f>'11'!AD32</f>
        <v>0</v>
      </c>
      <c r="AB153" s="700">
        <f>'11'!AD33</f>
        <v>0</v>
      </c>
      <c r="AC153" s="700">
        <f>'11'!AD34</f>
        <v>0</v>
      </c>
      <c r="AD153" s="700">
        <f>'11'!AD35</f>
        <v>0</v>
      </c>
      <c r="AE153" s="700">
        <f>'11'!AD36</f>
        <v>0</v>
      </c>
      <c r="AF153" s="700">
        <f>'11'!AD37</f>
        <v>0</v>
      </c>
      <c r="AG153" s="700">
        <f>'11'!AD38</f>
        <v>0</v>
      </c>
      <c r="AH153" s="700">
        <f>'11'!AD39</f>
        <v>0</v>
      </c>
      <c r="AI153" s="700">
        <f>'11'!AD40</f>
        <v>0</v>
      </c>
      <c r="AJ153" s="700">
        <f>'11'!AD41</f>
        <v>0</v>
      </c>
      <c r="AK153" s="700">
        <f>'11'!AD42</f>
        <v>0</v>
      </c>
      <c r="AL153" s="700">
        <f>'11'!AD43</f>
        <v>0</v>
      </c>
      <c r="AM153" s="700">
        <f>'11'!AD44</f>
        <v>0</v>
      </c>
      <c r="AN153" s="700">
        <f>'11'!AD45</f>
        <v>0</v>
      </c>
      <c r="AO153" s="700">
        <f>'11'!AD46</f>
        <v>0</v>
      </c>
      <c r="AP153" s="700">
        <f>'11'!AD47</f>
        <v>0</v>
      </c>
      <c r="AQ153" s="700">
        <f>'11'!AD48</f>
        <v>0</v>
      </c>
      <c r="AR153" s="700">
        <f>'11'!AD49</f>
        <v>0</v>
      </c>
      <c r="AS153" s="700">
        <f>'11'!AD50</f>
        <v>0</v>
      </c>
      <c r="AT153" s="700">
        <f>'11'!AD51</f>
        <v>0</v>
      </c>
      <c r="AU153" s="700">
        <f>'11'!AD52</f>
        <v>0</v>
      </c>
      <c r="AV153" s="700">
        <f>'11'!AD53</f>
        <v>0</v>
      </c>
      <c r="AW153" s="700">
        <f>'11'!AD54</f>
        <v>0</v>
      </c>
      <c r="AX153" s="700">
        <f>'11'!AD55</f>
        <v>0</v>
      </c>
      <c r="AY153" s="700">
        <f>'11'!AD56</f>
        <v>0</v>
      </c>
      <c r="AZ153" s="700">
        <f>'11'!AD57</f>
        <v>0</v>
      </c>
      <c r="BA153" s="700">
        <f>'11'!AD58</f>
        <v>0</v>
      </c>
      <c r="BB153" s="700">
        <f>'11'!AD59</f>
        <v>0</v>
      </c>
      <c r="BC153" s="700">
        <f>'11'!AD60</f>
        <v>0</v>
      </c>
      <c r="BD153" s="700">
        <f>'11'!AD61</f>
        <v>0</v>
      </c>
      <c r="BE153" s="700">
        <f>'11'!AD62</f>
        <v>0</v>
      </c>
      <c r="BF153" s="700">
        <f>'11'!AD63</f>
        <v>0</v>
      </c>
      <c r="BG153" s="700">
        <f>'11'!AD64</f>
        <v>0</v>
      </c>
      <c r="BH153" s="700">
        <f>'11'!AD65</f>
        <v>0</v>
      </c>
      <c r="BI153" s="700">
        <f>'11'!AD66</f>
        <v>0</v>
      </c>
      <c r="BJ153" s="700">
        <f>'11'!AD67</f>
        <v>0</v>
      </c>
      <c r="BK153" s="700">
        <f>'11'!AD68</f>
        <v>0</v>
      </c>
      <c r="BL153" s="700">
        <f>'11'!AD69</f>
        <v>0</v>
      </c>
      <c r="BM153" s="700">
        <f>'11'!AD70</f>
        <v>0</v>
      </c>
      <c r="BN153" s="700">
        <f>'11'!AD71</f>
        <v>0</v>
      </c>
      <c r="BO153" s="700">
        <f>'11'!AD72</f>
        <v>0</v>
      </c>
      <c r="BP153" s="700">
        <f>'11'!AD73</f>
        <v>0</v>
      </c>
      <c r="BQ153" s="700">
        <f>'11'!AD74</f>
        <v>0</v>
      </c>
      <c r="BR153" s="700">
        <f>'11'!AD75</f>
        <v>0</v>
      </c>
      <c r="BS153" s="700">
        <f>'11'!AD76</f>
        <v>0</v>
      </c>
      <c r="BT153" s="700">
        <f>'11'!AD77</f>
        <v>0</v>
      </c>
      <c r="BU153" s="700">
        <f>'11'!AD78</f>
        <v>0</v>
      </c>
      <c r="BV153" s="700">
        <f>'11'!AD79</f>
        <v>0</v>
      </c>
      <c r="BW153" s="700">
        <f>'11'!AD80</f>
        <v>0</v>
      </c>
      <c r="BX153" s="700">
        <f>'11'!AD81</f>
        <v>0</v>
      </c>
      <c r="BY153" s="700">
        <f>'11'!AD82</f>
        <v>0</v>
      </c>
      <c r="BZ153" s="700">
        <f>'11'!AD83</f>
        <v>0</v>
      </c>
      <c r="CA153" s="700">
        <f>'11'!AD84</f>
        <v>0</v>
      </c>
      <c r="CB153" s="700">
        <f>'11'!AD85</f>
        <v>0</v>
      </c>
      <c r="CC153" s="700">
        <f>'11'!AD86</f>
        <v>0</v>
      </c>
      <c r="CD153" s="700">
        <f>'11'!AD87</f>
        <v>0</v>
      </c>
      <c r="CE153" s="700">
        <f>'11'!AD88</f>
        <v>0</v>
      </c>
      <c r="CF153" s="700">
        <f>'11'!AD89</f>
        <v>0</v>
      </c>
      <c r="CG153" s="700">
        <f>'11'!AD90</f>
        <v>0</v>
      </c>
      <c r="CH153" s="700">
        <f>'11'!AD91</f>
        <v>0</v>
      </c>
      <c r="CI153" s="700">
        <f>'11'!AD92</f>
        <v>0</v>
      </c>
      <c r="CJ153" s="700">
        <f>'11'!AD93</f>
        <v>0</v>
      </c>
      <c r="CK153" s="700">
        <f>'11'!AD94</f>
        <v>0</v>
      </c>
      <c r="CL153" s="700">
        <f>'11'!AD95</f>
        <v>0</v>
      </c>
      <c r="CM153" s="700">
        <f>'11'!AD96</f>
        <v>0</v>
      </c>
      <c r="CN153" s="700">
        <f>'11'!AD97</f>
        <v>0</v>
      </c>
      <c r="CO153" s="700">
        <f>'11'!AD98</f>
        <v>0</v>
      </c>
      <c r="CP153" s="700">
        <f>'11'!AD99</f>
        <v>0</v>
      </c>
      <c r="CQ153" s="700">
        <f>'11'!AD100</f>
        <v>0</v>
      </c>
      <c r="CR153" s="700">
        <f>'11'!AD101</f>
        <v>0</v>
      </c>
      <c r="CS153" s="700">
        <f>'11'!AD102</f>
        <v>0</v>
      </c>
      <c r="CT153" s="700">
        <f>'11'!AD103</f>
        <v>0</v>
      </c>
      <c r="CU153" s="700">
        <f>'11'!AD104</f>
        <v>0</v>
      </c>
    </row>
    <row r="154" spans="2:99" x14ac:dyDescent="0.2">
      <c r="B154" s="699">
        <v>44527</v>
      </c>
      <c r="C154" s="700">
        <f>'11'!AE8</f>
        <v>0</v>
      </c>
      <c r="D154" s="700">
        <f>'11'!AE9</f>
        <v>0</v>
      </c>
      <c r="E154" s="700">
        <f>'11'!AE10</f>
        <v>0</v>
      </c>
      <c r="F154" s="700">
        <f>'11'!AE11</f>
        <v>0</v>
      </c>
      <c r="G154" s="700">
        <f>'11'!AE12</f>
        <v>0</v>
      </c>
      <c r="H154" s="700">
        <f>'11'!AE13</f>
        <v>0</v>
      </c>
      <c r="I154" s="700">
        <f>'11'!AE14</f>
        <v>0</v>
      </c>
      <c r="J154" s="700">
        <f>'11'!AE15</f>
        <v>0</v>
      </c>
      <c r="K154" s="700">
        <f>'11'!AE16</f>
        <v>0</v>
      </c>
      <c r="L154" s="700">
        <f>'11'!AE17</f>
        <v>0</v>
      </c>
      <c r="M154" s="700">
        <f>'11'!AE18</f>
        <v>0</v>
      </c>
      <c r="N154" s="700">
        <f>'11'!AE19</f>
        <v>0</v>
      </c>
      <c r="O154" s="700">
        <f>'11'!AE20</f>
        <v>0</v>
      </c>
      <c r="P154" s="700">
        <f>'11'!AE21</f>
        <v>0</v>
      </c>
      <c r="Q154" s="700">
        <f>'11'!AE22</f>
        <v>0</v>
      </c>
      <c r="R154" s="700">
        <f>'11'!AE23</f>
        <v>0</v>
      </c>
      <c r="S154" s="700">
        <f>'11'!AE24</f>
        <v>0</v>
      </c>
      <c r="T154" s="700">
        <f>'11'!AE25</f>
        <v>0</v>
      </c>
      <c r="U154" s="700">
        <f>'11'!AE26</f>
        <v>0</v>
      </c>
      <c r="V154" s="700">
        <f>'11'!AE27</f>
        <v>0</v>
      </c>
      <c r="W154" s="700">
        <f>'11'!AE28</f>
        <v>0</v>
      </c>
      <c r="X154" s="700">
        <f>'11'!AE29</f>
        <v>0</v>
      </c>
      <c r="Y154" s="700">
        <f>'11'!AE30</f>
        <v>0</v>
      </c>
      <c r="Z154" s="700">
        <f>'11'!AE31</f>
        <v>0</v>
      </c>
      <c r="AA154" s="700">
        <f>'11'!AE32</f>
        <v>0</v>
      </c>
      <c r="AB154" s="700">
        <f>'11'!AE33</f>
        <v>0</v>
      </c>
      <c r="AC154" s="700">
        <f>'11'!AE34</f>
        <v>0</v>
      </c>
      <c r="AD154" s="700">
        <f>'11'!AE35</f>
        <v>0</v>
      </c>
      <c r="AE154" s="700">
        <f>'11'!AE36</f>
        <v>0</v>
      </c>
      <c r="AF154" s="700">
        <f>'11'!AE37</f>
        <v>0</v>
      </c>
      <c r="AG154" s="700">
        <f>'11'!AE38</f>
        <v>0</v>
      </c>
      <c r="AH154" s="700">
        <f>'11'!AE39</f>
        <v>0</v>
      </c>
      <c r="AI154" s="700">
        <f>'11'!AE40</f>
        <v>0</v>
      </c>
      <c r="AJ154" s="700">
        <f>'11'!AE41</f>
        <v>0</v>
      </c>
      <c r="AK154" s="700">
        <f>'11'!AE42</f>
        <v>0</v>
      </c>
      <c r="AL154" s="700">
        <f>'11'!AE43</f>
        <v>0</v>
      </c>
      <c r="AM154" s="700">
        <f>'11'!AE44</f>
        <v>0</v>
      </c>
      <c r="AN154" s="700">
        <f>'11'!AE45</f>
        <v>0</v>
      </c>
      <c r="AO154" s="700">
        <f>'11'!AE46</f>
        <v>0</v>
      </c>
      <c r="AP154" s="700">
        <f>'11'!AE47</f>
        <v>0</v>
      </c>
      <c r="AQ154" s="700">
        <f>'11'!AE48</f>
        <v>0</v>
      </c>
      <c r="AR154" s="700">
        <f>'11'!AE49</f>
        <v>0</v>
      </c>
      <c r="AS154" s="700">
        <f>'11'!AE50</f>
        <v>0</v>
      </c>
      <c r="AT154" s="700">
        <f>'11'!AE51</f>
        <v>0</v>
      </c>
      <c r="AU154" s="700">
        <f>'11'!AE52</f>
        <v>0</v>
      </c>
      <c r="AV154" s="700">
        <f>'11'!AE53</f>
        <v>0</v>
      </c>
      <c r="AW154" s="700">
        <f>'11'!AE54</f>
        <v>0</v>
      </c>
      <c r="AX154" s="700">
        <f>'11'!AE55</f>
        <v>0</v>
      </c>
      <c r="AY154" s="700">
        <f>'11'!AE56</f>
        <v>0</v>
      </c>
      <c r="AZ154" s="700">
        <f>'11'!AE57</f>
        <v>0</v>
      </c>
      <c r="BA154" s="700">
        <f>'11'!AE58</f>
        <v>0</v>
      </c>
      <c r="BB154" s="700">
        <f>'11'!AE59</f>
        <v>0</v>
      </c>
      <c r="BC154" s="700">
        <f>'11'!AE60</f>
        <v>0</v>
      </c>
      <c r="BD154" s="700">
        <f>'11'!AE61</f>
        <v>0</v>
      </c>
      <c r="BE154" s="700">
        <f>'11'!AE62</f>
        <v>0</v>
      </c>
      <c r="BF154" s="700">
        <f>'11'!AE63</f>
        <v>0</v>
      </c>
      <c r="BG154" s="700">
        <f>'11'!AE64</f>
        <v>0</v>
      </c>
      <c r="BH154" s="700">
        <f>'11'!AE65</f>
        <v>0</v>
      </c>
      <c r="BI154" s="700">
        <f>'11'!AE66</f>
        <v>0</v>
      </c>
      <c r="BJ154" s="700">
        <f>'11'!AE67</f>
        <v>0</v>
      </c>
      <c r="BK154" s="700">
        <f>'11'!AE68</f>
        <v>0</v>
      </c>
      <c r="BL154" s="700">
        <f>'11'!AE69</f>
        <v>0</v>
      </c>
      <c r="BM154" s="700">
        <f>'11'!AE70</f>
        <v>0</v>
      </c>
      <c r="BN154" s="700">
        <f>'11'!AE71</f>
        <v>0</v>
      </c>
      <c r="BO154" s="700">
        <f>'11'!AE72</f>
        <v>0</v>
      </c>
      <c r="BP154" s="700">
        <f>'11'!AE73</f>
        <v>0</v>
      </c>
      <c r="BQ154" s="700">
        <f>'11'!AE74</f>
        <v>0</v>
      </c>
      <c r="BR154" s="700">
        <f>'11'!AE75</f>
        <v>0</v>
      </c>
      <c r="BS154" s="700">
        <f>'11'!AE76</f>
        <v>0</v>
      </c>
      <c r="BT154" s="700">
        <f>'11'!AE77</f>
        <v>0</v>
      </c>
      <c r="BU154" s="700">
        <f>'11'!AE78</f>
        <v>0</v>
      </c>
      <c r="BV154" s="700">
        <f>'11'!AE79</f>
        <v>0</v>
      </c>
      <c r="BW154" s="700">
        <f>'11'!AE80</f>
        <v>0</v>
      </c>
      <c r="BX154" s="700">
        <f>'11'!AE81</f>
        <v>0</v>
      </c>
      <c r="BY154" s="700">
        <f>'11'!AE82</f>
        <v>0</v>
      </c>
      <c r="BZ154" s="700">
        <f>'11'!AE83</f>
        <v>0</v>
      </c>
      <c r="CA154" s="700">
        <f>'11'!AE84</f>
        <v>0</v>
      </c>
      <c r="CB154" s="700">
        <f>'11'!AE85</f>
        <v>0</v>
      </c>
      <c r="CC154" s="700">
        <f>'11'!AE86</f>
        <v>0</v>
      </c>
      <c r="CD154" s="700">
        <f>'11'!AE87</f>
        <v>0</v>
      </c>
      <c r="CE154" s="700">
        <f>'11'!AE88</f>
        <v>0</v>
      </c>
      <c r="CF154" s="700">
        <f>'11'!AE89</f>
        <v>0</v>
      </c>
      <c r="CG154" s="700">
        <f>'11'!AE90</f>
        <v>0</v>
      </c>
      <c r="CH154" s="700">
        <f>'11'!AE91</f>
        <v>0</v>
      </c>
      <c r="CI154" s="700">
        <f>'11'!AE92</f>
        <v>0</v>
      </c>
      <c r="CJ154" s="700">
        <f>'11'!AE93</f>
        <v>0</v>
      </c>
      <c r="CK154" s="700">
        <f>'11'!AE94</f>
        <v>0</v>
      </c>
      <c r="CL154" s="700">
        <f>'11'!AE95</f>
        <v>0</v>
      </c>
      <c r="CM154" s="700">
        <f>'11'!AE96</f>
        <v>0</v>
      </c>
      <c r="CN154" s="700">
        <f>'11'!AE97</f>
        <v>0</v>
      </c>
      <c r="CO154" s="700">
        <f>'11'!AE98</f>
        <v>0</v>
      </c>
      <c r="CP154" s="700">
        <f>'11'!AE99</f>
        <v>0</v>
      </c>
      <c r="CQ154" s="700">
        <f>'11'!AE100</f>
        <v>0</v>
      </c>
      <c r="CR154" s="700">
        <f>'11'!AE101</f>
        <v>0</v>
      </c>
      <c r="CS154" s="700">
        <f>'11'!AE102</f>
        <v>0</v>
      </c>
      <c r="CT154" s="700">
        <f>'11'!AE103</f>
        <v>0</v>
      </c>
      <c r="CU154" s="700">
        <f>'11'!AE104</f>
        <v>0</v>
      </c>
    </row>
    <row r="155" spans="2:99" x14ac:dyDescent="0.2">
      <c r="B155" s="699">
        <v>44528</v>
      </c>
      <c r="C155" s="700">
        <f>'11'!AF8</f>
        <v>0</v>
      </c>
      <c r="D155" s="700">
        <f>'11'!AF9</f>
        <v>0</v>
      </c>
      <c r="E155" s="700">
        <f>'11'!AF10</f>
        <v>0</v>
      </c>
      <c r="F155" s="700">
        <f>'11'!AF11</f>
        <v>0</v>
      </c>
      <c r="G155" s="700">
        <f>'11'!AF12</f>
        <v>0</v>
      </c>
      <c r="H155" s="700">
        <f>'11'!AF13</f>
        <v>0</v>
      </c>
      <c r="I155" s="700">
        <f>'11'!AF14</f>
        <v>0</v>
      </c>
      <c r="J155" s="700">
        <f>'11'!AF15</f>
        <v>0</v>
      </c>
      <c r="K155" s="700">
        <f>'11'!AF16</f>
        <v>0</v>
      </c>
      <c r="L155" s="700">
        <f>'11'!AF17</f>
        <v>0</v>
      </c>
      <c r="M155" s="700">
        <f>'11'!AF18</f>
        <v>0</v>
      </c>
      <c r="N155" s="700">
        <f>'11'!AF19</f>
        <v>0</v>
      </c>
      <c r="O155" s="700">
        <f>'11'!AF20</f>
        <v>0</v>
      </c>
      <c r="P155" s="700">
        <f>'11'!AF21</f>
        <v>0</v>
      </c>
      <c r="Q155" s="700">
        <f>'11'!AF22</f>
        <v>0</v>
      </c>
      <c r="R155" s="700">
        <f>'11'!AF23</f>
        <v>0</v>
      </c>
      <c r="S155" s="700">
        <f>'11'!AF24</f>
        <v>0</v>
      </c>
      <c r="T155" s="700">
        <f>'11'!AF25</f>
        <v>0</v>
      </c>
      <c r="U155" s="700">
        <f>'11'!AF26</f>
        <v>0</v>
      </c>
      <c r="V155" s="700">
        <f>'11'!AF27</f>
        <v>0</v>
      </c>
      <c r="W155" s="700">
        <f>'11'!AF28</f>
        <v>0</v>
      </c>
      <c r="X155" s="700">
        <f>'11'!AF29</f>
        <v>0</v>
      </c>
      <c r="Y155" s="700">
        <f>'11'!AF30</f>
        <v>0</v>
      </c>
      <c r="Z155" s="700">
        <f>'11'!AF31</f>
        <v>0</v>
      </c>
      <c r="AA155" s="700">
        <f>'11'!AF32</f>
        <v>0</v>
      </c>
      <c r="AB155" s="700">
        <f>'11'!AF33</f>
        <v>0</v>
      </c>
      <c r="AC155" s="700">
        <f>'11'!AF34</f>
        <v>0</v>
      </c>
      <c r="AD155" s="700">
        <f>'11'!AF35</f>
        <v>0</v>
      </c>
      <c r="AE155" s="700">
        <f>'11'!AF36</f>
        <v>0</v>
      </c>
      <c r="AF155" s="700">
        <f>'11'!AF37</f>
        <v>0</v>
      </c>
      <c r="AG155" s="700">
        <f>'11'!AF38</f>
        <v>0</v>
      </c>
      <c r="AH155" s="700">
        <f>'11'!AF39</f>
        <v>0</v>
      </c>
      <c r="AI155" s="700">
        <f>'11'!AF40</f>
        <v>0</v>
      </c>
      <c r="AJ155" s="700">
        <f>'11'!AF41</f>
        <v>0</v>
      </c>
      <c r="AK155" s="700">
        <f>'11'!AF42</f>
        <v>0</v>
      </c>
      <c r="AL155" s="700">
        <f>'11'!AF43</f>
        <v>0</v>
      </c>
      <c r="AM155" s="700">
        <f>'11'!AF44</f>
        <v>0</v>
      </c>
      <c r="AN155" s="700">
        <f>'11'!AF45</f>
        <v>0</v>
      </c>
      <c r="AO155" s="700">
        <f>'11'!AF46</f>
        <v>0</v>
      </c>
      <c r="AP155" s="700">
        <f>'11'!AF47</f>
        <v>0</v>
      </c>
      <c r="AQ155" s="700">
        <f>'11'!AF48</f>
        <v>0</v>
      </c>
      <c r="AR155" s="700">
        <f>'11'!AF49</f>
        <v>0</v>
      </c>
      <c r="AS155" s="700">
        <f>'11'!AF50</f>
        <v>0</v>
      </c>
      <c r="AT155" s="700">
        <f>'11'!AF51</f>
        <v>0</v>
      </c>
      <c r="AU155" s="700">
        <f>'11'!AF52</f>
        <v>0</v>
      </c>
      <c r="AV155" s="700">
        <f>'11'!AF53</f>
        <v>0</v>
      </c>
      <c r="AW155" s="700">
        <f>'11'!AF54</f>
        <v>0</v>
      </c>
      <c r="AX155" s="700">
        <f>'11'!AF55</f>
        <v>0</v>
      </c>
      <c r="AY155" s="700">
        <f>'11'!AF56</f>
        <v>0</v>
      </c>
      <c r="AZ155" s="700">
        <f>'11'!AF57</f>
        <v>0</v>
      </c>
      <c r="BA155" s="700">
        <f>'11'!AF58</f>
        <v>0</v>
      </c>
      <c r="BB155" s="700">
        <f>'11'!AF59</f>
        <v>0</v>
      </c>
      <c r="BC155" s="700">
        <f>'11'!AF60</f>
        <v>0</v>
      </c>
      <c r="BD155" s="700">
        <f>'11'!AF61</f>
        <v>0</v>
      </c>
      <c r="BE155" s="700">
        <f>'11'!AF62</f>
        <v>0</v>
      </c>
      <c r="BF155" s="700">
        <f>'11'!AF63</f>
        <v>0</v>
      </c>
      <c r="BG155" s="700">
        <f>'11'!AF64</f>
        <v>0</v>
      </c>
      <c r="BH155" s="700">
        <f>'11'!AF65</f>
        <v>0</v>
      </c>
      <c r="BI155" s="700">
        <f>'11'!AF66</f>
        <v>0</v>
      </c>
      <c r="BJ155" s="700">
        <f>'11'!AF67</f>
        <v>0</v>
      </c>
      <c r="BK155" s="700">
        <f>'11'!AF68</f>
        <v>0</v>
      </c>
      <c r="BL155" s="700">
        <f>'11'!AF69</f>
        <v>0</v>
      </c>
      <c r="BM155" s="700">
        <f>'11'!AF70</f>
        <v>0</v>
      </c>
      <c r="BN155" s="700">
        <f>'11'!AF71</f>
        <v>0</v>
      </c>
      <c r="BO155" s="700">
        <f>'11'!AF72</f>
        <v>0</v>
      </c>
      <c r="BP155" s="700">
        <f>'11'!AF73</f>
        <v>0</v>
      </c>
      <c r="BQ155" s="700">
        <f>'11'!AF74</f>
        <v>0</v>
      </c>
      <c r="BR155" s="700">
        <f>'11'!AF75</f>
        <v>0</v>
      </c>
      <c r="BS155" s="700">
        <f>'11'!AF76</f>
        <v>0</v>
      </c>
      <c r="BT155" s="700">
        <f>'11'!AF77</f>
        <v>0</v>
      </c>
      <c r="BU155" s="700">
        <f>'11'!AF78</f>
        <v>0</v>
      </c>
      <c r="BV155" s="700">
        <f>'11'!AF79</f>
        <v>0</v>
      </c>
      <c r="BW155" s="700">
        <f>'11'!AF80</f>
        <v>0</v>
      </c>
      <c r="BX155" s="700">
        <f>'11'!AF81</f>
        <v>0</v>
      </c>
      <c r="BY155" s="700">
        <f>'11'!AF82</f>
        <v>0</v>
      </c>
      <c r="BZ155" s="700">
        <f>'11'!AF83</f>
        <v>0</v>
      </c>
      <c r="CA155" s="700">
        <f>'11'!AF84</f>
        <v>0</v>
      </c>
      <c r="CB155" s="700">
        <f>'11'!AF85</f>
        <v>0</v>
      </c>
      <c r="CC155" s="700">
        <f>'11'!AF86</f>
        <v>0</v>
      </c>
      <c r="CD155" s="700">
        <f>'11'!AF87</f>
        <v>0</v>
      </c>
      <c r="CE155" s="700">
        <f>'11'!AF88</f>
        <v>0</v>
      </c>
      <c r="CF155" s="700">
        <f>'11'!AF89</f>
        <v>0</v>
      </c>
      <c r="CG155" s="700">
        <f>'11'!AF90</f>
        <v>0</v>
      </c>
      <c r="CH155" s="700">
        <f>'11'!AF91</f>
        <v>0</v>
      </c>
      <c r="CI155" s="700">
        <f>'11'!AF92</f>
        <v>0</v>
      </c>
      <c r="CJ155" s="700">
        <f>'11'!AF93</f>
        <v>0</v>
      </c>
      <c r="CK155" s="700">
        <f>'11'!AF94</f>
        <v>0</v>
      </c>
      <c r="CL155" s="700">
        <f>'11'!AF95</f>
        <v>0</v>
      </c>
      <c r="CM155" s="700">
        <f>'11'!AF96</f>
        <v>0</v>
      </c>
      <c r="CN155" s="700">
        <f>'11'!AF97</f>
        <v>0</v>
      </c>
      <c r="CO155" s="700">
        <f>'11'!AF98</f>
        <v>0</v>
      </c>
      <c r="CP155" s="700">
        <f>'11'!AF99</f>
        <v>0</v>
      </c>
      <c r="CQ155" s="700">
        <f>'11'!AF100</f>
        <v>0</v>
      </c>
      <c r="CR155" s="700">
        <f>'11'!AF101</f>
        <v>0</v>
      </c>
      <c r="CS155" s="700">
        <f>'11'!AF102</f>
        <v>0</v>
      </c>
      <c r="CT155" s="700">
        <f>'11'!AF103</f>
        <v>0</v>
      </c>
      <c r="CU155" s="700">
        <f>'11'!AF104</f>
        <v>0</v>
      </c>
    </row>
    <row r="156" spans="2:99" x14ac:dyDescent="0.2">
      <c r="B156" s="699">
        <v>44529</v>
      </c>
      <c r="C156" s="700">
        <f>'11'!AG8</f>
        <v>0</v>
      </c>
      <c r="D156" s="700">
        <f>'11'!AG9</f>
        <v>2</v>
      </c>
      <c r="E156" s="700">
        <f>'11'!AG10</f>
        <v>2</v>
      </c>
      <c r="F156" s="700">
        <f>'11'!AG11</f>
        <v>0</v>
      </c>
      <c r="G156" s="700">
        <f>'11'!AG12</f>
        <v>0</v>
      </c>
      <c r="H156" s="700">
        <f>'11'!AG13</f>
        <v>0</v>
      </c>
      <c r="I156" s="700">
        <f>'11'!AG14</f>
        <v>2</v>
      </c>
      <c r="J156" s="700">
        <f>'11'!AG15</f>
        <v>2</v>
      </c>
      <c r="K156" s="700">
        <f>'11'!AG16</f>
        <v>0</v>
      </c>
      <c r="L156" s="700">
        <f>'11'!AG17</f>
        <v>0</v>
      </c>
      <c r="M156" s="700">
        <f>'11'!AG18</f>
        <v>0</v>
      </c>
      <c r="N156" s="700">
        <f>'11'!AG19</f>
        <v>0</v>
      </c>
      <c r="O156" s="700">
        <f>'11'!AG20</f>
        <v>0</v>
      </c>
      <c r="P156" s="700">
        <f>'11'!AG21</f>
        <v>0</v>
      </c>
      <c r="Q156" s="700">
        <f>'11'!AG22</f>
        <v>0</v>
      </c>
      <c r="R156" s="700">
        <f>'11'!AG23</f>
        <v>0</v>
      </c>
      <c r="S156" s="700">
        <f>'11'!AG24</f>
        <v>0</v>
      </c>
      <c r="T156" s="700">
        <f>'11'!AG25</f>
        <v>0</v>
      </c>
      <c r="U156" s="700">
        <f>'11'!AG26</f>
        <v>0</v>
      </c>
      <c r="V156" s="700">
        <f>'11'!AG27</f>
        <v>0</v>
      </c>
      <c r="W156" s="700">
        <f>'11'!AG28</f>
        <v>0</v>
      </c>
      <c r="X156" s="700">
        <f>'11'!AG29</f>
        <v>0</v>
      </c>
      <c r="Y156" s="700">
        <f>'11'!AG30</f>
        <v>0</v>
      </c>
      <c r="Z156" s="700">
        <f>'11'!AG31</f>
        <v>0</v>
      </c>
      <c r="AA156" s="700">
        <f>'11'!AG32</f>
        <v>0</v>
      </c>
      <c r="AB156" s="700">
        <f>'11'!AG33</f>
        <v>0</v>
      </c>
      <c r="AC156" s="700">
        <f>'11'!AG34</f>
        <v>0</v>
      </c>
      <c r="AD156" s="700">
        <f>'11'!AG35</f>
        <v>0</v>
      </c>
      <c r="AE156" s="700">
        <f>'11'!AG36</f>
        <v>0</v>
      </c>
      <c r="AF156" s="700">
        <f>'11'!AG37</f>
        <v>0</v>
      </c>
      <c r="AG156" s="700">
        <f>'11'!AG38</f>
        <v>0</v>
      </c>
      <c r="AH156" s="700">
        <f>'11'!AG39</f>
        <v>0</v>
      </c>
      <c r="AI156" s="700">
        <f>'11'!AG40</f>
        <v>0</v>
      </c>
      <c r="AJ156" s="700">
        <f>'11'!AG41</f>
        <v>0</v>
      </c>
      <c r="AK156" s="700">
        <f>'11'!AG42</f>
        <v>0</v>
      </c>
      <c r="AL156" s="700">
        <f>'11'!AG43</f>
        <v>0</v>
      </c>
      <c r="AM156" s="700">
        <f>'11'!AG44</f>
        <v>0</v>
      </c>
      <c r="AN156" s="700">
        <f>'11'!AG45</f>
        <v>0</v>
      </c>
      <c r="AO156" s="700">
        <f>'11'!AG46</f>
        <v>0</v>
      </c>
      <c r="AP156" s="700">
        <f>'11'!AG47</f>
        <v>0</v>
      </c>
      <c r="AQ156" s="700">
        <f>'11'!AG48</f>
        <v>0</v>
      </c>
      <c r="AR156" s="700">
        <f>'11'!AG49</f>
        <v>0</v>
      </c>
      <c r="AS156" s="700">
        <f>'11'!AG50</f>
        <v>0</v>
      </c>
      <c r="AT156" s="700">
        <f>'11'!AG51</f>
        <v>0</v>
      </c>
      <c r="AU156" s="700">
        <f>'11'!AG52</f>
        <v>0</v>
      </c>
      <c r="AV156" s="700">
        <f>'11'!AG53</f>
        <v>0</v>
      </c>
      <c r="AW156" s="700">
        <f>'11'!AG54</f>
        <v>0</v>
      </c>
      <c r="AX156" s="700">
        <f>'11'!AG55</f>
        <v>0</v>
      </c>
      <c r="AY156" s="700">
        <f>'11'!AG56</f>
        <v>0</v>
      </c>
      <c r="AZ156" s="700">
        <f>'11'!AG57</f>
        <v>0</v>
      </c>
      <c r="BA156" s="700">
        <f>'11'!AG58</f>
        <v>0</v>
      </c>
      <c r="BB156" s="700">
        <f>'11'!AG59</f>
        <v>0</v>
      </c>
      <c r="BC156" s="700">
        <f>'11'!AG60</f>
        <v>0</v>
      </c>
      <c r="BD156" s="700">
        <f>'11'!AG61</f>
        <v>0</v>
      </c>
      <c r="BE156" s="700">
        <f>'11'!AG62</f>
        <v>0</v>
      </c>
      <c r="BF156" s="700">
        <f>'11'!AG63</f>
        <v>0</v>
      </c>
      <c r="BG156" s="700">
        <f>'11'!AG64</f>
        <v>0</v>
      </c>
      <c r="BH156" s="700">
        <f>'11'!AG65</f>
        <v>0</v>
      </c>
      <c r="BI156" s="700">
        <f>'11'!AG66</f>
        <v>0</v>
      </c>
      <c r="BJ156" s="700">
        <f>'11'!AG67</f>
        <v>0</v>
      </c>
      <c r="BK156" s="700">
        <f>'11'!AG68</f>
        <v>0</v>
      </c>
      <c r="BL156" s="700">
        <f>'11'!AG69</f>
        <v>0</v>
      </c>
      <c r="BM156" s="700">
        <f>'11'!AG70</f>
        <v>0</v>
      </c>
      <c r="BN156" s="700">
        <f>'11'!AG71</f>
        <v>0</v>
      </c>
      <c r="BO156" s="700">
        <f>'11'!AG72</f>
        <v>0</v>
      </c>
      <c r="BP156" s="700">
        <f>'11'!AG73</f>
        <v>0</v>
      </c>
      <c r="BQ156" s="700">
        <f>'11'!AG74</f>
        <v>0</v>
      </c>
      <c r="BR156" s="700">
        <f>'11'!AG75</f>
        <v>0</v>
      </c>
      <c r="BS156" s="700">
        <f>'11'!AG76</f>
        <v>0</v>
      </c>
      <c r="BT156" s="700">
        <f>'11'!AG77</f>
        <v>0</v>
      </c>
      <c r="BU156" s="700">
        <f>'11'!AG78</f>
        <v>0</v>
      </c>
      <c r="BV156" s="700">
        <f>'11'!AG79</f>
        <v>0</v>
      </c>
      <c r="BW156" s="700">
        <f>'11'!AG80</f>
        <v>0</v>
      </c>
      <c r="BX156" s="700">
        <f>'11'!AG81</f>
        <v>0</v>
      </c>
      <c r="BY156" s="700">
        <f>'11'!AG82</f>
        <v>0</v>
      </c>
      <c r="BZ156" s="700">
        <f>'11'!AG83</f>
        <v>0</v>
      </c>
      <c r="CA156" s="700">
        <f>'11'!AG84</f>
        <v>0</v>
      </c>
      <c r="CB156" s="700">
        <f>'11'!AG85</f>
        <v>0</v>
      </c>
      <c r="CC156" s="700">
        <f>'11'!AG86</f>
        <v>0</v>
      </c>
      <c r="CD156" s="700">
        <f>'11'!AG87</f>
        <v>0</v>
      </c>
      <c r="CE156" s="700">
        <f>'11'!AG88</f>
        <v>0</v>
      </c>
      <c r="CF156" s="700">
        <f>'11'!AG89</f>
        <v>0</v>
      </c>
      <c r="CG156" s="700">
        <f>'11'!AG90</f>
        <v>0</v>
      </c>
      <c r="CH156" s="700">
        <f>'11'!AG91</f>
        <v>0</v>
      </c>
      <c r="CI156" s="700">
        <f>'11'!AG92</f>
        <v>0</v>
      </c>
      <c r="CJ156" s="700">
        <f>'11'!AG93</f>
        <v>0</v>
      </c>
      <c r="CK156" s="700">
        <f>'11'!AG94</f>
        <v>0</v>
      </c>
      <c r="CL156" s="700">
        <f>'11'!AG95</f>
        <v>0</v>
      </c>
      <c r="CM156" s="700">
        <f>'11'!AG96</f>
        <v>0</v>
      </c>
      <c r="CN156" s="700">
        <f>'11'!AG97</f>
        <v>0</v>
      </c>
      <c r="CO156" s="700">
        <f>'11'!AG98</f>
        <v>0</v>
      </c>
      <c r="CP156" s="700">
        <f>'11'!AG99</f>
        <v>0</v>
      </c>
      <c r="CQ156" s="700">
        <f>'11'!AG100</f>
        <v>0</v>
      </c>
      <c r="CR156" s="700">
        <f>'11'!AG101</f>
        <v>0</v>
      </c>
      <c r="CS156" s="700">
        <f>'11'!AG102</f>
        <v>0</v>
      </c>
      <c r="CT156" s="700">
        <f>'11'!AG103</f>
        <v>0</v>
      </c>
      <c r="CU156" s="700">
        <f>'11'!AG104</f>
        <v>0</v>
      </c>
    </row>
    <row r="157" spans="2:99" x14ac:dyDescent="0.2">
      <c r="B157" s="699">
        <v>44530</v>
      </c>
      <c r="C157" s="700">
        <f>'11'!AH8</f>
        <v>0</v>
      </c>
      <c r="D157" s="700">
        <f>'11'!AH9</f>
        <v>0</v>
      </c>
      <c r="E157" s="700">
        <f>'11'!AH10</f>
        <v>0</v>
      </c>
      <c r="F157" s="700">
        <f>'11'!AH11</f>
        <v>0</v>
      </c>
      <c r="G157" s="700">
        <f>'11'!AH12</f>
        <v>0</v>
      </c>
      <c r="H157" s="700">
        <f>'11'!AH13</f>
        <v>0</v>
      </c>
      <c r="I157" s="700">
        <f>'11'!AH14</f>
        <v>0</v>
      </c>
      <c r="J157" s="700">
        <f>'11'!AH15</f>
        <v>0</v>
      </c>
      <c r="K157" s="700">
        <f>'11'!AH16</f>
        <v>0</v>
      </c>
      <c r="L157" s="700">
        <f>'11'!AH17</f>
        <v>0</v>
      </c>
      <c r="M157" s="700">
        <f>'11'!AH18</f>
        <v>0</v>
      </c>
      <c r="N157" s="700">
        <f>'11'!AH19</f>
        <v>0</v>
      </c>
      <c r="O157" s="700">
        <f>'11'!AH20</f>
        <v>0</v>
      </c>
      <c r="P157" s="700">
        <f>'11'!AH21</f>
        <v>0</v>
      </c>
      <c r="Q157" s="700">
        <f>'11'!AH22</f>
        <v>0</v>
      </c>
      <c r="R157" s="700">
        <f>'11'!AH23</f>
        <v>0</v>
      </c>
      <c r="S157" s="700">
        <f>'11'!AH24</f>
        <v>0</v>
      </c>
      <c r="T157" s="700">
        <f>'11'!AH25</f>
        <v>0</v>
      </c>
      <c r="U157" s="700">
        <f>'11'!AH26</f>
        <v>0</v>
      </c>
      <c r="V157" s="700">
        <f>'11'!AH27</f>
        <v>0</v>
      </c>
      <c r="W157" s="700">
        <f>'11'!AH28</f>
        <v>0</v>
      </c>
      <c r="X157" s="700">
        <f>'11'!AH29</f>
        <v>0</v>
      </c>
      <c r="Y157" s="700">
        <f>'11'!AH30</f>
        <v>0</v>
      </c>
      <c r="Z157" s="700">
        <f>'11'!AH31</f>
        <v>0</v>
      </c>
      <c r="AA157" s="700">
        <f>'11'!AH32</f>
        <v>0</v>
      </c>
      <c r="AB157" s="700">
        <f>'11'!AH33</f>
        <v>0</v>
      </c>
      <c r="AC157" s="700">
        <f>'11'!AH34</f>
        <v>0</v>
      </c>
      <c r="AD157" s="700">
        <f>'11'!AH35</f>
        <v>0</v>
      </c>
      <c r="AE157" s="700">
        <f>'11'!AH36</f>
        <v>0</v>
      </c>
      <c r="AF157" s="700">
        <f>'11'!AH37</f>
        <v>0</v>
      </c>
      <c r="AG157" s="700">
        <f>'11'!AH38</f>
        <v>0</v>
      </c>
      <c r="AH157" s="700">
        <f>'11'!AH39</f>
        <v>0</v>
      </c>
      <c r="AI157" s="700">
        <f>'11'!AH40</f>
        <v>0</v>
      </c>
      <c r="AJ157" s="700">
        <f>'11'!AH41</f>
        <v>0</v>
      </c>
      <c r="AK157" s="700">
        <f>'11'!AH42</f>
        <v>0</v>
      </c>
      <c r="AL157" s="700">
        <f>'11'!AH43</f>
        <v>0</v>
      </c>
      <c r="AM157" s="700">
        <f>'11'!AH44</f>
        <v>0</v>
      </c>
      <c r="AN157" s="700">
        <f>'11'!AH45</f>
        <v>0</v>
      </c>
      <c r="AO157" s="700">
        <f>'11'!AH46</f>
        <v>0</v>
      </c>
      <c r="AP157" s="700">
        <f>'11'!AH47</f>
        <v>0</v>
      </c>
      <c r="AQ157" s="700">
        <f>'11'!AH48</f>
        <v>0</v>
      </c>
      <c r="AR157" s="700">
        <f>'11'!AH49</f>
        <v>0</v>
      </c>
      <c r="AS157" s="700">
        <f>'11'!AH50</f>
        <v>0</v>
      </c>
      <c r="AT157" s="700">
        <f>'11'!AH51</f>
        <v>0</v>
      </c>
      <c r="AU157" s="700">
        <f>'11'!AH52</f>
        <v>0</v>
      </c>
      <c r="AV157" s="700">
        <f>'11'!AH53</f>
        <v>0</v>
      </c>
      <c r="AW157" s="700">
        <f>'11'!AH54</f>
        <v>0</v>
      </c>
      <c r="AX157" s="700">
        <f>'11'!AH55</f>
        <v>0</v>
      </c>
      <c r="AY157" s="700">
        <f>'11'!AH56</f>
        <v>0</v>
      </c>
      <c r="AZ157" s="700">
        <f>'11'!AH57</f>
        <v>0</v>
      </c>
      <c r="BA157" s="700">
        <f>'11'!AH58</f>
        <v>0</v>
      </c>
      <c r="BB157" s="700">
        <f>'11'!AH59</f>
        <v>0</v>
      </c>
      <c r="BC157" s="700">
        <f>'11'!AH60</f>
        <v>0</v>
      </c>
      <c r="BD157" s="700">
        <f>'11'!AH61</f>
        <v>0</v>
      </c>
      <c r="BE157" s="700">
        <f>'11'!AH62</f>
        <v>0</v>
      </c>
      <c r="BF157" s="700">
        <f>'11'!AH63</f>
        <v>0</v>
      </c>
      <c r="BG157" s="700">
        <f>'11'!AH64</f>
        <v>0</v>
      </c>
      <c r="BH157" s="700">
        <f>'11'!AH65</f>
        <v>0</v>
      </c>
      <c r="BI157" s="700">
        <f>'11'!AH66</f>
        <v>0</v>
      </c>
      <c r="BJ157" s="700">
        <f>'11'!AH67</f>
        <v>0</v>
      </c>
      <c r="BK157" s="700">
        <f>'11'!AH68</f>
        <v>0</v>
      </c>
      <c r="BL157" s="700">
        <f>'11'!AH69</f>
        <v>0</v>
      </c>
      <c r="BM157" s="700">
        <f>'11'!AH70</f>
        <v>0</v>
      </c>
      <c r="BN157" s="700">
        <f>'11'!AH71</f>
        <v>0</v>
      </c>
      <c r="BO157" s="700">
        <f>'11'!AH72</f>
        <v>0</v>
      </c>
      <c r="BP157" s="700">
        <f>'11'!AH73</f>
        <v>0</v>
      </c>
      <c r="BQ157" s="700">
        <f>'11'!AH74</f>
        <v>0</v>
      </c>
      <c r="BR157" s="700">
        <f>'11'!AH75</f>
        <v>0</v>
      </c>
      <c r="BS157" s="700">
        <f>'11'!AH76</f>
        <v>0</v>
      </c>
      <c r="BT157" s="700">
        <f>'11'!AH77</f>
        <v>0</v>
      </c>
      <c r="BU157" s="700">
        <f>'11'!AH78</f>
        <v>0</v>
      </c>
      <c r="BV157" s="700">
        <f>'11'!AH79</f>
        <v>0</v>
      </c>
      <c r="BW157" s="700">
        <f>'11'!AH80</f>
        <v>0</v>
      </c>
      <c r="BX157" s="700">
        <f>'11'!AH81</f>
        <v>0</v>
      </c>
      <c r="BY157" s="700">
        <f>'11'!AH82</f>
        <v>0</v>
      </c>
      <c r="BZ157" s="700">
        <f>'11'!AH83</f>
        <v>0</v>
      </c>
      <c r="CA157" s="700">
        <f>'11'!AH84</f>
        <v>0</v>
      </c>
      <c r="CB157" s="700">
        <f>'11'!AH85</f>
        <v>0</v>
      </c>
      <c r="CC157" s="700">
        <f>'11'!AH86</f>
        <v>0</v>
      </c>
      <c r="CD157" s="700">
        <f>'11'!AH87</f>
        <v>0</v>
      </c>
      <c r="CE157" s="700">
        <f>'11'!AH88</f>
        <v>0</v>
      </c>
      <c r="CF157" s="700">
        <f>'11'!AH89</f>
        <v>0</v>
      </c>
      <c r="CG157" s="700">
        <f>'11'!AH90</f>
        <v>0</v>
      </c>
      <c r="CH157" s="700">
        <f>'11'!AH91</f>
        <v>0</v>
      </c>
      <c r="CI157" s="700">
        <f>'11'!AH92</f>
        <v>0</v>
      </c>
      <c r="CJ157" s="700">
        <f>'11'!AH93</f>
        <v>0</v>
      </c>
      <c r="CK157" s="700">
        <f>'11'!AH94</f>
        <v>0</v>
      </c>
      <c r="CL157" s="700">
        <f>'11'!AH95</f>
        <v>0</v>
      </c>
      <c r="CM157" s="700">
        <f>'11'!AH96</f>
        <v>0</v>
      </c>
      <c r="CN157" s="700">
        <f>'11'!AH97</f>
        <v>0</v>
      </c>
      <c r="CO157" s="700">
        <f>'11'!AH98</f>
        <v>0</v>
      </c>
      <c r="CP157" s="700">
        <f>'11'!AH99</f>
        <v>0</v>
      </c>
      <c r="CQ157" s="700">
        <f>'11'!AH100</f>
        <v>0</v>
      </c>
      <c r="CR157" s="700">
        <f>'11'!AH101</f>
        <v>0</v>
      </c>
      <c r="CS157" s="700">
        <f>'11'!AH102</f>
        <v>0</v>
      </c>
      <c r="CT157" s="700">
        <f>'11'!AH103</f>
        <v>0</v>
      </c>
      <c r="CU157" s="700">
        <f>'11'!AH104</f>
        <v>0</v>
      </c>
    </row>
    <row r="158" spans="2:99" x14ac:dyDescent="0.2">
      <c r="B158" s="699">
        <v>44531</v>
      </c>
      <c r="C158" s="700">
        <f>'12'!E8</f>
        <v>0</v>
      </c>
      <c r="D158" s="700">
        <f>'12'!E9</f>
        <v>2</v>
      </c>
      <c r="E158" s="700">
        <f>'12'!E10</f>
        <v>2</v>
      </c>
      <c r="F158" s="700">
        <f>'12'!E11</f>
        <v>0</v>
      </c>
      <c r="G158" s="700">
        <f>'12'!E12</f>
        <v>0</v>
      </c>
      <c r="H158" s="700">
        <f>'12'!E13</f>
        <v>0</v>
      </c>
      <c r="I158" s="700">
        <f>'12'!E14</f>
        <v>2</v>
      </c>
      <c r="J158" s="700">
        <f>'12'!E15</f>
        <v>2</v>
      </c>
      <c r="K158" s="700">
        <f>'12'!E16</f>
        <v>2</v>
      </c>
      <c r="L158" s="700">
        <f>'12'!E17</f>
        <v>2</v>
      </c>
      <c r="M158" s="700">
        <f>'12'!E18</f>
        <v>0</v>
      </c>
      <c r="N158" s="700">
        <f>'12'!E19</f>
        <v>0</v>
      </c>
      <c r="O158" s="700">
        <f>'12'!E20</f>
        <v>0</v>
      </c>
      <c r="P158" s="700">
        <f>'12'!E21</f>
        <v>0</v>
      </c>
      <c r="Q158" s="700">
        <f>'12'!E22</f>
        <v>0</v>
      </c>
      <c r="R158" s="700">
        <f>'12'!E23</f>
        <v>0</v>
      </c>
      <c r="S158" s="700">
        <f>'12'!E24</f>
        <v>0</v>
      </c>
      <c r="T158" s="700">
        <f>'12'!E25</f>
        <v>0</v>
      </c>
      <c r="U158" s="700">
        <f>'12'!E26</f>
        <v>0</v>
      </c>
      <c r="V158" s="700">
        <f>'12'!E27</f>
        <v>0</v>
      </c>
      <c r="W158" s="700">
        <f>'12'!E28</f>
        <v>0</v>
      </c>
      <c r="X158" s="700">
        <f>'12'!E29</f>
        <v>0</v>
      </c>
      <c r="Y158" s="700">
        <f>'12'!E30</f>
        <v>0</v>
      </c>
      <c r="Z158" s="700">
        <f>'12'!E31</f>
        <v>0</v>
      </c>
      <c r="AA158" s="700">
        <f>'12'!E32</f>
        <v>0</v>
      </c>
      <c r="AB158" s="700">
        <f>'12'!E33</f>
        <v>0</v>
      </c>
      <c r="AC158" s="700">
        <f>'12'!E34</f>
        <v>0</v>
      </c>
      <c r="AD158" s="700">
        <f>'12'!E35</f>
        <v>0</v>
      </c>
      <c r="AE158" s="700">
        <f>'12'!E36</f>
        <v>0</v>
      </c>
      <c r="AF158" s="700">
        <f>'12'!E37</f>
        <v>0</v>
      </c>
      <c r="AG158" s="700">
        <f>'12'!E38</f>
        <v>0</v>
      </c>
      <c r="AH158" s="700">
        <f>'12'!E39</f>
        <v>0</v>
      </c>
      <c r="AI158" s="700">
        <f>'12'!E40</f>
        <v>0</v>
      </c>
      <c r="AJ158" s="700">
        <f>'12'!E41</f>
        <v>0</v>
      </c>
      <c r="AK158" s="700">
        <f>'12'!E42</f>
        <v>0</v>
      </c>
      <c r="AL158" s="700">
        <f>'12'!E43</f>
        <v>0</v>
      </c>
      <c r="AM158" s="700">
        <f>'12'!E44</f>
        <v>0</v>
      </c>
      <c r="AN158" s="700">
        <f>'12'!E45</f>
        <v>0</v>
      </c>
      <c r="AO158" s="700">
        <f>'12'!E46</f>
        <v>0</v>
      </c>
      <c r="AP158" s="700">
        <f>'12'!E47</f>
        <v>0</v>
      </c>
      <c r="AQ158" s="700">
        <f>'12'!E48</f>
        <v>0</v>
      </c>
      <c r="AR158" s="700">
        <f>'12'!E49</f>
        <v>0</v>
      </c>
      <c r="AS158" s="700">
        <f>'12'!E50</f>
        <v>0</v>
      </c>
      <c r="AT158" s="700">
        <f>'12'!E51</f>
        <v>0</v>
      </c>
      <c r="AU158" s="700">
        <f>'12'!E52</f>
        <v>0</v>
      </c>
      <c r="AV158" s="700">
        <f>'12'!E53</f>
        <v>0</v>
      </c>
      <c r="AW158" s="700">
        <f>'12'!E54</f>
        <v>0</v>
      </c>
      <c r="AX158" s="700">
        <f>'12'!E55</f>
        <v>0</v>
      </c>
      <c r="AY158" s="700">
        <f>'12'!E56</f>
        <v>0</v>
      </c>
      <c r="AZ158" s="700">
        <f>'12'!E57</f>
        <v>0</v>
      </c>
      <c r="BA158" s="700">
        <f>'12'!E58</f>
        <v>0</v>
      </c>
      <c r="BB158" s="700">
        <f>'12'!E59</f>
        <v>0</v>
      </c>
      <c r="BC158" s="700">
        <f>'12'!E60</f>
        <v>0</v>
      </c>
      <c r="BD158" s="700">
        <f>'12'!E61</f>
        <v>0</v>
      </c>
      <c r="BE158" s="700">
        <f>'12'!E62</f>
        <v>0</v>
      </c>
      <c r="BF158" s="700">
        <f>'12'!E63</f>
        <v>0</v>
      </c>
      <c r="BG158" s="700">
        <f>'12'!E64</f>
        <v>0</v>
      </c>
      <c r="BH158" s="700">
        <f>'12'!E65</f>
        <v>0</v>
      </c>
      <c r="BI158" s="700">
        <f>'12'!E66</f>
        <v>0</v>
      </c>
      <c r="BJ158" s="700">
        <f>'12'!E67</f>
        <v>0</v>
      </c>
      <c r="BK158" s="700">
        <f>'12'!E68</f>
        <v>0</v>
      </c>
      <c r="BL158" s="700">
        <f>'12'!E69</f>
        <v>0</v>
      </c>
      <c r="BM158" s="700">
        <f>'12'!E70</f>
        <v>0</v>
      </c>
      <c r="BN158" s="700">
        <f>'12'!E71</f>
        <v>0</v>
      </c>
      <c r="BO158" s="700">
        <f>'12'!E72</f>
        <v>0</v>
      </c>
      <c r="BP158" s="700">
        <f>'12'!E73</f>
        <v>0</v>
      </c>
      <c r="BQ158" s="700">
        <f>'12'!E74</f>
        <v>0</v>
      </c>
      <c r="BR158" s="700">
        <f>'12'!E75</f>
        <v>0</v>
      </c>
      <c r="BS158" s="700">
        <f>'12'!E76</f>
        <v>0</v>
      </c>
      <c r="BT158" s="700">
        <f>'12'!E77</f>
        <v>0</v>
      </c>
      <c r="BU158" s="700">
        <f>'12'!E78</f>
        <v>0</v>
      </c>
      <c r="BV158" s="700">
        <f>'12'!E79</f>
        <v>0</v>
      </c>
      <c r="BW158" s="700">
        <f>'12'!E80</f>
        <v>0</v>
      </c>
      <c r="BX158" s="700">
        <f>'12'!E81</f>
        <v>0</v>
      </c>
      <c r="BY158" s="700">
        <f>'12'!E82</f>
        <v>0</v>
      </c>
      <c r="BZ158" s="700">
        <f>'12'!E83</f>
        <v>0</v>
      </c>
      <c r="CA158" s="700">
        <f>'12'!E84</f>
        <v>0</v>
      </c>
      <c r="CB158" s="700">
        <f>'12'!E85</f>
        <v>0</v>
      </c>
      <c r="CC158" s="700">
        <f>'12'!E86</f>
        <v>0</v>
      </c>
      <c r="CD158" s="700">
        <f>'12'!E87</f>
        <v>0</v>
      </c>
      <c r="CE158" s="700">
        <f>'12'!E88</f>
        <v>0</v>
      </c>
      <c r="CF158" s="700">
        <f>'12'!E89</f>
        <v>0</v>
      </c>
      <c r="CG158" s="700">
        <f>'12'!E90</f>
        <v>0</v>
      </c>
      <c r="CH158" s="700">
        <f>'12'!E91</f>
        <v>0</v>
      </c>
      <c r="CI158" s="700">
        <f>'12'!E92</f>
        <v>0</v>
      </c>
      <c r="CJ158" s="700">
        <f>'12'!E93</f>
        <v>0</v>
      </c>
      <c r="CK158" s="700">
        <f>'12'!E94</f>
        <v>0</v>
      </c>
      <c r="CL158" s="700">
        <f>'12'!E95</f>
        <v>0</v>
      </c>
      <c r="CM158" s="700">
        <f>'12'!E96</f>
        <v>0</v>
      </c>
      <c r="CN158" s="700">
        <f>'12'!E97</f>
        <v>0</v>
      </c>
      <c r="CO158" s="700">
        <f>'12'!E98</f>
        <v>0</v>
      </c>
      <c r="CP158" s="700">
        <f>'12'!E99</f>
        <v>0</v>
      </c>
      <c r="CQ158" s="700">
        <f>'12'!E100</f>
        <v>0</v>
      </c>
      <c r="CR158" s="700">
        <f>'12'!E101</f>
        <v>0</v>
      </c>
      <c r="CS158" s="700">
        <f>'12'!E102</f>
        <v>0</v>
      </c>
      <c r="CT158" s="700">
        <f>'12'!E103</f>
        <v>0</v>
      </c>
      <c r="CU158" s="700">
        <f>'12'!E104</f>
        <v>0</v>
      </c>
    </row>
    <row r="159" spans="2:99" x14ac:dyDescent="0.2">
      <c r="B159" s="699">
        <v>44532</v>
      </c>
      <c r="C159" s="700">
        <f>'12'!F8</f>
        <v>0</v>
      </c>
      <c r="D159" s="700">
        <f>'12'!F9</f>
        <v>0</v>
      </c>
      <c r="E159" s="700">
        <f>'12'!F10</f>
        <v>0</v>
      </c>
      <c r="F159" s="700">
        <f>'12'!F11</f>
        <v>0</v>
      </c>
      <c r="G159" s="700">
        <f>'12'!F12</f>
        <v>0</v>
      </c>
      <c r="H159" s="700">
        <f>'12'!F13</f>
        <v>0</v>
      </c>
      <c r="I159" s="700">
        <f>'12'!F14</f>
        <v>0</v>
      </c>
      <c r="J159" s="700">
        <f>'12'!F15</f>
        <v>0</v>
      </c>
      <c r="K159" s="700">
        <f>'12'!F16</f>
        <v>0</v>
      </c>
      <c r="L159" s="700">
        <f>'12'!F17</f>
        <v>0</v>
      </c>
      <c r="M159" s="700">
        <f>'12'!F18</f>
        <v>0</v>
      </c>
      <c r="N159" s="700">
        <f>'12'!F19</f>
        <v>0</v>
      </c>
      <c r="O159" s="700">
        <f>'12'!F20</f>
        <v>0</v>
      </c>
      <c r="P159" s="700">
        <f>'12'!F21</f>
        <v>0</v>
      </c>
      <c r="Q159" s="700">
        <f>'12'!F22</f>
        <v>0</v>
      </c>
      <c r="R159" s="700">
        <f>'12'!F23</f>
        <v>0</v>
      </c>
      <c r="S159" s="700">
        <f>'12'!F24</f>
        <v>0</v>
      </c>
      <c r="T159" s="700">
        <f>'12'!F25</f>
        <v>0</v>
      </c>
      <c r="U159" s="700">
        <f>'12'!F26</f>
        <v>0</v>
      </c>
      <c r="V159" s="700">
        <f>'12'!F27</f>
        <v>0</v>
      </c>
      <c r="W159" s="700">
        <f>'12'!F28</f>
        <v>0</v>
      </c>
      <c r="X159" s="700">
        <f>'12'!F29</f>
        <v>0</v>
      </c>
      <c r="Y159" s="700">
        <f>'12'!F30</f>
        <v>0</v>
      </c>
      <c r="Z159" s="700">
        <f>'12'!F31</f>
        <v>0</v>
      </c>
      <c r="AA159" s="700">
        <f>'12'!F32</f>
        <v>0</v>
      </c>
      <c r="AB159" s="700">
        <f>'12'!F33</f>
        <v>0</v>
      </c>
      <c r="AC159" s="700">
        <f>'12'!F34</f>
        <v>0</v>
      </c>
      <c r="AD159" s="700">
        <f>'12'!F35</f>
        <v>0</v>
      </c>
      <c r="AE159" s="700">
        <f>'12'!F36</f>
        <v>0</v>
      </c>
      <c r="AF159" s="700">
        <f>'12'!F37</f>
        <v>0</v>
      </c>
      <c r="AG159" s="700">
        <f>'12'!F38</f>
        <v>0</v>
      </c>
      <c r="AH159" s="700">
        <f>'12'!F39</f>
        <v>0</v>
      </c>
      <c r="AI159" s="700">
        <f>'12'!F40</f>
        <v>0</v>
      </c>
      <c r="AJ159" s="700">
        <f>'12'!F41</f>
        <v>0</v>
      </c>
      <c r="AK159" s="700">
        <f>'12'!F42</f>
        <v>0</v>
      </c>
      <c r="AL159" s="700">
        <f>'12'!F43</f>
        <v>0</v>
      </c>
      <c r="AM159" s="700">
        <f>'12'!F44</f>
        <v>0</v>
      </c>
      <c r="AN159" s="700">
        <f>'12'!F45</f>
        <v>0</v>
      </c>
      <c r="AO159" s="700">
        <f>'12'!F46</f>
        <v>0</v>
      </c>
      <c r="AP159" s="700">
        <f>'12'!F47</f>
        <v>0</v>
      </c>
      <c r="AQ159" s="700">
        <f>'12'!F48</f>
        <v>0</v>
      </c>
      <c r="AR159" s="700">
        <f>'12'!F49</f>
        <v>0</v>
      </c>
      <c r="AS159" s="700">
        <f>'12'!F50</f>
        <v>0</v>
      </c>
      <c r="AT159" s="700">
        <f>'12'!F51</f>
        <v>0</v>
      </c>
      <c r="AU159" s="700">
        <f>'12'!F52</f>
        <v>0</v>
      </c>
      <c r="AV159" s="700">
        <f>'12'!F53</f>
        <v>0</v>
      </c>
      <c r="AW159" s="700">
        <f>'12'!F54</f>
        <v>0</v>
      </c>
      <c r="AX159" s="700">
        <f>'12'!F55</f>
        <v>0</v>
      </c>
      <c r="AY159" s="700">
        <f>'12'!F56</f>
        <v>0</v>
      </c>
      <c r="AZ159" s="700">
        <f>'12'!F57</f>
        <v>0</v>
      </c>
      <c r="BA159" s="700">
        <f>'12'!F58</f>
        <v>0</v>
      </c>
      <c r="BB159" s="700">
        <f>'12'!F59</f>
        <v>0</v>
      </c>
      <c r="BC159" s="700">
        <f>'12'!F60</f>
        <v>0</v>
      </c>
      <c r="BD159" s="700">
        <f>'12'!F61</f>
        <v>0</v>
      </c>
      <c r="BE159" s="700">
        <f>'12'!F62</f>
        <v>0</v>
      </c>
      <c r="BF159" s="700">
        <f>'12'!F63</f>
        <v>0</v>
      </c>
      <c r="BG159" s="700">
        <f>'12'!F64</f>
        <v>0</v>
      </c>
      <c r="BH159" s="700">
        <f>'12'!F65</f>
        <v>0</v>
      </c>
      <c r="BI159" s="700">
        <f>'12'!F66</f>
        <v>0</v>
      </c>
      <c r="BJ159" s="700">
        <f>'12'!F67</f>
        <v>0</v>
      </c>
      <c r="BK159" s="700">
        <f>'12'!F68</f>
        <v>0</v>
      </c>
      <c r="BL159" s="700">
        <f>'12'!F69</f>
        <v>0</v>
      </c>
      <c r="BM159" s="700">
        <f>'12'!F70</f>
        <v>0</v>
      </c>
      <c r="BN159" s="700">
        <f>'12'!F71</f>
        <v>0</v>
      </c>
      <c r="BO159" s="700">
        <f>'12'!F72</f>
        <v>0</v>
      </c>
      <c r="BP159" s="700">
        <f>'12'!F73</f>
        <v>0</v>
      </c>
      <c r="BQ159" s="700">
        <f>'12'!F74</f>
        <v>0</v>
      </c>
      <c r="BR159" s="700">
        <f>'12'!F75</f>
        <v>0</v>
      </c>
      <c r="BS159" s="700">
        <f>'12'!F76</f>
        <v>0</v>
      </c>
      <c r="BT159" s="700">
        <f>'12'!F77</f>
        <v>0</v>
      </c>
      <c r="BU159" s="700">
        <f>'12'!F78</f>
        <v>0</v>
      </c>
      <c r="BV159" s="700">
        <f>'12'!F79</f>
        <v>0</v>
      </c>
      <c r="BW159" s="700">
        <f>'12'!F80</f>
        <v>0</v>
      </c>
      <c r="BX159" s="700">
        <f>'12'!F81</f>
        <v>0</v>
      </c>
      <c r="BY159" s="700">
        <f>'12'!F82</f>
        <v>0</v>
      </c>
      <c r="BZ159" s="700">
        <f>'12'!F83</f>
        <v>0</v>
      </c>
      <c r="CA159" s="700">
        <f>'12'!F84</f>
        <v>0</v>
      </c>
      <c r="CB159" s="700">
        <f>'12'!F85</f>
        <v>0</v>
      </c>
      <c r="CC159" s="700">
        <f>'12'!F86</f>
        <v>0</v>
      </c>
      <c r="CD159" s="700">
        <f>'12'!F87</f>
        <v>0</v>
      </c>
      <c r="CE159" s="700">
        <f>'12'!F88</f>
        <v>0</v>
      </c>
      <c r="CF159" s="700">
        <f>'12'!F89</f>
        <v>0</v>
      </c>
      <c r="CG159" s="700">
        <f>'12'!F90</f>
        <v>0</v>
      </c>
      <c r="CH159" s="700">
        <f>'12'!F91</f>
        <v>0</v>
      </c>
      <c r="CI159" s="700">
        <f>'12'!F92</f>
        <v>0</v>
      </c>
      <c r="CJ159" s="700">
        <f>'12'!F93</f>
        <v>0</v>
      </c>
      <c r="CK159" s="700">
        <f>'12'!F94</f>
        <v>0</v>
      </c>
      <c r="CL159" s="700">
        <f>'12'!F95</f>
        <v>0</v>
      </c>
      <c r="CM159" s="700">
        <f>'12'!F96</f>
        <v>0</v>
      </c>
      <c r="CN159" s="700">
        <f>'12'!F97</f>
        <v>0</v>
      </c>
      <c r="CO159" s="700">
        <f>'12'!F98</f>
        <v>0</v>
      </c>
      <c r="CP159" s="700">
        <f>'12'!F99</f>
        <v>0</v>
      </c>
      <c r="CQ159" s="700">
        <f>'12'!F100</f>
        <v>0</v>
      </c>
      <c r="CR159" s="700">
        <f>'12'!F101</f>
        <v>0</v>
      </c>
      <c r="CS159" s="700">
        <f>'12'!F102</f>
        <v>0</v>
      </c>
      <c r="CT159" s="700">
        <f>'12'!F103</f>
        <v>0</v>
      </c>
      <c r="CU159" s="700">
        <f>'12'!F104</f>
        <v>0</v>
      </c>
    </row>
    <row r="160" spans="2:99" x14ac:dyDescent="0.2">
      <c r="B160" s="699">
        <v>44533</v>
      </c>
      <c r="C160" s="700">
        <f>'12'!G8</f>
        <v>0</v>
      </c>
      <c r="D160" s="700">
        <f>'12'!G9</f>
        <v>0</v>
      </c>
      <c r="E160" s="700">
        <f>'12'!G10</f>
        <v>0</v>
      </c>
      <c r="F160" s="700">
        <f>'12'!G11</f>
        <v>0</v>
      </c>
      <c r="G160" s="700">
        <f>'12'!G12</f>
        <v>0</v>
      </c>
      <c r="H160" s="700">
        <f>'12'!G13</f>
        <v>0</v>
      </c>
      <c r="I160" s="700">
        <f>'12'!G14</f>
        <v>0</v>
      </c>
      <c r="J160" s="700">
        <f>'12'!G15</f>
        <v>0</v>
      </c>
      <c r="K160" s="700">
        <f>'12'!G16</f>
        <v>0</v>
      </c>
      <c r="L160" s="700">
        <f>'12'!G17</f>
        <v>0</v>
      </c>
      <c r="M160" s="700">
        <f>'12'!G18</f>
        <v>0</v>
      </c>
      <c r="N160" s="700">
        <f>'12'!G19</f>
        <v>0</v>
      </c>
      <c r="O160" s="700">
        <f>'12'!G20</f>
        <v>0</v>
      </c>
      <c r="P160" s="700">
        <f>'12'!G21</f>
        <v>0</v>
      </c>
      <c r="Q160" s="700">
        <f>'12'!G22</f>
        <v>0</v>
      </c>
      <c r="R160" s="700">
        <f>'12'!G23</f>
        <v>0</v>
      </c>
      <c r="S160" s="700">
        <f>'12'!G24</f>
        <v>0</v>
      </c>
      <c r="T160" s="700">
        <f>'12'!G25</f>
        <v>0</v>
      </c>
      <c r="U160" s="700">
        <f>'12'!G26</f>
        <v>0</v>
      </c>
      <c r="V160" s="700">
        <f>'12'!G27</f>
        <v>0</v>
      </c>
      <c r="W160" s="700">
        <f>'12'!G28</f>
        <v>0</v>
      </c>
      <c r="X160" s="700">
        <f>'12'!G29</f>
        <v>0</v>
      </c>
      <c r="Y160" s="700">
        <f>'12'!G30</f>
        <v>0</v>
      </c>
      <c r="Z160" s="700">
        <f>'12'!G31</f>
        <v>0</v>
      </c>
      <c r="AA160" s="700">
        <f>'12'!G32</f>
        <v>0</v>
      </c>
      <c r="AB160" s="700">
        <f>'12'!G33</f>
        <v>0</v>
      </c>
      <c r="AC160" s="700">
        <f>'12'!G34</f>
        <v>0</v>
      </c>
      <c r="AD160" s="700">
        <f>'12'!G35</f>
        <v>0</v>
      </c>
      <c r="AE160" s="700">
        <f>'12'!G36</f>
        <v>0</v>
      </c>
      <c r="AF160" s="700">
        <f>'12'!G37</f>
        <v>0</v>
      </c>
      <c r="AG160" s="700">
        <f>'12'!G38</f>
        <v>0</v>
      </c>
      <c r="AH160" s="700">
        <f>'12'!G39</f>
        <v>0</v>
      </c>
      <c r="AI160" s="700">
        <f>'12'!G40</f>
        <v>0</v>
      </c>
      <c r="AJ160" s="700">
        <f>'12'!G41</f>
        <v>0</v>
      </c>
      <c r="AK160" s="700">
        <f>'12'!G42</f>
        <v>0</v>
      </c>
      <c r="AL160" s="700">
        <f>'12'!G43</f>
        <v>0</v>
      </c>
      <c r="AM160" s="700">
        <f>'12'!G44</f>
        <v>0</v>
      </c>
      <c r="AN160" s="700">
        <f>'12'!G45</f>
        <v>0</v>
      </c>
      <c r="AO160" s="700">
        <f>'12'!G46</f>
        <v>0</v>
      </c>
      <c r="AP160" s="700">
        <f>'12'!G47</f>
        <v>0</v>
      </c>
      <c r="AQ160" s="700">
        <f>'12'!G48</f>
        <v>0</v>
      </c>
      <c r="AR160" s="700">
        <f>'12'!G49</f>
        <v>0</v>
      </c>
      <c r="AS160" s="700">
        <f>'12'!G50</f>
        <v>0</v>
      </c>
      <c r="AT160" s="700">
        <f>'12'!G51</f>
        <v>0</v>
      </c>
      <c r="AU160" s="700">
        <f>'12'!G52</f>
        <v>0</v>
      </c>
      <c r="AV160" s="700">
        <f>'12'!G53</f>
        <v>0</v>
      </c>
      <c r="AW160" s="700">
        <f>'12'!G54</f>
        <v>0</v>
      </c>
      <c r="AX160" s="700">
        <f>'12'!G55</f>
        <v>0</v>
      </c>
      <c r="AY160" s="700">
        <f>'12'!G56</f>
        <v>0</v>
      </c>
      <c r="AZ160" s="700">
        <f>'12'!G57</f>
        <v>0</v>
      </c>
      <c r="BA160" s="700">
        <f>'12'!G58</f>
        <v>0</v>
      </c>
      <c r="BB160" s="700">
        <f>'12'!G59</f>
        <v>0</v>
      </c>
      <c r="BC160" s="700">
        <f>'12'!G60</f>
        <v>0</v>
      </c>
      <c r="BD160" s="700">
        <f>'12'!G61</f>
        <v>0</v>
      </c>
      <c r="BE160" s="700">
        <f>'12'!G62</f>
        <v>0</v>
      </c>
      <c r="BF160" s="700">
        <f>'12'!G63</f>
        <v>0</v>
      </c>
      <c r="BG160" s="700">
        <f>'12'!G64</f>
        <v>0</v>
      </c>
      <c r="BH160" s="700">
        <f>'12'!G65</f>
        <v>0</v>
      </c>
      <c r="BI160" s="700">
        <f>'12'!G66</f>
        <v>0</v>
      </c>
      <c r="BJ160" s="700">
        <f>'12'!G67</f>
        <v>0</v>
      </c>
      <c r="BK160" s="700">
        <f>'12'!G68</f>
        <v>0</v>
      </c>
      <c r="BL160" s="700">
        <f>'12'!G69</f>
        <v>0</v>
      </c>
      <c r="BM160" s="700">
        <f>'12'!G70</f>
        <v>0</v>
      </c>
      <c r="BN160" s="700">
        <f>'12'!G71</f>
        <v>0</v>
      </c>
      <c r="BO160" s="700">
        <f>'12'!G72</f>
        <v>0</v>
      </c>
      <c r="BP160" s="700">
        <f>'12'!G73</f>
        <v>0</v>
      </c>
      <c r="BQ160" s="700">
        <f>'12'!G74</f>
        <v>0</v>
      </c>
      <c r="BR160" s="700">
        <f>'12'!G75</f>
        <v>0</v>
      </c>
      <c r="BS160" s="700">
        <f>'12'!G76</f>
        <v>0</v>
      </c>
      <c r="BT160" s="700">
        <f>'12'!G77</f>
        <v>0</v>
      </c>
      <c r="BU160" s="700">
        <f>'12'!G78</f>
        <v>0</v>
      </c>
      <c r="BV160" s="700">
        <f>'12'!G79</f>
        <v>0</v>
      </c>
      <c r="BW160" s="700">
        <f>'12'!G80</f>
        <v>0</v>
      </c>
      <c r="BX160" s="700">
        <f>'12'!G81</f>
        <v>0</v>
      </c>
      <c r="BY160" s="700">
        <f>'12'!G82</f>
        <v>0</v>
      </c>
      <c r="BZ160" s="700">
        <f>'12'!G83</f>
        <v>0</v>
      </c>
      <c r="CA160" s="700">
        <f>'12'!G84</f>
        <v>0</v>
      </c>
      <c r="CB160" s="700">
        <f>'12'!G85</f>
        <v>0</v>
      </c>
      <c r="CC160" s="700">
        <f>'12'!G86</f>
        <v>0</v>
      </c>
      <c r="CD160" s="700">
        <f>'12'!G87</f>
        <v>0</v>
      </c>
      <c r="CE160" s="700">
        <f>'12'!G88</f>
        <v>0</v>
      </c>
      <c r="CF160" s="700">
        <f>'12'!G89</f>
        <v>0</v>
      </c>
      <c r="CG160" s="700">
        <f>'12'!G90</f>
        <v>0</v>
      </c>
      <c r="CH160" s="700">
        <f>'12'!G91</f>
        <v>0</v>
      </c>
      <c r="CI160" s="700">
        <f>'12'!G92</f>
        <v>0</v>
      </c>
      <c r="CJ160" s="700">
        <f>'12'!G93</f>
        <v>0</v>
      </c>
      <c r="CK160" s="700">
        <f>'12'!G94</f>
        <v>0</v>
      </c>
      <c r="CL160" s="700">
        <f>'12'!G95</f>
        <v>0</v>
      </c>
      <c r="CM160" s="700">
        <f>'12'!G96</f>
        <v>0</v>
      </c>
      <c r="CN160" s="700">
        <f>'12'!G97</f>
        <v>0</v>
      </c>
      <c r="CO160" s="700">
        <f>'12'!G98</f>
        <v>0</v>
      </c>
      <c r="CP160" s="700">
        <f>'12'!G99</f>
        <v>0</v>
      </c>
      <c r="CQ160" s="700">
        <f>'12'!G100</f>
        <v>0</v>
      </c>
      <c r="CR160" s="700">
        <f>'12'!G101</f>
        <v>0</v>
      </c>
      <c r="CS160" s="700">
        <f>'12'!G102</f>
        <v>0</v>
      </c>
      <c r="CT160" s="700">
        <f>'12'!G103</f>
        <v>0</v>
      </c>
      <c r="CU160" s="700">
        <f>'12'!G104</f>
        <v>0</v>
      </c>
    </row>
    <row r="161" spans="2:99" x14ac:dyDescent="0.2">
      <c r="B161" s="699">
        <v>44534</v>
      </c>
      <c r="C161" s="700">
        <f>'12'!H8</f>
        <v>0</v>
      </c>
      <c r="D161" s="700">
        <f>'12'!H9</f>
        <v>0</v>
      </c>
      <c r="E161" s="700">
        <f>'12'!H10</f>
        <v>0</v>
      </c>
      <c r="F161" s="700">
        <f>'12'!H11</f>
        <v>0</v>
      </c>
      <c r="G161" s="700">
        <f>'12'!H12</f>
        <v>0</v>
      </c>
      <c r="H161" s="700">
        <f>'12'!H13</f>
        <v>0</v>
      </c>
      <c r="I161" s="700">
        <f>'12'!H14</f>
        <v>0</v>
      </c>
      <c r="J161" s="700">
        <f>'12'!H15</f>
        <v>0</v>
      </c>
      <c r="K161" s="700">
        <f>'12'!H16</f>
        <v>0</v>
      </c>
      <c r="L161" s="700">
        <f>'12'!H17</f>
        <v>0</v>
      </c>
      <c r="M161" s="700">
        <f>'12'!H18</f>
        <v>0</v>
      </c>
      <c r="N161" s="700">
        <f>'12'!H19</f>
        <v>0</v>
      </c>
      <c r="O161" s="700">
        <f>'12'!H20</f>
        <v>0</v>
      </c>
      <c r="P161" s="700">
        <f>'12'!H21</f>
        <v>0</v>
      </c>
      <c r="Q161" s="700">
        <f>'12'!H22</f>
        <v>0</v>
      </c>
      <c r="R161" s="700">
        <f>'12'!H23</f>
        <v>0</v>
      </c>
      <c r="S161" s="700">
        <f>'12'!H24</f>
        <v>0</v>
      </c>
      <c r="T161" s="700">
        <f>'12'!H25</f>
        <v>0</v>
      </c>
      <c r="U161" s="700">
        <f>'12'!H26</f>
        <v>0</v>
      </c>
      <c r="V161" s="700">
        <f>'12'!H27</f>
        <v>0</v>
      </c>
      <c r="W161" s="700">
        <f>'12'!H28</f>
        <v>0</v>
      </c>
      <c r="X161" s="700">
        <f>'12'!H29</f>
        <v>0</v>
      </c>
      <c r="Y161" s="700">
        <f>'12'!H30</f>
        <v>0</v>
      </c>
      <c r="Z161" s="700">
        <f>'12'!H31</f>
        <v>0</v>
      </c>
      <c r="AA161" s="700">
        <f>'12'!H32</f>
        <v>0</v>
      </c>
      <c r="AB161" s="700">
        <f>'12'!H33</f>
        <v>0</v>
      </c>
      <c r="AC161" s="700">
        <f>'12'!H34</f>
        <v>0</v>
      </c>
      <c r="AD161" s="700">
        <f>'12'!H35</f>
        <v>0</v>
      </c>
      <c r="AE161" s="700">
        <f>'12'!H36</f>
        <v>0</v>
      </c>
      <c r="AF161" s="700">
        <f>'12'!H37</f>
        <v>0</v>
      </c>
      <c r="AG161" s="700">
        <f>'12'!H38</f>
        <v>0</v>
      </c>
      <c r="AH161" s="700">
        <f>'12'!H39</f>
        <v>0</v>
      </c>
      <c r="AI161" s="700">
        <f>'12'!H40</f>
        <v>0</v>
      </c>
      <c r="AJ161" s="700">
        <f>'12'!H41</f>
        <v>0</v>
      </c>
      <c r="AK161" s="700">
        <f>'12'!H42</f>
        <v>0</v>
      </c>
      <c r="AL161" s="700">
        <f>'12'!H43</f>
        <v>0</v>
      </c>
      <c r="AM161" s="700">
        <f>'12'!H44</f>
        <v>0</v>
      </c>
      <c r="AN161" s="700">
        <f>'12'!H45</f>
        <v>0</v>
      </c>
      <c r="AO161" s="700">
        <f>'12'!H46</f>
        <v>0</v>
      </c>
      <c r="AP161" s="700">
        <f>'12'!H47</f>
        <v>0</v>
      </c>
      <c r="AQ161" s="700">
        <f>'12'!H48</f>
        <v>0</v>
      </c>
      <c r="AR161" s="700">
        <f>'12'!H49</f>
        <v>0</v>
      </c>
      <c r="AS161" s="700">
        <f>'12'!H50</f>
        <v>0</v>
      </c>
      <c r="AT161" s="700">
        <f>'12'!H51</f>
        <v>0</v>
      </c>
      <c r="AU161" s="700">
        <f>'12'!H52</f>
        <v>0</v>
      </c>
      <c r="AV161" s="700">
        <f>'12'!H53</f>
        <v>0</v>
      </c>
      <c r="AW161" s="700">
        <f>'12'!H54</f>
        <v>0</v>
      </c>
      <c r="AX161" s="700">
        <f>'12'!H55</f>
        <v>0</v>
      </c>
      <c r="AY161" s="700">
        <f>'12'!H56</f>
        <v>0</v>
      </c>
      <c r="AZ161" s="700">
        <f>'12'!H57</f>
        <v>0</v>
      </c>
      <c r="BA161" s="700">
        <f>'12'!H58</f>
        <v>0</v>
      </c>
      <c r="BB161" s="700">
        <f>'12'!H59</f>
        <v>0</v>
      </c>
      <c r="BC161" s="700">
        <f>'12'!H60</f>
        <v>0</v>
      </c>
      <c r="BD161" s="700">
        <f>'12'!H61</f>
        <v>0</v>
      </c>
      <c r="BE161" s="700">
        <f>'12'!H62</f>
        <v>0</v>
      </c>
      <c r="BF161" s="700">
        <f>'12'!H63</f>
        <v>0</v>
      </c>
      <c r="BG161" s="700">
        <f>'12'!H64</f>
        <v>0</v>
      </c>
      <c r="BH161" s="700">
        <f>'12'!H65</f>
        <v>0</v>
      </c>
      <c r="BI161" s="700">
        <f>'12'!H66</f>
        <v>0</v>
      </c>
      <c r="BJ161" s="700">
        <f>'12'!H67</f>
        <v>0</v>
      </c>
      <c r="BK161" s="700">
        <f>'12'!H68</f>
        <v>0</v>
      </c>
      <c r="BL161" s="700">
        <f>'12'!H69</f>
        <v>0</v>
      </c>
      <c r="BM161" s="700">
        <f>'12'!H70</f>
        <v>0</v>
      </c>
      <c r="BN161" s="700">
        <f>'12'!H71</f>
        <v>0</v>
      </c>
      <c r="BO161" s="700">
        <f>'12'!H72</f>
        <v>0</v>
      </c>
      <c r="BP161" s="700">
        <f>'12'!H73</f>
        <v>0</v>
      </c>
      <c r="BQ161" s="700">
        <f>'12'!H74</f>
        <v>0</v>
      </c>
      <c r="BR161" s="700">
        <f>'12'!H75</f>
        <v>0</v>
      </c>
      <c r="BS161" s="700">
        <f>'12'!H76</f>
        <v>0</v>
      </c>
      <c r="BT161" s="700">
        <f>'12'!H77</f>
        <v>0</v>
      </c>
      <c r="BU161" s="700">
        <f>'12'!H78</f>
        <v>0</v>
      </c>
      <c r="BV161" s="700">
        <f>'12'!H79</f>
        <v>0</v>
      </c>
      <c r="BW161" s="700">
        <f>'12'!H80</f>
        <v>0</v>
      </c>
      <c r="BX161" s="700">
        <f>'12'!H81</f>
        <v>0</v>
      </c>
      <c r="BY161" s="700">
        <f>'12'!H82</f>
        <v>0</v>
      </c>
      <c r="BZ161" s="700">
        <f>'12'!H83</f>
        <v>0</v>
      </c>
      <c r="CA161" s="700">
        <f>'12'!H84</f>
        <v>0</v>
      </c>
      <c r="CB161" s="700">
        <f>'12'!H85</f>
        <v>0</v>
      </c>
      <c r="CC161" s="700">
        <f>'12'!H86</f>
        <v>0</v>
      </c>
      <c r="CD161" s="700">
        <f>'12'!H87</f>
        <v>0</v>
      </c>
      <c r="CE161" s="700">
        <f>'12'!H88</f>
        <v>0</v>
      </c>
      <c r="CF161" s="700">
        <f>'12'!H89</f>
        <v>0</v>
      </c>
      <c r="CG161" s="700">
        <f>'12'!H90</f>
        <v>0</v>
      </c>
      <c r="CH161" s="700">
        <f>'12'!H91</f>
        <v>0</v>
      </c>
      <c r="CI161" s="700">
        <f>'12'!H92</f>
        <v>0</v>
      </c>
      <c r="CJ161" s="700">
        <f>'12'!H93</f>
        <v>0</v>
      </c>
      <c r="CK161" s="700">
        <f>'12'!H94</f>
        <v>0</v>
      </c>
      <c r="CL161" s="700">
        <f>'12'!H95</f>
        <v>0</v>
      </c>
      <c r="CM161" s="700">
        <f>'12'!H96</f>
        <v>0</v>
      </c>
      <c r="CN161" s="700">
        <f>'12'!H97</f>
        <v>0</v>
      </c>
      <c r="CO161" s="700">
        <f>'12'!H98</f>
        <v>0</v>
      </c>
      <c r="CP161" s="700">
        <f>'12'!H99</f>
        <v>0</v>
      </c>
      <c r="CQ161" s="700">
        <f>'12'!H100</f>
        <v>0</v>
      </c>
      <c r="CR161" s="700">
        <f>'12'!H101</f>
        <v>0</v>
      </c>
      <c r="CS161" s="700">
        <f>'12'!H102</f>
        <v>0</v>
      </c>
      <c r="CT161" s="700">
        <f>'12'!H103</f>
        <v>0</v>
      </c>
      <c r="CU161" s="700">
        <f>'12'!H104</f>
        <v>0</v>
      </c>
    </row>
    <row r="162" spans="2:99" x14ac:dyDescent="0.2">
      <c r="B162" s="699">
        <v>44535</v>
      </c>
      <c r="C162" s="700">
        <f>'12'!I8</f>
        <v>0</v>
      </c>
      <c r="D162" s="700">
        <f>'12'!I9</f>
        <v>0</v>
      </c>
      <c r="E162" s="700">
        <f>'12'!I10</f>
        <v>0</v>
      </c>
      <c r="F162" s="700">
        <f>'12'!I11</f>
        <v>0</v>
      </c>
      <c r="G162" s="700">
        <f>'12'!I12</f>
        <v>0</v>
      </c>
      <c r="H162" s="700">
        <f>'12'!I13</f>
        <v>0</v>
      </c>
      <c r="I162" s="700">
        <f>'12'!I14</f>
        <v>0</v>
      </c>
      <c r="J162" s="700">
        <f>'12'!I15</f>
        <v>0</v>
      </c>
      <c r="K162" s="700">
        <f>'12'!I16</f>
        <v>0</v>
      </c>
      <c r="L162" s="700">
        <f>'12'!I17</f>
        <v>0</v>
      </c>
      <c r="M162" s="700">
        <f>'12'!I18</f>
        <v>0</v>
      </c>
      <c r="N162" s="700">
        <f>'12'!I19</f>
        <v>0</v>
      </c>
      <c r="O162" s="700">
        <f>'12'!I20</f>
        <v>0</v>
      </c>
      <c r="P162" s="700">
        <f>'12'!I21</f>
        <v>0</v>
      </c>
      <c r="Q162" s="700">
        <f>'12'!I22</f>
        <v>0</v>
      </c>
      <c r="R162" s="700">
        <f>'12'!I23</f>
        <v>0</v>
      </c>
      <c r="S162" s="700">
        <f>'12'!I24</f>
        <v>0</v>
      </c>
      <c r="T162" s="700">
        <f>'12'!I25</f>
        <v>0</v>
      </c>
      <c r="U162" s="700">
        <f>'12'!I26</f>
        <v>0</v>
      </c>
      <c r="V162" s="700">
        <f>'12'!I27</f>
        <v>0</v>
      </c>
      <c r="W162" s="700">
        <f>'12'!I28</f>
        <v>0</v>
      </c>
      <c r="X162" s="700">
        <f>'12'!I29</f>
        <v>0</v>
      </c>
      <c r="Y162" s="700">
        <f>'12'!I30</f>
        <v>0</v>
      </c>
      <c r="Z162" s="700">
        <f>'12'!I31</f>
        <v>0</v>
      </c>
      <c r="AA162" s="700">
        <f>'12'!I32</f>
        <v>0</v>
      </c>
      <c r="AB162" s="700">
        <f>'12'!I33</f>
        <v>0</v>
      </c>
      <c r="AC162" s="700">
        <f>'12'!I34</f>
        <v>0</v>
      </c>
      <c r="AD162" s="700">
        <f>'12'!I35</f>
        <v>0</v>
      </c>
      <c r="AE162" s="700">
        <f>'12'!I36</f>
        <v>0</v>
      </c>
      <c r="AF162" s="700">
        <f>'12'!I37</f>
        <v>0</v>
      </c>
      <c r="AG162" s="700">
        <f>'12'!I38</f>
        <v>0</v>
      </c>
      <c r="AH162" s="700">
        <f>'12'!I39</f>
        <v>0</v>
      </c>
      <c r="AI162" s="700">
        <f>'12'!I40</f>
        <v>0</v>
      </c>
      <c r="AJ162" s="700">
        <f>'12'!I41</f>
        <v>0</v>
      </c>
      <c r="AK162" s="700">
        <f>'12'!I42</f>
        <v>0</v>
      </c>
      <c r="AL162" s="700">
        <f>'12'!I43</f>
        <v>0</v>
      </c>
      <c r="AM162" s="700">
        <f>'12'!I44</f>
        <v>0</v>
      </c>
      <c r="AN162" s="700">
        <f>'12'!I45</f>
        <v>0</v>
      </c>
      <c r="AO162" s="700">
        <f>'12'!I46</f>
        <v>0</v>
      </c>
      <c r="AP162" s="700">
        <f>'12'!I47</f>
        <v>0</v>
      </c>
      <c r="AQ162" s="700">
        <f>'12'!I48</f>
        <v>0</v>
      </c>
      <c r="AR162" s="700">
        <f>'12'!I49</f>
        <v>0</v>
      </c>
      <c r="AS162" s="700">
        <f>'12'!I50</f>
        <v>0</v>
      </c>
      <c r="AT162" s="700">
        <f>'12'!I51</f>
        <v>0</v>
      </c>
      <c r="AU162" s="700">
        <f>'12'!I52</f>
        <v>0</v>
      </c>
      <c r="AV162" s="700">
        <f>'12'!I53</f>
        <v>0</v>
      </c>
      <c r="AW162" s="700">
        <f>'12'!I54</f>
        <v>0</v>
      </c>
      <c r="AX162" s="700">
        <f>'12'!I55</f>
        <v>0</v>
      </c>
      <c r="AY162" s="700">
        <f>'12'!I56</f>
        <v>0</v>
      </c>
      <c r="AZ162" s="700">
        <f>'12'!I57</f>
        <v>0</v>
      </c>
      <c r="BA162" s="700">
        <f>'12'!I58</f>
        <v>0</v>
      </c>
      <c r="BB162" s="700">
        <f>'12'!I59</f>
        <v>0</v>
      </c>
      <c r="BC162" s="700">
        <f>'12'!I60</f>
        <v>0</v>
      </c>
      <c r="BD162" s="700">
        <f>'12'!I61</f>
        <v>0</v>
      </c>
      <c r="BE162" s="700">
        <f>'12'!I62</f>
        <v>0</v>
      </c>
      <c r="BF162" s="700">
        <f>'12'!I63</f>
        <v>0</v>
      </c>
      <c r="BG162" s="700">
        <f>'12'!I64</f>
        <v>0</v>
      </c>
      <c r="BH162" s="700">
        <f>'12'!I65</f>
        <v>0</v>
      </c>
      <c r="BI162" s="700">
        <f>'12'!I66</f>
        <v>0</v>
      </c>
      <c r="BJ162" s="700">
        <f>'12'!I67</f>
        <v>0</v>
      </c>
      <c r="BK162" s="700">
        <f>'12'!I68</f>
        <v>0</v>
      </c>
      <c r="BL162" s="700">
        <f>'12'!I69</f>
        <v>0</v>
      </c>
      <c r="BM162" s="700">
        <f>'12'!I70</f>
        <v>0</v>
      </c>
      <c r="BN162" s="700">
        <f>'12'!I71</f>
        <v>0</v>
      </c>
      <c r="BO162" s="700">
        <f>'12'!I72</f>
        <v>0</v>
      </c>
      <c r="BP162" s="700">
        <f>'12'!I73</f>
        <v>0</v>
      </c>
      <c r="BQ162" s="700">
        <f>'12'!I74</f>
        <v>0</v>
      </c>
      <c r="BR162" s="700">
        <f>'12'!I75</f>
        <v>0</v>
      </c>
      <c r="BS162" s="700">
        <f>'12'!I76</f>
        <v>0</v>
      </c>
      <c r="BT162" s="700">
        <f>'12'!I77</f>
        <v>0</v>
      </c>
      <c r="BU162" s="700">
        <f>'12'!I78</f>
        <v>0</v>
      </c>
      <c r="BV162" s="700">
        <f>'12'!I79</f>
        <v>0</v>
      </c>
      <c r="BW162" s="700">
        <f>'12'!I80</f>
        <v>0</v>
      </c>
      <c r="BX162" s="700">
        <f>'12'!I81</f>
        <v>0</v>
      </c>
      <c r="BY162" s="700">
        <f>'12'!I82</f>
        <v>0</v>
      </c>
      <c r="BZ162" s="700">
        <f>'12'!I83</f>
        <v>0</v>
      </c>
      <c r="CA162" s="700">
        <f>'12'!I84</f>
        <v>0</v>
      </c>
      <c r="CB162" s="700">
        <f>'12'!I85</f>
        <v>0</v>
      </c>
      <c r="CC162" s="700">
        <f>'12'!I86</f>
        <v>0</v>
      </c>
      <c r="CD162" s="700">
        <f>'12'!I87</f>
        <v>0</v>
      </c>
      <c r="CE162" s="700">
        <f>'12'!I88</f>
        <v>0</v>
      </c>
      <c r="CF162" s="700">
        <f>'12'!I89</f>
        <v>0</v>
      </c>
      <c r="CG162" s="700">
        <f>'12'!I90</f>
        <v>0</v>
      </c>
      <c r="CH162" s="700">
        <f>'12'!I91</f>
        <v>0</v>
      </c>
      <c r="CI162" s="700">
        <f>'12'!I92</f>
        <v>0</v>
      </c>
      <c r="CJ162" s="700">
        <f>'12'!I93</f>
        <v>0</v>
      </c>
      <c r="CK162" s="700">
        <f>'12'!I94</f>
        <v>0</v>
      </c>
      <c r="CL162" s="700">
        <f>'12'!I95</f>
        <v>0</v>
      </c>
      <c r="CM162" s="700">
        <f>'12'!I96</f>
        <v>0</v>
      </c>
      <c r="CN162" s="700">
        <f>'12'!I97</f>
        <v>0</v>
      </c>
      <c r="CO162" s="700">
        <f>'12'!I98</f>
        <v>0</v>
      </c>
      <c r="CP162" s="700">
        <f>'12'!I99</f>
        <v>0</v>
      </c>
      <c r="CQ162" s="700">
        <f>'12'!I100</f>
        <v>0</v>
      </c>
      <c r="CR162" s="700">
        <f>'12'!I101</f>
        <v>0</v>
      </c>
      <c r="CS162" s="700">
        <f>'12'!I102</f>
        <v>0</v>
      </c>
      <c r="CT162" s="700">
        <f>'12'!I103</f>
        <v>0</v>
      </c>
      <c r="CU162" s="700">
        <f>'12'!I104</f>
        <v>0</v>
      </c>
    </row>
    <row r="163" spans="2:99" x14ac:dyDescent="0.2">
      <c r="B163" s="699">
        <v>44536</v>
      </c>
      <c r="C163" s="700">
        <f>'12'!J8</f>
        <v>0</v>
      </c>
      <c r="D163" s="700">
        <f>'12'!J9</f>
        <v>2</v>
      </c>
      <c r="E163" s="700">
        <f>'12'!J10</f>
        <v>2</v>
      </c>
      <c r="F163" s="700">
        <f>'12'!J11</f>
        <v>0</v>
      </c>
      <c r="G163" s="700">
        <f>'12'!J12</f>
        <v>0</v>
      </c>
      <c r="H163" s="700">
        <f>'12'!J13</f>
        <v>0</v>
      </c>
      <c r="I163" s="700">
        <f>'12'!J14</f>
        <v>2</v>
      </c>
      <c r="J163" s="700">
        <f>'12'!J15</f>
        <v>2</v>
      </c>
      <c r="K163" s="700">
        <f>'12'!J16</f>
        <v>2</v>
      </c>
      <c r="L163" s="700">
        <f>'12'!J17</f>
        <v>2</v>
      </c>
      <c r="M163" s="700">
        <f>'12'!J18</f>
        <v>0</v>
      </c>
      <c r="N163" s="700">
        <f>'12'!J19</f>
        <v>0</v>
      </c>
      <c r="O163" s="700">
        <f>'12'!J20</f>
        <v>0</v>
      </c>
      <c r="P163" s="700">
        <f>'12'!J21</f>
        <v>0</v>
      </c>
      <c r="Q163" s="700">
        <f>'12'!J22</f>
        <v>0</v>
      </c>
      <c r="R163" s="700">
        <f>'12'!J23</f>
        <v>0</v>
      </c>
      <c r="S163" s="700">
        <f>'12'!J24</f>
        <v>0</v>
      </c>
      <c r="T163" s="700">
        <f>'12'!J25</f>
        <v>0</v>
      </c>
      <c r="U163" s="700">
        <f>'12'!J26</f>
        <v>0</v>
      </c>
      <c r="V163" s="700">
        <f>'12'!J27</f>
        <v>0</v>
      </c>
      <c r="W163" s="700">
        <f>'12'!J28</f>
        <v>0</v>
      </c>
      <c r="X163" s="700">
        <f>'12'!J29</f>
        <v>0</v>
      </c>
      <c r="Y163" s="700">
        <f>'12'!J30</f>
        <v>0</v>
      </c>
      <c r="Z163" s="700">
        <f>'12'!J31</f>
        <v>0</v>
      </c>
      <c r="AA163" s="700">
        <f>'12'!J32</f>
        <v>0</v>
      </c>
      <c r="AB163" s="700">
        <f>'12'!J33</f>
        <v>0</v>
      </c>
      <c r="AC163" s="700">
        <f>'12'!J34</f>
        <v>0</v>
      </c>
      <c r="AD163" s="700">
        <f>'12'!J35</f>
        <v>0</v>
      </c>
      <c r="AE163" s="700">
        <f>'12'!J36</f>
        <v>0</v>
      </c>
      <c r="AF163" s="700">
        <f>'12'!J37</f>
        <v>0</v>
      </c>
      <c r="AG163" s="700">
        <f>'12'!J38</f>
        <v>0</v>
      </c>
      <c r="AH163" s="700">
        <f>'12'!J39</f>
        <v>0</v>
      </c>
      <c r="AI163" s="700">
        <f>'12'!J40</f>
        <v>0</v>
      </c>
      <c r="AJ163" s="700">
        <f>'12'!J41</f>
        <v>0</v>
      </c>
      <c r="AK163" s="700">
        <f>'12'!J42</f>
        <v>0</v>
      </c>
      <c r="AL163" s="700">
        <f>'12'!J43</f>
        <v>0</v>
      </c>
      <c r="AM163" s="700">
        <f>'12'!J44</f>
        <v>0</v>
      </c>
      <c r="AN163" s="700">
        <f>'12'!J45</f>
        <v>0</v>
      </c>
      <c r="AO163" s="700">
        <f>'12'!J46</f>
        <v>0</v>
      </c>
      <c r="AP163" s="700">
        <f>'12'!J47</f>
        <v>0</v>
      </c>
      <c r="AQ163" s="700">
        <f>'12'!J48</f>
        <v>0</v>
      </c>
      <c r="AR163" s="700">
        <f>'12'!J49</f>
        <v>0</v>
      </c>
      <c r="AS163" s="700">
        <f>'12'!J50</f>
        <v>0</v>
      </c>
      <c r="AT163" s="700">
        <f>'12'!J51</f>
        <v>0</v>
      </c>
      <c r="AU163" s="700">
        <f>'12'!J52</f>
        <v>0</v>
      </c>
      <c r="AV163" s="700">
        <f>'12'!J53</f>
        <v>0</v>
      </c>
      <c r="AW163" s="700">
        <f>'12'!J54</f>
        <v>0</v>
      </c>
      <c r="AX163" s="700">
        <f>'12'!J55</f>
        <v>0</v>
      </c>
      <c r="AY163" s="700">
        <f>'12'!J56</f>
        <v>0</v>
      </c>
      <c r="AZ163" s="700">
        <f>'12'!J57</f>
        <v>0</v>
      </c>
      <c r="BA163" s="700">
        <f>'12'!J58</f>
        <v>0</v>
      </c>
      <c r="BB163" s="700">
        <f>'12'!J59</f>
        <v>0</v>
      </c>
      <c r="BC163" s="700">
        <f>'12'!J60</f>
        <v>0</v>
      </c>
      <c r="BD163" s="700">
        <f>'12'!J61</f>
        <v>0</v>
      </c>
      <c r="BE163" s="700">
        <f>'12'!J62</f>
        <v>0</v>
      </c>
      <c r="BF163" s="700">
        <f>'12'!J63</f>
        <v>0</v>
      </c>
      <c r="BG163" s="700">
        <f>'12'!J64</f>
        <v>0</v>
      </c>
      <c r="BH163" s="700">
        <f>'12'!J65</f>
        <v>0</v>
      </c>
      <c r="BI163" s="700">
        <f>'12'!J66</f>
        <v>0</v>
      </c>
      <c r="BJ163" s="700">
        <f>'12'!J67</f>
        <v>0</v>
      </c>
      <c r="BK163" s="700">
        <f>'12'!J68</f>
        <v>0</v>
      </c>
      <c r="BL163" s="700">
        <f>'12'!J69</f>
        <v>0</v>
      </c>
      <c r="BM163" s="700">
        <f>'12'!J70</f>
        <v>0</v>
      </c>
      <c r="BN163" s="700">
        <f>'12'!J71</f>
        <v>0</v>
      </c>
      <c r="BO163" s="700">
        <f>'12'!J72</f>
        <v>0</v>
      </c>
      <c r="BP163" s="700">
        <f>'12'!J73</f>
        <v>0</v>
      </c>
      <c r="BQ163" s="700">
        <f>'12'!J74</f>
        <v>0</v>
      </c>
      <c r="BR163" s="700">
        <f>'12'!J75</f>
        <v>0</v>
      </c>
      <c r="BS163" s="700">
        <f>'12'!J76</f>
        <v>0</v>
      </c>
      <c r="BT163" s="700">
        <f>'12'!J77</f>
        <v>0</v>
      </c>
      <c r="BU163" s="700">
        <f>'12'!J78</f>
        <v>0</v>
      </c>
      <c r="BV163" s="700">
        <f>'12'!J79</f>
        <v>0</v>
      </c>
      <c r="BW163" s="700">
        <f>'12'!J80</f>
        <v>0</v>
      </c>
      <c r="BX163" s="700">
        <f>'12'!J81</f>
        <v>0</v>
      </c>
      <c r="BY163" s="700">
        <f>'12'!J82</f>
        <v>0</v>
      </c>
      <c r="BZ163" s="700">
        <f>'12'!J83</f>
        <v>0</v>
      </c>
      <c r="CA163" s="700">
        <f>'12'!J84</f>
        <v>0</v>
      </c>
      <c r="CB163" s="700">
        <f>'12'!J85</f>
        <v>0</v>
      </c>
      <c r="CC163" s="700">
        <f>'12'!J86</f>
        <v>0</v>
      </c>
      <c r="CD163" s="700">
        <f>'12'!J87</f>
        <v>0</v>
      </c>
      <c r="CE163" s="700">
        <f>'12'!J88</f>
        <v>0</v>
      </c>
      <c r="CF163" s="700">
        <f>'12'!J89</f>
        <v>0</v>
      </c>
      <c r="CG163" s="700">
        <f>'12'!J90</f>
        <v>0</v>
      </c>
      <c r="CH163" s="700">
        <f>'12'!J91</f>
        <v>0</v>
      </c>
      <c r="CI163" s="700">
        <f>'12'!J92</f>
        <v>0</v>
      </c>
      <c r="CJ163" s="700">
        <f>'12'!J93</f>
        <v>0</v>
      </c>
      <c r="CK163" s="700">
        <f>'12'!J94</f>
        <v>0</v>
      </c>
      <c r="CL163" s="700">
        <f>'12'!J95</f>
        <v>0</v>
      </c>
      <c r="CM163" s="700">
        <f>'12'!J96</f>
        <v>0</v>
      </c>
      <c r="CN163" s="700">
        <f>'12'!J97</f>
        <v>0</v>
      </c>
      <c r="CO163" s="700">
        <f>'12'!J98</f>
        <v>0</v>
      </c>
      <c r="CP163" s="700">
        <f>'12'!J99</f>
        <v>0</v>
      </c>
      <c r="CQ163" s="700">
        <f>'12'!J100</f>
        <v>0</v>
      </c>
      <c r="CR163" s="700">
        <f>'12'!J101</f>
        <v>0</v>
      </c>
      <c r="CS163" s="700">
        <f>'12'!J102</f>
        <v>0</v>
      </c>
      <c r="CT163" s="700">
        <f>'12'!J103</f>
        <v>0</v>
      </c>
      <c r="CU163" s="700">
        <f>'12'!J104</f>
        <v>0</v>
      </c>
    </row>
    <row r="164" spans="2:99" x14ac:dyDescent="0.2">
      <c r="B164" s="699">
        <v>44537</v>
      </c>
      <c r="C164" s="700">
        <f>'12'!K8</f>
        <v>0</v>
      </c>
      <c r="D164" s="700">
        <f>'12'!K9</f>
        <v>0</v>
      </c>
      <c r="E164" s="700">
        <f>'12'!K10</f>
        <v>0</v>
      </c>
      <c r="F164" s="700">
        <f>'12'!K11</f>
        <v>0</v>
      </c>
      <c r="G164" s="700">
        <f>'12'!K12</f>
        <v>0</v>
      </c>
      <c r="H164" s="700">
        <f>'12'!K13</f>
        <v>0</v>
      </c>
      <c r="I164" s="700">
        <f>'12'!K14</f>
        <v>0</v>
      </c>
      <c r="J164" s="700">
        <f>'12'!K15</f>
        <v>0</v>
      </c>
      <c r="K164" s="700">
        <f>'12'!K16</f>
        <v>0</v>
      </c>
      <c r="L164" s="700">
        <f>'12'!K17</f>
        <v>0</v>
      </c>
      <c r="M164" s="700">
        <f>'12'!K18</f>
        <v>0</v>
      </c>
      <c r="N164" s="700">
        <f>'12'!K19</f>
        <v>0</v>
      </c>
      <c r="O164" s="700">
        <f>'12'!K20</f>
        <v>0</v>
      </c>
      <c r="P164" s="700">
        <f>'12'!K21</f>
        <v>0</v>
      </c>
      <c r="Q164" s="700">
        <f>'12'!K22</f>
        <v>0</v>
      </c>
      <c r="R164" s="700">
        <f>'12'!K23</f>
        <v>0</v>
      </c>
      <c r="S164" s="700">
        <f>'12'!K24</f>
        <v>0</v>
      </c>
      <c r="T164" s="700">
        <f>'12'!K25</f>
        <v>0</v>
      </c>
      <c r="U164" s="700">
        <f>'12'!K26</f>
        <v>0</v>
      </c>
      <c r="V164" s="700">
        <f>'12'!K27</f>
        <v>0</v>
      </c>
      <c r="W164" s="700">
        <f>'12'!K28</f>
        <v>0</v>
      </c>
      <c r="X164" s="700">
        <f>'12'!K29</f>
        <v>0</v>
      </c>
      <c r="Y164" s="700">
        <f>'12'!K30</f>
        <v>0</v>
      </c>
      <c r="Z164" s="700">
        <f>'12'!K31</f>
        <v>0</v>
      </c>
      <c r="AA164" s="700">
        <f>'12'!K32</f>
        <v>0</v>
      </c>
      <c r="AB164" s="700">
        <f>'12'!K33</f>
        <v>0</v>
      </c>
      <c r="AC164" s="700">
        <f>'12'!K34</f>
        <v>0</v>
      </c>
      <c r="AD164" s="700">
        <f>'12'!K35</f>
        <v>0</v>
      </c>
      <c r="AE164" s="700">
        <f>'12'!K36</f>
        <v>0</v>
      </c>
      <c r="AF164" s="700">
        <f>'12'!K37</f>
        <v>0</v>
      </c>
      <c r="AG164" s="700">
        <f>'12'!K38</f>
        <v>0</v>
      </c>
      <c r="AH164" s="700">
        <f>'12'!K39</f>
        <v>0</v>
      </c>
      <c r="AI164" s="700">
        <f>'12'!K40</f>
        <v>0</v>
      </c>
      <c r="AJ164" s="700">
        <f>'12'!K41</f>
        <v>0</v>
      </c>
      <c r="AK164" s="700">
        <f>'12'!K42</f>
        <v>0</v>
      </c>
      <c r="AL164" s="700">
        <f>'12'!K43</f>
        <v>0</v>
      </c>
      <c r="AM164" s="700">
        <f>'12'!K44</f>
        <v>0</v>
      </c>
      <c r="AN164" s="700">
        <f>'12'!K45</f>
        <v>0</v>
      </c>
      <c r="AO164" s="700">
        <f>'12'!K46</f>
        <v>0</v>
      </c>
      <c r="AP164" s="700">
        <f>'12'!K47</f>
        <v>0</v>
      </c>
      <c r="AQ164" s="700">
        <f>'12'!K48</f>
        <v>0</v>
      </c>
      <c r="AR164" s="700">
        <f>'12'!K49</f>
        <v>0</v>
      </c>
      <c r="AS164" s="700">
        <f>'12'!K50</f>
        <v>0</v>
      </c>
      <c r="AT164" s="700">
        <f>'12'!K51</f>
        <v>0</v>
      </c>
      <c r="AU164" s="700">
        <f>'12'!K52</f>
        <v>0</v>
      </c>
      <c r="AV164" s="700">
        <f>'12'!K53</f>
        <v>0</v>
      </c>
      <c r="AW164" s="700">
        <f>'12'!K54</f>
        <v>0</v>
      </c>
      <c r="AX164" s="700">
        <f>'12'!K55</f>
        <v>0</v>
      </c>
      <c r="AY164" s="700">
        <f>'12'!K56</f>
        <v>0</v>
      </c>
      <c r="AZ164" s="700">
        <f>'12'!K57</f>
        <v>0</v>
      </c>
      <c r="BA164" s="700">
        <f>'12'!K58</f>
        <v>0</v>
      </c>
      <c r="BB164" s="700">
        <f>'12'!K59</f>
        <v>0</v>
      </c>
      <c r="BC164" s="700">
        <f>'12'!K60</f>
        <v>0</v>
      </c>
      <c r="BD164" s="700">
        <f>'12'!K61</f>
        <v>0</v>
      </c>
      <c r="BE164" s="700">
        <f>'12'!K62</f>
        <v>0</v>
      </c>
      <c r="BF164" s="700">
        <f>'12'!K63</f>
        <v>0</v>
      </c>
      <c r="BG164" s="700">
        <f>'12'!K64</f>
        <v>0</v>
      </c>
      <c r="BH164" s="700">
        <f>'12'!K65</f>
        <v>0</v>
      </c>
      <c r="BI164" s="700">
        <f>'12'!K66</f>
        <v>0</v>
      </c>
      <c r="BJ164" s="700">
        <f>'12'!K67</f>
        <v>0</v>
      </c>
      <c r="BK164" s="700">
        <f>'12'!K68</f>
        <v>0</v>
      </c>
      <c r="BL164" s="700">
        <f>'12'!K69</f>
        <v>0</v>
      </c>
      <c r="BM164" s="700">
        <f>'12'!K70</f>
        <v>0</v>
      </c>
      <c r="BN164" s="700">
        <f>'12'!K71</f>
        <v>0</v>
      </c>
      <c r="BO164" s="700">
        <f>'12'!K72</f>
        <v>0</v>
      </c>
      <c r="BP164" s="700">
        <f>'12'!K73</f>
        <v>0</v>
      </c>
      <c r="BQ164" s="700">
        <f>'12'!K74</f>
        <v>0</v>
      </c>
      <c r="BR164" s="700">
        <f>'12'!K75</f>
        <v>0</v>
      </c>
      <c r="BS164" s="700">
        <f>'12'!K76</f>
        <v>0</v>
      </c>
      <c r="BT164" s="700">
        <f>'12'!K77</f>
        <v>0</v>
      </c>
      <c r="BU164" s="700">
        <f>'12'!K78</f>
        <v>0</v>
      </c>
      <c r="BV164" s="700">
        <f>'12'!K79</f>
        <v>0</v>
      </c>
      <c r="BW164" s="700">
        <f>'12'!K80</f>
        <v>0</v>
      </c>
      <c r="BX164" s="700">
        <f>'12'!K81</f>
        <v>0</v>
      </c>
      <c r="BY164" s="700">
        <f>'12'!K82</f>
        <v>0</v>
      </c>
      <c r="BZ164" s="700">
        <f>'12'!K83</f>
        <v>0</v>
      </c>
      <c r="CA164" s="700">
        <f>'12'!K84</f>
        <v>0</v>
      </c>
      <c r="CB164" s="700">
        <f>'12'!K85</f>
        <v>0</v>
      </c>
      <c r="CC164" s="700">
        <f>'12'!K86</f>
        <v>0</v>
      </c>
      <c r="CD164" s="700">
        <f>'12'!K87</f>
        <v>0</v>
      </c>
      <c r="CE164" s="700">
        <f>'12'!K88</f>
        <v>0</v>
      </c>
      <c r="CF164" s="700">
        <f>'12'!K89</f>
        <v>0</v>
      </c>
      <c r="CG164" s="700">
        <f>'12'!K90</f>
        <v>0</v>
      </c>
      <c r="CH164" s="700">
        <f>'12'!K91</f>
        <v>0</v>
      </c>
      <c r="CI164" s="700">
        <f>'12'!K92</f>
        <v>0</v>
      </c>
      <c r="CJ164" s="700">
        <f>'12'!K93</f>
        <v>0</v>
      </c>
      <c r="CK164" s="700">
        <f>'12'!K94</f>
        <v>0</v>
      </c>
      <c r="CL164" s="700">
        <f>'12'!K95</f>
        <v>0</v>
      </c>
      <c r="CM164" s="700">
        <f>'12'!K96</f>
        <v>0</v>
      </c>
      <c r="CN164" s="700">
        <f>'12'!K97</f>
        <v>0</v>
      </c>
      <c r="CO164" s="700">
        <f>'12'!K98</f>
        <v>0</v>
      </c>
      <c r="CP164" s="700">
        <f>'12'!K99</f>
        <v>0</v>
      </c>
      <c r="CQ164" s="700">
        <f>'12'!K100</f>
        <v>0</v>
      </c>
      <c r="CR164" s="700">
        <f>'12'!K101</f>
        <v>0</v>
      </c>
      <c r="CS164" s="700">
        <f>'12'!K102</f>
        <v>0</v>
      </c>
      <c r="CT164" s="700">
        <f>'12'!K103</f>
        <v>0</v>
      </c>
      <c r="CU164" s="700">
        <f>'12'!K104</f>
        <v>0</v>
      </c>
    </row>
    <row r="165" spans="2:99" x14ac:dyDescent="0.2">
      <c r="B165" s="699">
        <v>44538</v>
      </c>
      <c r="C165" s="700">
        <f>'12'!L8</f>
        <v>0</v>
      </c>
      <c r="D165" s="700">
        <f>'12'!L9</f>
        <v>2</v>
      </c>
      <c r="E165" s="700">
        <f>'12'!L10</f>
        <v>2</v>
      </c>
      <c r="F165" s="700">
        <f>'12'!L11</f>
        <v>0</v>
      </c>
      <c r="G165" s="700">
        <f>'12'!L12</f>
        <v>0</v>
      </c>
      <c r="H165" s="700">
        <f>'12'!L13</f>
        <v>0</v>
      </c>
      <c r="I165" s="700">
        <f>'12'!L14</f>
        <v>2</v>
      </c>
      <c r="J165" s="700">
        <f>'12'!L15</f>
        <v>2</v>
      </c>
      <c r="K165" s="700">
        <f>'12'!L16</f>
        <v>2</v>
      </c>
      <c r="L165" s="700">
        <f>'12'!L17</f>
        <v>2</v>
      </c>
      <c r="M165" s="700">
        <f>'12'!L18</f>
        <v>0</v>
      </c>
      <c r="N165" s="700">
        <f>'12'!L19</f>
        <v>0</v>
      </c>
      <c r="O165" s="700">
        <f>'12'!L20</f>
        <v>0</v>
      </c>
      <c r="P165" s="700">
        <f>'12'!L21</f>
        <v>0</v>
      </c>
      <c r="Q165" s="700">
        <f>'12'!L22</f>
        <v>0</v>
      </c>
      <c r="R165" s="700">
        <f>'12'!L23</f>
        <v>0</v>
      </c>
      <c r="S165" s="700">
        <f>'12'!L24</f>
        <v>0</v>
      </c>
      <c r="T165" s="700">
        <f>'12'!L25</f>
        <v>0</v>
      </c>
      <c r="U165" s="700">
        <f>'12'!L26</f>
        <v>0</v>
      </c>
      <c r="V165" s="700">
        <f>'12'!L27</f>
        <v>0</v>
      </c>
      <c r="W165" s="700">
        <f>'12'!L28</f>
        <v>0</v>
      </c>
      <c r="X165" s="700">
        <f>'12'!L29</f>
        <v>0</v>
      </c>
      <c r="Y165" s="700">
        <f>'12'!L30</f>
        <v>0</v>
      </c>
      <c r="Z165" s="700">
        <f>'12'!L31</f>
        <v>0</v>
      </c>
      <c r="AA165" s="700">
        <f>'12'!L32</f>
        <v>0</v>
      </c>
      <c r="AB165" s="700">
        <f>'12'!L33</f>
        <v>0</v>
      </c>
      <c r="AC165" s="700">
        <f>'12'!L34</f>
        <v>0</v>
      </c>
      <c r="AD165" s="700">
        <f>'12'!L35</f>
        <v>0</v>
      </c>
      <c r="AE165" s="700">
        <f>'12'!L36</f>
        <v>0</v>
      </c>
      <c r="AF165" s="700">
        <f>'12'!L37</f>
        <v>0</v>
      </c>
      <c r="AG165" s="700">
        <f>'12'!L38</f>
        <v>0</v>
      </c>
      <c r="AH165" s="700">
        <f>'12'!L39</f>
        <v>0</v>
      </c>
      <c r="AI165" s="700">
        <f>'12'!L40</f>
        <v>0</v>
      </c>
      <c r="AJ165" s="700">
        <f>'12'!L41</f>
        <v>0</v>
      </c>
      <c r="AK165" s="700">
        <f>'12'!L42</f>
        <v>0</v>
      </c>
      <c r="AL165" s="700">
        <f>'12'!L43</f>
        <v>0</v>
      </c>
      <c r="AM165" s="700">
        <f>'12'!L44</f>
        <v>0</v>
      </c>
      <c r="AN165" s="700">
        <f>'12'!L45</f>
        <v>0</v>
      </c>
      <c r="AO165" s="700">
        <f>'12'!L46</f>
        <v>0</v>
      </c>
      <c r="AP165" s="700">
        <f>'12'!L47</f>
        <v>0</v>
      </c>
      <c r="AQ165" s="700">
        <f>'12'!L48</f>
        <v>0</v>
      </c>
      <c r="AR165" s="700">
        <f>'12'!L49</f>
        <v>0</v>
      </c>
      <c r="AS165" s="700">
        <f>'12'!L50</f>
        <v>0</v>
      </c>
      <c r="AT165" s="700">
        <f>'12'!L51</f>
        <v>0</v>
      </c>
      <c r="AU165" s="700">
        <f>'12'!L52</f>
        <v>0</v>
      </c>
      <c r="AV165" s="700">
        <f>'12'!L53</f>
        <v>0</v>
      </c>
      <c r="AW165" s="700">
        <f>'12'!L54</f>
        <v>0</v>
      </c>
      <c r="AX165" s="700">
        <f>'12'!L55</f>
        <v>0</v>
      </c>
      <c r="AY165" s="700">
        <f>'12'!L56</f>
        <v>0</v>
      </c>
      <c r="AZ165" s="700">
        <f>'12'!L57</f>
        <v>0</v>
      </c>
      <c r="BA165" s="700">
        <f>'12'!L58</f>
        <v>0</v>
      </c>
      <c r="BB165" s="700">
        <f>'12'!L59</f>
        <v>0</v>
      </c>
      <c r="BC165" s="700">
        <f>'12'!L60</f>
        <v>0</v>
      </c>
      <c r="BD165" s="700">
        <f>'12'!L61</f>
        <v>0</v>
      </c>
      <c r="BE165" s="700">
        <f>'12'!L62</f>
        <v>0</v>
      </c>
      <c r="BF165" s="700">
        <f>'12'!L63</f>
        <v>0</v>
      </c>
      <c r="BG165" s="700">
        <f>'12'!L64</f>
        <v>0</v>
      </c>
      <c r="BH165" s="700">
        <f>'12'!L65</f>
        <v>0</v>
      </c>
      <c r="BI165" s="700">
        <f>'12'!L66</f>
        <v>0</v>
      </c>
      <c r="BJ165" s="700">
        <f>'12'!L67</f>
        <v>0</v>
      </c>
      <c r="BK165" s="700">
        <f>'12'!L68</f>
        <v>0</v>
      </c>
      <c r="BL165" s="700">
        <f>'12'!L69</f>
        <v>0</v>
      </c>
      <c r="BM165" s="700">
        <f>'12'!L70</f>
        <v>0</v>
      </c>
      <c r="BN165" s="700">
        <f>'12'!L71</f>
        <v>0</v>
      </c>
      <c r="BO165" s="700">
        <f>'12'!L72</f>
        <v>0</v>
      </c>
      <c r="BP165" s="700">
        <f>'12'!L73</f>
        <v>0</v>
      </c>
      <c r="BQ165" s="700">
        <f>'12'!L74</f>
        <v>0</v>
      </c>
      <c r="BR165" s="700">
        <f>'12'!L75</f>
        <v>0</v>
      </c>
      <c r="BS165" s="700">
        <f>'12'!L76</f>
        <v>0</v>
      </c>
      <c r="BT165" s="700">
        <f>'12'!L77</f>
        <v>0</v>
      </c>
      <c r="BU165" s="700">
        <f>'12'!L78</f>
        <v>0</v>
      </c>
      <c r="BV165" s="700">
        <f>'12'!L79</f>
        <v>0</v>
      </c>
      <c r="BW165" s="700">
        <f>'12'!L80</f>
        <v>0</v>
      </c>
      <c r="BX165" s="700">
        <f>'12'!L81</f>
        <v>0</v>
      </c>
      <c r="BY165" s="700">
        <f>'12'!L82</f>
        <v>0</v>
      </c>
      <c r="BZ165" s="700">
        <f>'12'!L83</f>
        <v>0</v>
      </c>
      <c r="CA165" s="700">
        <f>'12'!L84</f>
        <v>0</v>
      </c>
      <c r="CB165" s="700">
        <f>'12'!L85</f>
        <v>0</v>
      </c>
      <c r="CC165" s="700">
        <f>'12'!L86</f>
        <v>0</v>
      </c>
      <c r="CD165" s="700">
        <f>'12'!L87</f>
        <v>0</v>
      </c>
      <c r="CE165" s="700">
        <f>'12'!L88</f>
        <v>0</v>
      </c>
      <c r="CF165" s="700">
        <f>'12'!L89</f>
        <v>0</v>
      </c>
      <c r="CG165" s="700">
        <f>'12'!L90</f>
        <v>0</v>
      </c>
      <c r="CH165" s="700">
        <f>'12'!L91</f>
        <v>0</v>
      </c>
      <c r="CI165" s="700">
        <f>'12'!L92</f>
        <v>0</v>
      </c>
      <c r="CJ165" s="700">
        <f>'12'!L93</f>
        <v>0</v>
      </c>
      <c r="CK165" s="700">
        <f>'12'!L94</f>
        <v>0</v>
      </c>
      <c r="CL165" s="700">
        <f>'12'!L95</f>
        <v>0</v>
      </c>
      <c r="CM165" s="700">
        <f>'12'!L96</f>
        <v>0</v>
      </c>
      <c r="CN165" s="700">
        <f>'12'!L97</f>
        <v>0</v>
      </c>
      <c r="CO165" s="700">
        <f>'12'!L98</f>
        <v>0</v>
      </c>
      <c r="CP165" s="700">
        <f>'12'!L99</f>
        <v>0</v>
      </c>
      <c r="CQ165" s="700">
        <f>'12'!L100</f>
        <v>0</v>
      </c>
      <c r="CR165" s="700">
        <f>'12'!L101</f>
        <v>0</v>
      </c>
      <c r="CS165" s="700">
        <f>'12'!L102</f>
        <v>0</v>
      </c>
      <c r="CT165" s="700">
        <f>'12'!L103</f>
        <v>0</v>
      </c>
      <c r="CU165" s="700">
        <f>'12'!L104</f>
        <v>0</v>
      </c>
    </row>
    <row r="166" spans="2:99" x14ac:dyDescent="0.2">
      <c r="B166" s="699">
        <v>44539</v>
      </c>
      <c r="C166" s="700">
        <f>'12'!M8</f>
        <v>0</v>
      </c>
      <c r="D166" s="700">
        <f>'12'!M9</f>
        <v>0</v>
      </c>
      <c r="E166" s="700">
        <f>'12'!M10</f>
        <v>0</v>
      </c>
      <c r="F166" s="700">
        <f>'12'!M11</f>
        <v>0</v>
      </c>
      <c r="G166" s="700">
        <f>'12'!M12</f>
        <v>0</v>
      </c>
      <c r="H166" s="700">
        <f>'12'!M13</f>
        <v>0</v>
      </c>
      <c r="I166" s="700">
        <f>'12'!M14</f>
        <v>0</v>
      </c>
      <c r="J166" s="700">
        <f>'12'!M15</f>
        <v>0</v>
      </c>
      <c r="K166" s="700">
        <f>'12'!M16</f>
        <v>0</v>
      </c>
      <c r="L166" s="700">
        <f>'12'!M17</f>
        <v>0</v>
      </c>
      <c r="M166" s="700">
        <f>'12'!M18</f>
        <v>0</v>
      </c>
      <c r="N166" s="700">
        <f>'12'!M19</f>
        <v>0</v>
      </c>
      <c r="O166" s="700">
        <f>'12'!M20</f>
        <v>0</v>
      </c>
      <c r="P166" s="700">
        <f>'12'!M21</f>
        <v>0</v>
      </c>
      <c r="Q166" s="700">
        <f>'12'!M22</f>
        <v>0</v>
      </c>
      <c r="R166" s="700">
        <f>'12'!M23</f>
        <v>0</v>
      </c>
      <c r="S166" s="700">
        <f>'12'!M24</f>
        <v>0</v>
      </c>
      <c r="T166" s="700">
        <f>'12'!M25</f>
        <v>0</v>
      </c>
      <c r="U166" s="700">
        <f>'12'!M26</f>
        <v>0</v>
      </c>
      <c r="V166" s="700">
        <f>'12'!M27</f>
        <v>0</v>
      </c>
      <c r="W166" s="700">
        <f>'12'!M28</f>
        <v>0</v>
      </c>
      <c r="X166" s="700">
        <f>'12'!M29</f>
        <v>0</v>
      </c>
      <c r="Y166" s="700">
        <f>'12'!M30</f>
        <v>0</v>
      </c>
      <c r="Z166" s="700">
        <f>'12'!M31</f>
        <v>0</v>
      </c>
      <c r="AA166" s="700">
        <f>'12'!M32</f>
        <v>0</v>
      </c>
      <c r="AB166" s="700">
        <f>'12'!M33</f>
        <v>0</v>
      </c>
      <c r="AC166" s="700">
        <f>'12'!M34</f>
        <v>0</v>
      </c>
      <c r="AD166" s="700">
        <f>'12'!M35</f>
        <v>0</v>
      </c>
      <c r="AE166" s="700">
        <f>'12'!M36</f>
        <v>0</v>
      </c>
      <c r="AF166" s="700">
        <f>'12'!M37</f>
        <v>0</v>
      </c>
      <c r="AG166" s="700">
        <f>'12'!M38</f>
        <v>0</v>
      </c>
      <c r="AH166" s="700">
        <f>'12'!M39</f>
        <v>0</v>
      </c>
      <c r="AI166" s="700">
        <f>'12'!M40</f>
        <v>0</v>
      </c>
      <c r="AJ166" s="700">
        <f>'12'!M41</f>
        <v>0</v>
      </c>
      <c r="AK166" s="700">
        <f>'12'!M42</f>
        <v>0</v>
      </c>
      <c r="AL166" s="700">
        <f>'12'!M43</f>
        <v>0</v>
      </c>
      <c r="AM166" s="700">
        <f>'12'!M44</f>
        <v>0</v>
      </c>
      <c r="AN166" s="700">
        <f>'12'!M45</f>
        <v>0</v>
      </c>
      <c r="AO166" s="700">
        <f>'12'!M46</f>
        <v>0</v>
      </c>
      <c r="AP166" s="700">
        <f>'12'!M47</f>
        <v>0</v>
      </c>
      <c r="AQ166" s="700">
        <f>'12'!M48</f>
        <v>0</v>
      </c>
      <c r="AR166" s="700">
        <f>'12'!M49</f>
        <v>0</v>
      </c>
      <c r="AS166" s="700">
        <f>'12'!M50</f>
        <v>0</v>
      </c>
      <c r="AT166" s="700">
        <f>'12'!M51</f>
        <v>0</v>
      </c>
      <c r="AU166" s="700">
        <f>'12'!M52</f>
        <v>0</v>
      </c>
      <c r="AV166" s="700">
        <f>'12'!M53</f>
        <v>0</v>
      </c>
      <c r="AW166" s="700">
        <f>'12'!M54</f>
        <v>0</v>
      </c>
      <c r="AX166" s="700">
        <f>'12'!M55</f>
        <v>0</v>
      </c>
      <c r="AY166" s="700">
        <f>'12'!M56</f>
        <v>0</v>
      </c>
      <c r="AZ166" s="700">
        <f>'12'!M57</f>
        <v>0</v>
      </c>
      <c r="BA166" s="700">
        <f>'12'!M58</f>
        <v>0</v>
      </c>
      <c r="BB166" s="700">
        <f>'12'!M59</f>
        <v>0</v>
      </c>
      <c r="BC166" s="700">
        <f>'12'!M60</f>
        <v>0</v>
      </c>
      <c r="BD166" s="700">
        <f>'12'!M61</f>
        <v>0</v>
      </c>
      <c r="BE166" s="700">
        <f>'12'!M62</f>
        <v>0</v>
      </c>
      <c r="BF166" s="700">
        <f>'12'!M63</f>
        <v>0</v>
      </c>
      <c r="BG166" s="700">
        <f>'12'!M64</f>
        <v>0</v>
      </c>
      <c r="BH166" s="700">
        <f>'12'!M65</f>
        <v>0</v>
      </c>
      <c r="BI166" s="700">
        <f>'12'!M66</f>
        <v>0</v>
      </c>
      <c r="BJ166" s="700">
        <f>'12'!M67</f>
        <v>0</v>
      </c>
      <c r="BK166" s="700">
        <f>'12'!M68</f>
        <v>0</v>
      </c>
      <c r="BL166" s="700">
        <f>'12'!M69</f>
        <v>0</v>
      </c>
      <c r="BM166" s="700">
        <f>'12'!M70</f>
        <v>0</v>
      </c>
      <c r="BN166" s="700">
        <f>'12'!M71</f>
        <v>0</v>
      </c>
      <c r="BO166" s="700">
        <f>'12'!M72</f>
        <v>0</v>
      </c>
      <c r="BP166" s="700">
        <f>'12'!M73</f>
        <v>0</v>
      </c>
      <c r="BQ166" s="700">
        <f>'12'!M74</f>
        <v>0</v>
      </c>
      <c r="BR166" s="700">
        <f>'12'!M75</f>
        <v>0</v>
      </c>
      <c r="BS166" s="700">
        <f>'12'!M76</f>
        <v>0</v>
      </c>
      <c r="BT166" s="700">
        <f>'12'!M77</f>
        <v>0</v>
      </c>
      <c r="BU166" s="700">
        <f>'12'!M78</f>
        <v>0</v>
      </c>
      <c r="BV166" s="700">
        <f>'12'!M79</f>
        <v>0</v>
      </c>
      <c r="BW166" s="700">
        <f>'12'!M80</f>
        <v>0</v>
      </c>
      <c r="BX166" s="700">
        <f>'12'!M81</f>
        <v>0</v>
      </c>
      <c r="BY166" s="700">
        <f>'12'!M82</f>
        <v>0</v>
      </c>
      <c r="BZ166" s="700">
        <f>'12'!M83</f>
        <v>0</v>
      </c>
      <c r="CA166" s="700">
        <f>'12'!M84</f>
        <v>0</v>
      </c>
      <c r="CB166" s="700">
        <f>'12'!M85</f>
        <v>0</v>
      </c>
      <c r="CC166" s="700">
        <f>'12'!M86</f>
        <v>0</v>
      </c>
      <c r="CD166" s="700">
        <f>'12'!M87</f>
        <v>0</v>
      </c>
      <c r="CE166" s="700">
        <f>'12'!M88</f>
        <v>0</v>
      </c>
      <c r="CF166" s="700">
        <f>'12'!M89</f>
        <v>0</v>
      </c>
      <c r="CG166" s="700">
        <f>'12'!M90</f>
        <v>0</v>
      </c>
      <c r="CH166" s="700">
        <f>'12'!M91</f>
        <v>0</v>
      </c>
      <c r="CI166" s="700">
        <f>'12'!M92</f>
        <v>0</v>
      </c>
      <c r="CJ166" s="700">
        <f>'12'!M93</f>
        <v>0</v>
      </c>
      <c r="CK166" s="700">
        <f>'12'!M94</f>
        <v>0</v>
      </c>
      <c r="CL166" s="700">
        <f>'12'!M95</f>
        <v>0</v>
      </c>
      <c r="CM166" s="700">
        <f>'12'!M96</f>
        <v>0</v>
      </c>
      <c r="CN166" s="700">
        <f>'12'!M97</f>
        <v>0</v>
      </c>
      <c r="CO166" s="700">
        <f>'12'!M98</f>
        <v>0</v>
      </c>
      <c r="CP166" s="700">
        <f>'12'!M99</f>
        <v>0</v>
      </c>
      <c r="CQ166" s="700">
        <f>'12'!M100</f>
        <v>0</v>
      </c>
      <c r="CR166" s="700">
        <f>'12'!M101</f>
        <v>0</v>
      </c>
      <c r="CS166" s="700">
        <f>'12'!M102</f>
        <v>0</v>
      </c>
      <c r="CT166" s="700">
        <f>'12'!M103</f>
        <v>0</v>
      </c>
      <c r="CU166" s="700">
        <f>'12'!M104</f>
        <v>0</v>
      </c>
    </row>
    <row r="167" spans="2:99" x14ac:dyDescent="0.2">
      <c r="B167" s="699">
        <v>44540</v>
      </c>
      <c r="C167" s="700">
        <f>'12'!N8</f>
        <v>0</v>
      </c>
      <c r="D167" s="700">
        <f>'12'!N9</f>
        <v>0</v>
      </c>
      <c r="E167" s="700">
        <f>'12'!N10</f>
        <v>0</v>
      </c>
      <c r="F167" s="700">
        <f>'12'!N11</f>
        <v>0</v>
      </c>
      <c r="G167" s="700">
        <f>'12'!N12</f>
        <v>0</v>
      </c>
      <c r="H167" s="700">
        <f>'12'!N13</f>
        <v>0</v>
      </c>
      <c r="I167" s="700">
        <f>'12'!N14</f>
        <v>0</v>
      </c>
      <c r="J167" s="700">
        <f>'12'!N15</f>
        <v>0</v>
      </c>
      <c r="K167" s="700">
        <f>'12'!N16</f>
        <v>0</v>
      </c>
      <c r="L167" s="700">
        <f>'12'!N17</f>
        <v>0</v>
      </c>
      <c r="M167" s="700">
        <f>'12'!N18</f>
        <v>0</v>
      </c>
      <c r="N167" s="700">
        <f>'12'!N19</f>
        <v>0</v>
      </c>
      <c r="O167" s="700">
        <f>'12'!N20</f>
        <v>0</v>
      </c>
      <c r="P167" s="700">
        <f>'12'!N21</f>
        <v>0</v>
      </c>
      <c r="Q167" s="700">
        <f>'12'!N22</f>
        <v>0</v>
      </c>
      <c r="R167" s="700">
        <f>'12'!N23</f>
        <v>0</v>
      </c>
      <c r="S167" s="700">
        <f>'12'!N24</f>
        <v>0</v>
      </c>
      <c r="T167" s="700">
        <f>'12'!N25</f>
        <v>0</v>
      </c>
      <c r="U167" s="700">
        <f>'12'!N26</f>
        <v>0</v>
      </c>
      <c r="V167" s="700">
        <f>'12'!N27</f>
        <v>0</v>
      </c>
      <c r="W167" s="700">
        <f>'12'!N28</f>
        <v>0</v>
      </c>
      <c r="X167" s="700">
        <f>'12'!N29</f>
        <v>0</v>
      </c>
      <c r="Y167" s="700">
        <f>'12'!N30</f>
        <v>0</v>
      </c>
      <c r="Z167" s="700">
        <f>'12'!N31</f>
        <v>0</v>
      </c>
      <c r="AA167" s="700">
        <f>'12'!N32</f>
        <v>0</v>
      </c>
      <c r="AB167" s="700">
        <f>'12'!N33</f>
        <v>0</v>
      </c>
      <c r="AC167" s="700">
        <f>'12'!N34</f>
        <v>0</v>
      </c>
      <c r="AD167" s="700">
        <f>'12'!N35</f>
        <v>0</v>
      </c>
      <c r="AE167" s="700">
        <f>'12'!N36</f>
        <v>0</v>
      </c>
      <c r="AF167" s="700">
        <f>'12'!N37</f>
        <v>0</v>
      </c>
      <c r="AG167" s="700">
        <f>'12'!N38</f>
        <v>0</v>
      </c>
      <c r="AH167" s="700">
        <f>'12'!N39</f>
        <v>0</v>
      </c>
      <c r="AI167" s="700">
        <f>'12'!N40</f>
        <v>0</v>
      </c>
      <c r="AJ167" s="700">
        <f>'12'!N41</f>
        <v>0</v>
      </c>
      <c r="AK167" s="700">
        <f>'12'!N42</f>
        <v>0</v>
      </c>
      <c r="AL167" s="700">
        <f>'12'!N43</f>
        <v>0</v>
      </c>
      <c r="AM167" s="700">
        <f>'12'!N44</f>
        <v>0</v>
      </c>
      <c r="AN167" s="700">
        <f>'12'!N45</f>
        <v>0</v>
      </c>
      <c r="AO167" s="700">
        <f>'12'!N46</f>
        <v>0</v>
      </c>
      <c r="AP167" s="700">
        <f>'12'!N47</f>
        <v>0</v>
      </c>
      <c r="AQ167" s="700">
        <f>'12'!N48</f>
        <v>0</v>
      </c>
      <c r="AR167" s="700">
        <f>'12'!N49</f>
        <v>0</v>
      </c>
      <c r="AS167" s="700">
        <f>'12'!N50</f>
        <v>0</v>
      </c>
      <c r="AT167" s="700">
        <f>'12'!N51</f>
        <v>0</v>
      </c>
      <c r="AU167" s="700">
        <f>'12'!N52</f>
        <v>0</v>
      </c>
      <c r="AV167" s="700">
        <f>'12'!N53</f>
        <v>0</v>
      </c>
      <c r="AW167" s="700">
        <f>'12'!N54</f>
        <v>0</v>
      </c>
      <c r="AX167" s="700">
        <f>'12'!N55</f>
        <v>0</v>
      </c>
      <c r="AY167" s="700">
        <f>'12'!N56</f>
        <v>0</v>
      </c>
      <c r="AZ167" s="700">
        <f>'12'!N57</f>
        <v>0</v>
      </c>
      <c r="BA167" s="700">
        <f>'12'!N58</f>
        <v>0</v>
      </c>
      <c r="BB167" s="700">
        <f>'12'!N59</f>
        <v>0</v>
      </c>
      <c r="BC167" s="700">
        <f>'12'!N60</f>
        <v>0</v>
      </c>
      <c r="BD167" s="700">
        <f>'12'!N61</f>
        <v>0</v>
      </c>
      <c r="BE167" s="700">
        <f>'12'!N62</f>
        <v>0</v>
      </c>
      <c r="BF167" s="700">
        <f>'12'!N63</f>
        <v>0</v>
      </c>
      <c r="BG167" s="700">
        <f>'12'!N64</f>
        <v>0</v>
      </c>
      <c r="BH167" s="700">
        <f>'12'!N65</f>
        <v>0</v>
      </c>
      <c r="BI167" s="700">
        <f>'12'!N66</f>
        <v>0</v>
      </c>
      <c r="BJ167" s="700">
        <f>'12'!N67</f>
        <v>0</v>
      </c>
      <c r="BK167" s="700">
        <f>'12'!N68</f>
        <v>0</v>
      </c>
      <c r="BL167" s="700">
        <f>'12'!N69</f>
        <v>0</v>
      </c>
      <c r="BM167" s="700">
        <f>'12'!N70</f>
        <v>0</v>
      </c>
      <c r="BN167" s="700">
        <f>'12'!N71</f>
        <v>0</v>
      </c>
      <c r="BO167" s="700">
        <f>'12'!N72</f>
        <v>0</v>
      </c>
      <c r="BP167" s="700">
        <f>'12'!N73</f>
        <v>0</v>
      </c>
      <c r="BQ167" s="700">
        <f>'12'!N74</f>
        <v>0</v>
      </c>
      <c r="BR167" s="700">
        <f>'12'!N75</f>
        <v>0</v>
      </c>
      <c r="BS167" s="700">
        <f>'12'!N76</f>
        <v>0</v>
      </c>
      <c r="BT167" s="700">
        <f>'12'!N77</f>
        <v>0</v>
      </c>
      <c r="BU167" s="700">
        <f>'12'!N78</f>
        <v>0</v>
      </c>
      <c r="BV167" s="700">
        <f>'12'!N79</f>
        <v>0</v>
      </c>
      <c r="BW167" s="700">
        <f>'12'!N80</f>
        <v>0</v>
      </c>
      <c r="BX167" s="700">
        <f>'12'!N81</f>
        <v>0</v>
      </c>
      <c r="BY167" s="700">
        <f>'12'!N82</f>
        <v>0</v>
      </c>
      <c r="BZ167" s="700">
        <f>'12'!N83</f>
        <v>0</v>
      </c>
      <c r="CA167" s="700">
        <f>'12'!N84</f>
        <v>0</v>
      </c>
      <c r="CB167" s="700">
        <f>'12'!N85</f>
        <v>0</v>
      </c>
      <c r="CC167" s="700">
        <f>'12'!N86</f>
        <v>0</v>
      </c>
      <c r="CD167" s="700">
        <f>'12'!N87</f>
        <v>0</v>
      </c>
      <c r="CE167" s="700">
        <f>'12'!N88</f>
        <v>0</v>
      </c>
      <c r="CF167" s="700">
        <f>'12'!N89</f>
        <v>0</v>
      </c>
      <c r="CG167" s="700">
        <f>'12'!N90</f>
        <v>0</v>
      </c>
      <c r="CH167" s="700">
        <f>'12'!N91</f>
        <v>0</v>
      </c>
      <c r="CI167" s="700">
        <f>'12'!N92</f>
        <v>0</v>
      </c>
      <c r="CJ167" s="700">
        <f>'12'!N93</f>
        <v>0</v>
      </c>
      <c r="CK167" s="700">
        <f>'12'!N94</f>
        <v>0</v>
      </c>
      <c r="CL167" s="700">
        <f>'12'!N95</f>
        <v>0</v>
      </c>
      <c r="CM167" s="700">
        <f>'12'!N96</f>
        <v>0</v>
      </c>
      <c r="CN167" s="700">
        <f>'12'!N97</f>
        <v>0</v>
      </c>
      <c r="CO167" s="700">
        <f>'12'!N98</f>
        <v>0</v>
      </c>
      <c r="CP167" s="700">
        <f>'12'!N99</f>
        <v>0</v>
      </c>
      <c r="CQ167" s="700">
        <f>'12'!N100</f>
        <v>0</v>
      </c>
      <c r="CR167" s="700">
        <f>'12'!N101</f>
        <v>0</v>
      </c>
      <c r="CS167" s="700">
        <f>'12'!N102</f>
        <v>0</v>
      </c>
      <c r="CT167" s="700">
        <f>'12'!N103</f>
        <v>0</v>
      </c>
      <c r="CU167" s="700">
        <f>'12'!N104</f>
        <v>0</v>
      </c>
    </row>
    <row r="168" spans="2:99" x14ac:dyDescent="0.2">
      <c r="B168" s="699">
        <v>44541</v>
      </c>
      <c r="C168" s="700">
        <f>'12'!O8</f>
        <v>0</v>
      </c>
      <c r="D168" s="700">
        <f>'12'!O9</f>
        <v>0</v>
      </c>
      <c r="E168" s="700">
        <f>'12'!O10</f>
        <v>0</v>
      </c>
      <c r="F168" s="700">
        <f>'12'!O11</f>
        <v>0</v>
      </c>
      <c r="G168" s="700">
        <f>'12'!O12</f>
        <v>0</v>
      </c>
      <c r="H168" s="700">
        <f>'12'!O13</f>
        <v>0</v>
      </c>
      <c r="I168" s="700">
        <f>'12'!O14</f>
        <v>0</v>
      </c>
      <c r="J168" s="700">
        <f>'12'!O15</f>
        <v>0</v>
      </c>
      <c r="K168" s="700">
        <f>'12'!O16</f>
        <v>0</v>
      </c>
      <c r="L168" s="700">
        <f>'12'!O17</f>
        <v>0</v>
      </c>
      <c r="M168" s="700">
        <f>'12'!O18</f>
        <v>0</v>
      </c>
      <c r="N168" s="700">
        <f>'12'!O19</f>
        <v>0</v>
      </c>
      <c r="O168" s="700">
        <f>'12'!O20</f>
        <v>0</v>
      </c>
      <c r="P168" s="700">
        <f>'12'!O21</f>
        <v>0</v>
      </c>
      <c r="Q168" s="700">
        <f>'12'!O22</f>
        <v>0</v>
      </c>
      <c r="R168" s="700">
        <f>'12'!O23</f>
        <v>0</v>
      </c>
      <c r="S168" s="700">
        <f>'12'!O24</f>
        <v>0</v>
      </c>
      <c r="T168" s="700">
        <f>'12'!O25</f>
        <v>0</v>
      </c>
      <c r="U168" s="700">
        <f>'12'!O26</f>
        <v>0</v>
      </c>
      <c r="V168" s="700">
        <f>'12'!O27</f>
        <v>0</v>
      </c>
      <c r="W168" s="700">
        <f>'12'!O28</f>
        <v>0</v>
      </c>
      <c r="X168" s="700">
        <f>'12'!O29</f>
        <v>0</v>
      </c>
      <c r="Y168" s="700">
        <f>'12'!O30</f>
        <v>0</v>
      </c>
      <c r="Z168" s="700">
        <f>'12'!O31</f>
        <v>0</v>
      </c>
      <c r="AA168" s="700">
        <f>'12'!O32</f>
        <v>0</v>
      </c>
      <c r="AB168" s="700">
        <f>'12'!O33</f>
        <v>0</v>
      </c>
      <c r="AC168" s="700">
        <f>'12'!O34</f>
        <v>0</v>
      </c>
      <c r="AD168" s="700">
        <f>'12'!O35</f>
        <v>0</v>
      </c>
      <c r="AE168" s="700">
        <f>'12'!O36</f>
        <v>0</v>
      </c>
      <c r="AF168" s="700">
        <f>'12'!O37</f>
        <v>0</v>
      </c>
      <c r="AG168" s="700">
        <f>'12'!O38</f>
        <v>0</v>
      </c>
      <c r="AH168" s="700">
        <f>'12'!O39</f>
        <v>0</v>
      </c>
      <c r="AI168" s="700">
        <f>'12'!O40</f>
        <v>0</v>
      </c>
      <c r="AJ168" s="700">
        <f>'12'!O41</f>
        <v>0</v>
      </c>
      <c r="AK168" s="700">
        <f>'12'!O42</f>
        <v>0</v>
      </c>
      <c r="AL168" s="700">
        <f>'12'!O43</f>
        <v>0</v>
      </c>
      <c r="AM168" s="700">
        <f>'12'!O44</f>
        <v>0</v>
      </c>
      <c r="AN168" s="700">
        <f>'12'!O45</f>
        <v>0</v>
      </c>
      <c r="AO168" s="700">
        <f>'12'!O46</f>
        <v>0</v>
      </c>
      <c r="AP168" s="700">
        <f>'12'!O47</f>
        <v>0</v>
      </c>
      <c r="AQ168" s="700">
        <f>'12'!O48</f>
        <v>0</v>
      </c>
      <c r="AR168" s="700">
        <f>'12'!O49</f>
        <v>0</v>
      </c>
      <c r="AS168" s="700">
        <f>'12'!O50</f>
        <v>0</v>
      </c>
      <c r="AT168" s="700">
        <f>'12'!O51</f>
        <v>0</v>
      </c>
      <c r="AU168" s="700">
        <f>'12'!O52</f>
        <v>0</v>
      </c>
      <c r="AV168" s="700">
        <f>'12'!O53</f>
        <v>0</v>
      </c>
      <c r="AW168" s="700">
        <f>'12'!O54</f>
        <v>0</v>
      </c>
      <c r="AX168" s="700">
        <f>'12'!O55</f>
        <v>0</v>
      </c>
      <c r="AY168" s="700">
        <f>'12'!O56</f>
        <v>0</v>
      </c>
      <c r="AZ168" s="700">
        <f>'12'!O57</f>
        <v>0</v>
      </c>
      <c r="BA168" s="700">
        <f>'12'!O58</f>
        <v>0</v>
      </c>
      <c r="BB168" s="700">
        <f>'12'!O59</f>
        <v>0</v>
      </c>
      <c r="BC168" s="700">
        <f>'12'!O60</f>
        <v>0</v>
      </c>
      <c r="BD168" s="700">
        <f>'12'!O61</f>
        <v>0</v>
      </c>
      <c r="BE168" s="700">
        <f>'12'!O62</f>
        <v>0</v>
      </c>
      <c r="BF168" s="700">
        <f>'12'!O63</f>
        <v>0</v>
      </c>
      <c r="BG168" s="700">
        <f>'12'!O64</f>
        <v>0</v>
      </c>
      <c r="BH168" s="700">
        <f>'12'!O65</f>
        <v>0</v>
      </c>
      <c r="BI168" s="700">
        <f>'12'!O66</f>
        <v>0</v>
      </c>
      <c r="BJ168" s="700">
        <f>'12'!O67</f>
        <v>0</v>
      </c>
      <c r="BK168" s="700">
        <f>'12'!O68</f>
        <v>0</v>
      </c>
      <c r="BL168" s="700">
        <f>'12'!O69</f>
        <v>0</v>
      </c>
      <c r="BM168" s="700">
        <f>'12'!O70</f>
        <v>0</v>
      </c>
      <c r="BN168" s="700">
        <f>'12'!O71</f>
        <v>0</v>
      </c>
      <c r="BO168" s="700">
        <f>'12'!O72</f>
        <v>0</v>
      </c>
      <c r="BP168" s="700">
        <f>'12'!O73</f>
        <v>0</v>
      </c>
      <c r="BQ168" s="700">
        <f>'12'!O74</f>
        <v>0</v>
      </c>
      <c r="BR168" s="700">
        <f>'12'!O75</f>
        <v>0</v>
      </c>
      <c r="BS168" s="700">
        <f>'12'!O76</f>
        <v>0</v>
      </c>
      <c r="BT168" s="700">
        <f>'12'!O77</f>
        <v>0</v>
      </c>
      <c r="BU168" s="700">
        <f>'12'!O78</f>
        <v>0</v>
      </c>
      <c r="BV168" s="700">
        <f>'12'!O79</f>
        <v>0</v>
      </c>
      <c r="BW168" s="700">
        <f>'12'!O80</f>
        <v>0</v>
      </c>
      <c r="BX168" s="700">
        <f>'12'!O81</f>
        <v>0</v>
      </c>
      <c r="BY168" s="700">
        <f>'12'!O82</f>
        <v>0</v>
      </c>
      <c r="BZ168" s="700">
        <f>'12'!O83</f>
        <v>0</v>
      </c>
      <c r="CA168" s="700">
        <f>'12'!O84</f>
        <v>0</v>
      </c>
      <c r="CB168" s="700">
        <f>'12'!O85</f>
        <v>0</v>
      </c>
      <c r="CC168" s="700">
        <f>'12'!O86</f>
        <v>0</v>
      </c>
      <c r="CD168" s="700">
        <f>'12'!O87</f>
        <v>0</v>
      </c>
      <c r="CE168" s="700">
        <f>'12'!O88</f>
        <v>0</v>
      </c>
      <c r="CF168" s="700">
        <f>'12'!O89</f>
        <v>0</v>
      </c>
      <c r="CG168" s="700">
        <f>'12'!O90</f>
        <v>0</v>
      </c>
      <c r="CH168" s="700">
        <f>'12'!O91</f>
        <v>0</v>
      </c>
      <c r="CI168" s="700">
        <f>'12'!O92</f>
        <v>0</v>
      </c>
      <c r="CJ168" s="700">
        <f>'12'!O93</f>
        <v>0</v>
      </c>
      <c r="CK168" s="700">
        <f>'12'!O94</f>
        <v>0</v>
      </c>
      <c r="CL168" s="700">
        <f>'12'!O95</f>
        <v>0</v>
      </c>
      <c r="CM168" s="700">
        <f>'12'!O96</f>
        <v>0</v>
      </c>
      <c r="CN168" s="700">
        <f>'12'!O97</f>
        <v>0</v>
      </c>
      <c r="CO168" s="700">
        <f>'12'!O98</f>
        <v>0</v>
      </c>
      <c r="CP168" s="700">
        <f>'12'!O99</f>
        <v>0</v>
      </c>
      <c r="CQ168" s="700">
        <f>'12'!O100</f>
        <v>0</v>
      </c>
      <c r="CR168" s="700">
        <f>'12'!O101</f>
        <v>0</v>
      </c>
      <c r="CS168" s="700">
        <f>'12'!O102</f>
        <v>0</v>
      </c>
      <c r="CT168" s="700">
        <f>'12'!O103</f>
        <v>0</v>
      </c>
      <c r="CU168" s="700">
        <f>'12'!O104</f>
        <v>0</v>
      </c>
    </row>
    <row r="169" spans="2:99" x14ac:dyDescent="0.2">
      <c r="B169" s="699">
        <v>44542</v>
      </c>
      <c r="C169" s="700">
        <f>'12'!P8</f>
        <v>0</v>
      </c>
      <c r="D169" s="700">
        <f>'12'!P9</f>
        <v>0</v>
      </c>
      <c r="E169" s="700">
        <f>'12'!P10</f>
        <v>0</v>
      </c>
      <c r="F169" s="700">
        <f>'12'!P11</f>
        <v>0</v>
      </c>
      <c r="G169" s="700">
        <f>'12'!P12</f>
        <v>0</v>
      </c>
      <c r="H169" s="700">
        <f>'12'!P13</f>
        <v>0</v>
      </c>
      <c r="I169" s="700">
        <f>'12'!P14</f>
        <v>0</v>
      </c>
      <c r="J169" s="700">
        <f>'12'!P15</f>
        <v>0</v>
      </c>
      <c r="K169" s="700">
        <f>'12'!P16</f>
        <v>0</v>
      </c>
      <c r="L169" s="700">
        <f>'12'!P17</f>
        <v>0</v>
      </c>
      <c r="M169" s="700">
        <f>'12'!P18</f>
        <v>0</v>
      </c>
      <c r="N169" s="700">
        <f>'12'!P19</f>
        <v>0</v>
      </c>
      <c r="O169" s="700">
        <f>'12'!P20</f>
        <v>0</v>
      </c>
      <c r="P169" s="700">
        <f>'12'!P21</f>
        <v>0</v>
      </c>
      <c r="Q169" s="700">
        <f>'12'!P22</f>
        <v>0</v>
      </c>
      <c r="R169" s="700">
        <f>'12'!P23</f>
        <v>0</v>
      </c>
      <c r="S169" s="700">
        <f>'12'!P24</f>
        <v>0</v>
      </c>
      <c r="T169" s="700">
        <f>'12'!P25</f>
        <v>0</v>
      </c>
      <c r="U169" s="700">
        <f>'12'!P26</f>
        <v>0</v>
      </c>
      <c r="V169" s="700">
        <f>'12'!P27</f>
        <v>0</v>
      </c>
      <c r="W169" s="700">
        <f>'12'!P28</f>
        <v>0</v>
      </c>
      <c r="X169" s="700">
        <f>'12'!P29</f>
        <v>0</v>
      </c>
      <c r="Y169" s="700">
        <f>'12'!P30</f>
        <v>0</v>
      </c>
      <c r="Z169" s="700">
        <f>'12'!P31</f>
        <v>0</v>
      </c>
      <c r="AA169" s="700">
        <f>'12'!P32</f>
        <v>0</v>
      </c>
      <c r="AB169" s="700">
        <f>'12'!P33</f>
        <v>0</v>
      </c>
      <c r="AC169" s="700">
        <f>'12'!P34</f>
        <v>0</v>
      </c>
      <c r="AD169" s="700">
        <f>'12'!P35</f>
        <v>0</v>
      </c>
      <c r="AE169" s="700">
        <f>'12'!P36</f>
        <v>0</v>
      </c>
      <c r="AF169" s="700">
        <f>'12'!P37</f>
        <v>0</v>
      </c>
      <c r="AG169" s="700">
        <f>'12'!P38</f>
        <v>0</v>
      </c>
      <c r="AH169" s="700">
        <f>'12'!P39</f>
        <v>0</v>
      </c>
      <c r="AI169" s="700">
        <f>'12'!P40</f>
        <v>0</v>
      </c>
      <c r="AJ169" s="700">
        <f>'12'!P41</f>
        <v>0</v>
      </c>
      <c r="AK169" s="700">
        <f>'12'!P42</f>
        <v>0</v>
      </c>
      <c r="AL169" s="700">
        <f>'12'!P43</f>
        <v>0</v>
      </c>
      <c r="AM169" s="700">
        <f>'12'!P44</f>
        <v>0</v>
      </c>
      <c r="AN169" s="700">
        <f>'12'!P45</f>
        <v>0</v>
      </c>
      <c r="AO169" s="700">
        <f>'12'!P46</f>
        <v>0</v>
      </c>
      <c r="AP169" s="700">
        <f>'12'!P47</f>
        <v>0</v>
      </c>
      <c r="AQ169" s="700">
        <f>'12'!P48</f>
        <v>0</v>
      </c>
      <c r="AR169" s="700">
        <f>'12'!P49</f>
        <v>0</v>
      </c>
      <c r="AS169" s="700">
        <f>'12'!P50</f>
        <v>0</v>
      </c>
      <c r="AT169" s="700">
        <f>'12'!P51</f>
        <v>0</v>
      </c>
      <c r="AU169" s="700">
        <f>'12'!P52</f>
        <v>0</v>
      </c>
      <c r="AV169" s="700">
        <f>'12'!P53</f>
        <v>0</v>
      </c>
      <c r="AW169" s="700">
        <f>'12'!P54</f>
        <v>0</v>
      </c>
      <c r="AX169" s="700">
        <f>'12'!P55</f>
        <v>0</v>
      </c>
      <c r="AY169" s="700">
        <f>'12'!P56</f>
        <v>0</v>
      </c>
      <c r="AZ169" s="700">
        <f>'12'!P57</f>
        <v>0</v>
      </c>
      <c r="BA169" s="700">
        <f>'12'!P58</f>
        <v>0</v>
      </c>
      <c r="BB169" s="700">
        <f>'12'!P59</f>
        <v>0</v>
      </c>
      <c r="BC169" s="700">
        <f>'12'!P60</f>
        <v>0</v>
      </c>
      <c r="BD169" s="700">
        <f>'12'!P61</f>
        <v>0</v>
      </c>
      <c r="BE169" s="700">
        <f>'12'!P62</f>
        <v>0</v>
      </c>
      <c r="BF169" s="700">
        <f>'12'!P63</f>
        <v>0</v>
      </c>
      <c r="BG169" s="700">
        <f>'12'!P64</f>
        <v>0</v>
      </c>
      <c r="BH169" s="700">
        <f>'12'!P65</f>
        <v>0</v>
      </c>
      <c r="BI169" s="700">
        <f>'12'!P66</f>
        <v>0</v>
      </c>
      <c r="BJ169" s="700">
        <f>'12'!P67</f>
        <v>0</v>
      </c>
      <c r="BK169" s="700">
        <f>'12'!P68</f>
        <v>0</v>
      </c>
      <c r="BL169" s="700">
        <f>'12'!P69</f>
        <v>0</v>
      </c>
      <c r="BM169" s="700">
        <f>'12'!P70</f>
        <v>0</v>
      </c>
      <c r="BN169" s="700">
        <f>'12'!P71</f>
        <v>0</v>
      </c>
      <c r="BO169" s="700">
        <f>'12'!P72</f>
        <v>0</v>
      </c>
      <c r="BP169" s="700">
        <f>'12'!P73</f>
        <v>0</v>
      </c>
      <c r="BQ169" s="700">
        <f>'12'!P74</f>
        <v>0</v>
      </c>
      <c r="BR169" s="700">
        <f>'12'!P75</f>
        <v>0</v>
      </c>
      <c r="BS169" s="700">
        <f>'12'!P76</f>
        <v>0</v>
      </c>
      <c r="BT169" s="700">
        <f>'12'!P77</f>
        <v>0</v>
      </c>
      <c r="BU169" s="700">
        <f>'12'!P78</f>
        <v>0</v>
      </c>
      <c r="BV169" s="700">
        <f>'12'!P79</f>
        <v>0</v>
      </c>
      <c r="BW169" s="700">
        <f>'12'!P80</f>
        <v>0</v>
      </c>
      <c r="BX169" s="700">
        <f>'12'!P81</f>
        <v>0</v>
      </c>
      <c r="BY169" s="700">
        <f>'12'!P82</f>
        <v>0</v>
      </c>
      <c r="BZ169" s="700">
        <f>'12'!P83</f>
        <v>0</v>
      </c>
      <c r="CA169" s="700">
        <f>'12'!P84</f>
        <v>0</v>
      </c>
      <c r="CB169" s="700">
        <f>'12'!P85</f>
        <v>0</v>
      </c>
      <c r="CC169" s="700">
        <f>'12'!P86</f>
        <v>0</v>
      </c>
      <c r="CD169" s="700">
        <f>'12'!P87</f>
        <v>0</v>
      </c>
      <c r="CE169" s="700">
        <f>'12'!P88</f>
        <v>0</v>
      </c>
      <c r="CF169" s="700">
        <f>'12'!P89</f>
        <v>0</v>
      </c>
      <c r="CG169" s="700">
        <f>'12'!P90</f>
        <v>0</v>
      </c>
      <c r="CH169" s="700">
        <f>'12'!P91</f>
        <v>0</v>
      </c>
      <c r="CI169" s="700">
        <f>'12'!P92</f>
        <v>0</v>
      </c>
      <c r="CJ169" s="700">
        <f>'12'!P93</f>
        <v>0</v>
      </c>
      <c r="CK169" s="700">
        <f>'12'!P94</f>
        <v>0</v>
      </c>
      <c r="CL169" s="700">
        <f>'12'!P95</f>
        <v>0</v>
      </c>
      <c r="CM169" s="700">
        <f>'12'!P96</f>
        <v>0</v>
      </c>
      <c r="CN169" s="700">
        <f>'12'!P97</f>
        <v>0</v>
      </c>
      <c r="CO169" s="700">
        <f>'12'!P98</f>
        <v>0</v>
      </c>
      <c r="CP169" s="700">
        <f>'12'!P99</f>
        <v>0</v>
      </c>
      <c r="CQ169" s="700">
        <f>'12'!P100</f>
        <v>0</v>
      </c>
      <c r="CR169" s="700">
        <f>'12'!P101</f>
        <v>0</v>
      </c>
      <c r="CS169" s="700">
        <f>'12'!P102</f>
        <v>0</v>
      </c>
      <c r="CT169" s="700">
        <f>'12'!P103</f>
        <v>0</v>
      </c>
      <c r="CU169" s="700">
        <f>'12'!P104</f>
        <v>0</v>
      </c>
    </row>
    <row r="170" spans="2:99" x14ac:dyDescent="0.2">
      <c r="B170" s="699">
        <v>44543</v>
      </c>
      <c r="C170" s="700">
        <f>'12'!Q8</f>
        <v>0</v>
      </c>
      <c r="D170" s="700">
        <f>'12'!Q9</f>
        <v>0</v>
      </c>
      <c r="E170" s="700">
        <f>'12'!Q10</f>
        <v>0</v>
      </c>
      <c r="F170" s="700">
        <f>'12'!Q11</f>
        <v>0</v>
      </c>
      <c r="G170" s="700">
        <f>'12'!Q12</f>
        <v>0</v>
      </c>
      <c r="H170" s="700">
        <f>'12'!Q13</f>
        <v>0</v>
      </c>
      <c r="I170" s="700">
        <f>'12'!Q14</f>
        <v>0</v>
      </c>
      <c r="J170" s="700">
        <f>'12'!Q15</f>
        <v>0</v>
      </c>
      <c r="K170" s="700">
        <f>'12'!Q16</f>
        <v>0</v>
      </c>
      <c r="L170" s="700">
        <f>'12'!Q17</f>
        <v>0</v>
      </c>
      <c r="M170" s="700">
        <f>'12'!Q18</f>
        <v>0</v>
      </c>
      <c r="N170" s="700">
        <f>'12'!Q19</f>
        <v>0</v>
      </c>
      <c r="O170" s="700">
        <f>'12'!Q20</f>
        <v>0</v>
      </c>
      <c r="P170" s="700">
        <f>'12'!Q21</f>
        <v>0</v>
      </c>
      <c r="Q170" s="700">
        <f>'12'!Q22</f>
        <v>0</v>
      </c>
      <c r="R170" s="700">
        <f>'12'!Q23</f>
        <v>0</v>
      </c>
      <c r="S170" s="700">
        <f>'12'!Q24</f>
        <v>0</v>
      </c>
      <c r="T170" s="700">
        <f>'12'!Q25</f>
        <v>0</v>
      </c>
      <c r="U170" s="700">
        <f>'12'!Q26</f>
        <v>0</v>
      </c>
      <c r="V170" s="700">
        <f>'12'!Q27</f>
        <v>0</v>
      </c>
      <c r="W170" s="700">
        <f>'12'!Q28</f>
        <v>0</v>
      </c>
      <c r="X170" s="700">
        <f>'12'!Q29</f>
        <v>0</v>
      </c>
      <c r="Y170" s="700">
        <f>'12'!Q30</f>
        <v>0</v>
      </c>
      <c r="Z170" s="700">
        <f>'12'!Q31</f>
        <v>0</v>
      </c>
      <c r="AA170" s="700">
        <f>'12'!Q32</f>
        <v>0</v>
      </c>
      <c r="AB170" s="700">
        <f>'12'!Q33</f>
        <v>0</v>
      </c>
      <c r="AC170" s="700">
        <f>'12'!Q34</f>
        <v>0</v>
      </c>
      <c r="AD170" s="700">
        <f>'12'!Q35</f>
        <v>0</v>
      </c>
      <c r="AE170" s="700">
        <f>'12'!Q36</f>
        <v>0</v>
      </c>
      <c r="AF170" s="700">
        <f>'12'!Q37</f>
        <v>0</v>
      </c>
      <c r="AG170" s="700">
        <f>'12'!Q38</f>
        <v>0</v>
      </c>
      <c r="AH170" s="700">
        <f>'12'!Q39</f>
        <v>0</v>
      </c>
      <c r="AI170" s="700">
        <f>'12'!Q40</f>
        <v>0</v>
      </c>
      <c r="AJ170" s="700">
        <f>'12'!Q41</f>
        <v>0</v>
      </c>
      <c r="AK170" s="700">
        <f>'12'!Q42</f>
        <v>0</v>
      </c>
      <c r="AL170" s="700">
        <f>'12'!Q43</f>
        <v>0</v>
      </c>
      <c r="AM170" s="700">
        <f>'12'!Q44</f>
        <v>0</v>
      </c>
      <c r="AN170" s="700">
        <f>'12'!Q45</f>
        <v>0</v>
      </c>
      <c r="AO170" s="700">
        <f>'12'!Q46</f>
        <v>0</v>
      </c>
      <c r="AP170" s="700">
        <f>'12'!Q47</f>
        <v>0</v>
      </c>
      <c r="AQ170" s="700">
        <f>'12'!Q48</f>
        <v>0</v>
      </c>
      <c r="AR170" s="700">
        <f>'12'!Q49</f>
        <v>0</v>
      </c>
      <c r="AS170" s="700">
        <f>'12'!Q50</f>
        <v>0</v>
      </c>
      <c r="AT170" s="700">
        <f>'12'!Q51</f>
        <v>0</v>
      </c>
      <c r="AU170" s="700">
        <f>'12'!Q52</f>
        <v>0</v>
      </c>
      <c r="AV170" s="700">
        <f>'12'!Q53</f>
        <v>0</v>
      </c>
      <c r="AW170" s="700">
        <f>'12'!Q54</f>
        <v>0</v>
      </c>
      <c r="AX170" s="700">
        <f>'12'!Q55</f>
        <v>0</v>
      </c>
      <c r="AY170" s="700">
        <f>'12'!Q56</f>
        <v>0</v>
      </c>
      <c r="AZ170" s="700">
        <f>'12'!Q57</f>
        <v>0</v>
      </c>
      <c r="BA170" s="700">
        <f>'12'!Q58</f>
        <v>0</v>
      </c>
      <c r="BB170" s="700">
        <f>'12'!Q59</f>
        <v>0</v>
      </c>
      <c r="BC170" s="700">
        <f>'12'!Q60</f>
        <v>0</v>
      </c>
      <c r="BD170" s="700">
        <f>'12'!Q61</f>
        <v>0</v>
      </c>
      <c r="BE170" s="700">
        <f>'12'!Q62</f>
        <v>0</v>
      </c>
      <c r="BF170" s="700">
        <f>'12'!Q63</f>
        <v>0</v>
      </c>
      <c r="BG170" s="700">
        <f>'12'!Q64</f>
        <v>0</v>
      </c>
      <c r="BH170" s="700">
        <f>'12'!Q65</f>
        <v>0</v>
      </c>
      <c r="BI170" s="700">
        <f>'12'!Q66</f>
        <v>0</v>
      </c>
      <c r="BJ170" s="700">
        <f>'12'!Q67</f>
        <v>0</v>
      </c>
      <c r="BK170" s="700">
        <f>'12'!Q68</f>
        <v>0</v>
      </c>
      <c r="BL170" s="700">
        <f>'12'!Q69</f>
        <v>0</v>
      </c>
      <c r="BM170" s="700">
        <f>'12'!Q70</f>
        <v>0</v>
      </c>
      <c r="BN170" s="700">
        <f>'12'!Q71</f>
        <v>0</v>
      </c>
      <c r="BO170" s="700">
        <f>'12'!Q72</f>
        <v>0</v>
      </c>
      <c r="BP170" s="700">
        <f>'12'!Q73</f>
        <v>0</v>
      </c>
      <c r="BQ170" s="700">
        <f>'12'!Q74</f>
        <v>0</v>
      </c>
      <c r="BR170" s="700">
        <f>'12'!Q75</f>
        <v>0</v>
      </c>
      <c r="BS170" s="700">
        <f>'12'!Q76</f>
        <v>0</v>
      </c>
      <c r="BT170" s="700">
        <f>'12'!Q77</f>
        <v>0</v>
      </c>
      <c r="BU170" s="700">
        <f>'12'!Q78</f>
        <v>0</v>
      </c>
      <c r="BV170" s="700">
        <f>'12'!Q79</f>
        <v>0</v>
      </c>
      <c r="BW170" s="700">
        <f>'12'!Q80</f>
        <v>0</v>
      </c>
      <c r="BX170" s="700">
        <f>'12'!Q81</f>
        <v>0</v>
      </c>
      <c r="BY170" s="700">
        <f>'12'!Q82</f>
        <v>0</v>
      </c>
      <c r="BZ170" s="700">
        <f>'12'!Q83</f>
        <v>0</v>
      </c>
      <c r="CA170" s="700">
        <f>'12'!Q84</f>
        <v>0</v>
      </c>
      <c r="CB170" s="700">
        <f>'12'!Q85</f>
        <v>0</v>
      </c>
      <c r="CC170" s="700">
        <f>'12'!Q86</f>
        <v>0</v>
      </c>
      <c r="CD170" s="700">
        <f>'12'!Q87</f>
        <v>0</v>
      </c>
      <c r="CE170" s="700">
        <f>'12'!Q88</f>
        <v>0</v>
      </c>
      <c r="CF170" s="700">
        <f>'12'!Q89</f>
        <v>0</v>
      </c>
      <c r="CG170" s="700">
        <f>'12'!Q90</f>
        <v>0</v>
      </c>
      <c r="CH170" s="700">
        <f>'12'!Q91</f>
        <v>0</v>
      </c>
      <c r="CI170" s="700">
        <f>'12'!Q92</f>
        <v>0</v>
      </c>
      <c r="CJ170" s="700">
        <f>'12'!Q93</f>
        <v>0</v>
      </c>
      <c r="CK170" s="700">
        <f>'12'!Q94</f>
        <v>0</v>
      </c>
      <c r="CL170" s="700">
        <f>'12'!Q95</f>
        <v>0</v>
      </c>
      <c r="CM170" s="700">
        <f>'12'!Q96</f>
        <v>0</v>
      </c>
      <c r="CN170" s="700">
        <f>'12'!Q97</f>
        <v>0</v>
      </c>
      <c r="CO170" s="700">
        <f>'12'!Q98</f>
        <v>0</v>
      </c>
      <c r="CP170" s="700">
        <f>'12'!Q99</f>
        <v>0</v>
      </c>
      <c r="CQ170" s="700">
        <f>'12'!Q100</f>
        <v>0</v>
      </c>
      <c r="CR170" s="700">
        <f>'12'!Q101</f>
        <v>0</v>
      </c>
      <c r="CS170" s="700">
        <f>'12'!Q102</f>
        <v>0</v>
      </c>
      <c r="CT170" s="700">
        <f>'12'!Q103</f>
        <v>0</v>
      </c>
      <c r="CU170" s="700">
        <f>'12'!Q104</f>
        <v>0</v>
      </c>
    </row>
    <row r="171" spans="2:99" x14ac:dyDescent="0.2">
      <c r="B171" s="699">
        <v>44544</v>
      </c>
      <c r="C171" s="700">
        <f>'12'!R8</f>
        <v>0</v>
      </c>
      <c r="D171" s="700">
        <f>'12'!R9</f>
        <v>0</v>
      </c>
      <c r="E171" s="700">
        <f>'12'!R10</f>
        <v>0</v>
      </c>
      <c r="F171" s="700">
        <f>'12'!R11</f>
        <v>0</v>
      </c>
      <c r="G171" s="700">
        <f>'12'!R12</f>
        <v>0</v>
      </c>
      <c r="H171" s="700">
        <f>'12'!R13</f>
        <v>0</v>
      </c>
      <c r="I171" s="700">
        <f>'12'!R14</f>
        <v>0</v>
      </c>
      <c r="J171" s="700">
        <f>'12'!R15</f>
        <v>0</v>
      </c>
      <c r="K171" s="700">
        <f>'12'!R16</f>
        <v>0</v>
      </c>
      <c r="L171" s="700">
        <f>'12'!R17</f>
        <v>0</v>
      </c>
      <c r="M171" s="700">
        <f>'12'!R18</f>
        <v>0</v>
      </c>
      <c r="N171" s="700">
        <f>'12'!R19</f>
        <v>0</v>
      </c>
      <c r="O171" s="700">
        <f>'12'!R20</f>
        <v>0</v>
      </c>
      <c r="P171" s="700">
        <f>'12'!R21</f>
        <v>0</v>
      </c>
      <c r="Q171" s="700">
        <f>'12'!R22</f>
        <v>0</v>
      </c>
      <c r="R171" s="700">
        <f>'12'!R23</f>
        <v>0</v>
      </c>
      <c r="S171" s="700">
        <f>'12'!R24</f>
        <v>0</v>
      </c>
      <c r="T171" s="700">
        <f>'12'!R25</f>
        <v>0</v>
      </c>
      <c r="U171" s="700">
        <f>'12'!R26</f>
        <v>0</v>
      </c>
      <c r="V171" s="700">
        <f>'12'!R27</f>
        <v>0</v>
      </c>
      <c r="W171" s="700">
        <f>'12'!R28</f>
        <v>0</v>
      </c>
      <c r="X171" s="700">
        <f>'12'!R29</f>
        <v>0</v>
      </c>
      <c r="Y171" s="700">
        <f>'12'!R30</f>
        <v>0</v>
      </c>
      <c r="Z171" s="700">
        <f>'12'!R31</f>
        <v>0</v>
      </c>
      <c r="AA171" s="700">
        <f>'12'!R32</f>
        <v>0</v>
      </c>
      <c r="AB171" s="700">
        <f>'12'!R33</f>
        <v>0</v>
      </c>
      <c r="AC171" s="700">
        <f>'12'!R34</f>
        <v>0</v>
      </c>
      <c r="AD171" s="700">
        <f>'12'!R35</f>
        <v>0</v>
      </c>
      <c r="AE171" s="700">
        <f>'12'!R36</f>
        <v>0</v>
      </c>
      <c r="AF171" s="700">
        <f>'12'!R37</f>
        <v>0</v>
      </c>
      <c r="AG171" s="700">
        <f>'12'!R38</f>
        <v>0</v>
      </c>
      <c r="AH171" s="700">
        <f>'12'!R39</f>
        <v>0</v>
      </c>
      <c r="AI171" s="700">
        <f>'12'!R40</f>
        <v>0</v>
      </c>
      <c r="AJ171" s="700">
        <f>'12'!R41</f>
        <v>0</v>
      </c>
      <c r="AK171" s="700">
        <f>'12'!R42</f>
        <v>0</v>
      </c>
      <c r="AL171" s="700">
        <f>'12'!R43</f>
        <v>0</v>
      </c>
      <c r="AM171" s="700">
        <f>'12'!R44</f>
        <v>0</v>
      </c>
      <c r="AN171" s="700">
        <f>'12'!R45</f>
        <v>0</v>
      </c>
      <c r="AO171" s="700">
        <f>'12'!R46</f>
        <v>0</v>
      </c>
      <c r="AP171" s="700">
        <f>'12'!R47</f>
        <v>0</v>
      </c>
      <c r="AQ171" s="700">
        <f>'12'!R48</f>
        <v>0</v>
      </c>
      <c r="AR171" s="700">
        <f>'12'!R49</f>
        <v>0</v>
      </c>
      <c r="AS171" s="700">
        <f>'12'!R50</f>
        <v>0</v>
      </c>
      <c r="AT171" s="700">
        <f>'12'!R51</f>
        <v>0</v>
      </c>
      <c r="AU171" s="700">
        <f>'12'!R52</f>
        <v>0</v>
      </c>
      <c r="AV171" s="700">
        <f>'12'!R53</f>
        <v>0</v>
      </c>
      <c r="AW171" s="700">
        <f>'12'!R54</f>
        <v>0</v>
      </c>
      <c r="AX171" s="700">
        <f>'12'!R55</f>
        <v>0</v>
      </c>
      <c r="AY171" s="700">
        <f>'12'!R56</f>
        <v>0</v>
      </c>
      <c r="AZ171" s="700">
        <f>'12'!R57</f>
        <v>0</v>
      </c>
      <c r="BA171" s="700">
        <f>'12'!R58</f>
        <v>0</v>
      </c>
      <c r="BB171" s="700">
        <f>'12'!R59</f>
        <v>0</v>
      </c>
      <c r="BC171" s="700">
        <f>'12'!R60</f>
        <v>0</v>
      </c>
      <c r="BD171" s="700">
        <f>'12'!R61</f>
        <v>0</v>
      </c>
      <c r="BE171" s="700">
        <f>'12'!R62</f>
        <v>0</v>
      </c>
      <c r="BF171" s="700">
        <f>'12'!R63</f>
        <v>0</v>
      </c>
      <c r="BG171" s="700">
        <f>'12'!R64</f>
        <v>0</v>
      </c>
      <c r="BH171" s="700">
        <f>'12'!R65</f>
        <v>0</v>
      </c>
      <c r="BI171" s="700">
        <f>'12'!R66</f>
        <v>0</v>
      </c>
      <c r="BJ171" s="700">
        <f>'12'!R67</f>
        <v>0</v>
      </c>
      <c r="BK171" s="700">
        <f>'12'!R68</f>
        <v>0</v>
      </c>
      <c r="BL171" s="700">
        <f>'12'!R69</f>
        <v>0</v>
      </c>
      <c r="BM171" s="700">
        <f>'12'!R70</f>
        <v>0</v>
      </c>
      <c r="BN171" s="700">
        <f>'12'!R71</f>
        <v>0</v>
      </c>
      <c r="BO171" s="700">
        <f>'12'!R72</f>
        <v>0</v>
      </c>
      <c r="BP171" s="700">
        <f>'12'!R73</f>
        <v>0</v>
      </c>
      <c r="BQ171" s="700">
        <f>'12'!R74</f>
        <v>0</v>
      </c>
      <c r="BR171" s="700">
        <f>'12'!R75</f>
        <v>0</v>
      </c>
      <c r="BS171" s="700">
        <f>'12'!R76</f>
        <v>0</v>
      </c>
      <c r="BT171" s="700">
        <f>'12'!R77</f>
        <v>0</v>
      </c>
      <c r="BU171" s="700">
        <f>'12'!R78</f>
        <v>0</v>
      </c>
      <c r="BV171" s="700">
        <f>'12'!R79</f>
        <v>0</v>
      </c>
      <c r="BW171" s="700">
        <f>'12'!R80</f>
        <v>0</v>
      </c>
      <c r="BX171" s="700">
        <f>'12'!R81</f>
        <v>0</v>
      </c>
      <c r="BY171" s="700">
        <f>'12'!R82</f>
        <v>0</v>
      </c>
      <c r="BZ171" s="700">
        <f>'12'!R83</f>
        <v>0</v>
      </c>
      <c r="CA171" s="700">
        <f>'12'!R84</f>
        <v>0</v>
      </c>
      <c r="CB171" s="700">
        <f>'12'!R85</f>
        <v>0</v>
      </c>
      <c r="CC171" s="700">
        <f>'12'!R86</f>
        <v>0</v>
      </c>
      <c r="CD171" s="700">
        <f>'12'!R87</f>
        <v>0</v>
      </c>
      <c r="CE171" s="700">
        <f>'12'!R88</f>
        <v>0</v>
      </c>
      <c r="CF171" s="700">
        <f>'12'!R89</f>
        <v>0</v>
      </c>
      <c r="CG171" s="700">
        <f>'12'!R90</f>
        <v>0</v>
      </c>
      <c r="CH171" s="700">
        <f>'12'!R91</f>
        <v>0</v>
      </c>
      <c r="CI171" s="700">
        <f>'12'!R92</f>
        <v>0</v>
      </c>
      <c r="CJ171" s="700">
        <f>'12'!R93</f>
        <v>0</v>
      </c>
      <c r="CK171" s="700">
        <f>'12'!R94</f>
        <v>0</v>
      </c>
      <c r="CL171" s="700">
        <f>'12'!R95</f>
        <v>0</v>
      </c>
      <c r="CM171" s="700">
        <f>'12'!R96</f>
        <v>0</v>
      </c>
      <c r="CN171" s="700">
        <f>'12'!R97</f>
        <v>0</v>
      </c>
      <c r="CO171" s="700">
        <f>'12'!R98</f>
        <v>0</v>
      </c>
      <c r="CP171" s="700">
        <f>'12'!R99</f>
        <v>0</v>
      </c>
      <c r="CQ171" s="700">
        <f>'12'!R100</f>
        <v>0</v>
      </c>
      <c r="CR171" s="700">
        <f>'12'!R101</f>
        <v>0</v>
      </c>
      <c r="CS171" s="700">
        <f>'12'!R102</f>
        <v>0</v>
      </c>
      <c r="CT171" s="700">
        <f>'12'!R103</f>
        <v>0</v>
      </c>
      <c r="CU171" s="700">
        <f>'12'!R104</f>
        <v>0</v>
      </c>
    </row>
    <row r="172" spans="2:99" x14ac:dyDescent="0.2">
      <c r="B172" s="699">
        <v>44545</v>
      </c>
      <c r="C172" s="700">
        <f>'12'!S8</f>
        <v>0</v>
      </c>
      <c r="D172" s="700">
        <f>'12'!S9</f>
        <v>0</v>
      </c>
      <c r="E172" s="700">
        <f>'12'!S10</f>
        <v>0</v>
      </c>
      <c r="F172" s="700">
        <f>'12'!S11</f>
        <v>0</v>
      </c>
      <c r="G172" s="700">
        <f>'12'!S12</f>
        <v>0</v>
      </c>
      <c r="H172" s="700">
        <f>'12'!S13</f>
        <v>0</v>
      </c>
      <c r="I172" s="700">
        <f>'12'!S14</f>
        <v>0</v>
      </c>
      <c r="J172" s="700">
        <f>'12'!S15</f>
        <v>0</v>
      </c>
      <c r="K172" s="700">
        <f>'12'!S16</f>
        <v>0</v>
      </c>
      <c r="L172" s="700">
        <f>'12'!S17</f>
        <v>0</v>
      </c>
      <c r="M172" s="700">
        <f>'12'!S18</f>
        <v>0</v>
      </c>
      <c r="N172" s="700">
        <f>'12'!S19</f>
        <v>0</v>
      </c>
      <c r="O172" s="700">
        <f>'12'!S20</f>
        <v>0</v>
      </c>
      <c r="P172" s="700">
        <f>'12'!S21</f>
        <v>0</v>
      </c>
      <c r="Q172" s="700">
        <f>'12'!S22</f>
        <v>0</v>
      </c>
      <c r="R172" s="700">
        <f>'12'!S23</f>
        <v>0</v>
      </c>
      <c r="S172" s="700">
        <f>'12'!S24</f>
        <v>0</v>
      </c>
      <c r="T172" s="700">
        <f>'12'!S25</f>
        <v>0</v>
      </c>
      <c r="U172" s="700">
        <f>'12'!S26</f>
        <v>0</v>
      </c>
      <c r="V172" s="700">
        <f>'12'!S27</f>
        <v>0</v>
      </c>
      <c r="W172" s="700">
        <f>'12'!S28</f>
        <v>0</v>
      </c>
      <c r="X172" s="700">
        <f>'12'!S29</f>
        <v>0</v>
      </c>
      <c r="Y172" s="700">
        <f>'12'!S30</f>
        <v>0</v>
      </c>
      <c r="Z172" s="700">
        <f>'12'!S31</f>
        <v>0</v>
      </c>
      <c r="AA172" s="700">
        <f>'12'!S32</f>
        <v>0</v>
      </c>
      <c r="AB172" s="700">
        <f>'12'!S33</f>
        <v>0</v>
      </c>
      <c r="AC172" s="700">
        <f>'12'!S34</f>
        <v>0</v>
      </c>
      <c r="AD172" s="700">
        <f>'12'!S35</f>
        <v>0</v>
      </c>
      <c r="AE172" s="700">
        <f>'12'!S36</f>
        <v>0</v>
      </c>
      <c r="AF172" s="700">
        <f>'12'!S37</f>
        <v>0</v>
      </c>
      <c r="AG172" s="700">
        <f>'12'!S38</f>
        <v>0</v>
      </c>
      <c r="AH172" s="700">
        <f>'12'!S39</f>
        <v>0</v>
      </c>
      <c r="AI172" s="700">
        <f>'12'!S40</f>
        <v>0</v>
      </c>
      <c r="AJ172" s="700">
        <f>'12'!S41</f>
        <v>0</v>
      </c>
      <c r="AK172" s="700">
        <f>'12'!S42</f>
        <v>0</v>
      </c>
      <c r="AL172" s="700">
        <f>'12'!S43</f>
        <v>0</v>
      </c>
      <c r="AM172" s="700">
        <f>'12'!S44</f>
        <v>0</v>
      </c>
      <c r="AN172" s="700">
        <f>'12'!S45</f>
        <v>0</v>
      </c>
      <c r="AO172" s="700">
        <f>'12'!S46</f>
        <v>0</v>
      </c>
      <c r="AP172" s="700">
        <f>'12'!S47</f>
        <v>0</v>
      </c>
      <c r="AQ172" s="700">
        <f>'12'!S48</f>
        <v>0</v>
      </c>
      <c r="AR172" s="700">
        <f>'12'!S49</f>
        <v>0</v>
      </c>
      <c r="AS172" s="700">
        <f>'12'!S50</f>
        <v>0</v>
      </c>
      <c r="AT172" s="700">
        <f>'12'!S51</f>
        <v>0</v>
      </c>
      <c r="AU172" s="700">
        <f>'12'!S52</f>
        <v>0</v>
      </c>
      <c r="AV172" s="700">
        <f>'12'!S53</f>
        <v>0</v>
      </c>
      <c r="AW172" s="700">
        <f>'12'!S54</f>
        <v>0</v>
      </c>
      <c r="AX172" s="700">
        <f>'12'!S55</f>
        <v>0</v>
      </c>
      <c r="AY172" s="700">
        <f>'12'!S56</f>
        <v>0</v>
      </c>
      <c r="AZ172" s="700">
        <f>'12'!S57</f>
        <v>0</v>
      </c>
      <c r="BA172" s="700">
        <f>'12'!S58</f>
        <v>0</v>
      </c>
      <c r="BB172" s="700">
        <f>'12'!S59</f>
        <v>0</v>
      </c>
      <c r="BC172" s="700">
        <f>'12'!S60</f>
        <v>0</v>
      </c>
      <c r="BD172" s="700">
        <f>'12'!S61</f>
        <v>0</v>
      </c>
      <c r="BE172" s="700">
        <f>'12'!S62</f>
        <v>0</v>
      </c>
      <c r="BF172" s="700">
        <f>'12'!S63</f>
        <v>0</v>
      </c>
      <c r="BG172" s="700">
        <f>'12'!S64</f>
        <v>0</v>
      </c>
      <c r="BH172" s="700">
        <f>'12'!S65</f>
        <v>0</v>
      </c>
      <c r="BI172" s="700">
        <f>'12'!S66</f>
        <v>0</v>
      </c>
      <c r="BJ172" s="700">
        <f>'12'!S67</f>
        <v>0</v>
      </c>
      <c r="BK172" s="700">
        <f>'12'!S68</f>
        <v>0</v>
      </c>
      <c r="BL172" s="700">
        <f>'12'!S69</f>
        <v>0</v>
      </c>
      <c r="BM172" s="700">
        <f>'12'!S70</f>
        <v>0</v>
      </c>
      <c r="BN172" s="700">
        <f>'12'!S71</f>
        <v>0</v>
      </c>
      <c r="BO172" s="700">
        <f>'12'!S72</f>
        <v>0</v>
      </c>
      <c r="BP172" s="700">
        <f>'12'!S73</f>
        <v>0</v>
      </c>
      <c r="BQ172" s="700">
        <f>'12'!S74</f>
        <v>0</v>
      </c>
      <c r="BR172" s="700">
        <f>'12'!S75</f>
        <v>0</v>
      </c>
      <c r="BS172" s="700">
        <f>'12'!S76</f>
        <v>0</v>
      </c>
      <c r="BT172" s="700">
        <f>'12'!S77</f>
        <v>0</v>
      </c>
      <c r="BU172" s="700">
        <f>'12'!S78</f>
        <v>0</v>
      </c>
      <c r="BV172" s="700">
        <f>'12'!S79</f>
        <v>0</v>
      </c>
      <c r="BW172" s="700">
        <f>'12'!S80</f>
        <v>0</v>
      </c>
      <c r="BX172" s="700">
        <f>'12'!S81</f>
        <v>0</v>
      </c>
      <c r="BY172" s="700">
        <f>'12'!S82</f>
        <v>0</v>
      </c>
      <c r="BZ172" s="700">
        <f>'12'!S83</f>
        <v>0</v>
      </c>
      <c r="CA172" s="700">
        <f>'12'!S84</f>
        <v>0</v>
      </c>
      <c r="CB172" s="700">
        <f>'12'!S85</f>
        <v>0</v>
      </c>
      <c r="CC172" s="700">
        <f>'12'!S86</f>
        <v>0</v>
      </c>
      <c r="CD172" s="700">
        <f>'12'!S87</f>
        <v>0</v>
      </c>
      <c r="CE172" s="700">
        <f>'12'!S88</f>
        <v>0</v>
      </c>
      <c r="CF172" s="700">
        <f>'12'!S89</f>
        <v>0</v>
      </c>
      <c r="CG172" s="700">
        <f>'12'!S90</f>
        <v>0</v>
      </c>
      <c r="CH172" s="700">
        <f>'12'!S91</f>
        <v>0</v>
      </c>
      <c r="CI172" s="700">
        <f>'12'!S92</f>
        <v>0</v>
      </c>
      <c r="CJ172" s="700">
        <f>'12'!S93</f>
        <v>0</v>
      </c>
      <c r="CK172" s="700">
        <f>'12'!S94</f>
        <v>0</v>
      </c>
      <c r="CL172" s="700">
        <f>'12'!S95</f>
        <v>0</v>
      </c>
      <c r="CM172" s="700">
        <f>'12'!S96</f>
        <v>0</v>
      </c>
      <c r="CN172" s="700">
        <f>'12'!S97</f>
        <v>0</v>
      </c>
      <c r="CO172" s="700">
        <f>'12'!S98</f>
        <v>0</v>
      </c>
      <c r="CP172" s="700">
        <f>'12'!S99</f>
        <v>0</v>
      </c>
      <c r="CQ172" s="700">
        <f>'12'!S100</f>
        <v>0</v>
      </c>
      <c r="CR172" s="700">
        <f>'12'!S101</f>
        <v>0</v>
      </c>
      <c r="CS172" s="700">
        <f>'12'!S102</f>
        <v>0</v>
      </c>
      <c r="CT172" s="700">
        <f>'12'!S103</f>
        <v>0</v>
      </c>
      <c r="CU172" s="700">
        <f>'12'!S104</f>
        <v>0</v>
      </c>
    </row>
    <row r="173" spans="2:99" x14ac:dyDescent="0.2">
      <c r="B173" s="699">
        <v>44546</v>
      </c>
      <c r="C173" s="700">
        <f>'12'!T8</f>
        <v>0</v>
      </c>
      <c r="D173" s="700">
        <f>'12'!T9</f>
        <v>0</v>
      </c>
      <c r="E173" s="700">
        <f>'12'!T10</f>
        <v>0</v>
      </c>
      <c r="F173" s="700">
        <f>'12'!T11</f>
        <v>0</v>
      </c>
      <c r="G173" s="700">
        <f>'12'!T12</f>
        <v>0</v>
      </c>
      <c r="H173" s="700">
        <f>'12'!T13</f>
        <v>0</v>
      </c>
      <c r="I173" s="700">
        <f>'12'!T14</f>
        <v>0</v>
      </c>
      <c r="J173" s="700">
        <f>'12'!T15</f>
        <v>0</v>
      </c>
      <c r="K173" s="700">
        <f>'12'!T16</f>
        <v>0</v>
      </c>
      <c r="L173" s="700">
        <f>'12'!T17</f>
        <v>0</v>
      </c>
      <c r="M173" s="700">
        <f>'12'!T18</f>
        <v>0</v>
      </c>
      <c r="N173" s="700">
        <f>'12'!T19</f>
        <v>0</v>
      </c>
      <c r="O173" s="700">
        <f>'12'!T20</f>
        <v>0</v>
      </c>
      <c r="P173" s="700">
        <f>'12'!T21</f>
        <v>0</v>
      </c>
      <c r="Q173" s="700">
        <f>'12'!T22</f>
        <v>0</v>
      </c>
      <c r="R173" s="700">
        <f>'12'!T23</f>
        <v>0</v>
      </c>
      <c r="S173" s="700">
        <f>'12'!T24</f>
        <v>0</v>
      </c>
      <c r="T173" s="700">
        <f>'12'!T25</f>
        <v>0</v>
      </c>
      <c r="U173" s="700">
        <f>'12'!T26</f>
        <v>0</v>
      </c>
      <c r="V173" s="700">
        <f>'12'!T27</f>
        <v>0</v>
      </c>
      <c r="W173" s="700">
        <f>'12'!T28</f>
        <v>0</v>
      </c>
      <c r="X173" s="700">
        <f>'12'!T29</f>
        <v>0</v>
      </c>
      <c r="Y173" s="700">
        <f>'12'!T30</f>
        <v>0</v>
      </c>
      <c r="Z173" s="700">
        <f>'12'!T31</f>
        <v>0</v>
      </c>
      <c r="AA173" s="700">
        <f>'12'!T32</f>
        <v>0</v>
      </c>
      <c r="AB173" s="700">
        <f>'12'!T33</f>
        <v>0</v>
      </c>
      <c r="AC173" s="700">
        <f>'12'!T34</f>
        <v>0</v>
      </c>
      <c r="AD173" s="700">
        <f>'12'!T35</f>
        <v>0</v>
      </c>
      <c r="AE173" s="700">
        <f>'12'!T36</f>
        <v>0</v>
      </c>
      <c r="AF173" s="700">
        <f>'12'!T37</f>
        <v>0</v>
      </c>
      <c r="AG173" s="700">
        <f>'12'!T38</f>
        <v>0</v>
      </c>
      <c r="AH173" s="700">
        <f>'12'!T39</f>
        <v>0</v>
      </c>
      <c r="AI173" s="700">
        <f>'12'!T40</f>
        <v>0</v>
      </c>
      <c r="AJ173" s="700">
        <f>'12'!T41</f>
        <v>0</v>
      </c>
      <c r="AK173" s="700">
        <f>'12'!T42</f>
        <v>0</v>
      </c>
      <c r="AL173" s="700">
        <f>'12'!T43</f>
        <v>0</v>
      </c>
      <c r="AM173" s="700">
        <f>'12'!T44</f>
        <v>0</v>
      </c>
      <c r="AN173" s="700">
        <f>'12'!T45</f>
        <v>0</v>
      </c>
      <c r="AO173" s="700">
        <f>'12'!T46</f>
        <v>0</v>
      </c>
      <c r="AP173" s="700">
        <f>'12'!T47</f>
        <v>0</v>
      </c>
      <c r="AQ173" s="700">
        <f>'12'!T48</f>
        <v>0</v>
      </c>
      <c r="AR173" s="700">
        <f>'12'!T49</f>
        <v>0</v>
      </c>
      <c r="AS173" s="700">
        <f>'12'!T50</f>
        <v>0</v>
      </c>
      <c r="AT173" s="700">
        <f>'12'!T51</f>
        <v>0</v>
      </c>
      <c r="AU173" s="700">
        <f>'12'!T52</f>
        <v>0</v>
      </c>
      <c r="AV173" s="700">
        <f>'12'!T53</f>
        <v>0</v>
      </c>
      <c r="AW173" s="700">
        <f>'12'!T54</f>
        <v>0</v>
      </c>
      <c r="AX173" s="700">
        <f>'12'!T55</f>
        <v>0</v>
      </c>
      <c r="AY173" s="700">
        <f>'12'!T56</f>
        <v>0</v>
      </c>
      <c r="AZ173" s="700">
        <f>'12'!T57</f>
        <v>0</v>
      </c>
      <c r="BA173" s="700">
        <f>'12'!T58</f>
        <v>0</v>
      </c>
      <c r="BB173" s="700">
        <f>'12'!T59</f>
        <v>0</v>
      </c>
      <c r="BC173" s="700">
        <f>'12'!T60</f>
        <v>0</v>
      </c>
      <c r="BD173" s="700">
        <f>'12'!T61</f>
        <v>0</v>
      </c>
      <c r="BE173" s="700">
        <f>'12'!T62</f>
        <v>0</v>
      </c>
      <c r="BF173" s="700">
        <f>'12'!T63</f>
        <v>0</v>
      </c>
      <c r="BG173" s="700">
        <f>'12'!T64</f>
        <v>0</v>
      </c>
      <c r="BH173" s="700">
        <f>'12'!T65</f>
        <v>0</v>
      </c>
      <c r="BI173" s="700">
        <f>'12'!T66</f>
        <v>0</v>
      </c>
      <c r="BJ173" s="700">
        <f>'12'!T67</f>
        <v>0</v>
      </c>
      <c r="BK173" s="700">
        <f>'12'!T68</f>
        <v>0</v>
      </c>
      <c r="BL173" s="700">
        <f>'12'!T69</f>
        <v>0</v>
      </c>
      <c r="BM173" s="700">
        <f>'12'!T70</f>
        <v>0</v>
      </c>
      <c r="BN173" s="700">
        <f>'12'!T71</f>
        <v>0</v>
      </c>
      <c r="BO173" s="700">
        <f>'12'!T72</f>
        <v>0</v>
      </c>
      <c r="BP173" s="700">
        <f>'12'!T73</f>
        <v>0</v>
      </c>
      <c r="BQ173" s="700">
        <f>'12'!T74</f>
        <v>0</v>
      </c>
      <c r="BR173" s="700">
        <f>'12'!T75</f>
        <v>0</v>
      </c>
      <c r="BS173" s="700">
        <f>'12'!T76</f>
        <v>0</v>
      </c>
      <c r="BT173" s="700">
        <f>'12'!T77</f>
        <v>0</v>
      </c>
      <c r="BU173" s="700">
        <f>'12'!T78</f>
        <v>0</v>
      </c>
      <c r="BV173" s="700">
        <f>'12'!T79</f>
        <v>0</v>
      </c>
      <c r="BW173" s="700">
        <f>'12'!T80</f>
        <v>0</v>
      </c>
      <c r="BX173" s="700">
        <f>'12'!T81</f>
        <v>0</v>
      </c>
      <c r="BY173" s="700">
        <f>'12'!T82</f>
        <v>0</v>
      </c>
      <c r="BZ173" s="700">
        <f>'12'!T83</f>
        <v>0</v>
      </c>
      <c r="CA173" s="700">
        <f>'12'!T84</f>
        <v>0</v>
      </c>
      <c r="CB173" s="700">
        <f>'12'!T85</f>
        <v>0</v>
      </c>
      <c r="CC173" s="700">
        <f>'12'!T86</f>
        <v>0</v>
      </c>
      <c r="CD173" s="700">
        <f>'12'!T87</f>
        <v>0</v>
      </c>
      <c r="CE173" s="700">
        <f>'12'!T88</f>
        <v>0</v>
      </c>
      <c r="CF173" s="700">
        <f>'12'!T89</f>
        <v>0</v>
      </c>
      <c r="CG173" s="700">
        <f>'12'!T90</f>
        <v>0</v>
      </c>
      <c r="CH173" s="700">
        <f>'12'!T91</f>
        <v>0</v>
      </c>
      <c r="CI173" s="700">
        <f>'12'!T92</f>
        <v>0</v>
      </c>
      <c r="CJ173" s="700">
        <f>'12'!T93</f>
        <v>0</v>
      </c>
      <c r="CK173" s="700">
        <f>'12'!T94</f>
        <v>0</v>
      </c>
      <c r="CL173" s="700">
        <f>'12'!T95</f>
        <v>0</v>
      </c>
      <c r="CM173" s="700">
        <f>'12'!T96</f>
        <v>0</v>
      </c>
      <c r="CN173" s="700">
        <f>'12'!T97</f>
        <v>0</v>
      </c>
      <c r="CO173" s="700">
        <f>'12'!T98</f>
        <v>0</v>
      </c>
      <c r="CP173" s="700">
        <f>'12'!T99</f>
        <v>0</v>
      </c>
      <c r="CQ173" s="700">
        <f>'12'!T100</f>
        <v>0</v>
      </c>
      <c r="CR173" s="700">
        <f>'12'!T101</f>
        <v>0</v>
      </c>
      <c r="CS173" s="700">
        <f>'12'!T102</f>
        <v>0</v>
      </c>
      <c r="CT173" s="700">
        <f>'12'!T103</f>
        <v>0</v>
      </c>
      <c r="CU173" s="700">
        <f>'12'!T104</f>
        <v>0</v>
      </c>
    </row>
    <row r="174" spans="2:99" x14ac:dyDescent="0.2">
      <c r="B174" s="699">
        <v>44547</v>
      </c>
      <c r="C174" s="700">
        <f>'12'!U8</f>
        <v>0</v>
      </c>
      <c r="D174" s="700">
        <f>'12'!U9</f>
        <v>0</v>
      </c>
      <c r="E174" s="700">
        <f>'12'!U10</f>
        <v>0</v>
      </c>
      <c r="F174" s="700">
        <f>'12'!U11</f>
        <v>0</v>
      </c>
      <c r="G174" s="700">
        <f>'12'!U12</f>
        <v>0</v>
      </c>
      <c r="H174" s="700">
        <f>'12'!U13</f>
        <v>0</v>
      </c>
      <c r="I174" s="700">
        <f>'12'!U14</f>
        <v>0</v>
      </c>
      <c r="J174" s="700">
        <f>'12'!U15</f>
        <v>0</v>
      </c>
      <c r="K174" s="700">
        <f>'12'!U16</f>
        <v>0</v>
      </c>
      <c r="L174" s="700">
        <f>'12'!U17</f>
        <v>0</v>
      </c>
      <c r="M174" s="700">
        <f>'12'!U18</f>
        <v>0</v>
      </c>
      <c r="N174" s="700">
        <f>'12'!U19</f>
        <v>0</v>
      </c>
      <c r="O174" s="700">
        <f>'12'!U20</f>
        <v>0</v>
      </c>
      <c r="P174" s="700">
        <f>'12'!U21</f>
        <v>0</v>
      </c>
      <c r="Q174" s="700">
        <f>'12'!U22</f>
        <v>0</v>
      </c>
      <c r="R174" s="700">
        <f>'12'!U23</f>
        <v>0</v>
      </c>
      <c r="S174" s="700">
        <f>'12'!U24</f>
        <v>0</v>
      </c>
      <c r="T174" s="700">
        <f>'12'!U25</f>
        <v>0</v>
      </c>
      <c r="U174" s="700">
        <f>'12'!U26</f>
        <v>0</v>
      </c>
      <c r="V174" s="700">
        <f>'12'!U27</f>
        <v>0</v>
      </c>
      <c r="W174" s="700">
        <f>'12'!U28</f>
        <v>0</v>
      </c>
      <c r="X174" s="700">
        <f>'12'!U29</f>
        <v>0</v>
      </c>
      <c r="Y174" s="700">
        <f>'12'!U30</f>
        <v>0</v>
      </c>
      <c r="Z174" s="700">
        <f>'12'!U31</f>
        <v>0</v>
      </c>
      <c r="AA174" s="700">
        <f>'12'!U32</f>
        <v>0</v>
      </c>
      <c r="AB174" s="700">
        <f>'12'!U33</f>
        <v>0</v>
      </c>
      <c r="AC174" s="700">
        <f>'12'!U34</f>
        <v>0</v>
      </c>
      <c r="AD174" s="700">
        <f>'12'!U35</f>
        <v>0</v>
      </c>
      <c r="AE174" s="700">
        <f>'12'!U36</f>
        <v>0</v>
      </c>
      <c r="AF174" s="700">
        <f>'12'!U37</f>
        <v>0</v>
      </c>
      <c r="AG174" s="700">
        <f>'12'!U38</f>
        <v>0</v>
      </c>
      <c r="AH174" s="700">
        <f>'12'!U39</f>
        <v>0</v>
      </c>
      <c r="AI174" s="700">
        <f>'12'!U40</f>
        <v>0</v>
      </c>
      <c r="AJ174" s="700">
        <f>'12'!U41</f>
        <v>0</v>
      </c>
      <c r="AK174" s="700">
        <f>'12'!U42</f>
        <v>0</v>
      </c>
      <c r="AL174" s="700">
        <f>'12'!U43</f>
        <v>0</v>
      </c>
      <c r="AM174" s="700">
        <f>'12'!U44</f>
        <v>0</v>
      </c>
      <c r="AN174" s="700">
        <f>'12'!U45</f>
        <v>0</v>
      </c>
      <c r="AO174" s="700">
        <f>'12'!U46</f>
        <v>0</v>
      </c>
      <c r="AP174" s="700">
        <f>'12'!U47</f>
        <v>0</v>
      </c>
      <c r="AQ174" s="700">
        <f>'12'!U48</f>
        <v>0</v>
      </c>
      <c r="AR174" s="700">
        <f>'12'!U49</f>
        <v>0</v>
      </c>
      <c r="AS174" s="700">
        <f>'12'!U50</f>
        <v>0</v>
      </c>
      <c r="AT174" s="700">
        <f>'12'!U51</f>
        <v>0</v>
      </c>
      <c r="AU174" s="700">
        <f>'12'!U52</f>
        <v>0</v>
      </c>
      <c r="AV174" s="700">
        <f>'12'!U53</f>
        <v>0</v>
      </c>
      <c r="AW174" s="700">
        <f>'12'!U54</f>
        <v>0</v>
      </c>
      <c r="AX174" s="700">
        <f>'12'!U55</f>
        <v>0</v>
      </c>
      <c r="AY174" s="700">
        <f>'12'!U56</f>
        <v>0</v>
      </c>
      <c r="AZ174" s="700">
        <f>'12'!U57</f>
        <v>0</v>
      </c>
      <c r="BA174" s="700">
        <f>'12'!U58</f>
        <v>0</v>
      </c>
      <c r="BB174" s="700">
        <f>'12'!U59</f>
        <v>0</v>
      </c>
      <c r="BC174" s="700">
        <f>'12'!U60</f>
        <v>0</v>
      </c>
      <c r="BD174" s="700">
        <f>'12'!U61</f>
        <v>0</v>
      </c>
      <c r="BE174" s="700">
        <f>'12'!U62</f>
        <v>0</v>
      </c>
      <c r="BF174" s="700">
        <f>'12'!U63</f>
        <v>0</v>
      </c>
      <c r="BG174" s="700">
        <f>'12'!U64</f>
        <v>0</v>
      </c>
      <c r="BH174" s="700">
        <f>'12'!U65</f>
        <v>0</v>
      </c>
      <c r="BI174" s="700">
        <f>'12'!U66</f>
        <v>0</v>
      </c>
      <c r="BJ174" s="700">
        <f>'12'!U67</f>
        <v>0</v>
      </c>
      <c r="BK174" s="700">
        <f>'12'!U68</f>
        <v>0</v>
      </c>
      <c r="BL174" s="700">
        <f>'12'!U69</f>
        <v>0</v>
      </c>
      <c r="BM174" s="700">
        <f>'12'!U70</f>
        <v>0</v>
      </c>
      <c r="BN174" s="700">
        <f>'12'!U71</f>
        <v>0</v>
      </c>
      <c r="BO174" s="700">
        <f>'12'!U72</f>
        <v>0</v>
      </c>
      <c r="BP174" s="700">
        <f>'12'!U73</f>
        <v>0</v>
      </c>
      <c r="BQ174" s="700">
        <f>'12'!U74</f>
        <v>0</v>
      </c>
      <c r="BR174" s="700">
        <f>'12'!U75</f>
        <v>0</v>
      </c>
      <c r="BS174" s="700">
        <f>'12'!U76</f>
        <v>0</v>
      </c>
      <c r="BT174" s="700">
        <f>'12'!U77</f>
        <v>0</v>
      </c>
      <c r="BU174" s="700">
        <f>'12'!U78</f>
        <v>0</v>
      </c>
      <c r="BV174" s="700">
        <f>'12'!U79</f>
        <v>0</v>
      </c>
      <c r="BW174" s="700">
        <f>'12'!U80</f>
        <v>0</v>
      </c>
      <c r="BX174" s="700">
        <f>'12'!U81</f>
        <v>0</v>
      </c>
      <c r="BY174" s="700">
        <f>'12'!U82</f>
        <v>0</v>
      </c>
      <c r="BZ174" s="700">
        <f>'12'!U83</f>
        <v>0</v>
      </c>
      <c r="CA174" s="700">
        <f>'12'!U84</f>
        <v>0</v>
      </c>
      <c r="CB174" s="700">
        <f>'12'!U85</f>
        <v>0</v>
      </c>
      <c r="CC174" s="700">
        <f>'12'!U86</f>
        <v>0</v>
      </c>
      <c r="CD174" s="700">
        <f>'12'!U87</f>
        <v>0</v>
      </c>
      <c r="CE174" s="700">
        <f>'12'!U88</f>
        <v>0</v>
      </c>
      <c r="CF174" s="700">
        <f>'12'!U89</f>
        <v>0</v>
      </c>
      <c r="CG174" s="700">
        <f>'12'!U90</f>
        <v>0</v>
      </c>
      <c r="CH174" s="700">
        <f>'12'!U91</f>
        <v>0</v>
      </c>
      <c r="CI174" s="700">
        <f>'12'!U92</f>
        <v>0</v>
      </c>
      <c r="CJ174" s="700">
        <f>'12'!U93</f>
        <v>0</v>
      </c>
      <c r="CK174" s="700">
        <f>'12'!U94</f>
        <v>0</v>
      </c>
      <c r="CL174" s="700">
        <f>'12'!U95</f>
        <v>0</v>
      </c>
      <c r="CM174" s="700">
        <f>'12'!U96</f>
        <v>0</v>
      </c>
      <c r="CN174" s="700">
        <f>'12'!U97</f>
        <v>0</v>
      </c>
      <c r="CO174" s="700">
        <f>'12'!U98</f>
        <v>0</v>
      </c>
      <c r="CP174" s="700">
        <f>'12'!U99</f>
        <v>0</v>
      </c>
      <c r="CQ174" s="700">
        <f>'12'!U100</f>
        <v>0</v>
      </c>
      <c r="CR174" s="700">
        <f>'12'!U101</f>
        <v>0</v>
      </c>
      <c r="CS174" s="700">
        <f>'12'!U102</f>
        <v>0</v>
      </c>
      <c r="CT174" s="700">
        <f>'12'!U103</f>
        <v>0</v>
      </c>
      <c r="CU174" s="700">
        <f>'12'!U104</f>
        <v>0</v>
      </c>
    </row>
    <row r="175" spans="2:99" x14ac:dyDescent="0.2">
      <c r="B175" s="699">
        <v>44548</v>
      </c>
      <c r="C175" s="700">
        <f>'12'!V8</f>
        <v>0</v>
      </c>
      <c r="D175" s="700">
        <f>'12'!V9</f>
        <v>0</v>
      </c>
      <c r="E175" s="700">
        <f>'12'!V10</f>
        <v>0</v>
      </c>
      <c r="F175" s="700">
        <f>'12'!V11</f>
        <v>0</v>
      </c>
      <c r="G175" s="700">
        <f>'12'!V12</f>
        <v>0</v>
      </c>
      <c r="H175" s="700">
        <f>'12'!V13</f>
        <v>0</v>
      </c>
      <c r="I175" s="700">
        <f>'12'!V14</f>
        <v>0</v>
      </c>
      <c r="J175" s="700">
        <f>'12'!V15</f>
        <v>0</v>
      </c>
      <c r="K175" s="700">
        <f>'12'!V16</f>
        <v>0</v>
      </c>
      <c r="L175" s="700">
        <f>'12'!V17</f>
        <v>0</v>
      </c>
      <c r="M175" s="700">
        <f>'12'!V18</f>
        <v>0</v>
      </c>
      <c r="N175" s="700">
        <f>'12'!V19</f>
        <v>0</v>
      </c>
      <c r="O175" s="700">
        <f>'12'!V20</f>
        <v>0</v>
      </c>
      <c r="P175" s="700">
        <f>'12'!V21</f>
        <v>0</v>
      </c>
      <c r="Q175" s="700">
        <f>'12'!V22</f>
        <v>0</v>
      </c>
      <c r="R175" s="700">
        <f>'12'!V23</f>
        <v>0</v>
      </c>
      <c r="S175" s="700">
        <f>'12'!V24</f>
        <v>0</v>
      </c>
      <c r="T175" s="700">
        <f>'12'!V25</f>
        <v>0</v>
      </c>
      <c r="U175" s="700">
        <f>'12'!V26</f>
        <v>0</v>
      </c>
      <c r="V175" s="700">
        <f>'12'!V27</f>
        <v>0</v>
      </c>
      <c r="W175" s="700">
        <f>'12'!V28</f>
        <v>0</v>
      </c>
      <c r="X175" s="700">
        <f>'12'!V29</f>
        <v>0</v>
      </c>
      <c r="Y175" s="700">
        <f>'12'!V30</f>
        <v>0</v>
      </c>
      <c r="Z175" s="700">
        <f>'12'!V31</f>
        <v>0</v>
      </c>
      <c r="AA175" s="700">
        <f>'12'!V32</f>
        <v>0</v>
      </c>
      <c r="AB175" s="700">
        <f>'12'!V33</f>
        <v>0</v>
      </c>
      <c r="AC175" s="700">
        <f>'12'!V34</f>
        <v>0</v>
      </c>
      <c r="AD175" s="700">
        <f>'12'!V35</f>
        <v>0</v>
      </c>
      <c r="AE175" s="700">
        <f>'12'!V36</f>
        <v>0</v>
      </c>
      <c r="AF175" s="700">
        <f>'12'!V37</f>
        <v>0</v>
      </c>
      <c r="AG175" s="700">
        <f>'12'!V38</f>
        <v>0</v>
      </c>
      <c r="AH175" s="700">
        <f>'12'!V39</f>
        <v>0</v>
      </c>
      <c r="AI175" s="700">
        <f>'12'!V40</f>
        <v>0</v>
      </c>
      <c r="AJ175" s="700">
        <f>'12'!V41</f>
        <v>0</v>
      </c>
      <c r="AK175" s="700">
        <f>'12'!V42</f>
        <v>0</v>
      </c>
      <c r="AL175" s="700">
        <f>'12'!V43</f>
        <v>0</v>
      </c>
      <c r="AM175" s="700">
        <f>'12'!V44</f>
        <v>0</v>
      </c>
      <c r="AN175" s="700">
        <f>'12'!V45</f>
        <v>0</v>
      </c>
      <c r="AO175" s="700">
        <f>'12'!V46</f>
        <v>0</v>
      </c>
      <c r="AP175" s="700">
        <f>'12'!V47</f>
        <v>0</v>
      </c>
      <c r="AQ175" s="700">
        <f>'12'!V48</f>
        <v>0</v>
      </c>
      <c r="AR175" s="700">
        <f>'12'!V49</f>
        <v>0</v>
      </c>
      <c r="AS175" s="700">
        <f>'12'!V50</f>
        <v>0</v>
      </c>
      <c r="AT175" s="700">
        <f>'12'!V51</f>
        <v>0</v>
      </c>
      <c r="AU175" s="700">
        <f>'12'!V52</f>
        <v>0</v>
      </c>
      <c r="AV175" s="700">
        <f>'12'!V53</f>
        <v>0</v>
      </c>
      <c r="AW175" s="700">
        <f>'12'!V54</f>
        <v>0</v>
      </c>
      <c r="AX175" s="700">
        <f>'12'!V55</f>
        <v>0</v>
      </c>
      <c r="AY175" s="700">
        <f>'12'!V56</f>
        <v>0</v>
      </c>
      <c r="AZ175" s="700">
        <f>'12'!V57</f>
        <v>0</v>
      </c>
      <c r="BA175" s="700">
        <f>'12'!V58</f>
        <v>0</v>
      </c>
      <c r="BB175" s="700">
        <f>'12'!V59</f>
        <v>0</v>
      </c>
      <c r="BC175" s="700">
        <f>'12'!V60</f>
        <v>0</v>
      </c>
      <c r="BD175" s="700">
        <f>'12'!V61</f>
        <v>0</v>
      </c>
      <c r="BE175" s="700">
        <f>'12'!V62</f>
        <v>0</v>
      </c>
      <c r="BF175" s="700">
        <f>'12'!V63</f>
        <v>0</v>
      </c>
      <c r="BG175" s="700">
        <f>'12'!V64</f>
        <v>0</v>
      </c>
      <c r="BH175" s="700">
        <f>'12'!V65</f>
        <v>0</v>
      </c>
      <c r="BI175" s="700">
        <f>'12'!V66</f>
        <v>0</v>
      </c>
      <c r="BJ175" s="700">
        <f>'12'!V67</f>
        <v>0</v>
      </c>
      <c r="BK175" s="700">
        <f>'12'!V68</f>
        <v>0</v>
      </c>
      <c r="BL175" s="700">
        <f>'12'!V69</f>
        <v>0</v>
      </c>
      <c r="BM175" s="700">
        <f>'12'!V70</f>
        <v>0</v>
      </c>
      <c r="BN175" s="700">
        <f>'12'!V71</f>
        <v>0</v>
      </c>
      <c r="BO175" s="700">
        <f>'12'!V72</f>
        <v>0</v>
      </c>
      <c r="BP175" s="700">
        <f>'12'!V73</f>
        <v>0</v>
      </c>
      <c r="BQ175" s="700">
        <f>'12'!V74</f>
        <v>0</v>
      </c>
      <c r="BR175" s="700">
        <f>'12'!V75</f>
        <v>0</v>
      </c>
      <c r="BS175" s="700">
        <f>'12'!V76</f>
        <v>0</v>
      </c>
      <c r="BT175" s="700">
        <f>'12'!V77</f>
        <v>0</v>
      </c>
      <c r="BU175" s="700">
        <f>'12'!V78</f>
        <v>0</v>
      </c>
      <c r="BV175" s="700">
        <f>'12'!V79</f>
        <v>0</v>
      </c>
      <c r="BW175" s="700">
        <f>'12'!V80</f>
        <v>0</v>
      </c>
      <c r="BX175" s="700">
        <f>'12'!V81</f>
        <v>0</v>
      </c>
      <c r="BY175" s="700">
        <f>'12'!V82</f>
        <v>0</v>
      </c>
      <c r="BZ175" s="700">
        <f>'12'!V83</f>
        <v>0</v>
      </c>
      <c r="CA175" s="700">
        <f>'12'!V84</f>
        <v>0</v>
      </c>
      <c r="CB175" s="700">
        <f>'12'!V85</f>
        <v>0</v>
      </c>
      <c r="CC175" s="700">
        <f>'12'!V86</f>
        <v>0</v>
      </c>
      <c r="CD175" s="700">
        <f>'12'!V87</f>
        <v>0</v>
      </c>
      <c r="CE175" s="700">
        <f>'12'!V88</f>
        <v>0</v>
      </c>
      <c r="CF175" s="700">
        <f>'12'!V89</f>
        <v>0</v>
      </c>
      <c r="CG175" s="700">
        <f>'12'!V90</f>
        <v>0</v>
      </c>
      <c r="CH175" s="700">
        <f>'12'!V91</f>
        <v>0</v>
      </c>
      <c r="CI175" s="700">
        <f>'12'!V92</f>
        <v>0</v>
      </c>
      <c r="CJ175" s="700">
        <f>'12'!V93</f>
        <v>0</v>
      </c>
      <c r="CK175" s="700">
        <f>'12'!V94</f>
        <v>0</v>
      </c>
      <c r="CL175" s="700">
        <f>'12'!V95</f>
        <v>0</v>
      </c>
      <c r="CM175" s="700">
        <f>'12'!V96</f>
        <v>0</v>
      </c>
      <c r="CN175" s="700">
        <f>'12'!V97</f>
        <v>0</v>
      </c>
      <c r="CO175" s="700">
        <f>'12'!V98</f>
        <v>0</v>
      </c>
      <c r="CP175" s="700">
        <f>'12'!V99</f>
        <v>0</v>
      </c>
      <c r="CQ175" s="700">
        <f>'12'!V100</f>
        <v>0</v>
      </c>
      <c r="CR175" s="700">
        <f>'12'!V101</f>
        <v>0</v>
      </c>
      <c r="CS175" s="700">
        <f>'12'!V102</f>
        <v>0</v>
      </c>
      <c r="CT175" s="700">
        <f>'12'!V103</f>
        <v>0</v>
      </c>
      <c r="CU175" s="700">
        <f>'12'!V104</f>
        <v>0</v>
      </c>
    </row>
    <row r="176" spans="2:99" x14ac:dyDescent="0.2">
      <c r="B176" s="699">
        <v>44549</v>
      </c>
      <c r="C176" s="700">
        <f>'12'!W8</f>
        <v>0</v>
      </c>
      <c r="D176" s="700">
        <f>'12'!W9</f>
        <v>0</v>
      </c>
      <c r="E176" s="700">
        <f>'12'!W10</f>
        <v>0</v>
      </c>
      <c r="F176" s="700">
        <f>'12'!W11</f>
        <v>0</v>
      </c>
      <c r="G176" s="700">
        <f>'12'!W12</f>
        <v>0</v>
      </c>
      <c r="H176" s="700">
        <f>'12'!W13</f>
        <v>0</v>
      </c>
      <c r="I176" s="700">
        <f>'12'!W14</f>
        <v>0</v>
      </c>
      <c r="J176" s="700">
        <f>'12'!W15</f>
        <v>0</v>
      </c>
      <c r="K176" s="700">
        <f>'12'!W16</f>
        <v>0</v>
      </c>
      <c r="L176" s="700">
        <f>'12'!W17</f>
        <v>0</v>
      </c>
      <c r="M176" s="700">
        <f>'12'!W18</f>
        <v>0</v>
      </c>
      <c r="N176" s="700">
        <f>'12'!W19</f>
        <v>0</v>
      </c>
      <c r="O176" s="700">
        <f>'12'!W20</f>
        <v>0</v>
      </c>
      <c r="P176" s="700">
        <f>'12'!W21</f>
        <v>0</v>
      </c>
      <c r="Q176" s="700">
        <f>'12'!W22</f>
        <v>0</v>
      </c>
      <c r="R176" s="700">
        <f>'12'!W23</f>
        <v>0</v>
      </c>
      <c r="S176" s="700">
        <f>'12'!W24</f>
        <v>0</v>
      </c>
      <c r="T176" s="700">
        <f>'12'!W25</f>
        <v>0</v>
      </c>
      <c r="U176" s="700">
        <f>'12'!W26</f>
        <v>0</v>
      </c>
      <c r="V176" s="700">
        <f>'12'!W27</f>
        <v>0</v>
      </c>
      <c r="W176" s="700">
        <f>'12'!W28</f>
        <v>0</v>
      </c>
      <c r="X176" s="700">
        <f>'12'!W29</f>
        <v>0</v>
      </c>
      <c r="Y176" s="700">
        <f>'12'!W30</f>
        <v>0</v>
      </c>
      <c r="Z176" s="700">
        <f>'12'!W31</f>
        <v>0</v>
      </c>
      <c r="AA176" s="700">
        <f>'12'!W32</f>
        <v>0</v>
      </c>
      <c r="AB176" s="700">
        <f>'12'!W33</f>
        <v>0</v>
      </c>
      <c r="AC176" s="700">
        <f>'12'!W34</f>
        <v>0</v>
      </c>
      <c r="AD176" s="700">
        <f>'12'!W35</f>
        <v>0</v>
      </c>
      <c r="AE176" s="700">
        <f>'12'!W36</f>
        <v>0</v>
      </c>
      <c r="AF176" s="700">
        <f>'12'!W37</f>
        <v>0</v>
      </c>
      <c r="AG176" s="700">
        <f>'12'!W38</f>
        <v>0</v>
      </c>
      <c r="AH176" s="700">
        <f>'12'!W39</f>
        <v>0</v>
      </c>
      <c r="AI176" s="700">
        <f>'12'!W40</f>
        <v>0</v>
      </c>
      <c r="AJ176" s="700">
        <f>'12'!W41</f>
        <v>0</v>
      </c>
      <c r="AK176" s="700">
        <f>'12'!W42</f>
        <v>0</v>
      </c>
      <c r="AL176" s="700">
        <f>'12'!W43</f>
        <v>0</v>
      </c>
      <c r="AM176" s="700">
        <f>'12'!W44</f>
        <v>0</v>
      </c>
      <c r="AN176" s="700">
        <f>'12'!W45</f>
        <v>0</v>
      </c>
      <c r="AO176" s="700">
        <f>'12'!W46</f>
        <v>0</v>
      </c>
      <c r="AP176" s="700">
        <f>'12'!W47</f>
        <v>0</v>
      </c>
      <c r="AQ176" s="700">
        <f>'12'!W48</f>
        <v>0</v>
      </c>
      <c r="AR176" s="700">
        <f>'12'!W49</f>
        <v>0</v>
      </c>
      <c r="AS176" s="700">
        <f>'12'!W50</f>
        <v>0</v>
      </c>
      <c r="AT176" s="700">
        <f>'12'!W51</f>
        <v>0</v>
      </c>
      <c r="AU176" s="700">
        <f>'12'!W52</f>
        <v>0</v>
      </c>
      <c r="AV176" s="700">
        <f>'12'!W53</f>
        <v>0</v>
      </c>
      <c r="AW176" s="700">
        <f>'12'!W54</f>
        <v>0</v>
      </c>
      <c r="AX176" s="700">
        <f>'12'!W55</f>
        <v>0</v>
      </c>
      <c r="AY176" s="700">
        <f>'12'!W56</f>
        <v>0</v>
      </c>
      <c r="AZ176" s="700">
        <f>'12'!W57</f>
        <v>0</v>
      </c>
      <c r="BA176" s="700">
        <f>'12'!W58</f>
        <v>0</v>
      </c>
      <c r="BB176" s="700">
        <f>'12'!W59</f>
        <v>0</v>
      </c>
      <c r="BC176" s="700">
        <f>'12'!W60</f>
        <v>0</v>
      </c>
      <c r="BD176" s="700">
        <f>'12'!W61</f>
        <v>0</v>
      </c>
      <c r="BE176" s="700">
        <f>'12'!W62</f>
        <v>0</v>
      </c>
      <c r="BF176" s="700">
        <f>'12'!W63</f>
        <v>0</v>
      </c>
      <c r="BG176" s="700">
        <f>'12'!W64</f>
        <v>0</v>
      </c>
      <c r="BH176" s="700">
        <f>'12'!W65</f>
        <v>0</v>
      </c>
      <c r="BI176" s="700">
        <f>'12'!W66</f>
        <v>0</v>
      </c>
      <c r="BJ176" s="700">
        <f>'12'!W67</f>
        <v>0</v>
      </c>
      <c r="BK176" s="700">
        <f>'12'!W68</f>
        <v>0</v>
      </c>
      <c r="BL176" s="700">
        <f>'12'!W69</f>
        <v>0</v>
      </c>
      <c r="BM176" s="700">
        <f>'12'!W70</f>
        <v>0</v>
      </c>
      <c r="BN176" s="700">
        <f>'12'!W71</f>
        <v>0</v>
      </c>
      <c r="BO176" s="700">
        <f>'12'!W72</f>
        <v>0</v>
      </c>
      <c r="BP176" s="700">
        <f>'12'!W73</f>
        <v>0</v>
      </c>
      <c r="BQ176" s="700">
        <f>'12'!W74</f>
        <v>0</v>
      </c>
      <c r="BR176" s="700">
        <f>'12'!W75</f>
        <v>0</v>
      </c>
      <c r="BS176" s="700">
        <f>'12'!W76</f>
        <v>0</v>
      </c>
      <c r="BT176" s="700">
        <f>'12'!W77</f>
        <v>0</v>
      </c>
      <c r="BU176" s="700">
        <f>'12'!W78</f>
        <v>0</v>
      </c>
      <c r="BV176" s="700">
        <f>'12'!W79</f>
        <v>0</v>
      </c>
      <c r="BW176" s="700">
        <f>'12'!W80</f>
        <v>0</v>
      </c>
      <c r="BX176" s="700">
        <f>'12'!W81</f>
        <v>0</v>
      </c>
      <c r="BY176" s="700">
        <f>'12'!W82</f>
        <v>0</v>
      </c>
      <c r="BZ176" s="700">
        <f>'12'!W83</f>
        <v>0</v>
      </c>
      <c r="CA176" s="700">
        <f>'12'!W84</f>
        <v>0</v>
      </c>
      <c r="CB176" s="700">
        <f>'12'!W85</f>
        <v>0</v>
      </c>
      <c r="CC176" s="700">
        <f>'12'!W86</f>
        <v>0</v>
      </c>
      <c r="CD176" s="700">
        <f>'12'!W87</f>
        <v>0</v>
      </c>
      <c r="CE176" s="700">
        <f>'12'!W88</f>
        <v>0</v>
      </c>
      <c r="CF176" s="700">
        <f>'12'!W89</f>
        <v>0</v>
      </c>
      <c r="CG176" s="700">
        <f>'12'!W90</f>
        <v>0</v>
      </c>
      <c r="CH176" s="700">
        <f>'12'!W91</f>
        <v>0</v>
      </c>
      <c r="CI176" s="700">
        <f>'12'!W92</f>
        <v>0</v>
      </c>
      <c r="CJ176" s="700">
        <f>'12'!W93</f>
        <v>0</v>
      </c>
      <c r="CK176" s="700">
        <f>'12'!W94</f>
        <v>0</v>
      </c>
      <c r="CL176" s="700">
        <f>'12'!W95</f>
        <v>0</v>
      </c>
      <c r="CM176" s="700">
        <f>'12'!W96</f>
        <v>0</v>
      </c>
      <c r="CN176" s="700">
        <f>'12'!W97</f>
        <v>0</v>
      </c>
      <c r="CO176" s="700">
        <f>'12'!W98</f>
        <v>0</v>
      </c>
      <c r="CP176" s="700">
        <f>'12'!W99</f>
        <v>0</v>
      </c>
      <c r="CQ176" s="700">
        <f>'12'!W100</f>
        <v>0</v>
      </c>
      <c r="CR176" s="700">
        <f>'12'!W101</f>
        <v>0</v>
      </c>
      <c r="CS176" s="700">
        <f>'12'!W102</f>
        <v>0</v>
      </c>
      <c r="CT176" s="700">
        <f>'12'!W103</f>
        <v>0</v>
      </c>
      <c r="CU176" s="700">
        <f>'12'!W104</f>
        <v>0</v>
      </c>
    </row>
    <row r="177" spans="2:99" x14ac:dyDescent="0.2">
      <c r="B177" s="699">
        <v>44550</v>
      </c>
      <c r="C177" s="700">
        <f>'12'!X8</f>
        <v>0</v>
      </c>
      <c r="D177" s="700">
        <f>'12'!X9</f>
        <v>0</v>
      </c>
      <c r="E177" s="700">
        <f>'12'!X10</f>
        <v>0</v>
      </c>
      <c r="F177" s="700">
        <f>'12'!X11</f>
        <v>0</v>
      </c>
      <c r="G177" s="700">
        <f>'12'!X12</f>
        <v>0</v>
      </c>
      <c r="H177" s="700">
        <f>'12'!X13</f>
        <v>0</v>
      </c>
      <c r="I177" s="700">
        <f>'12'!X14</f>
        <v>0</v>
      </c>
      <c r="J177" s="700">
        <f>'12'!X15</f>
        <v>0</v>
      </c>
      <c r="K177" s="700">
        <f>'12'!X16</f>
        <v>0</v>
      </c>
      <c r="L177" s="700">
        <f>'12'!X17</f>
        <v>0</v>
      </c>
      <c r="M177" s="700">
        <f>'12'!X18</f>
        <v>0</v>
      </c>
      <c r="N177" s="700">
        <f>'12'!X19</f>
        <v>0</v>
      </c>
      <c r="O177" s="700">
        <f>'12'!X20</f>
        <v>0</v>
      </c>
      <c r="P177" s="700">
        <f>'12'!X21</f>
        <v>0</v>
      </c>
      <c r="Q177" s="700">
        <f>'12'!X22</f>
        <v>0</v>
      </c>
      <c r="R177" s="700">
        <f>'12'!X23</f>
        <v>0</v>
      </c>
      <c r="S177" s="700">
        <f>'12'!X24</f>
        <v>0</v>
      </c>
      <c r="T177" s="700">
        <f>'12'!X25</f>
        <v>0</v>
      </c>
      <c r="U177" s="700">
        <f>'12'!X26</f>
        <v>0</v>
      </c>
      <c r="V177" s="700">
        <f>'12'!X27</f>
        <v>0</v>
      </c>
      <c r="W177" s="700">
        <f>'12'!X28</f>
        <v>0</v>
      </c>
      <c r="X177" s="700">
        <f>'12'!X29</f>
        <v>0</v>
      </c>
      <c r="Y177" s="700">
        <f>'12'!X30</f>
        <v>0</v>
      </c>
      <c r="Z177" s="700">
        <f>'12'!X31</f>
        <v>0</v>
      </c>
      <c r="AA177" s="700">
        <f>'12'!X32</f>
        <v>0</v>
      </c>
      <c r="AB177" s="700">
        <f>'12'!X33</f>
        <v>0</v>
      </c>
      <c r="AC177" s="700">
        <f>'12'!X34</f>
        <v>0</v>
      </c>
      <c r="AD177" s="700">
        <f>'12'!X35</f>
        <v>0</v>
      </c>
      <c r="AE177" s="700">
        <f>'12'!X36</f>
        <v>0</v>
      </c>
      <c r="AF177" s="700">
        <f>'12'!X37</f>
        <v>0</v>
      </c>
      <c r="AG177" s="700">
        <f>'12'!X38</f>
        <v>0</v>
      </c>
      <c r="AH177" s="700">
        <f>'12'!X39</f>
        <v>0</v>
      </c>
      <c r="AI177" s="700">
        <f>'12'!X40</f>
        <v>0</v>
      </c>
      <c r="AJ177" s="700">
        <f>'12'!X41</f>
        <v>0</v>
      </c>
      <c r="AK177" s="700">
        <f>'12'!X42</f>
        <v>0</v>
      </c>
      <c r="AL177" s="700">
        <f>'12'!X43</f>
        <v>0</v>
      </c>
      <c r="AM177" s="700">
        <f>'12'!X44</f>
        <v>0</v>
      </c>
      <c r="AN177" s="700">
        <f>'12'!X45</f>
        <v>0</v>
      </c>
      <c r="AO177" s="700">
        <f>'12'!X46</f>
        <v>0</v>
      </c>
      <c r="AP177" s="700">
        <f>'12'!X47</f>
        <v>0</v>
      </c>
      <c r="AQ177" s="700">
        <f>'12'!X48</f>
        <v>0</v>
      </c>
      <c r="AR177" s="700">
        <f>'12'!X49</f>
        <v>0</v>
      </c>
      <c r="AS177" s="700">
        <f>'12'!X50</f>
        <v>0</v>
      </c>
      <c r="AT177" s="700">
        <f>'12'!X51</f>
        <v>0</v>
      </c>
      <c r="AU177" s="700">
        <f>'12'!X52</f>
        <v>0</v>
      </c>
      <c r="AV177" s="700">
        <f>'12'!X53</f>
        <v>0</v>
      </c>
      <c r="AW177" s="700">
        <f>'12'!X54</f>
        <v>0</v>
      </c>
      <c r="AX177" s="700">
        <f>'12'!X55</f>
        <v>0</v>
      </c>
      <c r="AY177" s="700">
        <f>'12'!X56</f>
        <v>0</v>
      </c>
      <c r="AZ177" s="700">
        <f>'12'!X57</f>
        <v>0</v>
      </c>
      <c r="BA177" s="700">
        <f>'12'!X58</f>
        <v>0</v>
      </c>
      <c r="BB177" s="700">
        <f>'12'!X59</f>
        <v>0</v>
      </c>
      <c r="BC177" s="700">
        <f>'12'!X60</f>
        <v>0</v>
      </c>
      <c r="BD177" s="700">
        <f>'12'!X61</f>
        <v>0</v>
      </c>
      <c r="BE177" s="700">
        <f>'12'!X62</f>
        <v>0</v>
      </c>
      <c r="BF177" s="700">
        <f>'12'!X63</f>
        <v>0</v>
      </c>
      <c r="BG177" s="700">
        <f>'12'!X64</f>
        <v>0</v>
      </c>
      <c r="BH177" s="700">
        <f>'12'!X65</f>
        <v>0</v>
      </c>
      <c r="BI177" s="700">
        <f>'12'!X66</f>
        <v>0</v>
      </c>
      <c r="BJ177" s="700">
        <f>'12'!X67</f>
        <v>0</v>
      </c>
      <c r="BK177" s="700">
        <f>'12'!X68</f>
        <v>0</v>
      </c>
      <c r="BL177" s="700">
        <f>'12'!X69</f>
        <v>0</v>
      </c>
      <c r="BM177" s="700">
        <f>'12'!X70</f>
        <v>0</v>
      </c>
      <c r="BN177" s="700">
        <f>'12'!X71</f>
        <v>0</v>
      </c>
      <c r="BO177" s="700">
        <f>'12'!X72</f>
        <v>0</v>
      </c>
      <c r="BP177" s="700">
        <f>'12'!X73</f>
        <v>0</v>
      </c>
      <c r="BQ177" s="700">
        <f>'12'!X74</f>
        <v>0</v>
      </c>
      <c r="BR177" s="700">
        <f>'12'!X75</f>
        <v>0</v>
      </c>
      <c r="BS177" s="700">
        <f>'12'!X76</f>
        <v>0</v>
      </c>
      <c r="BT177" s="700">
        <f>'12'!X77</f>
        <v>0</v>
      </c>
      <c r="BU177" s="700">
        <f>'12'!X78</f>
        <v>0</v>
      </c>
      <c r="BV177" s="700">
        <f>'12'!X79</f>
        <v>0</v>
      </c>
      <c r="BW177" s="700">
        <f>'12'!X80</f>
        <v>0</v>
      </c>
      <c r="BX177" s="700">
        <f>'12'!X81</f>
        <v>0</v>
      </c>
      <c r="BY177" s="700">
        <f>'12'!X82</f>
        <v>0</v>
      </c>
      <c r="BZ177" s="700">
        <f>'12'!X83</f>
        <v>0</v>
      </c>
      <c r="CA177" s="700">
        <f>'12'!X84</f>
        <v>0</v>
      </c>
      <c r="CB177" s="700">
        <f>'12'!X85</f>
        <v>0</v>
      </c>
      <c r="CC177" s="700">
        <f>'12'!X86</f>
        <v>0</v>
      </c>
      <c r="CD177" s="700">
        <f>'12'!X87</f>
        <v>0</v>
      </c>
      <c r="CE177" s="700">
        <f>'12'!X88</f>
        <v>0</v>
      </c>
      <c r="CF177" s="700">
        <f>'12'!X89</f>
        <v>0</v>
      </c>
      <c r="CG177" s="700">
        <f>'12'!X90</f>
        <v>0</v>
      </c>
      <c r="CH177" s="700">
        <f>'12'!X91</f>
        <v>0</v>
      </c>
      <c r="CI177" s="700">
        <f>'12'!X92</f>
        <v>0</v>
      </c>
      <c r="CJ177" s="700">
        <f>'12'!X93</f>
        <v>0</v>
      </c>
      <c r="CK177" s="700">
        <f>'12'!X94</f>
        <v>0</v>
      </c>
      <c r="CL177" s="700">
        <f>'12'!X95</f>
        <v>0</v>
      </c>
      <c r="CM177" s="700">
        <f>'12'!X96</f>
        <v>0</v>
      </c>
      <c r="CN177" s="700">
        <f>'12'!X97</f>
        <v>0</v>
      </c>
      <c r="CO177" s="700">
        <f>'12'!X98</f>
        <v>0</v>
      </c>
      <c r="CP177" s="700">
        <f>'12'!X99</f>
        <v>0</v>
      </c>
      <c r="CQ177" s="700">
        <f>'12'!X100</f>
        <v>0</v>
      </c>
      <c r="CR177" s="700">
        <f>'12'!X101</f>
        <v>0</v>
      </c>
      <c r="CS177" s="700">
        <f>'12'!X102</f>
        <v>0</v>
      </c>
      <c r="CT177" s="700">
        <f>'12'!X103</f>
        <v>0</v>
      </c>
      <c r="CU177" s="700">
        <f>'12'!X104</f>
        <v>0</v>
      </c>
    </row>
    <row r="178" spans="2:99" x14ac:dyDescent="0.2">
      <c r="B178" s="699">
        <v>44551</v>
      </c>
      <c r="C178" s="700">
        <f>'12'!Y8</f>
        <v>0</v>
      </c>
      <c r="D178" s="700">
        <f>'12'!Y9</f>
        <v>0</v>
      </c>
      <c r="E178" s="700">
        <f>'12'!Y10</f>
        <v>0</v>
      </c>
      <c r="F178" s="700">
        <f>'12'!Y11</f>
        <v>0</v>
      </c>
      <c r="G178" s="700">
        <f>'12'!Y12</f>
        <v>0</v>
      </c>
      <c r="H178" s="700">
        <f>'12'!Y13</f>
        <v>0</v>
      </c>
      <c r="I178" s="700">
        <f>'12'!Y14</f>
        <v>0</v>
      </c>
      <c r="J178" s="700">
        <f>'12'!Y15</f>
        <v>0</v>
      </c>
      <c r="K178" s="700">
        <f>'12'!Y16</f>
        <v>0</v>
      </c>
      <c r="L178" s="700">
        <f>'12'!Y17</f>
        <v>0</v>
      </c>
      <c r="M178" s="700">
        <f>'12'!Y18</f>
        <v>0</v>
      </c>
      <c r="N178" s="700">
        <f>'12'!Y19</f>
        <v>0</v>
      </c>
      <c r="O178" s="700">
        <f>'12'!Y20</f>
        <v>0</v>
      </c>
      <c r="P178" s="700">
        <f>'12'!Y21</f>
        <v>0</v>
      </c>
      <c r="Q178" s="700">
        <f>'12'!Y22</f>
        <v>0</v>
      </c>
      <c r="R178" s="700">
        <f>'12'!Y23</f>
        <v>0</v>
      </c>
      <c r="S178" s="700">
        <f>'12'!Y24</f>
        <v>0</v>
      </c>
      <c r="T178" s="700">
        <f>'12'!Y25</f>
        <v>0</v>
      </c>
      <c r="U178" s="700">
        <f>'12'!Y26</f>
        <v>0</v>
      </c>
      <c r="V178" s="700">
        <f>'12'!Y27</f>
        <v>0</v>
      </c>
      <c r="W178" s="700">
        <f>'12'!Y28</f>
        <v>0</v>
      </c>
      <c r="X178" s="700">
        <f>'12'!Y29</f>
        <v>0</v>
      </c>
      <c r="Y178" s="700">
        <f>'12'!Y30</f>
        <v>0</v>
      </c>
      <c r="Z178" s="700">
        <f>'12'!Y31</f>
        <v>0</v>
      </c>
      <c r="AA178" s="700">
        <f>'12'!Y32</f>
        <v>0</v>
      </c>
      <c r="AB178" s="700">
        <f>'12'!Y33</f>
        <v>0</v>
      </c>
      <c r="AC178" s="700">
        <f>'12'!Y34</f>
        <v>0</v>
      </c>
      <c r="AD178" s="700">
        <f>'12'!Y35</f>
        <v>0</v>
      </c>
      <c r="AE178" s="700">
        <f>'12'!Y36</f>
        <v>0</v>
      </c>
      <c r="AF178" s="700">
        <f>'12'!Y37</f>
        <v>0</v>
      </c>
      <c r="AG178" s="700">
        <f>'12'!Y38</f>
        <v>0</v>
      </c>
      <c r="AH178" s="700">
        <f>'12'!Y39</f>
        <v>0</v>
      </c>
      <c r="AI178" s="700">
        <f>'12'!Y40</f>
        <v>0</v>
      </c>
      <c r="AJ178" s="700">
        <f>'12'!Y41</f>
        <v>0</v>
      </c>
      <c r="AK178" s="700">
        <f>'12'!Y42</f>
        <v>0</v>
      </c>
      <c r="AL178" s="700">
        <f>'12'!Y43</f>
        <v>0</v>
      </c>
      <c r="AM178" s="700">
        <f>'12'!Y44</f>
        <v>0</v>
      </c>
      <c r="AN178" s="700">
        <f>'12'!Y45</f>
        <v>0</v>
      </c>
      <c r="AO178" s="700">
        <f>'12'!Y46</f>
        <v>0</v>
      </c>
      <c r="AP178" s="700">
        <f>'12'!Y47</f>
        <v>0</v>
      </c>
      <c r="AQ178" s="700">
        <f>'12'!Y48</f>
        <v>0</v>
      </c>
      <c r="AR178" s="700">
        <f>'12'!Y49</f>
        <v>0</v>
      </c>
      <c r="AS178" s="700">
        <f>'12'!Y50</f>
        <v>0</v>
      </c>
      <c r="AT178" s="700">
        <f>'12'!Y51</f>
        <v>0</v>
      </c>
      <c r="AU178" s="700">
        <f>'12'!Y52</f>
        <v>0</v>
      </c>
      <c r="AV178" s="700">
        <f>'12'!Y53</f>
        <v>0</v>
      </c>
      <c r="AW178" s="700">
        <f>'12'!Y54</f>
        <v>0</v>
      </c>
      <c r="AX178" s="700">
        <f>'12'!Y55</f>
        <v>0</v>
      </c>
      <c r="AY178" s="700">
        <f>'12'!Y56</f>
        <v>0</v>
      </c>
      <c r="AZ178" s="700">
        <f>'12'!Y57</f>
        <v>0</v>
      </c>
      <c r="BA178" s="700">
        <f>'12'!Y58</f>
        <v>0</v>
      </c>
      <c r="BB178" s="700">
        <f>'12'!Y59</f>
        <v>0</v>
      </c>
      <c r="BC178" s="700">
        <f>'12'!Y60</f>
        <v>0</v>
      </c>
      <c r="BD178" s="700">
        <f>'12'!Y61</f>
        <v>0</v>
      </c>
      <c r="BE178" s="700">
        <f>'12'!Y62</f>
        <v>0</v>
      </c>
      <c r="BF178" s="700">
        <f>'12'!Y63</f>
        <v>0</v>
      </c>
      <c r="BG178" s="700">
        <f>'12'!Y64</f>
        <v>0</v>
      </c>
      <c r="BH178" s="700">
        <f>'12'!Y65</f>
        <v>0</v>
      </c>
      <c r="BI178" s="700">
        <f>'12'!Y66</f>
        <v>0</v>
      </c>
      <c r="BJ178" s="700">
        <f>'12'!Y67</f>
        <v>0</v>
      </c>
      <c r="BK178" s="700">
        <f>'12'!Y68</f>
        <v>0</v>
      </c>
      <c r="BL178" s="700">
        <f>'12'!Y69</f>
        <v>0</v>
      </c>
      <c r="BM178" s="700">
        <f>'12'!Y70</f>
        <v>0</v>
      </c>
      <c r="BN178" s="700">
        <f>'12'!Y71</f>
        <v>0</v>
      </c>
      <c r="BO178" s="700">
        <f>'12'!Y72</f>
        <v>0</v>
      </c>
      <c r="BP178" s="700">
        <f>'12'!Y73</f>
        <v>0</v>
      </c>
      <c r="BQ178" s="700">
        <f>'12'!Y74</f>
        <v>0</v>
      </c>
      <c r="BR178" s="700">
        <f>'12'!Y75</f>
        <v>0</v>
      </c>
      <c r="BS178" s="700">
        <f>'12'!Y76</f>
        <v>0</v>
      </c>
      <c r="BT178" s="700">
        <f>'12'!Y77</f>
        <v>0</v>
      </c>
      <c r="BU178" s="700">
        <f>'12'!Y78</f>
        <v>0</v>
      </c>
      <c r="BV178" s="700">
        <f>'12'!Y79</f>
        <v>0</v>
      </c>
      <c r="BW178" s="700">
        <f>'12'!Y80</f>
        <v>0</v>
      </c>
      <c r="BX178" s="700">
        <f>'12'!Y81</f>
        <v>0</v>
      </c>
      <c r="BY178" s="700">
        <f>'12'!Y82</f>
        <v>0</v>
      </c>
      <c r="BZ178" s="700">
        <f>'12'!Y83</f>
        <v>0</v>
      </c>
      <c r="CA178" s="700">
        <f>'12'!Y84</f>
        <v>0</v>
      </c>
      <c r="CB178" s="700">
        <f>'12'!Y85</f>
        <v>0</v>
      </c>
      <c r="CC178" s="700">
        <f>'12'!Y86</f>
        <v>0</v>
      </c>
      <c r="CD178" s="700">
        <f>'12'!Y87</f>
        <v>0</v>
      </c>
      <c r="CE178" s="700">
        <f>'12'!Y88</f>
        <v>0</v>
      </c>
      <c r="CF178" s="700">
        <f>'12'!Y89</f>
        <v>0</v>
      </c>
      <c r="CG178" s="700">
        <f>'12'!Y90</f>
        <v>0</v>
      </c>
      <c r="CH178" s="700">
        <f>'12'!Y91</f>
        <v>0</v>
      </c>
      <c r="CI178" s="700">
        <f>'12'!Y92</f>
        <v>0</v>
      </c>
      <c r="CJ178" s="700">
        <f>'12'!Y93</f>
        <v>0</v>
      </c>
      <c r="CK178" s="700">
        <f>'12'!Y94</f>
        <v>0</v>
      </c>
      <c r="CL178" s="700">
        <f>'12'!Y95</f>
        <v>0</v>
      </c>
      <c r="CM178" s="700">
        <f>'12'!Y96</f>
        <v>0</v>
      </c>
      <c r="CN178" s="700">
        <f>'12'!Y97</f>
        <v>0</v>
      </c>
      <c r="CO178" s="700">
        <f>'12'!Y98</f>
        <v>0</v>
      </c>
      <c r="CP178" s="700">
        <f>'12'!Y99</f>
        <v>0</v>
      </c>
      <c r="CQ178" s="700">
        <f>'12'!Y100</f>
        <v>0</v>
      </c>
      <c r="CR178" s="700">
        <f>'12'!Y101</f>
        <v>0</v>
      </c>
      <c r="CS178" s="700">
        <f>'12'!Y102</f>
        <v>0</v>
      </c>
      <c r="CT178" s="700">
        <f>'12'!Y103</f>
        <v>0</v>
      </c>
      <c r="CU178" s="700">
        <f>'12'!Y104</f>
        <v>0</v>
      </c>
    </row>
    <row r="179" spans="2:99" x14ac:dyDescent="0.2">
      <c r="B179" s="699">
        <v>44552</v>
      </c>
      <c r="C179" s="700">
        <f>'12'!Z8</f>
        <v>0</v>
      </c>
      <c r="D179" s="700">
        <f>'12'!Z9</f>
        <v>0</v>
      </c>
      <c r="E179" s="700">
        <f>'12'!Z10</f>
        <v>0</v>
      </c>
      <c r="F179" s="700">
        <f>'12'!Z11</f>
        <v>0</v>
      </c>
      <c r="G179" s="700">
        <f>'12'!Z12</f>
        <v>0</v>
      </c>
      <c r="H179" s="700">
        <f>'12'!Z13</f>
        <v>0</v>
      </c>
      <c r="I179" s="700">
        <f>'12'!Z14</f>
        <v>0</v>
      </c>
      <c r="J179" s="700">
        <f>'12'!Z15</f>
        <v>0</v>
      </c>
      <c r="K179" s="700">
        <f>'12'!Z16</f>
        <v>0</v>
      </c>
      <c r="L179" s="700">
        <f>'12'!Z17</f>
        <v>0</v>
      </c>
      <c r="M179" s="700">
        <f>'12'!Z18</f>
        <v>0</v>
      </c>
      <c r="N179" s="700">
        <f>'12'!Z19</f>
        <v>0</v>
      </c>
      <c r="O179" s="700">
        <f>'12'!Z20</f>
        <v>0</v>
      </c>
      <c r="P179" s="700">
        <f>'12'!Z21</f>
        <v>0</v>
      </c>
      <c r="Q179" s="700">
        <f>'12'!Z22</f>
        <v>0</v>
      </c>
      <c r="R179" s="700">
        <f>'12'!Z23</f>
        <v>0</v>
      </c>
      <c r="S179" s="700">
        <f>'12'!Z24</f>
        <v>0</v>
      </c>
      <c r="T179" s="700">
        <f>'12'!Z25</f>
        <v>0</v>
      </c>
      <c r="U179" s="700">
        <f>'12'!Z26</f>
        <v>0</v>
      </c>
      <c r="V179" s="700">
        <f>'12'!Z27</f>
        <v>0</v>
      </c>
      <c r="W179" s="700">
        <f>'12'!Z28</f>
        <v>0</v>
      </c>
      <c r="X179" s="700">
        <f>'12'!Z29</f>
        <v>0</v>
      </c>
      <c r="Y179" s="700">
        <f>'12'!Z30</f>
        <v>0</v>
      </c>
      <c r="Z179" s="700">
        <f>'12'!Z31</f>
        <v>0</v>
      </c>
      <c r="AA179" s="700">
        <f>'12'!Z32</f>
        <v>0</v>
      </c>
      <c r="AB179" s="700">
        <f>'12'!Z33</f>
        <v>0</v>
      </c>
      <c r="AC179" s="700">
        <f>'12'!Z34</f>
        <v>0</v>
      </c>
      <c r="AD179" s="700">
        <f>'12'!Z35</f>
        <v>0</v>
      </c>
      <c r="AE179" s="700">
        <f>'12'!Z36</f>
        <v>0</v>
      </c>
      <c r="AF179" s="700">
        <f>'12'!Z37</f>
        <v>0</v>
      </c>
      <c r="AG179" s="700">
        <f>'12'!Z38</f>
        <v>0</v>
      </c>
      <c r="AH179" s="700">
        <f>'12'!Z39</f>
        <v>0</v>
      </c>
      <c r="AI179" s="700">
        <f>'12'!Z40</f>
        <v>0</v>
      </c>
      <c r="AJ179" s="700">
        <f>'12'!Z41</f>
        <v>0</v>
      </c>
      <c r="AK179" s="700">
        <f>'12'!Z42</f>
        <v>0</v>
      </c>
      <c r="AL179" s="700">
        <f>'12'!Z43</f>
        <v>0</v>
      </c>
      <c r="AM179" s="700">
        <f>'12'!Z44</f>
        <v>0</v>
      </c>
      <c r="AN179" s="700">
        <f>'12'!Z45</f>
        <v>0</v>
      </c>
      <c r="AO179" s="700">
        <f>'12'!Z46</f>
        <v>0</v>
      </c>
      <c r="AP179" s="700">
        <f>'12'!Z47</f>
        <v>0</v>
      </c>
      <c r="AQ179" s="700">
        <f>'12'!Z48</f>
        <v>0</v>
      </c>
      <c r="AR179" s="700">
        <f>'12'!Z49</f>
        <v>0</v>
      </c>
      <c r="AS179" s="700">
        <f>'12'!Z50</f>
        <v>0</v>
      </c>
      <c r="AT179" s="700">
        <f>'12'!Z51</f>
        <v>0</v>
      </c>
      <c r="AU179" s="700">
        <f>'12'!Z52</f>
        <v>0</v>
      </c>
      <c r="AV179" s="700">
        <f>'12'!Z53</f>
        <v>0</v>
      </c>
      <c r="AW179" s="700">
        <f>'12'!Z54</f>
        <v>0</v>
      </c>
      <c r="AX179" s="700">
        <f>'12'!Z55</f>
        <v>0</v>
      </c>
      <c r="AY179" s="700">
        <f>'12'!Z56</f>
        <v>0</v>
      </c>
      <c r="AZ179" s="700">
        <f>'12'!Z57</f>
        <v>0</v>
      </c>
      <c r="BA179" s="700">
        <f>'12'!Z58</f>
        <v>0</v>
      </c>
      <c r="BB179" s="700">
        <f>'12'!Z59</f>
        <v>0</v>
      </c>
      <c r="BC179" s="700">
        <f>'12'!Z60</f>
        <v>0</v>
      </c>
      <c r="BD179" s="700">
        <f>'12'!Z61</f>
        <v>0</v>
      </c>
      <c r="BE179" s="700">
        <f>'12'!Z62</f>
        <v>0</v>
      </c>
      <c r="BF179" s="700">
        <f>'12'!Z63</f>
        <v>0</v>
      </c>
      <c r="BG179" s="700">
        <f>'12'!Z64</f>
        <v>0</v>
      </c>
      <c r="BH179" s="700">
        <f>'12'!Z65</f>
        <v>0</v>
      </c>
      <c r="BI179" s="700">
        <f>'12'!Z66</f>
        <v>0</v>
      </c>
      <c r="BJ179" s="700">
        <f>'12'!Z67</f>
        <v>0</v>
      </c>
      <c r="BK179" s="700">
        <f>'12'!Z68</f>
        <v>0</v>
      </c>
      <c r="BL179" s="700">
        <f>'12'!Z69</f>
        <v>0</v>
      </c>
      <c r="BM179" s="700">
        <f>'12'!Z70</f>
        <v>0</v>
      </c>
      <c r="BN179" s="700">
        <f>'12'!Z71</f>
        <v>0</v>
      </c>
      <c r="BO179" s="700">
        <f>'12'!Z72</f>
        <v>0</v>
      </c>
      <c r="BP179" s="700">
        <f>'12'!Z73</f>
        <v>0</v>
      </c>
      <c r="BQ179" s="700">
        <f>'12'!Z74</f>
        <v>0</v>
      </c>
      <c r="BR179" s="700">
        <f>'12'!Z75</f>
        <v>0</v>
      </c>
      <c r="BS179" s="700">
        <f>'12'!Z76</f>
        <v>0</v>
      </c>
      <c r="BT179" s="700">
        <f>'12'!Z77</f>
        <v>0</v>
      </c>
      <c r="BU179" s="700">
        <f>'12'!Z78</f>
        <v>0</v>
      </c>
      <c r="BV179" s="700">
        <f>'12'!Z79</f>
        <v>0</v>
      </c>
      <c r="BW179" s="700">
        <f>'12'!Z80</f>
        <v>0</v>
      </c>
      <c r="BX179" s="700">
        <f>'12'!Z81</f>
        <v>0</v>
      </c>
      <c r="BY179" s="700">
        <f>'12'!Z82</f>
        <v>0</v>
      </c>
      <c r="BZ179" s="700">
        <f>'12'!Z83</f>
        <v>0</v>
      </c>
      <c r="CA179" s="700">
        <f>'12'!Z84</f>
        <v>0</v>
      </c>
      <c r="CB179" s="700">
        <f>'12'!Z85</f>
        <v>0</v>
      </c>
      <c r="CC179" s="700">
        <f>'12'!Z86</f>
        <v>0</v>
      </c>
      <c r="CD179" s="700">
        <f>'12'!Z87</f>
        <v>0</v>
      </c>
      <c r="CE179" s="700">
        <f>'12'!Z88</f>
        <v>0</v>
      </c>
      <c r="CF179" s="700">
        <f>'12'!Z89</f>
        <v>0</v>
      </c>
      <c r="CG179" s="700">
        <f>'12'!Z90</f>
        <v>0</v>
      </c>
      <c r="CH179" s="700">
        <f>'12'!Z91</f>
        <v>0</v>
      </c>
      <c r="CI179" s="700">
        <f>'12'!Z92</f>
        <v>0</v>
      </c>
      <c r="CJ179" s="700">
        <f>'12'!Z93</f>
        <v>0</v>
      </c>
      <c r="CK179" s="700">
        <f>'12'!Z94</f>
        <v>0</v>
      </c>
      <c r="CL179" s="700">
        <f>'12'!Z95</f>
        <v>0</v>
      </c>
      <c r="CM179" s="700">
        <f>'12'!Z96</f>
        <v>0</v>
      </c>
      <c r="CN179" s="700">
        <f>'12'!Z97</f>
        <v>0</v>
      </c>
      <c r="CO179" s="700">
        <f>'12'!Z98</f>
        <v>0</v>
      </c>
      <c r="CP179" s="700">
        <f>'12'!Z99</f>
        <v>0</v>
      </c>
      <c r="CQ179" s="700">
        <f>'12'!Z100</f>
        <v>0</v>
      </c>
      <c r="CR179" s="700">
        <f>'12'!Z101</f>
        <v>0</v>
      </c>
      <c r="CS179" s="700">
        <f>'12'!Z102</f>
        <v>0</v>
      </c>
      <c r="CT179" s="700">
        <f>'12'!Z103</f>
        <v>0</v>
      </c>
      <c r="CU179" s="700">
        <f>'12'!Z104</f>
        <v>0</v>
      </c>
    </row>
    <row r="180" spans="2:99" x14ac:dyDescent="0.2">
      <c r="B180" s="699">
        <v>44553</v>
      </c>
      <c r="C180" s="700">
        <f>'12'!AA8</f>
        <v>0</v>
      </c>
      <c r="D180" s="700">
        <f>'12'!AA9</f>
        <v>0</v>
      </c>
      <c r="E180" s="700">
        <f>'12'!AA10</f>
        <v>0</v>
      </c>
      <c r="F180" s="700">
        <f>'12'!AA11</f>
        <v>0</v>
      </c>
      <c r="G180" s="700">
        <f>'12'!AA12</f>
        <v>0</v>
      </c>
      <c r="H180" s="700">
        <f>'12'!AA13</f>
        <v>0</v>
      </c>
      <c r="I180" s="700">
        <f>'12'!AA14</f>
        <v>0</v>
      </c>
      <c r="J180" s="700">
        <f>'12'!AA15</f>
        <v>0</v>
      </c>
      <c r="K180" s="700">
        <f>'12'!AA16</f>
        <v>0</v>
      </c>
      <c r="L180" s="700">
        <f>'12'!AA17</f>
        <v>0</v>
      </c>
      <c r="M180" s="700">
        <f>'12'!AA18</f>
        <v>0</v>
      </c>
      <c r="N180" s="700">
        <f>'12'!AA19</f>
        <v>0</v>
      </c>
      <c r="O180" s="700">
        <f>'12'!AA20</f>
        <v>0</v>
      </c>
      <c r="P180" s="700">
        <f>'12'!AA21</f>
        <v>0</v>
      </c>
      <c r="Q180" s="700">
        <f>'12'!AA22</f>
        <v>0</v>
      </c>
      <c r="R180" s="700">
        <f>'12'!AA23</f>
        <v>0</v>
      </c>
      <c r="S180" s="700">
        <f>'12'!AA24</f>
        <v>0</v>
      </c>
      <c r="T180" s="700">
        <f>'12'!AA25</f>
        <v>0</v>
      </c>
      <c r="U180" s="700">
        <f>'12'!AA26</f>
        <v>0</v>
      </c>
      <c r="V180" s="700">
        <f>'12'!AA27</f>
        <v>0</v>
      </c>
      <c r="W180" s="700">
        <f>'12'!AA28</f>
        <v>0</v>
      </c>
      <c r="X180" s="700">
        <f>'12'!AA29</f>
        <v>0</v>
      </c>
      <c r="Y180" s="700">
        <f>'12'!AA30</f>
        <v>0</v>
      </c>
      <c r="Z180" s="700">
        <f>'12'!AA31</f>
        <v>0</v>
      </c>
      <c r="AA180" s="700">
        <f>'12'!AA32</f>
        <v>0</v>
      </c>
      <c r="AB180" s="700">
        <f>'12'!AA33</f>
        <v>0</v>
      </c>
      <c r="AC180" s="700">
        <f>'12'!AA34</f>
        <v>0</v>
      </c>
      <c r="AD180" s="700">
        <f>'12'!AA35</f>
        <v>0</v>
      </c>
      <c r="AE180" s="700">
        <f>'12'!AA36</f>
        <v>0</v>
      </c>
      <c r="AF180" s="700">
        <f>'12'!AA37</f>
        <v>0</v>
      </c>
      <c r="AG180" s="700">
        <f>'12'!AA38</f>
        <v>0</v>
      </c>
      <c r="AH180" s="700">
        <f>'12'!AA39</f>
        <v>0</v>
      </c>
      <c r="AI180" s="700">
        <f>'12'!AA40</f>
        <v>0</v>
      </c>
      <c r="AJ180" s="700">
        <f>'12'!AA41</f>
        <v>0</v>
      </c>
      <c r="AK180" s="700">
        <f>'12'!AA42</f>
        <v>0</v>
      </c>
      <c r="AL180" s="700">
        <f>'12'!AA43</f>
        <v>0</v>
      </c>
      <c r="AM180" s="700">
        <f>'12'!AA44</f>
        <v>0</v>
      </c>
      <c r="AN180" s="700">
        <f>'12'!AA45</f>
        <v>0</v>
      </c>
      <c r="AO180" s="700">
        <f>'12'!AA46</f>
        <v>0</v>
      </c>
      <c r="AP180" s="700">
        <f>'12'!AA47</f>
        <v>0</v>
      </c>
      <c r="AQ180" s="700">
        <f>'12'!AA48</f>
        <v>0</v>
      </c>
      <c r="AR180" s="700">
        <f>'12'!AA49</f>
        <v>0</v>
      </c>
      <c r="AS180" s="700">
        <f>'12'!AA50</f>
        <v>0</v>
      </c>
      <c r="AT180" s="700">
        <f>'12'!AA51</f>
        <v>0</v>
      </c>
      <c r="AU180" s="700">
        <f>'12'!AA52</f>
        <v>0</v>
      </c>
      <c r="AV180" s="700">
        <f>'12'!AA53</f>
        <v>0</v>
      </c>
      <c r="AW180" s="700">
        <f>'12'!AA54</f>
        <v>0</v>
      </c>
      <c r="AX180" s="700">
        <f>'12'!AA55</f>
        <v>0</v>
      </c>
      <c r="AY180" s="700">
        <f>'12'!AA56</f>
        <v>0</v>
      </c>
      <c r="AZ180" s="700">
        <f>'12'!AA57</f>
        <v>0</v>
      </c>
      <c r="BA180" s="700">
        <f>'12'!AA58</f>
        <v>0</v>
      </c>
      <c r="BB180" s="700">
        <f>'12'!AA59</f>
        <v>0</v>
      </c>
      <c r="BC180" s="700">
        <f>'12'!AA60</f>
        <v>0</v>
      </c>
      <c r="BD180" s="700">
        <f>'12'!AA61</f>
        <v>0</v>
      </c>
      <c r="BE180" s="700">
        <f>'12'!AA62</f>
        <v>0</v>
      </c>
      <c r="BF180" s="700">
        <f>'12'!AA63</f>
        <v>0</v>
      </c>
      <c r="BG180" s="700">
        <f>'12'!AA64</f>
        <v>0</v>
      </c>
      <c r="BH180" s="700">
        <f>'12'!AA65</f>
        <v>0</v>
      </c>
      <c r="BI180" s="700">
        <f>'12'!AA66</f>
        <v>0</v>
      </c>
      <c r="BJ180" s="700">
        <f>'12'!AA67</f>
        <v>0</v>
      </c>
      <c r="BK180" s="700">
        <f>'12'!AA68</f>
        <v>0</v>
      </c>
      <c r="BL180" s="700">
        <f>'12'!AA69</f>
        <v>0</v>
      </c>
      <c r="BM180" s="700">
        <f>'12'!AA70</f>
        <v>0</v>
      </c>
      <c r="BN180" s="700">
        <f>'12'!AA71</f>
        <v>0</v>
      </c>
      <c r="BO180" s="700">
        <f>'12'!AA72</f>
        <v>0</v>
      </c>
      <c r="BP180" s="700">
        <f>'12'!AA73</f>
        <v>0</v>
      </c>
      <c r="BQ180" s="700">
        <f>'12'!AA74</f>
        <v>0</v>
      </c>
      <c r="BR180" s="700">
        <f>'12'!AA75</f>
        <v>0</v>
      </c>
      <c r="BS180" s="700">
        <f>'12'!AA76</f>
        <v>0</v>
      </c>
      <c r="BT180" s="700">
        <f>'12'!AA77</f>
        <v>0</v>
      </c>
      <c r="BU180" s="700">
        <f>'12'!AA78</f>
        <v>0</v>
      </c>
      <c r="BV180" s="700">
        <f>'12'!AA79</f>
        <v>0</v>
      </c>
      <c r="BW180" s="700">
        <f>'12'!AA80</f>
        <v>0</v>
      </c>
      <c r="BX180" s="700">
        <f>'12'!AA81</f>
        <v>0</v>
      </c>
      <c r="BY180" s="700">
        <f>'12'!AA82</f>
        <v>0</v>
      </c>
      <c r="BZ180" s="700">
        <f>'12'!AA83</f>
        <v>0</v>
      </c>
      <c r="CA180" s="700">
        <f>'12'!AA84</f>
        <v>0</v>
      </c>
      <c r="CB180" s="700">
        <f>'12'!AA85</f>
        <v>0</v>
      </c>
      <c r="CC180" s="700">
        <f>'12'!AA86</f>
        <v>0</v>
      </c>
      <c r="CD180" s="700">
        <f>'12'!AA87</f>
        <v>0</v>
      </c>
      <c r="CE180" s="700">
        <f>'12'!AA88</f>
        <v>0</v>
      </c>
      <c r="CF180" s="700">
        <f>'12'!AA89</f>
        <v>0</v>
      </c>
      <c r="CG180" s="700">
        <f>'12'!AA90</f>
        <v>0</v>
      </c>
      <c r="CH180" s="700">
        <f>'12'!AA91</f>
        <v>0</v>
      </c>
      <c r="CI180" s="700">
        <f>'12'!AA92</f>
        <v>0</v>
      </c>
      <c r="CJ180" s="700">
        <f>'12'!AA93</f>
        <v>0</v>
      </c>
      <c r="CK180" s="700">
        <f>'12'!AA94</f>
        <v>0</v>
      </c>
      <c r="CL180" s="700">
        <f>'12'!AA95</f>
        <v>0</v>
      </c>
      <c r="CM180" s="700">
        <f>'12'!AA96</f>
        <v>0</v>
      </c>
      <c r="CN180" s="700">
        <f>'12'!AA97</f>
        <v>0</v>
      </c>
      <c r="CO180" s="700">
        <f>'12'!AA98</f>
        <v>0</v>
      </c>
      <c r="CP180" s="700">
        <f>'12'!AA99</f>
        <v>0</v>
      </c>
      <c r="CQ180" s="700">
        <f>'12'!AA100</f>
        <v>0</v>
      </c>
      <c r="CR180" s="700">
        <f>'12'!AA101</f>
        <v>0</v>
      </c>
      <c r="CS180" s="700">
        <f>'12'!AA102</f>
        <v>0</v>
      </c>
      <c r="CT180" s="700">
        <f>'12'!AA103</f>
        <v>0</v>
      </c>
      <c r="CU180" s="700">
        <f>'12'!AA104</f>
        <v>0</v>
      </c>
    </row>
    <row r="181" spans="2:99" x14ac:dyDescent="0.2">
      <c r="B181" s="699">
        <v>44554</v>
      </c>
      <c r="C181" s="700">
        <f>'12'!AB8</f>
        <v>0</v>
      </c>
      <c r="D181" s="700">
        <f>'12'!AB9</f>
        <v>0</v>
      </c>
      <c r="E181" s="700">
        <f>'12'!AB10</f>
        <v>0</v>
      </c>
      <c r="F181" s="700">
        <f>'12'!AB11</f>
        <v>0</v>
      </c>
      <c r="G181" s="700">
        <f>'12'!AB12</f>
        <v>0</v>
      </c>
      <c r="H181" s="700">
        <f>'12'!AB13</f>
        <v>0</v>
      </c>
      <c r="I181" s="700">
        <f>'12'!AB14</f>
        <v>0</v>
      </c>
      <c r="J181" s="700">
        <f>'12'!AB15</f>
        <v>0</v>
      </c>
      <c r="K181" s="700">
        <f>'12'!AB16</f>
        <v>0</v>
      </c>
      <c r="L181" s="700">
        <f>'12'!AB17</f>
        <v>0</v>
      </c>
      <c r="M181" s="700">
        <f>'12'!AB18</f>
        <v>0</v>
      </c>
      <c r="N181" s="700">
        <f>'12'!AB19</f>
        <v>0</v>
      </c>
      <c r="O181" s="700">
        <f>'12'!AB20</f>
        <v>0</v>
      </c>
      <c r="P181" s="700">
        <f>'12'!AB21</f>
        <v>0</v>
      </c>
      <c r="Q181" s="700">
        <f>'12'!AB22</f>
        <v>0</v>
      </c>
      <c r="R181" s="700">
        <f>'12'!AB23</f>
        <v>0</v>
      </c>
      <c r="S181" s="700">
        <f>'12'!AB24</f>
        <v>0</v>
      </c>
      <c r="T181" s="700">
        <f>'12'!AB25</f>
        <v>0</v>
      </c>
      <c r="U181" s="700">
        <f>'12'!AB26</f>
        <v>0</v>
      </c>
      <c r="V181" s="700">
        <f>'12'!AB27</f>
        <v>0</v>
      </c>
      <c r="W181" s="700">
        <f>'12'!AB28</f>
        <v>0</v>
      </c>
      <c r="X181" s="700">
        <f>'12'!AB29</f>
        <v>0</v>
      </c>
      <c r="Y181" s="700">
        <f>'12'!AB30</f>
        <v>0</v>
      </c>
      <c r="Z181" s="700">
        <f>'12'!AB31</f>
        <v>0</v>
      </c>
      <c r="AA181" s="700">
        <f>'12'!AB32</f>
        <v>0</v>
      </c>
      <c r="AB181" s="700">
        <f>'12'!AB33</f>
        <v>0</v>
      </c>
      <c r="AC181" s="700">
        <f>'12'!AB34</f>
        <v>0</v>
      </c>
      <c r="AD181" s="700">
        <f>'12'!AB35</f>
        <v>0</v>
      </c>
      <c r="AE181" s="700">
        <f>'12'!AB36</f>
        <v>0</v>
      </c>
      <c r="AF181" s="700">
        <f>'12'!AB37</f>
        <v>0</v>
      </c>
      <c r="AG181" s="700">
        <f>'12'!AB38</f>
        <v>0</v>
      </c>
      <c r="AH181" s="700">
        <f>'12'!AB39</f>
        <v>0</v>
      </c>
      <c r="AI181" s="700">
        <f>'12'!AB40</f>
        <v>0</v>
      </c>
      <c r="AJ181" s="700">
        <f>'12'!AB41</f>
        <v>0</v>
      </c>
      <c r="AK181" s="700">
        <f>'12'!AB42</f>
        <v>0</v>
      </c>
      <c r="AL181" s="700">
        <f>'12'!AB43</f>
        <v>0</v>
      </c>
      <c r="AM181" s="700">
        <f>'12'!AB44</f>
        <v>0</v>
      </c>
      <c r="AN181" s="700">
        <f>'12'!AB45</f>
        <v>0</v>
      </c>
      <c r="AO181" s="700">
        <f>'12'!AB46</f>
        <v>0</v>
      </c>
      <c r="AP181" s="700">
        <f>'12'!AB47</f>
        <v>0</v>
      </c>
      <c r="AQ181" s="700">
        <f>'12'!AB48</f>
        <v>0</v>
      </c>
      <c r="AR181" s="700">
        <f>'12'!AB49</f>
        <v>0</v>
      </c>
      <c r="AS181" s="700">
        <f>'12'!AB50</f>
        <v>0</v>
      </c>
      <c r="AT181" s="700">
        <f>'12'!AB51</f>
        <v>0</v>
      </c>
      <c r="AU181" s="700">
        <f>'12'!AB52</f>
        <v>0</v>
      </c>
      <c r="AV181" s="700">
        <f>'12'!AB53</f>
        <v>0</v>
      </c>
      <c r="AW181" s="700">
        <f>'12'!AB54</f>
        <v>0</v>
      </c>
      <c r="AX181" s="700">
        <f>'12'!AB55</f>
        <v>0</v>
      </c>
      <c r="AY181" s="700">
        <f>'12'!AB56</f>
        <v>0</v>
      </c>
      <c r="AZ181" s="700">
        <f>'12'!AB57</f>
        <v>0</v>
      </c>
      <c r="BA181" s="700">
        <f>'12'!AB58</f>
        <v>0</v>
      </c>
      <c r="BB181" s="700">
        <f>'12'!AB59</f>
        <v>0</v>
      </c>
      <c r="BC181" s="700">
        <f>'12'!AB60</f>
        <v>0</v>
      </c>
      <c r="BD181" s="700">
        <f>'12'!AB61</f>
        <v>0</v>
      </c>
      <c r="BE181" s="700">
        <f>'12'!AB62</f>
        <v>0</v>
      </c>
      <c r="BF181" s="700">
        <f>'12'!AB63</f>
        <v>0</v>
      </c>
      <c r="BG181" s="700">
        <f>'12'!AB64</f>
        <v>0</v>
      </c>
      <c r="BH181" s="700">
        <f>'12'!AB65</f>
        <v>0</v>
      </c>
      <c r="BI181" s="700">
        <f>'12'!AB66</f>
        <v>0</v>
      </c>
      <c r="BJ181" s="700">
        <f>'12'!AB67</f>
        <v>0</v>
      </c>
      <c r="BK181" s="700">
        <f>'12'!AB68</f>
        <v>0</v>
      </c>
      <c r="BL181" s="700">
        <f>'12'!AB69</f>
        <v>0</v>
      </c>
      <c r="BM181" s="700">
        <f>'12'!AB70</f>
        <v>0</v>
      </c>
      <c r="BN181" s="700">
        <f>'12'!AB71</f>
        <v>0</v>
      </c>
      <c r="BO181" s="700">
        <f>'12'!AB72</f>
        <v>0</v>
      </c>
      <c r="BP181" s="700">
        <f>'12'!AB73</f>
        <v>0</v>
      </c>
      <c r="BQ181" s="700">
        <f>'12'!AB74</f>
        <v>0</v>
      </c>
      <c r="BR181" s="700">
        <f>'12'!AB75</f>
        <v>0</v>
      </c>
      <c r="BS181" s="700">
        <f>'12'!AB76</f>
        <v>0</v>
      </c>
      <c r="BT181" s="700">
        <f>'12'!AB77</f>
        <v>0</v>
      </c>
      <c r="BU181" s="700">
        <f>'12'!AB78</f>
        <v>0</v>
      </c>
      <c r="BV181" s="700">
        <f>'12'!AB79</f>
        <v>0</v>
      </c>
      <c r="BW181" s="700">
        <f>'12'!AB80</f>
        <v>0</v>
      </c>
      <c r="BX181" s="700">
        <f>'12'!AB81</f>
        <v>0</v>
      </c>
      <c r="BY181" s="700">
        <f>'12'!AB82</f>
        <v>0</v>
      </c>
      <c r="BZ181" s="700">
        <f>'12'!AB83</f>
        <v>0</v>
      </c>
      <c r="CA181" s="700">
        <f>'12'!AB84</f>
        <v>0</v>
      </c>
      <c r="CB181" s="700">
        <f>'12'!AB85</f>
        <v>0</v>
      </c>
      <c r="CC181" s="700">
        <f>'12'!AB86</f>
        <v>0</v>
      </c>
      <c r="CD181" s="700">
        <f>'12'!AB87</f>
        <v>0</v>
      </c>
      <c r="CE181" s="700">
        <f>'12'!AB88</f>
        <v>0</v>
      </c>
      <c r="CF181" s="700">
        <f>'12'!AB89</f>
        <v>0</v>
      </c>
      <c r="CG181" s="700">
        <f>'12'!AB90</f>
        <v>0</v>
      </c>
      <c r="CH181" s="700">
        <f>'12'!AB91</f>
        <v>0</v>
      </c>
      <c r="CI181" s="700">
        <f>'12'!AB92</f>
        <v>0</v>
      </c>
      <c r="CJ181" s="700">
        <f>'12'!AB93</f>
        <v>0</v>
      </c>
      <c r="CK181" s="700">
        <f>'12'!AB94</f>
        <v>0</v>
      </c>
      <c r="CL181" s="700">
        <f>'12'!AB95</f>
        <v>0</v>
      </c>
      <c r="CM181" s="700">
        <f>'12'!AB96</f>
        <v>0</v>
      </c>
      <c r="CN181" s="700">
        <f>'12'!AB97</f>
        <v>0</v>
      </c>
      <c r="CO181" s="700">
        <f>'12'!AB98</f>
        <v>0</v>
      </c>
      <c r="CP181" s="700">
        <f>'12'!AB99</f>
        <v>0</v>
      </c>
      <c r="CQ181" s="700">
        <f>'12'!AB100</f>
        <v>0</v>
      </c>
      <c r="CR181" s="700">
        <f>'12'!AB101</f>
        <v>0</v>
      </c>
      <c r="CS181" s="700">
        <f>'12'!AB102</f>
        <v>0</v>
      </c>
      <c r="CT181" s="700">
        <f>'12'!AB103</f>
        <v>0</v>
      </c>
      <c r="CU181" s="700">
        <f>'12'!AB104</f>
        <v>0</v>
      </c>
    </row>
    <row r="182" spans="2:99" x14ac:dyDescent="0.2">
      <c r="B182" s="699">
        <v>44555</v>
      </c>
      <c r="C182" s="700">
        <f>'12'!AC8</f>
        <v>0</v>
      </c>
      <c r="D182" s="700">
        <f>'12'!AC9</f>
        <v>0</v>
      </c>
      <c r="E182" s="700">
        <f>'12'!AC10</f>
        <v>0</v>
      </c>
      <c r="F182" s="700">
        <f>'12'!AC11</f>
        <v>0</v>
      </c>
      <c r="G182" s="700">
        <f>'12'!AC12</f>
        <v>0</v>
      </c>
      <c r="H182" s="700">
        <f>'12'!AC13</f>
        <v>0</v>
      </c>
      <c r="I182" s="700">
        <f>'12'!AC14</f>
        <v>0</v>
      </c>
      <c r="J182" s="700">
        <f>'12'!AC15</f>
        <v>0</v>
      </c>
      <c r="K182" s="700">
        <f>'12'!AC16</f>
        <v>0</v>
      </c>
      <c r="L182" s="700">
        <f>'12'!AC17</f>
        <v>0</v>
      </c>
      <c r="M182" s="700">
        <f>'12'!AC18</f>
        <v>0</v>
      </c>
      <c r="N182" s="700">
        <f>'12'!AC19</f>
        <v>0</v>
      </c>
      <c r="O182" s="700">
        <f>'12'!AC20</f>
        <v>0</v>
      </c>
      <c r="P182" s="700">
        <f>'12'!AC21</f>
        <v>0</v>
      </c>
      <c r="Q182" s="700">
        <f>'12'!AC22</f>
        <v>0</v>
      </c>
      <c r="R182" s="700">
        <f>'12'!AC23</f>
        <v>0</v>
      </c>
      <c r="S182" s="700">
        <f>'12'!AC24</f>
        <v>0</v>
      </c>
      <c r="T182" s="700">
        <f>'12'!AC25</f>
        <v>0</v>
      </c>
      <c r="U182" s="700">
        <f>'12'!AC26</f>
        <v>0</v>
      </c>
      <c r="V182" s="700">
        <f>'12'!AC27</f>
        <v>0</v>
      </c>
      <c r="W182" s="700">
        <f>'12'!AC28</f>
        <v>0</v>
      </c>
      <c r="X182" s="700">
        <f>'12'!AC29</f>
        <v>0</v>
      </c>
      <c r="Y182" s="700">
        <f>'12'!AC30</f>
        <v>0</v>
      </c>
      <c r="Z182" s="700">
        <f>'12'!AC31</f>
        <v>0</v>
      </c>
      <c r="AA182" s="700">
        <f>'12'!AC32</f>
        <v>0</v>
      </c>
      <c r="AB182" s="700">
        <f>'12'!AC33</f>
        <v>0</v>
      </c>
      <c r="AC182" s="700">
        <f>'12'!AC34</f>
        <v>0</v>
      </c>
      <c r="AD182" s="700">
        <f>'12'!AC35</f>
        <v>0</v>
      </c>
      <c r="AE182" s="700">
        <f>'12'!AC36</f>
        <v>0</v>
      </c>
      <c r="AF182" s="700">
        <f>'12'!AC37</f>
        <v>0</v>
      </c>
      <c r="AG182" s="700">
        <f>'12'!AC38</f>
        <v>0</v>
      </c>
      <c r="AH182" s="700">
        <f>'12'!AC39</f>
        <v>0</v>
      </c>
      <c r="AI182" s="700">
        <f>'12'!AC40</f>
        <v>0</v>
      </c>
      <c r="AJ182" s="700">
        <f>'12'!AC41</f>
        <v>0</v>
      </c>
      <c r="AK182" s="700">
        <f>'12'!AC42</f>
        <v>0</v>
      </c>
      <c r="AL182" s="700">
        <f>'12'!AC43</f>
        <v>0</v>
      </c>
      <c r="AM182" s="700">
        <f>'12'!AC44</f>
        <v>0</v>
      </c>
      <c r="AN182" s="700">
        <f>'12'!AC45</f>
        <v>0</v>
      </c>
      <c r="AO182" s="700">
        <f>'12'!AC46</f>
        <v>0</v>
      </c>
      <c r="AP182" s="700">
        <f>'12'!AC47</f>
        <v>0</v>
      </c>
      <c r="AQ182" s="700">
        <f>'12'!AC48</f>
        <v>0</v>
      </c>
      <c r="AR182" s="700">
        <f>'12'!AC49</f>
        <v>0</v>
      </c>
      <c r="AS182" s="700">
        <f>'12'!AC50</f>
        <v>0</v>
      </c>
      <c r="AT182" s="700">
        <f>'12'!AC51</f>
        <v>0</v>
      </c>
      <c r="AU182" s="700">
        <f>'12'!AC52</f>
        <v>0</v>
      </c>
      <c r="AV182" s="700">
        <f>'12'!AC53</f>
        <v>0</v>
      </c>
      <c r="AW182" s="700">
        <f>'12'!AC54</f>
        <v>0</v>
      </c>
      <c r="AX182" s="700">
        <f>'12'!AC55</f>
        <v>0</v>
      </c>
      <c r="AY182" s="700">
        <f>'12'!AC56</f>
        <v>0</v>
      </c>
      <c r="AZ182" s="700">
        <f>'12'!AC57</f>
        <v>0</v>
      </c>
      <c r="BA182" s="700">
        <f>'12'!AC58</f>
        <v>0</v>
      </c>
      <c r="BB182" s="700">
        <f>'12'!AC59</f>
        <v>0</v>
      </c>
      <c r="BC182" s="700">
        <f>'12'!AC60</f>
        <v>0</v>
      </c>
      <c r="BD182" s="700">
        <f>'12'!AC61</f>
        <v>0</v>
      </c>
      <c r="BE182" s="700">
        <f>'12'!AC62</f>
        <v>0</v>
      </c>
      <c r="BF182" s="700">
        <f>'12'!AC63</f>
        <v>0</v>
      </c>
      <c r="BG182" s="700">
        <f>'12'!AC64</f>
        <v>0</v>
      </c>
      <c r="BH182" s="700">
        <f>'12'!AC65</f>
        <v>0</v>
      </c>
      <c r="BI182" s="700">
        <f>'12'!AC66</f>
        <v>0</v>
      </c>
      <c r="BJ182" s="700">
        <f>'12'!AC67</f>
        <v>0</v>
      </c>
      <c r="BK182" s="700">
        <f>'12'!AC68</f>
        <v>0</v>
      </c>
      <c r="BL182" s="700">
        <f>'12'!AC69</f>
        <v>0</v>
      </c>
      <c r="BM182" s="700">
        <f>'12'!AC70</f>
        <v>0</v>
      </c>
      <c r="BN182" s="700">
        <f>'12'!AC71</f>
        <v>0</v>
      </c>
      <c r="BO182" s="700">
        <f>'12'!AC72</f>
        <v>0</v>
      </c>
      <c r="BP182" s="700">
        <f>'12'!AC73</f>
        <v>0</v>
      </c>
      <c r="BQ182" s="700">
        <f>'12'!AC74</f>
        <v>0</v>
      </c>
      <c r="BR182" s="700">
        <f>'12'!AC75</f>
        <v>0</v>
      </c>
      <c r="BS182" s="700">
        <f>'12'!AC76</f>
        <v>0</v>
      </c>
      <c r="BT182" s="700">
        <f>'12'!AC77</f>
        <v>0</v>
      </c>
      <c r="BU182" s="700">
        <f>'12'!AC78</f>
        <v>0</v>
      </c>
      <c r="BV182" s="700">
        <f>'12'!AC79</f>
        <v>0</v>
      </c>
      <c r="BW182" s="700">
        <f>'12'!AC80</f>
        <v>0</v>
      </c>
      <c r="BX182" s="700">
        <f>'12'!AC81</f>
        <v>0</v>
      </c>
      <c r="BY182" s="700">
        <f>'12'!AC82</f>
        <v>0</v>
      </c>
      <c r="BZ182" s="700">
        <f>'12'!AC83</f>
        <v>0</v>
      </c>
      <c r="CA182" s="700">
        <f>'12'!AC84</f>
        <v>0</v>
      </c>
      <c r="CB182" s="700">
        <f>'12'!AC85</f>
        <v>0</v>
      </c>
      <c r="CC182" s="700">
        <f>'12'!AC86</f>
        <v>0</v>
      </c>
      <c r="CD182" s="700">
        <f>'12'!AC87</f>
        <v>0</v>
      </c>
      <c r="CE182" s="700">
        <f>'12'!AC88</f>
        <v>0</v>
      </c>
      <c r="CF182" s="700">
        <f>'12'!AC89</f>
        <v>0</v>
      </c>
      <c r="CG182" s="700">
        <f>'12'!AC90</f>
        <v>0</v>
      </c>
      <c r="CH182" s="700">
        <f>'12'!AC91</f>
        <v>0</v>
      </c>
      <c r="CI182" s="700">
        <f>'12'!AC92</f>
        <v>0</v>
      </c>
      <c r="CJ182" s="700">
        <f>'12'!AC93</f>
        <v>0</v>
      </c>
      <c r="CK182" s="700">
        <f>'12'!AC94</f>
        <v>0</v>
      </c>
      <c r="CL182" s="700">
        <f>'12'!AC95</f>
        <v>0</v>
      </c>
      <c r="CM182" s="700">
        <f>'12'!AC96</f>
        <v>0</v>
      </c>
      <c r="CN182" s="700">
        <f>'12'!AC97</f>
        <v>0</v>
      </c>
      <c r="CO182" s="700">
        <f>'12'!AC98</f>
        <v>0</v>
      </c>
      <c r="CP182" s="700">
        <f>'12'!AC99</f>
        <v>0</v>
      </c>
      <c r="CQ182" s="700">
        <f>'12'!AC100</f>
        <v>0</v>
      </c>
      <c r="CR182" s="700">
        <f>'12'!AC101</f>
        <v>0</v>
      </c>
      <c r="CS182" s="700">
        <f>'12'!AC102</f>
        <v>0</v>
      </c>
      <c r="CT182" s="700">
        <f>'12'!AC103</f>
        <v>0</v>
      </c>
      <c r="CU182" s="700">
        <f>'12'!AC104</f>
        <v>0</v>
      </c>
    </row>
    <row r="183" spans="2:99" x14ac:dyDescent="0.2">
      <c r="B183" s="699">
        <v>44556</v>
      </c>
      <c r="C183" s="700">
        <f>'12'!AD8</f>
        <v>0</v>
      </c>
      <c r="D183" s="700">
        <f>'12'!AD9</f>
        <v>0</v>
      </c>
      <c r="E183" s="700">
        <f>'12'!AD10</f>
        <v>0</v>
      </c>
      <c r="F183" s="700">
        <f>'12'!AD11</f>
        <v>0</v>
      </c>
      <c r="G183" s="700">
        <f>'12'!AD12</f>
        <v>0</v>
      </c>
      <c r="H183" s="700">
        <f>'12'!AD13</f>
        <v>0</v>
      </c>
      <c r="I183" s="700">
        <f>'12'!AD14</f>
        <v>0</v>
      </c>
      <c r="J183" s="700">
        <f>'12'!AD15</f>
        <v>0</v>
      </c>
      <c r="K183" s="700">
        <f>'12'!AD16</f>
        <v>0</v>
      </c>
      <c r="L183" s="700">
        <f>'12'!AD17</f>
        <v>0</v>
      </c>
      <c r="M183" s="700">
        <f>'12'!AD18</f>
        <v>0</v>
      </c>
      <c r="N183" s="700">
        <f>'12'!AD19</f>
        <v>0</v>
      </c>
      <c r="O183" s="700">
        <f>'12'!AD20</f>
        <v>0</v>
      </c>
      <c r="P183" s="700">
        <f>'12'!AD21</f>
        <v>0</v>
      </c>
      <c r="Q183" s="700">
        <f>'12'!AD22</f>
        <v>0</v>
      </c>
      <c r="R183" s="700">
        <f>'12'!AD23</f>
        <v>0</v>
      </c>
      <c r="S183" s="700">
        <f>'12'!AD24</f>
        <v>0</v>
      </c>
      <c r="T183" s="700">
        <f>'12'!AD25</f>
        <v>0</v>
      </c>
      <c r="U183" s="700">
        <f>'12'!AD26</f>
        <v>0</v>
      </c>
      <c r="V183" s="700">
        <f>'12'!AD27</f>
        <v>0</v>
      </c>
      <c r="W183" s="700">
        <f>'12'!AD28</f>
        <v>0</v>
      </c>
      <c r="X183" s="700">
        <f>'12'!AD29</f>
        <v>0</v>
      </c>
      <c r="Y183" s="700">
        <f>'12'!AD30</f>
        <v>0</v>
      </c>
      <c r="Z183" s="700">
        <f>'12'!AD31</f>
        <v>0</v>
      </c>
      <c r="AA183" s="700">
        <f>'12'!AD32</f>
        <v>0</v>
      </c>
      <c r="AB183" s="700">
        <f>'12'!AD33</f>
        <v>0</v>
      </c>
      <c r="AC183" s="700">
        <f>'12'!AD34</f>
        <v>0</v>
      </c>
      <c r="AD183" s="700">
        <f>'12'!AD35</f>
        <v>0</v>
      </c>
      <c r="AE183" s="700">
        <f>'12'!AD36</f>
        <v>0</v>
      </c>
      <c r="AF183" s="700">
        <f>'12'!AD37</f>
        <v>0</v>
      </c>
      <c r="AG183" s="700">
        <f>'12'!AD38</f>
        <v>0</v>
      </c>
      <c r="AH183" s="700">
        <f>'12'!AD39</f>
        <v>0</v>
      </c>
      <c r="AI183" s="700">
        <f>'12'!AD40</f>
        <v>0</v>
      </c>
      <c r="AJ183" s="700">
        <f>'12'!AD41</f>
        <v>0</v>
      </c>
      <c r="AK183" s="700">
        <f>'12'!AD42</f>
        <v>0</v>
      </c>
      <c r="AL183" s="700">
        <f>'12'!AD43</f>
        <v>0</v>
      </c>
      <c r="AM183" s="700">
        <f>'12'!AD44</f>
        <v>0</v>
      </c>
      <c r="AN183" s="700">
        <f>'12'!AD45</f>
        <v>0</v>
      </c>
      <c r="AO183" s="700">
        <f>'12'!AD46</f>
        <v>0</v>
      </c>
      <c r="AP183" s="700">
        <f>'12'!AD47</f>
        <v>0</v>
      </c>
      <c r="AQ183" s="700">
        <f>'12'!AD48</f>
        <v>0</v>
      </c>
      <c r="AR183" s="700">
        <f>'12'!AD49</f>
        <v>0</v>
      </c>
      <c r="AS183" s="700">
        <f>'12'!AD50</f>
        <v>0</v>
      </c>
      <c r="AT183" s="700">
        <f>'12'!AD51</f>
        <v>0</v>
      </c>
      <c r="AU183" s="700">
        <f>'12'!AD52</f>
        <v>0</v>
      </c>
      <c r="AV183" s="700">
        <f>'12'!AD53</f>
        <v>0</v>
      </c>
      <c r="AW183" s="700">
        <f>'12'!AD54</f>
        <v>0</v>
      </c>
      <c r="AX183" s="700">
        <f>'12'!AD55</f>
        <v>0</v>
      </c>
      <c r="AY183" s="700">
        <f>'12'!AD56</f>
        <v>0</v>
      </c>
      <c r="AZ183" s="700">
        <f>'12'!AD57</f>
        <v>0</v>
      </c>
      <c r="BA183" s="700">
        <f>'12'!AD58</f>
        <v>0</v>
      </c>
      <c r="BB183" s="700">
        <f>'12'!AD59</f>
        <v>0</v>
      </c>
      <c r="BC183" s="700">
        <f>'12'!AD60</f>
        <v>0</v>
      </c>
      <c r="BD183" s="700">
        <f>'12'!AD61</f>
        <v>0</v>
      </c>
      <c r="BE183" s="700">
        <f>'12'!AD62</f>
        <v>0</v>
      </c>
      <c r="BF183" s="700">
        <f>'12'!AD63</f>
        <v>0</v>
      </c>
      <c r="BG183" s="700">
        <f>'12'!AD64</f>
        <v>0</v>
      </c>
      <c r="BH183" s="700">
        <f>'12'!AD65</f>
        <v>0</v>
      </c>
      <c r="BI183" s="700">
        <f>'12'!AD66</f>
        <v>0</v>
      </c>
      <c r="BJ183" s="700">
        <f>'12'!AD67</f>
        <v>0</v>
      </c>
      <c r="BK183" s="700">
        <f>'12'!AD68</f>
        <v>0</v>
      </c>
      <c r="BL183" s="700">
        <f>'12'!AD69</f>
        <v>0</v>
      </c>
      <c r="BM183" s="700">
        <f>'12'!AD70</f>
        <v>0</v>
      </c>
      <c r="BN183" s="700">
        <f>'12'!AD71</f>
        <v>0</v>
      </c>
      <c r="BO183" s="700">
        <f>'12'!AD72</f>
        <v>0</v>
      </c>
      <c r="BP183" s="700">
        <f>'12'!AD73</f>
        <v>0</v>
      </c>
      <c r="BQ183" s="700">
        <f>'12'!AD74</f>
        <v>0</v>
      </c>
      <c r="BR183" s="700">
        <f>'12'!AD75</f>
        <v>0</v>
      </c>
      <c r="BS183" s="700">
        <f>'12'!AD76</f>
        <v>0</v>
      </c>
      <c r="BT183" s="700">
        <f>'12'!AD77</f>
        <v>0</v>
      </c>
      <c r="BU183" s="700">
        <f>'12'!AD78</f>
        <v>0</v>
      </c>
      <c r="BV183" s="700">
        <f>'12'!AD79</f>
        <v>0</v>
      </c>
      <c r="BW183" s="700">
        <f>'12'!AD80</f>
        <v>0</v>
      </c>
      <c r="BX183" s="700">
        <f>'12'!AD81</f>
        <v>0</v>
      </c>
      <c r="BY183" s="700">
        <f>'12'!AD82</f>
        <v>0</v>
      </c>
      <c r="BZ183" s="700">
        <f>'12'!AD83</f>
        <v>0</v>
      </c>
      <c r="CA183" s="700">
        <f>'12'!AD84</f>
        <v>0</v>
      </c>
      <c r="CB183" s="700">
        <f>'12'!AD85</f>
        <v>0</v>
      </c>
      <c r="CC183" s="700">
        <f>'12'!AD86</f>
        <v>0</v>
      </c>
      <c r="CD183" s="700">
        <f>'12'!AD87</f>
        <v>0</v>
      </c>
      <c r="CE183" s="700">
        <f>'12'!AD88</f>
        <v>0</v>
      </c>
      <c r="CF183" s="700">
        <f>'12'!AD89</f>
        <v>0</v>
      </c>
      <c r="CG183" s="700">
        <f>'12'!AD90</f>
        <v>0</v>
      </c>
      <c r="CH183" s="700">
        <f>'12'!AD91</f>
        <v>0</v>
      </c>
      <c r="CI183" s="700">
        <f>'12'!AD92</f>
        <v>0</v>
      </c>
      <c r="CJ183" s="700">
        <f>'12'!AD93</f>
        <v>0</v>
      </c>
      <c r="CK183" s="700">
        <f>'12'!AD94</f>
        <v>0</v>
      </c>
      <c r="CL183" s="700">
        <f>'12'!AD95</f>
        <v>0</v>
      </c>
      <c r="CM183" s="700">
        <f>'12'!AD96</f>
        <v>0</v>
      </c>
      <c r="CN183" s="700">
        <f>'12'!AD97</f>
        <v>0</v>
      </c>
      <c r="CO183" s="700">
        <f>'12'!AD98</f>
        <v>0</v>
      </c>
      <c r="CP183" s="700">
        <f>'12'!AD99</f>
        <v>0</v>
      </c>
      <c r="CQ183" s="700">
        <f>'12'!AD100</f>
        <v>0</v>
      </c>
      <c r="CR183" s="700">
        <f>'12'!AD101</f>
        <v>0</v>
      </c>
      <c r="CS183" s="700">
        <f>'12'!AD102</f>
        <v>0</v>
      </c>
      <c r="CT183" s="700">
        <f>'12'!AD103</f>
        <v>0</v>
      </c>
      <c r="CU183" s="700">
        <f>'12'!AD104</f>
        <v>0</v>
      </c>
    </row>
    <row r="184" spans="2:99" x14ac:dyDescent="0.2">
      <c r="B184" s="699">
        <v>44557</v>
      </c>
      <c r="C184" s="700">
        <f>'12'!AE8</f>
        <v>0</v>
      </c>
      <c r="D184" s="700">
        <f>'12'!AE9</f>
        <v>0</v>
      </c>
      <c r="E184" s="700">
        <f>'12'!AE10</f>
        <v>0</v>
      </c>
      <c r="F184" s="700">
        <f>'12'!AE11</f>
        <v>0</v>
      </c>
      <c r="G184" s="700">
        <f>'12'!AE12</f>
        <v>0</v>
      </c>
      <c r="H184" s="700">
        <f>'12'!AE13</f>
        <v>0</v>
      </c>
      <c r="I184" s="700">
        <f>'12'!AE14</f>
        <v>0</v>
      </c>
      <c r="J184" s="700">
        <f>'12'!AE15</f>
        <v>0</v>
      </c>
      <c r="K184" s="700">
        <f>'12'!AE16</f>
        <v>0</v>
      </c>
      <c r="L184" s="700">
        <f>'12'!AE17</f>
        <v>0</v>
      </c>
      <c r="M184" s="700">
        <f>'12'!AE18</f>
        <v>0</v>
      </c>
      <c r="N184" s="700">
        <f>'12'!AE19</f>
        <v>0</v>
      </c>
      <c r="O184" s="700">
        <f>'12'!AE20</f>
        <v>0</v>
      </c>
      <c r="P184" s="700">
        <f>'12'!AE21</f>
        <v>0</v>
      </c>
      <c r="Q184" s="700">
        <f>'12'!AE22</f>
        <v>0</v>
      </c>
      <c r="R184" s="700">
        <f>'12'!AE23</f>
        <v>0</v>
      </c>
      <c r="S184" s="700">
        <f>'12'!AE24</f>
        <v>0</v>
      </c>
      <c r="T184" s="700">
        <f>'12'!AE25</f>
        <v>0</v>
      </c>
      <c r="U184" s="700">
        <f>'12'!AE26</f>
        <v>0</v>
      </c>
      <c r="V184" s="700">
        <f>'12'!AE27</f>
        <v>0</v>
      </c>
      <c r="W184" s="700">
        <f>'12'!AE28</f>
        <v>0</v>
      </c>
      <c r="X184" s="700">
        <f>'12'!AE29</f>
        <v>0</v>
      </c>
      <c r="Y184" s="700">
        <f>'12'!AE30</f>
        <v>0</v>
      </c>
      <c r="Z184" s="700">
        <f>'12'!AE31</f>
        <v>0</v>
      </c>
      <c r="AA184" s="700">
        <f>'12'!AE32</f>
        <v>0</v>
      </c>
      <c r="AB184" s="700">
        <f>'12'!AE33</f>
        <v>0</v>
      </c>
      <c r="AC184" s="700">
        <f>'12'!AE34</f>
        <v>0</v>
      </c>
      <c r="AD184" s="700">
        <f>'12'!AE35</f>
        <v>0</v>
      </c>
      <c r="AE184" s="700">
        <f>'12'!AE36</f>
        <v>0</v>
      </c>
      <c r="AF184" s="700">
        <f>'12'!AE37</f>
        <v>0</v>
      </c>
      <c r="AG184" s="700">
        <f>'12'!AE38</f>
        <v>0</v>
      </c>
      <c r="AH184" s="700">
        <f>'12'!AE39</f>
        <v>0</v>
      </c>
      <c r="AI184" s="700">
        <f>'12'!AE40</f>
        <v>0</v>
      </c>
      <c r="AJ184" s="700">
        <f>'12'!AE41</f>
        <v>0</v>
      </c>
      <c r="AK184" s="700">
        <f>'12'!AE42</f>
        <v>0</v>
      </c>
      <c r="AL184" s="700">
        <f>'12'!AE43</f>
        <v>0</v>
      </c>
      <c r="AM184" s="700">
        <f>'12'!AE44</f>
        <v>0</v>
      </c>
      <c r="AN184" s="700">
        <f>'12'!AE45</f>
        <v>0</v>
      </c>
      <c r="AO184" s="700">
        <f>'12'!AE46</f>
        <v>0</v>
      </c>
      <c r="AP184" s="700">
        <f>'12'!AE47</f>
        <v>0</v>
      </c>
      <c r="AQ184" s="700">
        <f>'12'!AE48</f>
        <v>0</v>
      </c>
      <c r="AR184" s="700">
        <f>'12'!AE49</f>
        <v>0</v>
      </c>
      <c r="AS184" s="700">
        <f>'12'!AE50</f>
        <v>0</v>
      </c>
      <c r="AT184" s="700">
        <f>'12'!AE51</f>
        <v>0</v>
      </c>
      <c r="AU184" s="700">
        <f>'12'!AE52</f>
        <v>0</v>
      </c>
      <c r="AV184" s="700">
        <f>'12'!AE53</f>
        <v>0</v>
      </c>
      <c r="AW184" s="700">
        <f>'12'!AE54</f>
        <v>0</v>
      </c>
      <c r="AX184" s="700">
        <f>'12'!AE55</f>
        <v>0</v>
      </c>
      <c r="AY184" s="700">
        <f>'12'!AE56</f>
        <v>0</v>
      </c>
      <c r="AZ184" s="700">
        <f>'12'!AE57</f>
        <v>0</v>
      </c>
      <c r="BA184" s="700">
        <f>'12'!AE58</f>
        <v>0</v>
      </c>
      <c r="BB184" s="700">
        <f>'12'!AE59</f>
        <v>0</v>
      </c>
      <c r="BC184" s="700">
        <f>'12'!AE60</f>
        <v>0</v>
      </c>
      <c r="BD184" s="700">
        <f>'12'!AE61</f>
        <v>0</v>
      </c>
      <c r="BE184" s="700">
        <f>'12'!AE62</f>
        <v>0</v>
      </c>
      <c r="BF184" s="700">
        <f>'12'!AE63</f>
        <v>0</v>
      </c>
      <c r="BG184" s="700">
        <f>'12'!AE64</f>
        <v>0</v>
      </c>
      <c r="BH184" s="700">
        <f>'12'!AE65</f>
        <v>0</v>
      </c>
      <c r="BI184" s="700">
        <f>'12'!AE66</f>
        <v>0</v>
      </c>
      <c r="BJ184" s="700">
        <f>'12'!AE67</f>
        <v>0</v>
      </c>
      <c r="BK184" s="700">
        <f>'12'!AE68</f>
        <v>0</v>
      </c>
      <c r="BL184" s="700">
        <f>'12'!AE69</f>
        <v>0</v>
      </c>
      <c r="BM184" s="700">
        <f>'12'!AE70</f>
        <v>0</v>
      </c>
      <c r="BN184" s="700">
        <f>'12'!AE71</f>
        <v>0</v>
      </c>
      <c r="BO184" s="700">
        <f>'12'!AE72</f>
        <v>0</v>
      </c>
      <c r="BP184" s="700">
        <f>'12'!AE73</f>
        <v>0</v>
      </c>
      <c r="BQ184" s="700">
        <f>'12'!AE74</f>
        <v>0</v>
      </c>
      <c r="BR184" s="700">
        <f>'12'!AE75</f>
        <v>0</v>
      </c>
      <c r="BS184" s="700">
        <f>'12'!AE76</f>
        <v>0</v>
      </c>
      <c r="BT184" s="700">
        <f>'12'!AE77</f>
        <v>0</v>
      </c>
      <c r="BU184" s="700">
        <f>'12'!AE78</f>
        <v>0</v>
      </c>
      <c r="BV184" s="700">
        <f>'12'!AE79</f>
        <v>0</v>
      </c>
      <c r="BW184" s="700">
        <f>'12'!AE80</f>
        <v>0</v>
      </c>
      <c r="BX184" s="700">
        <f>'12'!AE81</f>
        <v>0</v>
      </c>
      <c r="BY184" s="700">
        <f>'12'!AE82</f>
        <v>0</v>
      </c>
      <c r="BZ184" s="700">
        <f>'12'!AE83</f>
        <v>0</v>
      </c>
      <c r="CA184" s="700">
        <f>'12'!AE84</f>
        <v>0</v>
      </c>
      <c r="CB184" s="700">
        <f>'12'!AE85</f>
        <v>0</v>
      </c>
      <c r="CC184" s="700">
        <f>'12'!AE86</f>
        <v>0</v>
      </c>
      <c r="CD184" s="700">
        <f>'12'!AE87</f>
        <v>0</v>
      </c>
      <c r="CE184" s="700">
        <f>'12'!AE88</f>
        <v>0</v>
      </c>
      <c r="CF184" s="700">
        <f>'12'!AE89</f>
        <v>0</v>
      </c>
      <c r="CG184" s="700">
        <f>'12'!AE90</f>
        <v>0</v>
      </c>
      <c r="CH184" s="700">
        <f>'12'!AE91</f>
        <v>0</v>
      </c>
      <c r="CI184" s="700">
        <f>'12'!AE92</f>
        <v>0</v>
      </c>
      <c r="CJ184" s="700">
        <f>'12'!AE93</f>
        <v>0</v>
      </c>
      <c r="CK184" s="700">
        <f>'12'!AE94</f>
        <v>0</v>
      </c>
      <c r="CL184" s="700">
        <f>'12'!AE95</f>
        <v>0</v>
      </c>
      <c r="CM184" s="700">
        <f>'12'!AE96</f>
        <v>0</v>
      </c>
      <c r="CN184" s="700">
        <f>'12'!AE97</f>
        <v>0</v>
      </c>
      <c r="CO184" s="700">
        <f>'12'!AE98</f>
        <v>0</v>
      </c>
      <c r="CP184" s="700">
        <f>'12'!AE99</f>
        <v>0</v>
      </c>
      <c r="CQ184" s="700">
        <f>'12'!AE100</f>
        <v>0</v>
      </c>
      <c r="CR184" s="700">
        <f>'12'!AE101</f>
        <v>0</v>
      </c>
      <c r="CS184" s="700">
        <f>'12'!AE102</f>
        <v>0</v>
      </c>
      <c r="CT184" s="700">
        <f>'12'!AE103</f>
        <v>0</v>
      </c>
      <c r="CU184" s="700">
        <f>'12'!AE104</f>
        <v>0</v>
      </c>
    </row>
    <row r="185" spans="2:99" x14ac:dyDescent="0.2">
      <c r="B185" s="699">
        <v>44558</v>
      </c>
      <c r="C185" s="700">
        <f>'12'!AF8</f>
        <v>0</v>
      </c>
      <c r="D185" s="700">
        <f>'12'!AF9</f>
        <v>0</v>
      </c>
      <c r="E185" s="700">
        <f>'12'!AF10</f>
        <v>0</v>
      </c>
      <c r="F185" s="700">
        <f>'12'!AF11</f>
        <v>0</v>
      </c>
      <c r="G185" s="700">
        <f>'12'!AF12</f>
        <v>0</v>
      </c>
      <c r="H185" s="700">
        <f>'12'!AF13</f>
        <v>0</v>
      </c>
      <c r="I185" s="700">
        <f>'12'!AF14</f>
        <v>0</v>
      </c>
      <c r="J185" s="700">
        <f>'12'!AF15</f>
        <v>0</v>
      </c>
      <c r="K185" s="700">
        <f>'12'!AF16</f>
        <v>0</v>
      </c>
      <c r="L185" s="700">
        <f>'12'!AF17</f>
        <v>0</v>
      </c>
      <c r="M185" s="700">
        <f>'12'!AF18</f>
        <v>0</v>
      </c>
      <c r="N185" s="700">
        <f>'12'!AF19</f>
        <v>0</v>
      </c>
      <c r="O185" s="700">
        <f>'12'!AF20</f>
        <v>0</v>
      </c>
      <c r="P185" s="700">
        <f>'12'!AF21</f>
        <v>0</v>
      </c>
      <c r="Q185" s="700">
        <f>'12'!AF22</f>
        <v>0</v>
      </c>
      <c r="R185" s="700">
        <f>'12'!AF23</f>
        <v>0</v>
      </c>
      <c r="S185" s="700">
        <f>'12'!AF24</f>
        <v>0</v>
      </c>
      <c r="T185" s="700">
        <f>'12'!AF25</f>
        <v>0</v>
      </c>
      <c r="U185" s="700">
        <f>'12'!AF26</f>
        <v>0</v>
      </c>
      <c r="V185" s="700">
        <f>'12'!AF27</f>
        <v>0</v>
      </c>
      <c r="W185" s="700">
        <f>'12'!AF28</f>
        <v>0</v>
      </c>
      <c r="X185" s="700">
        <f>'12'!AF29</f>
        <v>0</v>
      </c>
      <c r="Y185" s="700">
        <f>'12'!AF30</f>
        <v>0</v>
      </c>
      <c r="Z185" s="700">
        <f>'12'!AF31</f>
        <v>0</v>
      </c>
      <c r="AA185" s="700">
        <f>'12'!AF32</f>
        <v>0</v>
      </c>
      <c r="AB185" s="700">
        <f>'12'!AF33</f>
        <v>0</v>
      </c>
      <c r="AC185" s="700">
        <f>'12'!AF34</f>
        <v>0</v>
      </c>
      <c r="AD185" s="700">
        <f>'12'!AF35</f>
        <v>0</v>
      </c>
      <c r="AE185" s="700">
        <f>'12'!AF36</f>
        <v>0</v>
      </c>
      <c r="AF185" s="700">
        <f>'12'!AF37</f>
        <v>0</v>
      </c>
      <c r="AG185" s="700">
        <f>'12'!AF38</f>
        <v>0</v>
      </c>
      <c r="AH185" s="700">
        <f>'12'!AF39</f>
        <v>0</v>
      </c>
      <c r="AI185" s="700">
        <f>'12'!AF40</f>
        <v>0</v>
      </c>
      <c r="AJ185" s="700">
        <f>'12'!AF41</f>
        <v>0</v>
      </c>
      <c r="AK185" s="700">
        <f>'12'!AF42</f>
        <v>0</v>
      </c>
      <c r="AL185" s="700">
        <f>'12'!AF43</f>
        <v>0</v>
      </c>
      <c r="AM185" s="700">
        <f>'12'!AF44</f>
        <v>0</v>
      </c>
      <c r="AN185" s="700">
        <f>'12'!AF45</f>
        <v>0</v>
      </c>
      <c r="AO185" s="700">
        <f>'12'!AF46</f>
        <v>0</v>
      </c>
      <c r="AP185" s="700">
        <f>'12'!AF47</f>
        <v>0</v>
      </c>
      <c r="AQ185" s="700">
        <f>'12'!AF48</f>
        <v>0</v>
      </c>
      <c r="AR185" s="700">
        <f>'12'!AF49</f>
        <v>0</v>
      </c>
      <c r="AS185" s="700">
        <f>'12'!AF50</f>
        <v>0</v>
      </c>
      <c r="AT185" s="700">
        <f>'12'!AF51</f>
        <v>0</v>
      </c>
      <c r="AU185" s="700">
        <f>'12'!AF52</f>
        <v>0</v>
      </c>
      <c r="AV185" s="700">
        <f>'12'!AF53</f>
        <v>0</v>
      </c>
      <c r="AW185" s="700">
        <f>'12'!AF54</f>
        <v>0</v>
      </c>
      <c r="AX185" s="700">
        <f>'12'!AF55</f>
        <v>0</v>
      </c>
      <c r="AY185" s="700">
        <f>'12'!AF56</f>
        <v>0</v>
      </c>
      <c r="AZ185" s="700">
        <f>'12'!AF57</f>
        <v>0</v>
      </c>
      <c r="BA185" s="700">
        <f>'12'!AF58</f>
        <v>0</v>
      </c>
      <c r="BB185" s="700">
        <f>'12'!AF59</f>
        <v>0</v>
      </c>
      <c r="BC185" s="700">
        <f>'12'!AF60</f>
        <v>0</v>
      </c>
      <c r="BD185" s="700">
        <f>'12'!AF61</f>
        <v>0</v>
      </c>
      <c r="BE185" s="700">
        <f>'12'!AF62</f>
        <v>0</v>
      </c>
      <c r="BF185" s="700">
        <f>'12'!AF63</f>
        <v>0</v>
      </c>
      <c r="BG185" s="700">
        <f>'12'!AF64</f>
        <v>0</v>
      </c>
      <c r="BH185" s="700">
        <f>'12'!AF65</f>
        <v>0</v>
      </c>
      <c r="BI185" s="700">
        <f>'12'!AF66</f>
        <v>0</v>
      </c>
      <c r="BJ185" s="700">
        <f>'12'!AF67</f>
        <v>0</v>
      </c>
      <c r="BK185" s="700">
        <f>'12'!AF68</f>
        <v>0</v>
      </c>
      <c r="BL185" s="700">
        <f>'12'!AF69</f>
        <v>0</v>
      </c>
      <c r="BM185" s="700">
        <f>'12'!AF70</f>
        <v>0</v>
      </c>
      <c r="BN185" s="700">
        <f>'12'!AF71</f>
        <v>0</v>
      </c>
      <c r="BO185" s="700">
        <f>'12'!AF72</f>
        <v>0</v>
      </c>
      <c r="BP185" s="700">
        <f>'12'!AF73</f>
        <v>0</v>
      </c>
      <c r="BQ185" s="700">
        <f>'12'!AF74</f>
        <v>0</v>
      </c>
      <c r="BR185" s="700">
        <f>'12'!AF75</f>
        <v>0</v>
      </c>
      <c r="BS185" s="700">
        <f>'12'!AF76</f>
        <v>0</v>
      </c>
      <c r="BT185" s="700">
        <f>'12'!AF77</f>
        <v>0</v>
      </c>
      <c r="BU185" s="700">
        <f>'12'!AF78</f>
        <v>0</v>
      </c>
      <c r="BV185" s="700">
        <f>'12'!AF79</f>
        <v>0</v>
      </c>
      <c r="BW185" s="700">
        <f>'12'!AF80</f>
        <v>0</v>
      </c>
      <c r="BX185" s="700">
        <f>'12'!AF81</f>
        <v>0</v>
      </c>
      <c r="BY185" s="700">
        <f>'12'!AF82</f>
        <v>0</v>
      </c>
      <c r="BZ185" s="700">
        <f>'12'!AF83</f>
        <v>0</v>
      </c>
      <c r="CA185" s="700">
        <f>'12'!AF84</f>
        <v>0</v>
      </c>
      <c r="CB185" s="700">
        <f>'12'!AF85</f>
        <v>0</v>
      </c>
      <c r="CC185" s="700">
        <f>'12'!AF86</f>
        <v>0</v>
      </c>
      <c r="CD185" s="700">
        <f>'12'!AF87</f>
        <v>0</v>
      </c>
      <c r="CE185" s="700">
        <f>'12'!AF88</f>
        <v>0</v>
      </c>
      <c r="CF185" s="700">
        <f>'12'!AF89</f>
        <v>0</v>
      </c>
      <c r="CG185" s="700">
        <f>'12'!AF90</f>
        <v>0</v>
      </c>
      <c r="CH185" s="700">
        <f>'12'!AF91</f>
        <v>0</v>
      </c>
      <c r="CI185" s="700">
        <f>'12'!AF92</f>
        <v>0</v>
      </c>
      <c r="CJ185" s="700">
        <f>'12'!AF93</f>
        <v>0</v>
      </c>
      <c r="CK185" s="700">
        <f>'12'!AF94</f>
        <v>0</v>
      </c>
      <c r="CL185" s="700">
        <f>'12'!AF95</f>
        <v>0</v>
      </c>
      <c r="CM185" s="700">
        <f>'12'!AF96</f>
        <v>0</v>
      </c>
      <c r="CN185" s="700">
        <f>'12'!AF97</f>
        <v>0</v>
      </c>
      <c r="CO185" s="700">
        <f>'12'!AF98</f>
        <v>0</v>
      </c>
      <c r="CP185" s="700">
        <f>'12'!AF99</f>
        <v>0</v>
      </c>
      <c r="CQ185" s="700">
        <f>'12'!AF100</f>
        <v>0</v>
      </c>
      <c r="CR185" s="700">
        <f>'12'!AF101</f>
        <v>0</v>
      </c>
      <c r="CS185" s="700">
        <f>'12'!AF102</f>
        <v>0</v>
      </c>
      <c r="CT185" s="700">
        <f>'12'!AF103</f>
        <v>0</v>
      </c>
      <c r="CU185" s="700">
        <f>'12'!AF104</f>
        <v>0</v>
      </c>
    </row>
    <row r="186" spans="2:99" x14ac:dyDescent="0.2">
      <c r="B186" s="699">
        <v>44559</v>
      </c>
      <c r="C186" s="700">
        <f>'12'!AG8</f>
        <v>0</v>
      </c>
      <c r="D186" s="700">
        <f>'12'!AG9</f>
        <v>0</v>
      </c>
      <c r="E186" s="700">
        <f>'12'!AG10</f>
        <v>0</v>
      </c>
      <c r="F186" s="700">
        <f>'12'!AG11</f>
        <v>0</v>
      </c>
      <c r="G186" s="700">
        <f>'12'!AG12</f>
        <v>0</v>
      </c>
      <c r="H186" s="700">
        <f>'12'!AG13</f>
        <v>0</v>
      </c>
      <c r="I186" s="700">
        <f>'12'!AG14</f>
        <v>0</v>
      </c>
      <c r="J186" s="700">
        <f>'12'!AG15</f>
        <v>0</v>
      </c>
      <c r="K186" s="700">
        <f>'12'!AG16</f>
        <v>0</v>
      </c>
      <c r="L186" s="700">
        <f>'12'!AG17</f>
        <v>0</v>
      </c>
      <c r="M186" s="700">
        <f>'12'!AG18</f>
        <v>0</v>
      </c>
      <c r="N186" s="700">
        <f>'12'!AG19</f>
        <v>0</v>
      </c>
      <c r="O186" s="700">
        <f>'12'!AG20</f>
        <v>0</v>
      </c>
      <c r="P186" s="700">
        <f>'12'!AG21</f>
        <v>0</v>
      </c>
      <c r="Q186" s="700">
        <f>'12'!AG22</f>
        <v>0</v>
      </c>
      <c r="R186" s="700">
        <f>'12'!AG23</f>
        <v>0</v>
      </c>
      <c r="S186" s="700">
        <f>'12'!AG24</f>
        <v>0</v>
      </c>
      <c r="T186" s="700">
        <f>'12'!AG25</f>
        <v>0</v>
      </c>
      <c r="U186" s="700">
        <f>'12'!AG26</f>
        <v>0</v>
      </c>
      <c r="V186" s="700">
        <f>'12'!AG27</f>
        <v>0</v>
      </c>
      <c r="W186" s="700">
        <f>'12'!AG28</f>
        <v>0</v>
      </c>
      <c r="X186" s="700">
        <f>'12'!AG29</f>
        <v>0</v>
      </c>
      <c r="Y186" s="700">
        <f>'12'!AG30</f>
        <v>0</v>
      </c>
      <c r="Z186" s="700">
        <f>'12'!AG31</f>
        <v>0</v>
      </c>
      <c r="AA186" s="700">
        <f>'12'!AG32</f>
        <v>0</v>
      </c>
      <c r="AB186" s="700">
        <f>'12'!AG33</f>
        <v>0</v>
      </c>
      <c r="AC186" s="700">
        <f>'12'!AG34</f>
        <v>0</v>
      </c>
      <c r="AD186" s="700">
        <f>'12'!AG35</f>
        <v>0</v>
      </c>
      <c r="AE186" s="700">
        <f>'12'!AG36</f>
        <v>0</v>
      </c>
      <c r="AF186" s="700">
        <f>'12'!AG37</f>
        <v>0</v>
      </c>
      <c r="AG186" s="700">
        <f>'12'!AG38</f>
        <v>0</v>
      </c>
      <c r="AH186" s="700">
        <f>'12'!AG39</f>
        <v>0</v>
      </c>
      <c r="AI186" s="700">
        <f>'12'!AG40</f>
        <v>0</v>
      </c>
      <c r="AJ186" s="700">
        <f>'12'!AG41</f>
        <v>0</v>
      </c>
      <c r="AK186" s="700">
        <f>'12'!AG42</f>
        <v>0</v>
      </c>
      <c r="AL186" s="700">
        <f>'12'!AG43</f>
        <v>0</v>
      </c>
      <c r="AM186" s="700">
        <f>'12'!AG44</f>
        <v>0</v>
      </c>
      <c r="AN186" s="700">
        <f>'12'!AG45</f>
        <v>0</v>
      </c>
      <c r="AO186" s="700">
        <f>'12'!AG46</f>
        <v>0</v>
      </c>
      <c r="AP186" s="700">
        <f>'12'!AG47</f>
        <v>0</v>
      </c>
      <c r="AQ186" s="700">
        <f>'12'!AG48</f>
        <v>0</v>
      </c>
      <c r="AR186" s="700">
        <f>'12'!AG49</f>
        <v>0</v>
      </c>
      <c r="AS186" s="700">
        <f>'12'!AG50</f>
        <v>0</v>
      </c>
      <c r="AT186" s="700">
        <f>'12'!AG51</f>
        <v>0</v>
      </c>
      <c r="AU186" s="700">
        <f>'12'!AG52</f>
        <v>0</v>
      </c>
      <c r="AV186" s="700">
        <f>'12'!AG53</f>
        <v>0</v>
      </c>
      <c r="AW186" s="700">
        <f>'12'!AG54</f>
        <v>0</v>
      </c>
      <c r="AX186" s="700">
        <f>'12'!AG55</f>
        <v>0</v>
      </c>
      <c r="AY186" s="700">
        <f>'12'!AG56</f>
        <v>0</v>
      </c>
      <c r="AZ186" s="700">
        <f>'12'!AG57</f>
        <v>0</v>
      </c>
      <c r="BA186" s="700">
        <f>'12'!AG58</f>
        <v>0</v>
      </c>
      <c r="BB186" s="700">
        <f>'12'!AG59</f>
        <v>0</v>
      </c>
      <c r="BC186" s="700">
        <f>'12'!AG60</f>
        <v>0</v>
      </c>
      <c r="BD186" s="700">
        <f>'12'!AG61</f>
        <v>0</v>
      </c>
      <c r="BE186" s="700">
        <f>'12'!AG62</f>
        <v>0</v>
      </c>
      <c r="BF186" s="700">
        <f>'12'!AG63</f>
        <v>0</v>
      </c>
      <c r="BG186" s="700">
        <f>'12'!AG64</f>
        <v>0</v>
      </c>
      <c r="BH186" s="700">
        <f>'12'!AG65</f>
        <v>0</v>
      </c>
      <c r="BI186" s="700">
        <f>'12'!AG66</f>
        <v>0</v>
      </c>
      <c r="BJ186" s="700">
        <f>'12'!AG67</f>
        <v>0</v>
      </c>
      <c r="BK186" s="700">
        <f>'12'!AG68</f>
        <v>0</v>
      </c>
      <c r="BL186" s="700">
        <f>'12'!AG69</f>
        <v>0</v>
      </c>
      <c r="BM186" s="700">
        <f>'12'!AG70</f>
        <v>0</v>
      </c>
      <c r="BN186" s="700">
        <f>'12'!AG71</f>
        <v>0</v>
      </c>
      <c r="BO186" s="700">
        <f>'12'!AG72</f>
        <v>0</v>
      </c>
      <c r="BP186" s="700">
        <f>'12'!AG73</f>
        <v>0</v>
      </c>
      <c r="BQ186" s="700">
        <f>'12'!AG74</f>
        <v>0</v>
      </c>
      <c r="BR186" s="700">
        <f>'12'!AG75</f>
        <v>0</v>
      </c>
      <c r="BS186" s="700">
        <f>'12'!AG76</f>
        <v>0</v>
      </c>
      <c r="BT186" s="700">
        <f>'12'!AG77</f>
        <v>0</v>
      </c>
      <c r="BU186" s="700">
        <f>'12'!AG78</f>
        <v>0</v>
      </c>
      <c r="BV186" s="700">
        <f>'12'!AG79</f>
        <v>0</v>
      </c>
      <c r="BW186" s="700">
        <f>'12'!AG80</f>
        <v>0</v>
      </c>
      <c r="BX186" s="700">
        <f>'12'!AG81</f>
        <v>0</v>
      </c>
      <c r="BY186" s="700">
        <f>'12'!AG82</f>
        <v>0</v>
      </c>
      <c r="BZ186" s="700">
        <f>'12'!AG83</f>
        <v>0</v>
      </c>
      <c r="CA186" s="700">
        <f>'12'!AG84</f>
        <v>0</v>
      </c>
      <c r="CB186" s="700">
        <f>'12'!AG85</f>
        <v>0</v>
      </c>
      <c r="CC186" s="700">
        <f>'12'!AG86</f>
        <v>0</v>
      </c>
      <c r="CD186" s="700">
        <f>'12'!AG87</f>
        <v>0</v>
      </c>
      <c r="CE186" s="700">
        <f>'12'!AG88</f>
        <v>0</v>
      </c>
      <c r="CF186" s="700">
        <f>'12'!AG89</f>
        <v>0</v>
      </c>
      <c r="CG186" s="700">
        <f>'12'!AG90</f>
        <v>0</v>
      </c>
      <c r="CH186" s="700">
        <f>'12'!AG91</f>
        <v>0</v>
      </c>
      <c r="CI186" s="700">
        <f>'12'!AG92</f>
        <v>0</v>
      </c>
      <c r="CJ186" s="700">
        <f>'12'!AG93</f>
        <v>0</v>
      </c>
      <c r="CK186" s="700">
        <f>'12'!AG94</f>
        <v>0</v>
      </c>
      <c r="CL186" s="700">
        <f>'12'!AG95</f>
        <v>0</v>
      </c>
      <c r="CM186" s="700">
        <f>'12'!AG96</f>
        <v>0</v>
      </c>
      <c r="CN186" s="700">
        <f>'12'!AG97</f>
        <v>0</v>
      </c>
      <c r="CO186" s="700">
        <f>'12'!AG98</f>
        <v>0</v>
      </c>
      <c r="CP186" s="700">
        <f>'12'!AG99</f>
        <v>0</v>
      </c>
      <c r="CQ186" s="700">
        <f>'12'!AG100</f>
        <v>0</v>
      </c>
      <c r="CR186" s="700">
        <f>'12'!AG101</f>
        <v>0</v>
      </c>
      <c r="CS186" s="700">
        <f>'12'!AG102</f>
        <v>0</v>
      </c>
      <c r="CT186" s="700">
        <f>'12'!AG103</f>
        <v>0</v>
      </c>
      <c r="CU186" s="700">
        <f>'12'!AG104</f>
        <v>0</v>
      </c>
    </row>
    <row r="187" spans="2:99" x14ac:dyDescent="0.2">
      <c r="B187" s="699">
        <v>44560</v>
      </c>
      <c r="C187" s="700">
        <f>'12'!AH8</f>
        <v>0</v>
      </c>
      <c r="D187" s="700">
        <f>'12'!AH9</f>
        <v>0</v>
      </c>
      <c r="E187" s="700">
        <f>'12'!AH10</f>
        <v>0</v>
      </c>
      <c r="F187" s="700">
        <f>'12'!AH11</f>
        <v>0</v>
      </c>
      <c r="G187" s="700">
        <f>'12'!AH12</f>
        <v>0</v>
      </c>
      <c r="H187" s="700">
        <f>'12'!AH13</f>
        <v>0</v>
      </c>
      <c r="I187" s="700">
        <f>'12'!AH14</f>
        <v>0</v>
      </c>
      <c r="J187" s="700">
        <f>'12'!AH15</f>
        <v>0</v>
      </c>
      <c r="K187" s="700">
        <f>'12'!AH16</f>
        <v>0</v>
      </c>
      <c r="L187" s="700">
        <f>'12'!AH17</f>
        <v>0</v>
      </c>
      <c r="M187" s="700">
        <f>'12'!AH18</f>
        <v>0</v>
      </c>
      <c r="N187" s="700">
        <f>'12'!AH19</f>
        <v>0</v>
      </c>
      <c r="O187" s="700">
        <f>'12'!AH20</f>
        <v>0</v>
      </c>
      <c r="P187" s="700">
        <f>'12'!AH21</f>
        <v>0</v>
      </c>
      <c r="Q187" s="700">
        <f>'12'!AH22</f>
        <v>0</v>
      </c>
      <c r="R187" s="700">
        <f>'12'!AH23</f>
        <v>0</v>
      </c>
      <c r="S187" s="700">
        <f>'12'!AH24</f>
        <v>0</v>
      </c>
      <c r="T187" s="700">
        <f>'12'!AH25</f>
        <v>0</v>
      </c>
      <c r="U187" s="700">
        <f>'12'!AH26</f>
        <v>0</v>
      </c>
      <c r="V187" s="700">
        <f>'12'!AH27</f>
        <v>0</v>
      </c>
      <c r="W187" s="700">
        <f>'12'!AH28</f>
        <v>0</v>
      </c>
      <c r="X187" s="700">
        <f>'12'!AH29</f>
        <v>0</v>
      </c>
      <c r="Y187" s="700">
        <f>'12'!AH30</f>
        <v>0</v>
      </c>
      <c r="Z187" s="700">
        <f>'12'!AH31</f>
        <v>0</v>
      </c>
      <c r="AA187" s="700">
        <f>'12'!AH32</f>
        <v>0</v>
      </c>
      <c r="AB187" s="700">
        <f>'12'!AH33</f>
        <v>0</v>
      </c>
      <c r="AC187" s="700">
        <f>'12'!AH34</f>
        <v>0</v>
      </c>
      <c r="AD187" s="700">
        <f>'12'!AH35</f>
        <v>0</v>
      </c>
      <c r="AE187" s="700">
        <f>'12'!AH36</f>
        <v>0</v>
      </c>
      <c r="AF187" s="700">
        <f>'12'!AH37</f>
        <v>0</v>
      </c>
      <c r="AG187" s="700">
        <f>'12'!AH38</f>
        <v>0</v>
      </c>
      <c r="AH187" s="700">
        <f>'12'!AH39</f>
        <v>0</v>
      </c>
      <c r="AI187" s="700">
        <f>'12'!AH40</f>
        <v>0</v>
      </c>
      <c r="AJ187" s="700">
        <f>'12'!AH41</f>
        <v>0</v>
      </c>
      <c r="AK187" s="700">
        <f>'12'!AH42</f>
        <v>0</v>
      </c>
      <c r="AL187" s="700">
        <f>'12'!AH43</f>
        <v>0</v>
      </c>
      <c r="AM187" s="700">
        <f>'12'!AH44</f>
        <v>0</v>
      </c>
      <c r="AN187" s="700">
        <f>'12'!AH45</f>
        <v>0</v>
      </c>
      <c r="AO187" s="700">
        <f>'12'!AH46</f>
        <v>0</v>
      </c>
      <c r="AP187" s="700">
        <f>'12'!AH47</f>
        <v>0</v>
      </c>
      <c r="AQ187" s="700">
        <f>'12'!AH48</f>
        <v>0</v>
      </c>
      <c r="AR187" s="700">
        <f>'12'!AH49</f>
        <v>0</v>
      </c>
      <c r="AS187" s="700">
        <f>'12'!AH50</f>
        <v>0</v>
      </c>
      <c r="AT187" s="700">
        <f>'12'!AH51</f>
        <v>0</v>
      </c>
      <c r="AU187" s="700">
        <f>'12'!AH52</f>
        <v>0</v>
      </c>
      <c r="AV187" s="700">
        <f>'12'!AH53</f>
        <v>0</v>
      </c>
      <c r="AW187" s="700">
        <f>'12'!AH54</f>
        <v>0</v>
      </c>
      <c r="AX187" s="700">
        <f>'12'!AH55</f>
        <v>0</v>
      </c>
      <c r="AY187" s="700">
        <f>'12'!AH56</f>
        <v>0</v>
      </c>
      <c r="AZ187" s="700">
        <f>'12'!AH57</f>
        <v>0</v>
      </c>
      <c r="BA187" s="700">
        <f>'12'!AH58</f>
        <v>0</v>
      </c>
      <c r="BB187" s="700">
        <f>'12'!AH59</f>
        <v>0</v>
      </c>
      <c r="BC187" s="700">
        <f>'12'!AH60</f>
        <v>0</v>
      </c>
      <c r="BD187" s="700">
        <f>'12'!AH61</f>
        <v>0</v>
      </c>
      <c r="BE187" s="700">
        <f>'12'!AH62</f>
        <v>0</v>
      </c>
      <c r="BF187" s="700">
        <f>'12'!AH63</f>
        <v>0</v>
      </c>
      <c r="BG187" s="700">
        <f>'12'!AH64</f>
        <v>0</v>
      </c>
      <c r="BH187" s="700">
        <f>'12'!AH65</f>
        <v>0</v>
      </c>
      <c r="BI187" s="700">
        <f>'12'!AH66</f>
        <v>0</v>
      </c>
      <c r="BJ187" s="700">
        <f>'12'!AH67</f>
        <v>0</v>
      </c>
      <c r="BK187" s="700">
        <f>'12'!AH68</f>
        <v>0</v>
      </c>
      <c r="BL187" s="700">
        <f>'12'!AH69</f>
        <v>0</v>
      </c>
      <c r="BM187" s="700">
        <f>'12'!AH70</f>
        <v>0</v>
      </c>
      <c r="BN187" s="700">
        <f>'12'!AH71</f>
        <v>0</v>
      </c>
      <c r="BO187" s="700">
        <f>'12'!AH72</f>
        <v>0</v>
      </c>
      <c r="BP187" s="700">
        <f>'12'!AH73</f>
        <v>0</v>
      </c>
      <c r="BQ187" s="700">
        <f>'12'!AH74</f>
        <v>0</v>
      </c>
      <c r="BR187" s="700">
        <f>'12'!AH75</f>
        <v>0</v>
      </c>
      <c r="BS187" s="700">
        <f>'12'!AH76</f>
        <v>0</v>
      </c>
      <c r="BT187" s="700">
        <f>'12'!AH77</f>
        <v>0</v>
      </c>
      <c r="BU187" s="700">
        <f>'12'!AH78</f>
        <v>0</v>
      </c>
      <c r="BV187" s="700">
        <f>'12'!AH79</f>
        <v>0</v>
      </c>
      <c r="BW187" s="700">
        <f>'12'!AH80</f>
        <v>0</v>
      </c>
      <c r="BX187" s="700">
        <f>'12'!AH81</f>
        <v>0</v>
      </c>
      <c r="BY187" s="700">
        <f>'12'!AH82</f>
        <v>0</v>
      </c>
      <c r="BZ187" s="700">
        <f>'12'!AH83</f>
        <v>0</v>
      </c>
      <c r="CA187" s="700">
        <f>'12'!AH84</f>
        <v>0</v>
      </c>
      <c r="CB187" s="700">
        <f>'12'!AH85</f>
        <v>0</v>
      </c>
      <c r="CC187" s="700">
        <f>'12'!AH86</f>
        <v>0</v>
      </c>
      <c r="CD187" s="700">
        <f>'12'!AH87</f>
        <v>0</v>
      </c>
      <c r="CE187" s="700">
        <f>'12'!AH88</f>
        <v>0</v>
      </c>
      <c r="CF187" s="700">
        <f>'12'!AH89</f>
        <v>0</v>
      </c>
      <c r="CG187" s="700">
        <f>'12'!AH90</f>
        <v>0</v>
      </c>
      <c r="CH187" s="700">
        <f>'12'!AH91</f>
        <v>0</v>
      </c>
      <c r="CI187" s="700">
        <f>'12'!AH92</f>
        <v>0</v>
      </c>
      <c r="CJ187" s="700">
        <f>'12'!AH93</f>
        <v>0</v>
      </c>
      <c r="CK187" s="700">
        <f>'12'!AH94</f>
        <v>0</v>
      </c>
      <c r="CL187" s="700">
        <f>'12'!AH95</f>
        <v>0</v>
      </c>
      <c r="CM187" s="700">
        <f>'12'!AH96</f>
        <v>0</v>
      </c>
      <c r="CN187" s="700">
        <f>'12'!AH97</f>
        <v>0</v>
      </c>
      <c r="CO187" s="700">
        <f>'12'!AH98</f>
        <v>0</v>
      </c>
      <c r="CP187" s="700">
        <f>'12'!AH99</f>
        <v>0</v>
      </c>
      <c r="CQ187" s="700">
        <f>'12'!AH100</f>
        <v>0</v>
      </c>
      <c r="CR187" s="700">
        <f>'12'!AH101</f>
        <v>0</v>
      </c>
      <c r="CS187" s="700">
        <f>'12'!AH102</f>
        <v>0</v>
      </c>
      <c r="CT187" s="700">
        <f>'12'!AH103</f>
        <v>0</v>
      </c>
      <c r="CU187" s="700">
        <f>'12'!AH104</f>
        <v>0</v>
      </c>
    </row>
    <row r="188" spans="2:99" x14ac:dyDescent="0.2">
      <c r="B188" s="699">
        <v>44561</v>
      </c>
      <c r="C188" s="700">
        <f>'12'!AI8</f>
        <v>0</v>
      </c>
      <c r="D188" s="700">
        <f>'12'!AI9</f>
        <v>0</v>
      </c>
      <c r="E188" s="700">
        <f>'12'!AI10</f>
        <v>0</v>
      </c>
      <c r="F188" s="700">
        <f>'12'!AI11</f>
        <v>0</v>
      </c>
      <c r="G188" s="700">
        <f>'12'!AI12</f>
        <v>0</v>
      </c>
      <c r="H188" s="700">
        <f>'12'!AI13</f>
        <v>0</v>
      </c>
      <c r="I188" s="700">
        <f>'12'!AI14</f>
        <v>0</v>
      </c>
      <c r="J188" s="700">
        <f>'12'!AI15</f>
        <v>0</v>
      </c>
      <c r="K188" s="700">
        <f>'12'!AI16</f>
        <v>0</v>
      </c>
      <c r="L188" s="700">
        <f>'12'!AI17</f>
        <v>0</v>
      </c>
      <c r="M188" s="700">
        <f>'12'!AI18</f>
        <v>0</v>
      </c>
      <c r="N188" s="700">
        <f>'12'!AI19</f>
        <v>0</v>
      </c>
      <c r="O188" s="700">
        <f>'12'!AI20</f>
        <v>0</v>
      </c>
      <c r="P188" s="700">
        <f>'12'!AI21</f>
        <v>0</v>
      </c>
      <c r="Q188" s="700">
        <f>'12'!AI22</f>
        <v>0</v>
      </c>
      <c r="R188" s="700">
        <f>'12'!AI23</f>
        <v>0</v>
      </c>
      <c r="S188" s="700">
        <f>'12'!AI24</f>
        <v>0</v>
      </c>
      <c r="T188" s="700">
        <f>'12'!AI25</f>
        <v>0</v>
      </c>
      <c r="U188" s="700">
        <f>'12'!AI26</f>
        <v>0</v>
      </c>
      <c r="V188" s="700">
        <f>'12'!AI27</f>
        <v>0</v>
      </c>
      <c r="W188" s="700">
        <f>'12'!AI28</f>
        <v>0</v>
      </c>
      <c r="X188" s="700">
        <f>'12'!AI29</f>
        <v>0</v>
      </c>
      <c r="Y188" s="700">
        <f>'12'!AI30</f>
        <v>0</v>
      </c>
      <c r="Z188" s="700">
        <f>'12'!AI31</f>
        <v>0</v>
      </c>
      <c r="AA188" s="700">
        <f>'12'!AI32</f>
        <v>0</v>
      </c>
      <c r="AB188" s="700">
        <f>'12'!AI33</f>
        <v>0</v>
      </c>
      <c r="AC188" s="700">
        <f>'12'!AI34</f>
        <v>0</v>
      </c>
      <c r="AD188" s="700">
        <f>'12'!AI35</f>
        <v>0</v>
      </c>
      <c r="AE188" s="700">
        <f>'12'!AI36</f>
        <v>0</v>
      </c>
      <c r="AF188" s="700">
        <f>'12'!AI37</f>
        <v>0</v>
      </c>
      <c r="AG188" s="700">
        <f>'12'!AI38</f>
        <v>0</v>
      </c>
      <c r="AH188" s="700">
        <f>'12'!AI39</f>
        <v>0</v>
      </c>
      <c r="AI188" s="700">
        <f>'12'!AI40</f>
        <v>0</v>
      </c>
      <c r="AJ188" s="700">
        <f>'12'!AI41</f>
        <v>0</v>
      </c>
      <c r="AK188" s="700">
        <f>'12'!AI42</f>
        <v>0</v>
      </c>
      <c r="AL188" s="700">
        <f>'12'!AI43</f>
        <v>0</v>
      </c>
      <c r="AM188" s="700">
        <f>'12'!AI44</f>
        <v>0</v>
      </c>
      <c r="AN188" s="700">
        <f>'12'!AI45</f>
        <v>0</v>
      </c>
      <c r="AO188" s="700">
        <f>'12'!AI46</f>
        <v>0</v>
      </c>
      <c r="AP188" s="700">
        <f>'12'!AI47</f>
        <v>0</v>
      </c>
      <c r="AQ188" s="700">
        <f>'12'!AI48</f>
        <v>0</v>
      </c>
      <c r="AR188" s="700">
        <f>'12'!AI49</f>
        <v>0</v>
      </c>
      <c r="AS188" s="700">
        <f>'12'!AI50</f>
        <v>0</v>
      </c>
      <c r="AT188" s="700">
        <f>'12'!AI51</f>
        <v>0</v>
      </c>
      <c r="AU188" s="700">
        <f>'12'!AI52</f>
        <v>0</v>
      </c>
      <c r="AV188" s="700">
        <f>'12'!AI53</f>
        <v>0</v>
      </c>
      <c r="AW188" s="700">
        <f>'12'!AI54</f>
        <v>0</v>
      </c>
      <c r="AX188" s="700">
        <f>'12'!AI55</f>
        <v>0</v>
      </c>
      <c r="AY188" s="700">
        <f>'12'!AI56</f>
        <v>0</v>
      </c>
      <c r="AZ188" s="700">
        <f>'12'!AI57</f>
        <v>0</v>
      </c>
      <c r="BA188" s="700">
        <f>'12'!AI58</f>
        <v>0</v>
      </c>
      <c r="BB188" s="700">
        <f>'12'!AI59</f>
        <v>0</v>
      </c>
      <c r="BC188" s="700">
        <f>'12'!AI60</f>
        <v>0</v>
      </c>
      <c r="BD188" s="700">
        <f>'12'!AI61</f>
        <v>0</v>
      </c>
      <c r="BE188" s="700">
        <f>'12'!AI62</f>
        <v>0</v>
      </c>
      <c r="BF188" s="700">
        <f>'12'!AI63</f>
        <v>0</v>
      </c>
      <c r="BG188" s="700">
        <f>'12'!AI64</f>
        <v>0</v>
      </c>
      <c r="BH188" s="700">
        <f>'12'!AI65</f>
        <v>0</v>
      </c>
      <c r="BI188" s="700">
        <f>'12'!AI66</f>
        <v>0</v>
      </c>
      <c r="BJ188" s="700">
        <f>'12'!AI67</f>
        <v>0</v>
      </c>
      <c r="BK188" s="700">
        <f>'12'!AI68</f>
        <v>0</v>
      </c>
      <c r="BL188" s="700">
        <f>'12'!AI69</f>
        <v>0</v>
      </c>
      <c r="BM188" s="700">
        <f>'12'!AI70</f>
        <v>0</v>
      </c>
      <c r="BN188" s="700">
        <f>'12'!AI71</f>
        <v>0</v>
      </c>
      <c r="BO188" s="700">
        <f>'12'!AI72</f>
        <v>0</v>
      </c>
      <c r="BP188" s="700">
        <f>'12'!AI73</f>
        <v>0</v>
      </c>
      <c r="BQ188" s="700">
        <f>'12'!AI74</f>
        <v>0</v>
      </c>
      <c r="BR188" s="700">
        <f>'12'!AI75</f>
        <v>0</v>
      </c>
      <c r="BS188" s="700">
        <f>'12'!AI76</f>
        <v>0</v>
      </c>
      <c r="BT188" s="700">
        <f>'12'!AI77</f>
        <v>0</v>
      </c>
      <c r="BU188" s="700">
        <f>'12'!AI78</f>
        <v>0</v>
      </c>
      <c r="BV188" s="700">
        <f>'12'!AI79</f>
        <v>0</v>
      </c>
      <c r="BW188" s="700">
        <f>'12'!AI80</f>
        <v>0</v>
      </c>
      <c r="BX188" s="700">
        <f>'12'!AI81</f>
        <v>0</v>
      </c>
      <c r="BY188" s="700">
        <f>'12'!AI82</f>
        <v>0</v>
      </c>
      <c r="BZ188" s="700">
        <f>'12'!AI83</f>
        <v>0</v>
      </c>
      <c r="CA188" s="700">
        <f>'12'!AI84</f>
        <v>0</v>
      </c>
      <c r="CB188" s="700">
        <f>'12'!AI85</f>
        <v>0</v>
      </c>
      <c r="CC188" s="700">
        <f>'12'!AI86</f>
        <v>0</v>
      </c>
      <c r="CD188" s="700">
        <f>'12'!AI87</f>
        <v>0</v>
      </c>
      <c r="CE188" s="700">
        <f>'12'!AI88</f>
        <v>0</v>
      </c>
      <c r="CF188" s="700">
        <f>'12'!AI89</f>
        <v>0</v>
      </c>
      <c r="CG188" s="700">
        <f>'12'!AI90</f>
        <v>0</v>
      </c>
      <c r="CH188" s="700">
        <f>'12'!AI91</f>
        <v>0</v>
      </c>
      <c r="CI188" s="700">
        <f>'12'!AI92</f>
        <v>0</v>
      </c>
      <c r="CJ188" s="700">
        <f>'12'!AI93</f>
        <v>0</v>
      </c>
      <c r="CK188" s="700">
        <f>'12'!AI94</f>
        <v>0</v>
      </c>
      <c r="CL188" s="700">
        <f>'12'!AI95</f>
        <v>0</v>
      </c>
      <c r="CM188" s="700">
        <f>'12'!AI96</f>
        <v>0</v>
      </c>
      <c r="CN188" s="700">
        <f>'12'!AI97</f>
        <v>0</v>
      </c>
      <c r="CO188" s="700">
        <f>'12'!AI98</f>
        <v>0</v>
      </c>
      <c r="CP188" s="700">
        <f>'12'!AI99</f>
        <v>0</v>
      </c>
      <c r="CQ188" s="700">
        <f>'12'!AI100</f>
        <v>0</v>
      </c>
      <c r="CR188" s="700">
        <f>'12'!AI101</f>
        <v>0</v>
      </c>
      <c r="CS188" s="700">
        <f>'12'!AI102</f>
        <v>0</v>
      </c>
      <c r="CT188" s="700">
        <f>'12'!AI103</f>
        <v>0</v>
      </c>
      <c r="CU188" s="700">
        <f>'12'!AI104</f>
        <v>0</v>
      </c>
    </row>
    <row r="189" spans="2:99" x14ac:dyDescent="0.2">
      <c r="B189" s="699">
        <v>44562</v>
      </c>
    </row>
    <row r="190" spans="2:99" x14ac:dyDescent="0.2">
      <c r="B190" s="699">
        <v>44563</v>
      </c>
    </row>
    <row r="191" spans="2:99" x14ac:dyDescent="0.2">
      <c r="B191" s="699">
        <v>44564</v>
      </c>
    </row>
    <row r="192" spans="2:99" x14ac:dyDescent="0.2">
      <c r="B192" s="699">
        <v>44565</v>
      </c>
    </row>
    <row r="193" spans="2:2" x14ac:dyDescent="0.2">
      <c r="B193" s="699">
        <v>44566</v>
      </c>
    </row>
    <row r="194" spans="2:2" x14ac:dyDescent="0.2">
      <c r="B194" s="699">
        <v>44567</v>
      </c>
    </row>
    <row r="195" spans="2:2" x14ac:dyDescent="0.2">
      <c r="B195" s="699">
        <v>44568</v>
      </c>
    </row>
    <row r="196" spans="2:2" x14ac:dyDescent="0.2">
      <c r="B196" s="699">
        <v>44569</v>
      </c>
    </row>
    <row r="197" spans="2:2" x14ac:dyDescent="0.2">
      <c r="B197" s="699">
        <v>44570</v>
      </c>
    </row>
    <row r="198" spans="2:2" x14ac:dyDescent="0.2">
      <c r="B198" s="699">
        <v>44571</v>
      </c>
    </row>
    <row r="199" spans="2:2" x14ac:dyDescent="0.2">
      <c r="B199" s="699">
        <v>44572</v>
      </c>
    </row>
    <row r="200" spans="2:2" x14ac:dyDescent="0.2">
      <c r="B200" s="699">
        <v>44573</v>
      </c>
    </row>
    <row r="201" spans="2:2" x14ac:dyDescent="0.2">
      <c r="B201" s="699">
        <v>44574</v>
      </c>
    </row>
    <row r="202" spans="2:2" x14ac:dyDescent="0.2">
      <c r="B202" s="699">
        <v>44575</v>
      </c>
    </row>
    <row r="203" spans="2:2" x14ac:dyDescent="0.2">
      <c r="B203" s="699">
        <v>44576</v>
      </c>
    </row>
    <row r="204" spans="2:2" x14ac:dyDescent="0.2">
      <c r="B204" s="699">
        <v>44577</v>
      </c>
    </row>
    <row r="205" spans="2:2" x14ac:dyDescent="0.2">
      <c r="B205" s="699">
        <v>44578</v>
      </c>
    </row>
    <row r="206" spans="2:2" x14ac:dyDescent="0.2">
      <c r="B206" s="699">
        <v>44579</v>
      </c>
    </row>
    <row r="207" spans="2:2" x14ac:dyDescent="0.2">
      <c r="B207" s="699">
        <v>44580</v>
      </c>
    </row>
    <row r="208" spans="2:2" x14ac:dyDescent="0.2">
      <c r="B208" s="699">
        <v>44581</v>
      </c>
    </row>
    <row r="209" spans="2:2" x14ac:dyDescent="0.2">
      <c r="B209" s="699">
        <v>44582</v>
      </c>
    </row>
    <row r="210" spans="2:2" x14ac:dyDescent="0.2">
      <c r="B210" s="699">
        <v>44583</v>
      </c>
    </row>
    <row r="211" spans="2:2" x14ac:dyDescent="0.2">
      <c r="B211" s="699">
        <v>44584</v>
      </c>
    </row>
    <row r="212" spans="2:2" x14ac:dyDescent="0.2">
      <c r="B212" s="699">
        <v>44585</v>
      </c>
    </row>
    <row r="213" spans="2:2" x14ac:dyDescent="0.2">
      <c r="B213" s="699">
        <v>44586</v>
      </c>
    </row>
    <row r="214" spans="2:2" x14ac:dyDescent="0.2">
      <c r="B214" s="699">
        <v>44587</v>
      </c>
    </row>
    <row r="215" spans="2:2" x14ac:dyDescent="0.2">
      <c r="B215" s="699">
        <v>44588</v>
      </c>
    </row>
    <row r="216" spans="2:2" x14ac:dyDescent="0.2">
      <c r="B216" s="699">
        <v>44589</v>
      </c>
    </row>
    <row r="217" spans="2:2" x14ac:dyDescent="0.2">
      <c r="B217" s="699">
        <v>44590</v>
      </c>
    </row>
    <row r="218" spans="2:2" x14ac:dyDescent="0.2">
      <c r="B218" s="699">
        <v>44591</v>
      </c>
    </row>
    <row r="219" spans="2:2" x14ac:dyDescent="0.2">
      <c r="B219" s="699">
        <v>44592</v>
      </c>
    </row>
    <row r="220" spans="2:2" x14ac:dyDescent="0.2">
      <c r="B220" s="699">
        <v>44593</v>
      </c>
    </row>
    <row r="221" spans="2:2" x14ac:dyDescent="0.2">
      <c r="B221" s="699">
        <v>44594</v>
      </c>
    </row>
    <row r="222" spans="2:2" x14ac:dyDescent="0.2">
      <c r="B222" s="699">
        <v>44595</v>
      </c>
    </row>
    <row r="223" spans="2:2" x14ac:dyDescent="0.2">
      <c r="B223" s="699">
        <v>44596</v>
      </c>
    </row>
    <row r="224" spans="2:2" x14ac:dyDescent="0.2">
      <c r="B224" s="699">
        <v>44597</v>
      </c>
    </row>
    <row r="225" spans="2:2" x14ac:dyDescent="0.2">
      <c r="B225" s="699">
        <v>44598</v>
      </c>
    </row>
    <row r="226" spans="2:2" x14ac:dyDescent="0.2">
      <c r="B226" s="699">
        <v>44599</v>
      </c>
    </row>
    <row r="227" spans="2:2" x14ac:dyDescent="0.2">
      <c r="B227" s="699">
        <v>44600</v>
      </c>
    </row>
    <row r="228" spans="2:2" x14ac:dyDescent="0.2">
      <c r="B228" s="699">
        <v>44601</v>
      </c>
    </row>
    <row r="229" spans="2:2" x14ac:dyDescent="0.2">
      <c r="B229" s="699">
        <v>44602</v>
      </c>
    </row>
    <row r="230" spans="2:2" x14ac:dyDescent="0.2">
      <c r="B230" s="699">
        <v>44603</v>
      </c>
    </row>
    <row r="231" spans="2:2" x14ac:dyDescent="0.2">
      <c r="B231" s="699">
        <v>44604</v>
      </c>
    </row>
    <row r="232" spans="2:2" x14ac:dyDescent="0.2">
      <c r="B232" s="699">
        <v>44605</v>
      </c>
    </row>
    <row r="233" spans="2:2" x14ac:dyDescent="0.2">
      <c r="B233" s="699">
        <v>44606</v>
      </c>
    </row>
    <row r="234" spans="2:2" x14ac:dyDescent="0.2">
      <c r="B234" s="699">
        <v>44607</v>
      </c>
    </row>
    <row r="235" spans="2:2" x14ac:dyDescent="0.2">
      <c r="B235" s="699">
        <v>44608</v>
      </c>
    </row>
    <row r="236" spans="2:2" x14ac:dyDescent="0.2">
      <c r="B236" s="699">
        <v>44609</v>
      </c>
    </row>
    <row r="237" spans="2:2" x14ac:dyDescent="0.2">
      <c r="B237" s="699">
        <v>44610</v>
      </c>
    </row>
    <row r="238" spans="2:2" x14ac:dyDescent="0.2">
      <c r="B238" s="699">
        <v>44611</v>
      </c>
    </row>
    <row r="239" spans="2:2" x14ac:dyDescent="0.2">
      <c r="B239" s="699">
        <v>44612</v>
      </c>
    </row>
    <row r="240" spans="2:2" x14ac:dyDescent="0.2">
      <c r="B240" s="699">
        <v>44613</v>
      </c>
    </row>
    <row r="241" spans="2:2" x14ac:dyDescent="0.2">
      <c r="B241" s="699">
        <v>44614</v>
      </c>
    </row>
    <row r="242" spans="2:2" x14ac:dyDescent="0.2">
      <c r="B242" s="699">
        <v>44615</v>
      </c>
    </row>
    <row r="243" spans="2:2" x14ac:dyDescent="0.2">
      <c r="B243" s="699">
        <v>44616</v>
      </c>
    </row>
    <row r="244" spans="2:2" x14ac:dyDescent="0.2">
      <c r="B244" s="699">
        <v>44617</v>
      </c>
    </row>
    <row r="245" spans="2:2" x14ac:dyDescent="0.2">
      <c r="B245" s="699">
        <v>44618</v>
      </c>
    </row>
    <row r="246" spans="2:2" x14ac:dyDescent="0.2">
      <c r="B246" s="699">
        <v>44619</v>
      </c>
    </row>
    <row r="247" spans="2:2" x14ac:dyDescent="0.2">
      <c r="B247" s="699">
        <v>44620</v>
      </c>
    </row>
    <row r="248" spans="2:2" x14ac:dyDescent="0.2">
      <c r="B248" s="699">
        <v>44621</v>
      </c>
    </row>
    <row r="249" spans="2:2" x14ac:dyDescent="0.2">
      <c r="B249" s="699">
        <v>44622</v>
      </c>
    </row>
    <row r="250" spans="2:2" x14ac:dyDescent="0.2">
      <c r="B250" s="699">
        <v>44623</v>
      </c>
    </row>
    <row r="251" spans="2:2" x14ac:dyDescent="0.2">
      <c r="B251" s="699">
        <v>44624</v>
      </c>
    </row>
    <row r="252" spans="2:2" x14ac:dyDescent="0.2">
      <c r="B252" s="699">
        <v>44625</v>
      </c>
    </row>
    <row r="253" spans="2:2" x14ac:dyDescent="0.2">
      <c r="B253" s="699">
        <v>44626</v>
      </c>
    </row>
    <row r="254" spans="2:2" x14ac:dyDescent="0.2">
      <c r="B254" s="699">
        <v>44627</v>
      </c>
    </row>
    <row r="255" spans="2:2" x14ac:dyDescent="0.2">
      <c r="B255" s="699">
        <v>44628</v>
      </c>
    </row>
    <row r="256" spans="2:2" x14ac:dyDescent="0.2">
      <c r="B256" s="699">
        <v>44629</v>
      </c>
    </row>
    <row r="257" spans="2:2" x14ac:dyDescent="0.2">
      <c r="B257" s="699">
        <v>44630</v>
      </c>
    </row>
    <row r="258" spans="2:2" x14ac:dyDescent="0.2">
      <c r="B258" s="699">
        <v>44631</v>
      </c>
    </row>
    <row r="259" spans="2:2" x14ac:dyDescent="0.2">
      <c r="B259" s="699">
        <v>44632</v>
      </c>
    </row>
    <row r="260" spans="2:2" x14ac:dyDescent="0.2">
      <c r="B260" s="699">
        <v>44633</v>
      </c>
    </row>
    <row r="261" spans="2:2" x14ac:dyDescent="0.2">
      <c r="B261" s="699">
        <v>44634</v>
      </c>
    </row>
    <row r="262" spans="2:2" x14ac:dyDescent="0.2">
      <c r="B262" s="699">
        <v>44635</v>
      </c>
    </row>
    <row r="263" spans="2:2" x14ac:dyDescent="0.2">
      <c r="B263" s="699">
        <v>44636</v>
      </c>
    </row>
    <row r="264" spans="2:2" x14ac:dyDescent="0.2">
      <c r="B264" s="699">
        <v>44637</v>
      </c>
    </row>
    <row r="265" spans="2:2" x14ac:dyDescent="0.2">
      <c r="B265" s="699">
        <v>44638</v>
      </c>
    </row>
    <row r="266" spans="2:2" x14ac:dyDescent="0.2">
      <c r="B266" s="699">
        <v>44639</v>
      </c>
    </row>
    <row r="267" spans="2:2" x14ac:dyDescent="0.2">
      <c r="B267" s="699">
        <v>44640</v>
      </c>
    </row>
    <row r="268" spans="2:2" x14ac:dyDescent="0.2">
      <c r="B268" s="699">
        <v>44641</v>
      </c>
    </row>
    <row r="269" spans="2:2" x14ac:dyDescent="0.2">
      <c r="B269" s="699">
        <v>44642</v>
      </c>
    </row>
    <row r="270" spans="2:2" x14ac:dyDescent="0.2">
      <c r="B270" s="699">
        <v>44643</v>
      </c>
    </row>
    <row r="271" spans="2:2" x14ac:dyDescent="0.2">
      <c r="B271" s="699">
        <v>44644</v>
      </c>
    </row>
    <row r="272" spans="2:2" x14ac:dyDescent="0.2">
      <c r="B272" s="699">
        <v>44645</v>
      </c>
    </row>
    <row r="273" spans="2:2" x14ac:dyDescent="0.2">
      <c r="B273" s="699">
        <v>44646</v>
      </c>
    </row>
    <row r="274" spans="2:2" x14ac:dyDescent="0.2">
      <c r="B274" s="699">
        <v>44647</v>
      </c>
    </row>
    <row r="275" spans="2:2" x14ac:dyDescent="0.2">
      <c r="B275" s="699">
        <v>44648</v>
      </c>
    </row>
    <row r="276" spans="2:2" x14ac:dyDescent="0.2">
      <c r="B276" s="699">
        <v>44649</v>
      </c>
    </row>
    <row r="277" spans="2:2" x14ac:dyDescent="0.2">
      <c r="B277" s="699">
        <v>44650</v>
      </c>
    </row>
    <row r="278" spans="2:2" x14ac:dyDescent="0.2">
      <c r="B278" s="699">
        <v>44651</v>
      </c>
    </row>
    <row r="279" spans="2:2" x14ac:dyDescent="0.2">
      <c r="B279" s="699">
        <v>44652</v>
      </c>
    </row>
    <row r="280" spans="2:2" x14ac:dyDescent="0.2">
      <c r="B280" s="699">
        <v>44653</v>
      </c>
    </row>
    <row r="281" spans="2:2" x14ac:dyDescent="0.2">
      <c r="B281" s="699">
        <v>44654</v>
      </c>
    </row>
    <row r="282" spans="2:2" x14ac:dyDescent="0.2">
      <c r="B282" s="699">
        <v>44655</v>
      </c>
    </row>
    <row r="283" spans="2:2" x14ac:dyDescent="0.2">
      <c r="B283" s="699">
        <v>44656</v>
      </c>
    </row>
    <row r="284" spans="2:2" x14ac:dyDescent="0.2">
      <c r="B284" s="699">
        <v>44657</v>
      </c>
    </row>
    <row r="285" spans="2:2" x14ac:dyDescent="0.2">
      <c r="B285" s="699">
        <v>44658</v>
      </c>
    </row>
    <row r="286" spans="2:2" x14ac:dyDescent="0.2">
      <c r="B286" s="699">
        <v>44659</v>
      </c>
    </row>
    <row r="287" spans="2:2" x14ac:dyDescent="0.2">
      <c r="B287" s="699">
        <v>44660</v>
      </c>
    </row>
    <row r="288" spans="2:2" x14ac:dyDescent="0.2">
      <c r="B288" s="699">
        <v>44661</v>
      </c>
    </row>
    <row r="289" spans="2:2" x14ac:dyDescent="0.2">
      <c r="B289" s="699">
        <v>44662</v>
      </c>
    </row>
    <row r="290" spans="2:2" x14ac:dyDescent="0.2">
      <c r="B290" s="699">
        <v>44663</v>
      </c>
    </row>
    <row r="291" spans="2:2" x14ac:dyDescent="0.2">
      <c r="B291" s="699">
        <v>44664</v>
      </c>
    </row>
    <row r="292" spans="2:2" x14ac:dyDescent="0.2">
      <c r="B292" s="699">
        <v>44665</v>
      </c>
    </row>
    <row r="293" spans="2:2" x14ac:dyDescent="0.2">
      <c r="B293" s="699">
        <v>44666</v>
      </c>
    </row>
    <row r="294" spans="2:2" x14ac:dyDescent="0.2">
      <c r="B294" s="699">
        <v>44667</v>
      </c>
    </row>
    <row r="295" spans="2:2" x14ac:dyDescent="0.2">
      <c r="B295" s="699">
        <v>44668</v>
      </c>
    </row>
    <row r="296" spans="2:2" x14ac:dyDescent="0.2">
      <c r="B296" s="699">
        <v>44669</v>
      </c>
    </row>
    <row r="297" spans="2:2" x14ac:dyDescent="0.2">
      <c r="B297" s="699">
        <v>44670</v>
      </c>
    </row>
    <row r="298" spans="2:2" x14ac:dyDescent="0.2">
      <c r="B298" s="699">
        <v>44671</v>
      </c>
    </row>
    <row r="299" spans="2:2" x14ac:dyDescent="0.2">
      <c r="B299" s="699">
        <v>44672</v>
      </c>
    </row>
    <row r="300" spans="2:2" x14ac:dyDescent="0.2">
      <c r="B300" s="699">
        <v>44673</v>
      </c>
    </row>
    <row r="301" spans="2:2" x14ac:dyDescent="0.2">
      <c r="B301" s="699">
        <v>44674</v>
      </c>
    </row>
    <row r="302" spans="2:2" x14ac:dyDescent="0.2">
      <c r="B302" s="699">
        <v>44675</v>
      </c>
    </row>
    <row r="303" spans="2:2" x14ac:dyDescent="0.2">
      <c r="B303" s="699">
        <v>44676</v>
      </c>
    </row>
    <row r="304" spans="2:2" x14ac:dyDescent="0.2">
      <c r="B304" s="699">
        <v>44677</v>
      </c>
    </row>
    <row r="305" spans="2:2" x14ac:dyDescent="0.2">
      <c r="B305" s="699">
        <v>44678</v>
      </c>
    </row>
    <row r="306" spans="2:2" x14ac:dyDescent="0.2">
      <c r="B306" s="699">
        <v>44679</v>
      </c>
    </row>
    <row r="307" spans="2:2" x14ac:dyDescent="0.2">
      <c r="B307" s="699">
        <v>44680</v>
      </c>
    </row>
    <row r="308" spans="2:2" x14ac:dyDescent="0.2">
      <c r="B308" s="699">
        <v>44681</v>
      </c>
    </row>
    <row r="309" spans="2:2" x14ac:dyDescent="0.2">
      <c r="B309" s="699">
        <v>44682</v>
      </c>
    </row>
    <row r="310" spans="2:2" x14ac:dyDescent="0.2">
      <c r="B310" s="699">
        <v>44683</v>
      </c>
    </row>
    <row r="311" spans="2:2" x14ac:dyDescent="0.2">
      <c r="B311" s="699">
        <v>44684</v>
      </c>
    </row>
    <row r="312" spans="2:2" x14ac:dyDescent="0.2">
      <c r="B312" s="699">
        <v>44685</v>
      </c>
    </row>
    <row r="313" spans="2:2" x14ac:dyDescent="0.2">
      <c r="B313" s="699">
        <v>44686</v>
      </c>
    </row>
    <row r="314" spans="2:2" x14ac:dyDescent="0.2">
      <c r="B314" s="699">
        <v>44687</v>
      </c>
    </row>
    <row r="315" spans="2:2" x14ac:dyDescent="0.2">
      <c r="B315" s="699">
        <v>44688</v>
      </c>
    </row>
    <row r="316" spans="2:2" x14ac:dyDescent="0.2">
      <c r="B316" s="699">
        <v>44689</v>
      </c>
    </row>
    <row r="317" spans="2:2" x14ac:dyDescent="0.2">
      <c r="B317" s="699">
        <v>44690</v>
      </c>
    </row>
    <row r="318" spans="2:2" x14ac:dyDescent="0.2">
      <c r="B318" s="699">
        <v>44691</v>
      </c>
    </row>
    <row r="319" spans="2:2" x14ac:dyDescent="0.2">
      <c r="B319" s="699">
        <v>44692</v>
      </c>
    </row>
    <row r="320" spans="2:2" x14ac:dyDescent="0.2">
      <c r="B320" s="699">
        <v>44693</v>
      </c>
    </row>
    <row r="321" spans="2:2" x14ac:dyDescent="0.2">
      <c r="B321" s="699">
        <v>44694</v>
      </c>
    </row>
    <row r="322" spans="2:2" x14ac:dyDescent="0.2">
      <c r="B322" s="699">
        <v>44695</v>
      </c>
    </row>
    <row r="323" spans="2:2" x14ac:dyDescent="0.2">
      <c r="B323" s="699">
        <v>44696</v>
      </c>
    </row>
    <row r="324" spans="2:2" x14ac:dyDescent="0.2">
      <c r="B324" s="699">
        <v>44697</v>
      </c>
    </row>
    <row r="325" spans="2:2" x14ac:dyDescent="0.2">
      <c r="B325" s="699">
        <v>44698</v>
      </c>
    </row>
    <row r="326" spans="2:2" x14ac:dyDescent="0.2">
      <c r="B326" s="699">
        <v>44699</v>
      </c>
    </row>
    <row r="327" spans="2:2" x14ac:dyDescent="0.2">
      <c r="B327" s="699">
        <v>44700</v>
      </c>
    </row>
    <row r="328" spans="2:2" x14ac:dyDescent="0.2">
      <c r="B328" s="699">
        <v>44701</v>
      </c>
    </row>
    <row r="329" spans="2:2" x14ac:dyDescent="0.2">
      <c r="B329" s="699">
        <v>44702</v>
      </c>
    </row>
    <row r="330" spans="2:2" x14ac:dyDescent="0.2">
      <c r="B330" s="699">
        <v>44703</v>
      </c>
    </row>
    <row r="331" spans="2:2" x14ac:dyDescent="0.2">
      <c r="B331" s="699">
        <v>44704</v>
      </c>
    </row>
    <row r="332" spans="2:2" x14ac:dyDescent="0.2">
      <c r="B332" s="699">
        <v>44705</v>
      </c>
    </row>
    <row r="333" spans="2:2" x14ac:dyDescent="0.2">
      <c r="B333" s="699">
        <v>44706</v>
      </c>
    </row>
    <row r="334" spans="2:2" x14ac:dyDescent="0.2">
      <c r="B334" s="699">
        <v>44707</v>
      </c>
    </row>
    <row r="335" spans="2:2" x14ac:dyDescent="0.2">
      <c r="B335" s="699">
        <v>44708</v>
      </c>
    </row>
    <row r="336" spans="2:2" x14ac:dyDescent="0.2">
      <c r="B336" s="699">
        <v>44709</v>
      </c>
    </row>
    <row r="337" spans="2:2" x14ac:dyDescent="0.2">
      <c r="B337" s="699">
        <v>44710</v>
      </c>
    </row>
    <row r="338" spans="2:2" x14ac:dyDescent="0.2">
      <c r="B338" s="699">
        <v>44711</v>
      </c>
    </row>
    <row r="339" spans="2:2" x14ac:dyDescent="0.2">
      <c r="B339" s="699">
        <v>44712</v>
      </c>
    </row>
    <row r="340" spans="2:2" x14ac:dyDescent="0.2">
      <c r="B340" s="699">
        <v>44713</v>
      </c>
    </row>
    <row r="341" spans="2:2" x14ac:dyDescent="0.2">
      <c r="B341" s="699">
        <v>44714</v>
      </c>
    </row>
    <row r="342" spans="2:2" x14ac:dyDescent="0.2">
      <c r="B342" s="699">
        <v>44715</v>
      </c>
    </row>
    <row r="343" spans="2:2" x14ac:dyDescent="0.2">
      <c r="B343" s="699">
        <v>44716</v>
      </c>
    </row>
    <row r="344" spans="2:2" x14ac:dyDescent="0.2">
      <c r="B344" s="699">
        <v>44717</v>
      </c>
    </row>
    <row r="345" spans="2:2" x14ac:dyDescent="0.2">
      <c r="B345" s="699">
        <v>44718</v>
      </c>
    </row>
    <row r="346" spans="2:2" x14ac:dyDescent="0.2">
      <c r="B346" s="699">
        <v>44719</v>
      </c>
    </row>
    <row r="347" spans="2:2" x14ac:dyDescent="0.2">
      <c r="B347" s="699">
        <v>44720</v>
      </c>
    </row>
    <row r="348" spans="2:2" x14ac:dyDescent="0.2">
      <c r="B348" s="699">
        <v>44721</v>
      </c>
    </row>
    <row r="349" spans="2:2" x14ac:dyDescent="0.2">
      <c r="B349" s="699">
        <v>44722</v>
      </c>
    </row>
    <row r="350" spans="2:2" x14ac:dyDescent="0.2">
      <c r="B350" s="699">
        <v>44723</v>
      </c>
    </row>
    <row r="351" spans="2:2" x14ac:dyDescent="0.2">
      <c r="B351" s="699">
        <v>44724</v>
      </c>
    </row>
    <row r="352" spans="2:2" x14ac:dyDescent="0.2">
      <c r="B352" s="699">
        <v>44725</v>
      </c>
    </row>
    <row r="353" spans="2:2" x14ac:dyDescent="0.2">
      <c r="B353" s="699">
        <v>44726</v>
      </c>
    </row>
    <row r="354" spans="2:2" x14ac:dyDescent="0.2">
      <c r="B354" s="699">
        <v>44727</v>
      </c>
    </row>
    <row r="355" spans="2:2" x14ac:dyDescent="0.2">
      <c r="B355" s="699">
        <v>44728</v>
      </c>
    </row>
    <row r="356" spans="2:2" x14ac:dyDescent="0.2">
      <c r="B356" s="699">
        <v>44729</v>
      </c>
    </row>
    <row r="357" spans="2:2" x14ac:dyDescent="0.2">
      <c r="B357" s="699">
        <v>44730</v>
      </c>
    </row>
    <row r="358" spans="2:2" x14ac:dyDescent="0.2">
      <c r="B358" s="699">
        <v>44731</v>
      </c>
    </row>
    <row r="359" spans="2:2" x14ac:dyDescent="0.2">
      <c r="B359" s="699">
        <v>44732</v>
      </c>
    </row>
    <row r="360" spans="2:2" x14ac:dyDescent="0.2">
      <c r="B360" s="699">
        <v>44733</v>
      </c>
    </row>
    <row r="361" spans="2:2" x14ac:dyDescent="0.2">
      <c r="B361" s="699">
        <v>44734</v>
      </c>
    </row>
    <row r="362" spans="2:2" x14ac:dyDescent="0.2">
      <c r="B362" s="699">
        <v>44735</v>
      </c>
    </row>
    <row r="363" spans="2:2" x14ac:dyDescent="0.2">
      <c r="B363" s="699">
        <v>44736</v>
      </c>
    </row>
    <row r="364" spans="2:2" x14ac:dyDescent="0.2">
      <c r="B364" s="699">
        <v>44737</v>
      </c>
    </row>
    <row r="365" spans="2:2" x14ac:dyDescent="0.2">
      <c r="B365" s="699">
        <v>44738</v>
      </c>
    </row>
    <row r="366" spans="2:2" x14ac:dyDescent="0.2">
      <c r="B366" s="699">
        <v>44739</v>
      </c>
    </row>
    <row r="367" spans="2:2" x14ac:dyDescent="0.2">
      <c r="B367" s="699">
        <v>44740</v>
      </c>
    </row>
    <row r="368" spans="2:2" x14ac:dyDescent="0.2">
      <c r="B368" s="699">
        <v>44741</v>
      </c>
    </row>
    <row r="369" spans="2:2" x14ac:dyDescent="0.2">
      <c r="B369" s="699">
        <v>44742</v>
      </c>
    </row>
  </sheetData>
  <sheetProtection algorithmName="SHA-512" hashValue="XJJ7lZzcqR1oDSVJUe4tzdhfYlwGmbcLcVpfnL+ixDO7/09JaFrod7EovbQTlniLyGki8DpcO2evqSOFE/pGtw==" saltValue="FBUJ6R6vVdsjPcXiRuZz9Q=="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3"/>
  </sheetPr>
  <dimension ref="A1:ES187"/>
  <sheetViews>
    <sheetView zoomScale="75" zoomScaleNormal="75" workbookViewId="0"/>
  </sheetViews>
  <sheetFormatPr defaultColWidth="9.140625" defaultRowHeight="12.75" x14ac:dyDescent="0.2"/>
  <cols>
    <col min="1" max="1" width="15.28515625" style="5" customWidth="1"/>
    <col min="2" max="2" width="2.28515625" style="5" customWidth="1"/>
    <col min="3" max="3" width="15.42578125" style="5" customWidth="1"/>
    <col min="4" max="4" width="2" style="5" customWidth="1"/>
    <col min="5" max="5" width="15.140625" style="647" customWidth="1"/>
    <col min="6" max="6" width="14.42578125" style="647" customWidth="1"/>
    <col min="7" max="7" width="15" style="647" customWidth="1"/>
    <col min="8" max="8" width="2.140625" style="5" customWidth="1"/>
    <col min="9" max="9" width="23.7109375" style="500" customWidth="1"/>
    <col min="10" max="10" width="1.7109375" style="5" customWidth="1"/>
    <col min="11" max="11" width="17.42578125" style="5" customWidth="1"/>
    <col min="12" max="12" width="2" style="5" customWidth="1"/>
    <col min="13" max="13" width="9.140625" style="5"/>
    <col min="14" max="14" width="2.28515625" style="5" customWidth="1"/>
    <col min="15" max="15" width="20.42578125" style="5" bestFit="1" customWidth="1"/>
    <col min="16" max="16" width="16.28515625" style="5" bestFit="1" customWidth="1"/>
    <col min="17" max="17" width="55.42578125" style="5" bestFit="1" customWidth="1"/>
    <col min="18" max="18" width="10.42578125" style="5" customWidth="1"/>
    <col min="19" max="20" width="9.140625" style="5" customWidth="1"/>
    <col min="21" max="21" width="8.140625" style="5" bestFit="1" customWidth="1"/>
    <col min="22" max="22" width="9.140625" style="5"/>
    <col min="23" max="26" width="9.140625" style="5" customWidth="1"/>
    <col min="27" max="27" width="10.140625" style="5" bestFit="1" customWidth="1"/>
    <col min="28" max="28" width="9.140625" style="5" customWidth="1"/>
    <col min="29" max="29" width="10.140625" style="5" bestFit="1" customWidth="1"/>
    <col min="30" max="30" width="9.140625" style="5" customWidth="1"/>
    <col min="31" max="31" width="10.140625" style="5" bestFit="1" customWidth="1"/>
    <col min="32" max="32" width="9.140625" style="5" customWidth="1"/>
    <col min="33" max="33" width="9.140625" style="5"/>
    <col min="34" max="34" width="9.140625" style="5" customWidth="1"/>
    <col min="35" max="35" width="9.140625" style="5"/>
    <col min="36" max="36" width="9.140625" style="5" customWidth="1"/>
    <col min="37" max="37" width="9.140625" style="5"/>
    <col min="38" max="38" width="9.140625" style="5" customWidth="1"/>
    <col min="39" max="39" width="9.140625" style="5"/>
    <col min="40" max="40" width="9.140625" style="5" customWidth="1"/>
    <col min="41" max="41" width="9.140625" style="5"/>
    <col min="42" max="42" width="9.140625" style="5" customWidth="1"/>
    <col min="43" max="50" width="9.140625" style="5"/>
    <col min="51" max="51" width="8.140625" style="5" bestFit="1" customWidth="1"/>
    <col min="52" max="16384" width="9.140625" style="5"/>
  </cols>
  <sheetData>
    <row r="1" spans="1:149" x14ac:dyDescent="0.2">
      <c r="A1" s="5" t="s">
        <v>203</v>
      </c>
      <c r="C1" s="5" t="s">
        <v>205</v>
      </c>
      <c r="E1" s="647" t="s">
        <v>233</v>
      </c>
      <c r="F1" s="647" t="s">
        <v>216</v>
      </c>
      <c r="G1" s="647" t="s">
        <v>217</v>
      </c>
      <c r="I1" s="500" t="s">
        <v>234</v>
      </c>
      <c r="K1" s="500" t="s">
        <v>252</v>
      </c>
      <c r="M1" s="163" t="s">
        <v>286</v>
      </c>
      <c r="O1" s="5" t="s">
        <v>268</v>
      </c>
      <c r="P1" s="5" t="s">
        <v>397</v>
      </c>
      <c r="Q1" s="5" t="s">
        <v>398</v>
      </c>
      <c r="R1" s="5" t="s">
        <v>195</v>
      </c>
      <c r="U1" s="163" t="s">
        <v>31</v>
      </c>
      <c r="V1" s="163"/>
      <c r="W1" s="163" t="s">
        <v>5</v>
      </c>
      <c r="X1" s="163"/>
      <c r="Y1" s="163" t="s">
        <v>36</v>
      </c>
      <c r="Z1" s="163"/>
      <c r="AA1" s="163" t="s">
        <v>44</v>
      </c>
      <c r="AB1" s="163"/>
      <c r="AC1" s="163" t="s">
        <v>43</v>
      </c>
      <c r="AD1" s="163"/>
      <c r="AE1" s="163" t="s">
        <v>42</v>
      </c>
      <c r="AF1" s="163"/>
      <c r="AG1" s="163" t="s">
        <v>41</v>
      </c>
      <c r="AH1" s="163"/>
      <c r="AI1" s="163" t="s">
        <v>40</v>
      </c>
      <c r="AJ1" s="163"/>
      <c r="AK1" s="163" t="s">
        <v>39</v>
      </c>
      <c r="AL1" s="163"/>
      <c r="AM1" s="163" t="s">
        <v>38</v>
      </c>
      <c r="AN1" s="163"/>
      <c r="AO1" s="163" t="s">
        <v>18</v>
      </c>
      <c r="AP1" s="163"/>
      <c r="AQ1" s="163" t="s">
        <v>37</v>
      </c>
    </row>
    <row r="2" spans="1:149" ht="39.6" customHeight="1" x14ac:dyDescent="0.2">
      <c r="A2" s="5" t="s">
        <v>472</v>
      </c>
      <c r="C2" s="5" t="s">
        <v>198</v>
      </c>
      <c r="E2" s="647">
        <v>1</v>
      </c>
      <c r="F2" s="647" t="s">
        <v>218</v>
      </c>
      <c r="G2" s="647" t="s">
        <v>219</v>
      </c>
      <c r="I2" s="500" t="s">
        <v>487</v>
      </c>
      <c r="K2" s="500" t="s">
        <v>253</v>
      </c>
      <c r="M2" s="163" t="s">
        <v>287</v>
      </c>
      <c r="O2" s="648" t="s">
        <v>255</v>
      </c>
      <c r="P2" s="5" t="s">
        <v>271</v>
      </c>
      <c r="Q2" s="649" t="s">
        <v>269</v>
      </c>
      <c r="R2" s="5" t="s">
        <v>270</v>
      </c>
      <c r="T2" s="651">
        <f>U2</f>
        <v>44378</v>
      </c>
      <c r="U2" s="650">
        <v>44378</v>
      </c>
      <c r="V2" s="651">
        <f>W2</f>
        <v>44409</v>
      </c>
      <c r="W2" s="650">
        <v>44409</v>
      </c>
      <c r="X2" s="651">
        <f>Y2</f>
        <v>44440</v>
      </c>
      <c r="Y2" s="650">
        <v>44440</v>
      </c>
      <c r="Z2" s="651">
        <f>AA2</f>
        <v>44470</v>
      </c>
      <c r="AA2" s="650">
        <v>44470</v>
      </c>
      <c r="AB2" s="651">
        <f>AC2</f>
        <v>44501</v>
      </c>
      <c r="AC2" s="650">
        <v>44501</v>
      </c>
      <c r="AD2" s="651">
        <f>AE2</f>
        <v>44531</v>
      </c>
      <c r="AE2" s="650">
        <v>44531</v>
      </c>
      <c r="AF2" s="651">
        <f>AG2</f>
        <v>44562</v>
      </c>
      <c r="AG2" s="650">
        <v>44562</v>
      </c>
      <c r="AH2" s="651">
        <f>AI2</f>
        <v>44593</v>
      </c>
      <c r="AI2" s="650">
        <v>44593</v>
      </c>
      <c r="AJ2" s="651">
        <f>AK2</f>
        <v>44621</v>
      </c>
      <c r="AK2" s="650">
        <v>44621</v>
      </c>
      <c r="AL2" s="651">
        <f>AM2</f>
        <v>44652</v>
      </c>
      <c r="AM2" s="650">
        <v>44652</v>
      </c>
      <c r="AN2" s="651">
        <f>AO2</f>
        <v>44682</v>
      </c>
      <c r="AO2" s="650">
        <v>44682</v>
      </c>
      <c r="AP2" s="651">
        <f>AQ2</f>
        <v>44713</v>
      </c>
      <c r="AQ2" s="650">
        <v>44713</v>
      </c>
      <c r="BA2" s="652"/>
      <c r="BB2" s="652"/>
      <c r="BC2" s="652"/>
      <c r="BD2" s="652"/>
      <c r="BE2" s="652"/>
      <c r="BF2" s="652"/>
      <c r="BG2" s="652"/>
      <c r="BH2" s="652"/>
      <c r="BI2" s="652"/>
      <c r="BJ2" s="652"/>
      <c r="BK2" s="652"/>
      <c r="BL2" s="652"/>
      <c r="BM2" s="652"/>
      <c r="BN2" s="652"/>
      <c r="BO2" s="652"/>
      <c r="BP2" s="652"/>
      <c r="BQ2" s="652"/>
      <c r="BR2" s="652"/>
      <c r="BS2" s="652"/>
      <c r="BT2" s="652"/>
      <c r="BU2" s="652"/>
      <c r="BV2" s="652"/>
      <c r="BW2" s="652"/>
      <c r="BX2" s="652"/>
      <c r="BY2" s="652"/>
      <c r="BZ2" s="652"/>
      <c r="CA2" s="652"/>
      <c r="CB2" s="652"/>
      <c r="CC2" s="652"/>
      <c r="CD2" s="652"/>
      <c r="CE2" s="652"/>
      <c r="CF2" s="652"/>
      <c r="CG2" s="652"/>
      <c r="CH2" s="652"/>
      <c r="CI2" s="652"/>
      <c r="CJ2" s="652"/>
      <c r="CK2" s="652"/>
      <c r="CL2" s="652"/>
      <c r="CM2" s="652"/>
      <c r="CN2" s="652"/>
      <c r="CO2" s="652"/>
      <c r="CP2" s="652"/>
      <c r="CQ2" s="652"/>
      <c r="CR2" s="652"/>
      <c r="CS2" s="652"/>
      <c r="CT2" s="652"/>
      <c r="CU2" s="652"/>
      <c r="CV2" s="652"/>
      <c r="CW2" s="652"/>
      <c r="CX2" s="652"/>
      <c r="CY2" s="652"/>
      <c r="CZ2" s="652"/>
      <c r="DA2" s="652"/>
      <c r="DB2" s="652"/>
      <c r="DC2" s="652"/>
      <c r="DD2" s="652"/>
      <c r="DE2" s="652"/>
      <c r="DF2" s="652"/>
      <c r="DG2" s="652"/>
      <c r="DH2" s="652"/>
      <c r="DI2" s="652"/>
      <c r="DJ2" s="652"/>
      <c r="DK2" s="652"/>
      <c r="DL2" s="652"/>
      <c r="DM2" s="652"/>
      <c r="DN2" s="652"/>
      <c r="DO2" s="652"/>
      <c r="DP2" s="652"/>
      <c r="DQ2" s="652"/>
      <c r="DR2" s="652"/>
      <c r="DS2" s="652"/>
      <c r="DT2" s="652"/>
      <c r="DU2" s="652"/>
      <c r="DV2" s="652"/>
      <c r="DW2" s="652"/>
      <c r="DX2" s="652"/>
      <c r="DY2" s="652"/>
      <c r="DZ2" s="652"/>
      <c r="EA2" s="652"/>
      <c r="EB2" s="652"/>
      <c r="EC2" s="652"/>
      <c r="ED2" s="652"/>
      <c r="EE2" s="652"/>
      <c r="EF2" s="652"/>
      <c r="EG2" s="652"/>
      <c r="EH2" s="652"/>
      <c r="EI2" s="652"/>
      <c r="EJ2" s="652"/>
      <c r="EK2" s="652"/>
      <c r="EL2" s="652"/>
      <c r="EM2" s="652"/>
      <c r="EN2" s="652"/>
      <c r="EO2" s="652"/>
      <c r="EP2" s="652"/>
      <c r="EQ2" s="652"/>
      <c r="ER2" s="652"/>
      <c r="ES2" s="652"/>
    </row>
    <row r="3" spans="1:149" ht="39.6" customHeight="1" x14ac:dyDescent="0.2">
      <c r="A3" s="5" t="s">
        <v>175</v>
      </c>
      <c r="C3" s="5" t="s">
        <v>206</v>
      </c>
      <c r="E3" s="647">
        <v>2</v>
      </c>
      <c r="F3" s="647" t="s">
        <v>220</v>
      </c>
      <c r="G3" s="647" t="s">
        <v>221</v>
      </c>
      <c r="I3" s="500" t="s">
        <v>488</v>
      </c>
      <c r="K3" s="500" t="s">
        <v>263</v>
      </c>
      <c r="O3" s="648"/>
      <c r="P3" s="5" t="s">
        <v>272</v>
      </c>
      <c r="Q3" s="653" t="s">
        <v>273</v>
      </c>
      <c r="R3" s="5" t="s">
        <v>274</v>
      </c>
      <c r="T3" s="651">
        <f t="shared" ref="T3:T32" si="0">U3</f>
        <v>44379</v>
      </c>
      <c r="U3" s="650">
        <v>44379</v>
      </c>
      <c r="V3" s="651">
        <f t="shared" ref="V3:V32" si="1">W3</f>
        <v>44410</v>
      </c>
      <c r="W3" s="650">
        <v>44410</v>
      </c>
      <c r="X3" s="651">
        <f t="shared" ref="X3:X31" si="2">Y3</f>
        <v>44441</v>
      </c>
      <c r="Y3" s="650">
        <v>44441</v>
      </c>
      <c r="Z3" s="651">
        <f t="shared" ref="Z3:Z32" si="3">AA3</f>
        <v>44471</v>
      </c>
      <c r="AA3" s="650">
        <v>44471</v>
      </c>
      <c r="AB3" s="651">
        <f t="shared" ref="AB3:AB31" si="4">AC3</f>
        <v>44502</v>
      </c>
      <c r="AC3" s="650">
        <v>44502</v>
      </c>
      <c r="AD3" s="651">
        <f t="shared" ref="AD3:AD32" si="5">AE3</f>
        <v>44532</v>
      </c>
      <c r="AE3" s="650">
        <v>44532</v>
      </c>
      <c r="AF3" s="651">
        <f t="shared" ref="AF3:AF32" si="6">AG3</f>
        <v>44563</v>
      </c>
      <c r="AG3" s="650">
        <v>44563</v>
      </c>
      <c r="AH3" s="651">
        <f t="shared" ref="AH3:AH29" si="7">AI3</f>
        <v>44594</v>
      </c>
      <c r="AI3" s="650">
        <v>44594</v>
      </c>
      <c r="AJ3" s="651">
        <f t="shared" ref="AJ3:AJ32" si="8">AK3</f>
        <v>44622</v>
      </c>
      <c r="AK3" s="650">
        <v>44622</v>
      </c>
      <c r="AL3" s="651">
        <f t="shared" ref="AL3:AL31" si="9">AM3</f>
        <v>44653</v>
      </c>
      <c r="AM3" s="650">
        <v>44653</v>
      </c>
      <c r="AN3" s="651">
        <f t="shared" ref="AN3:AN32" si="10">AO3</f>
        <v>44683</v>
      </c>
      <c r="AO3" s="650">
        <v>44683</v>
      </c>
      <c r="AP3" s="651">
        <f t="shared" ref="AP3:AP31" si="11">AQ3</f>
        <v>44714</v>
      </c>
      <c r="AQ3" s="650">
        <v>44714</v>
      </c>
      <c r="BA3" s="652"/>
    </row>
    <row r="4" spans="1:149" ht="39.6" customHeight="1" x14ac:dyDescent="0.2">
      <c r="A4" s="5" t="s">
        <v>204</v>
      </c>
      <c r="C4" s="5" t="s">
        <v>202</v>
      </c>
      <c r="E4" s="647">
        <v>3</v>
      </c>
      <c r="F4" s="647" t="s">
        <v>222</v>
      </c>
      <c r="G4" s="647" t="s">
        <v>223</v>
      </c>
      <c r="I4" s="500" t="s">
        <v>235</v>
      </c>
      <c r="K4" s="500" t="s">
        <v>264</v>
      </c>
      <c r="O4" s="648" t="s">
        <v>275</v>
      </c>
      <c r="P4" s="5" t="s">
        <v>271</v>
      </c>
      <c r="Q4" s="649" t="s">
        <v>269</v>
      </c>
      <c r="T4" s="651">
        <f t="shared" si="0"/>
        <v>44380</v>
      </c>
      <c r="U4" s="650">
        <v>44380</v>
      </c>
      <c r="V4" s="651">
        <f t="shared" si="1"/>
        <v>44411</v>
      </c>
      <c r="W4" s="650">
        <v>44411</v>
      </c>
      <c r="X4" s="651">
        <f t="shared" si="2"/>
        <v>44442</v>
      </c>
      <c r="Y4" s="650">
        <v>44442</v>
      </c>
      <c r="Z4" s="651">
        <f t="shared" si="3"/>
        <v>44472</v>
      </c>
      <c r="AA4" s="650">
        <v>44472</v>
      </c>
      <c r="AB4" s="651">
        <f t="shared" si="4"/>
        <v>44503</v>
      </c>
      <c r="AC4" s="650">
        <v>44503</v>
      </c>
      <c r="AD4" s="651">
        <f t="shared" si="5"/>
        <v>44533</v>
      </c>
      <c r="AE4" s="650">
        <v>44533</v>
      </c>
      <c r="AF4" s="651">
        <f t="shared" si="6"/>
        <v>44564</v>
      </c>
      <c r="AG4" s="650">
        <v>44564</v>
      </c>
      <c r="AH4" s="651">
        <f t="shared" si="7"/>
        <v>44595</v>
      </c>
      <c r="AI4" s="650">
        <v>44595</v>
      </c>
      <c r="AJ4" s="651">
        <f t="shared" si="8"/>
        <v>44623</v>
      </c>
      <c r="AK4" s="650">
        <v>44623</v>
      </c>
      <c r="AL4" s="651">
        <f t="shared" si="9"/>
        <v>44654</v>
      </c>
      <c r="AM4" s="650">
        <v>44654</v>
      </c>
      <c r="AN4" s="651">
        <f t="shared" si="10"/>
        <v>44684</v>
      </c>
      <c r="AO4" s="650">
        <v>44684</v>
      </c>
      <c r="AP4" s="651">
        <f t="shared" si="11"/>
        <v>44715</v>
      </c>
      <c r="AQ4" s="650">
        <v>44715</v>
      </c>
      <c r="BA4" s="652"/>
      <c r="BB4" s="652"/>
      <c r="BC4" s="652"/>
      <c r="BD4" s="652"/>
      <c r="BE4" s="652"/>
      <c r="BF4" s="652"/>
      <c r="BG4" s="652"/>
      <c r="BH4" s="652"/>
      <c r="BI4" s="652"/>
      <c r="BJ4" s="652"/>
      <c r="BK4" s="652"/>
      <c r="BL4" s="652"/>
      <c r="BM4" s="652"/>
      <c r="BN4" s="652"/>
      <c r="BO4" s="652"/>
      <c r="BP4" s="652"/>
      <c r="BQ4" s="652"/>
      <c r="BR4" s="652"/>
      <c r="BS4" s="652"/>
      <c r="BT4" s="652"/>
      <c r="BU4" s="652"/>
      <c r="BV4" s="652"/>
      <c r="BW4" s="652"/>
      <c r="BX4" s="652"/>
      <c r="BY4" s="652"/>
      <c r="BZ4" s="652"/>
      <c r="CA4" s="652"/>
      <c r="CB4" s="652"/>
      <c r="CC4" s="652"/>
      <c r="CD4" s="652"/>
      <c r="CE4" s="652"/>
      <c r="CF4" s="652"/>
      <c r="CG4" s="652"/>
      <c r="CH4" s="652"/>
      <c r="CI4" s="652"/>
      <c r="CJ4" s="652"/>
      <c r="CK4" s="652"/>
      <c r="CL4" s="652"/>
      <c r="CM4" s="652"/>
      <c r="CN4" s="652"/>
      <c r="CO4" s="652"/>
      <c r="CP4" s="652"/>
    </row>
    <row r="5" spans="1:149" ht="39.6" customHeight="1" x14ac:dyDescent="0.2">
      <c r="A5" s="5" t="s">
        <v>58</v>
      </c>
      <c r="C5" s="5" t="s">
        <v>207</v>
      </c>
      <c r="E5" s="647">
        <v>4</v>
      </c>
      <c r="F5" s="647" t="s">
        <v>224</v>
      </c>
      <c r="G5" s="647" t="s">
        <v>225</v>
      </c>
      <c r="I5" s="500" t="s">
        <v>236</v>
      </c>
      <c r="K5" s="500" t="s">
        <v>265</v>
      </c>
      <c r="O5" s="648"/>
      <c r="P5" s="5" t="s">
        <v>276</v>
      </c>
      <c r="Q5" s="5" t="s">
        <v>277</v>
      </c>
      <c r="T5" s="651">
        <f t="shared" si="0"/>
        <v>44381</v>
      </c>
      <c r="U5" s="650">
        <v>44381</v>
      </c>
      <c r="V5" s="651">
        <f t="shared" si="1"/>
        <v>44412</v>
      </c>
      <c r="W5" s="650">
        <v>44412</v>
      </c>
      <c r="X5" s="651">
        <f t="shared" si="2"/>
        <v>44443</v>
      </c>
      <c r="Y5" s="650">
        <v>44443</v>
      </c>
      <c r="Z5" s="651">
        <f t="shared" si="3"/>
        <v>44473</v>
      </c>
      <c r="AA5" s="650">
        <v>44473</v>
      </c>
      <c r="AB5" s="651">
        <f t="shared" si="4"/>
        <v>44504</v>
      </c>
      <c r="AC5" s="650">
        <v>44504</v>
      </c>
      <c r="AD5" s="651">
        <f t="shared" si="5"/>
        <v>44534</v>
      </c>
      <c r="AE5" s="650">
        <v>44534</v>
      </c>
      <c r="AF5" s="651">
        <f t="shared" si="6"/>
        <v>44565</v>
      </c>
      <c r="AG5" s="650">
        <v>44565</v>
      </c>
      <c r="AH5" s="651">
        <f t="shared" si="7"/>
        <v>44596</v>
      </c>
      <c r="AI5" s="650">
        <v>44596</v>
      </c>
      <c r="AJ5" s="651">
        <f t="shared" si="8"/>
        <v>44624</v>
      </c>
      <c r="AK5" s="650">
        <v>44624</v>
      </c>
      <c r="AL5" s="651">
        <f t="shared" si="9"/>
        <v>44655</v>
      </c>
      <c r="AM5" s="650">
        <v>44655</v>
      </c>
      <c r="AN5" s="651">
        <f t="shared" si="10"/>
        <v>44685</v>
      </c>
      <c r="AO5" s="650">
        <v>44685</v>
      </c>
      <c r="AP5" s="651">
        <f t="shared" si="11"/>
        <v>44716</v>
      </c>
      <c r="AQ5" s="650">
        <v>44716</v>
      </c>
      <c r="BA5" s="652"/>
    </row>
    <row r="6" spans="1:149" ht="39.6" customHeight="1" x14ac:dyDescent="0.2">
      <c r="A6" s="5" t="s">
        <v>59</v>
      </c>
      <c r="C6" s="5" t="s">
        <v>208</v>
      </c>
      <c r="E6" s="647">
        <v>5</v>
      </c>
      <c r="F6" s="647" t="s">
        <v>226</v>
      </c>
      <c r="G6" s="647" t="s">
        <v>227</v>
      </c>
      <c r="I6" s="500" t="s">
        <v>237</v>
      </c>
      <c r="K6" s="500" t="s">
        <v>256</v>
      </c>
      <c r="O6" s="648"/>
      <c r="Q6" s="649" t="s">
        <v>278</v>
      </c>
      <c r="T6" s="651">
        <f t="shared" si="0"/>
        <v>44382</v>
      </c>
      <c r="U6" s="650">
        <v>44382</v>
      </c>
      <c r="V6" s="651">
        <f t="shared" si="1"/>
        <v>44413</v>
      </c>
      <c r="W6" s="650">
        <v>44413</v>
      </c>
      <c r="X6" s="651">
        <f t="shared" si="2"/>
        <v>44444</v>
      </c>
      <c r="Y6" s="650">
        <v>44444</v>
      </c>
      <c r="Z6" s="651">
        <f t="shared" si="3"/>
        <v>44474</v>
      </c>
      <c r="AA6" s="650">
        <v>44474</v>
      </c>
      <c r="AB6" s="651">
        <f t="shared" si="4"/>
        <v>44505</v>
      </c>
      <c r="AC6" s="650">
        <v>44505</v>
      </c>
      <c r="AD6" s="651">
        <f t="shared" si="5"/>
        <v>44535</v>
      </c>
      <c r="AE6" s="650">
        <v>44535</v>
      </c>
      <c r="AF6" s="651">
        <f t="shared" si="6"/>
        <v>44566</v>
      </c>
      <c r="AG6" s="650">
        <v>44566</v>
      </c>
      <c r="AH6" s="651">
        <f t="shared" si="7"/>
        <v>44597</v>
      </c>
      <c r="AI6" s="650">
        <v>44597</v>
      </c>
      <c r="AJ6" s="651">
        <f t="shared" si="8"/>
        <v>44625</v>
      </c>
      <c r="AK6" s="650">
        <v>44625</v>
      </c>
      <c r="AL6" s="651">
        <f t="shared" si="9"/>
        <v>44656</v>
      </c>
      <c r="AM6" s="650">
        <v>44656</v>
      </c>
      <c r="AN6" s="651">
        <f t="shared" si="10"/>
        <v>44686</v>
      </c>
      <c r="AO6" s="650">
        <v>44686</v>
      </c>
      <c r="AP6" s="651">
        <f t="shared" si="11"/>
        <v>44717</v>
      </c>
      <c r="AQ6" s="650">
        <v>44717</v>
      </c>
      <c r="BA6" s="652"/>
    </row>
    <row r="7" spans="1:149" ht="39.6" customHeight="1" x14ac:dyDescent="0.2">
      <c r="A7" s="5" t="s">
        <v>60</v>
      </c>
      <c r="C7" s="5" t="s">
        <v>209</v>
      </c>
      <c r="E7" s="647">
        <v>6</v>
      </c>
      <c r="F7" s="647" t="s">
        <v>228</v>
      </c>
      <c r="G7" s="647" t="s">
        <v>229</v>
      </c>
      <c r="I7" s="500" t="s">
        <v>238</v>
      </c>
      <c r="K7" s="500" t="s">
        <v>254</v>
      </c>
      <c r="O7" s="648"/>
      <c r="P7" s="5" t="s">
        <v>283</v>
      </c>
      <c r="Q7" s="649" t="s">
        <v>279</v>
      </c>
      <c r="T7" s="651">
        <f t="shared" si="0"/>
        <v>44383</v>
      </c>
      <c r="U7" s="650">
        <v>44383</v>
      </c>
      <c r="V7" s="651">
        <f t="shared" si="1"/>
        <v>44414</v>
      </c>
      <c r="W7" s="650">
        <v>44414</v>
      </c>
      <c r="X7" s="651">
        <f t="shared" si="2"/>
        <v>44445</v>
      </c>
      <c r="Y7" s="650">
        <v>44445</v>
      </c>
      <c r="Z7" s="651">
        <f t="shared" si="3"/>
        <v>44475</v>
      </c>
      <c r="AA7" s="650">
        <v>44475</v>
      </c>
      <c r="AB7" s="651">
        <f t="shared" si="4"/>
        <v>44506</v>
      </c>
      <c r="AC7" s="650">
        <v>44506</v>
      </c>
      <c r="AD7" s="651">
        <f t="shared" si="5"/>
        <v>44536</v>
      </c>
      <c r="AE7" s="650">
        <v>44536</v>
      </c>
      <c r="AF7" s="651">
        <f t="shared" si="6"/>
        <v>44567</v>
      </c>
      <c r="AG7" s="650">
        <v>44567</v>
      </c>
      <c r="AH7" s="651">
        <f t="shared" si="7"/>
        <v>44598</v>
      </c>
      <c r="AI7" s="650">
        <v>44598</v>
      </c>
      <c r="AJ7" s="651">
        <f t="shared" si="8"/>
        <v>44626</v>
      </c>
      <c r="AK7" s="650">
        <v>44626</v>
      </c>
      <c r="AL7" s="651">
        <f t="shared" si="9"/>
        <v>44657</v>
      </c>
      <c r="AM7" s="650">
        <v>44657</v>
      </c>
      <c r="AN7" s="651">
        <f t="shared" si="10"/>
        <v>44687</v>
      </c>
      <c r="AO7" s="650">
        <v>44687</v>
      </c>
      <c r="AP7" s="651">
        <f t="shared" si="11"/>
        <v>44718</v>
      </c>
      <c r="AQ7" s="650">
        <v>44718</v>
      </c>
      <c r="BA7" s="652"/>
    </row>
    <row r="8" spans="1:149" ht="39.6" customHeight="1" x14ac:dyDescent="0.2">
      <c r="C8" s="5" t="s">
        <v>210</v>
      </c>
      <c r="E8" s="647" t="s">
        <v>230</v>
      </c>
      <c r="F8" s="647" t="s">
        <v>231</v>
      </c>
      <c r="G8" s="647" t="s">
        <v>232</v>
      </c>
      <c r="I8" s="500" t="s">
        <v>239</v>
      </c>
      <c r="K8" s="500" t="s">
        <v>255</v>
      </c>
      <c r="O8" s="648"/>
      <c r="Q8" s="649" t="s">
        <v>280</v>
      </c>
      <c r="T8" s="651">
        <f t="shared" si="0"/>
        <v>44384</v>
      </c>
      <c r="U8" s="650">
        <v>44384</v>
      </c>
      <c r="V8" s="651">
        <f t="shared" si="1"/>
        <v>44415</v>
      </c>
      <c r="W8" s="650">
        <v>44415</v>
      </c>
      <c r="X8" s="651">
        <f t="shared" si="2"/>
        <v>44446</v>
      </c>
      <c r="Y8" s="650">
        <v>44446</v>
      </c>
      <c r="Z8" s="651">
        <f t="shared" si="3"/>
        <v>44476</v>
      </c>
      <c r="AA8" s="650">
        <v>44476</v>
      </c>
      <c r="AB8" s="651">
        <f t="shared" si="4"/>
        <v>44507</v>
      </c>
      <c r="AC8" s="650">
        <v>44507</v>
      </c>
      <c r="AD8" s="651">
        <f t="shared" si="5"/>
        <v>44537</v>
      </c>
      <c r="AE8" s="650">
        <v>44537</v>
      </c>
      <c r="AF8" s="651">
        <f t="shared" si="6"/>
        <v>44568</v>
      </c>
      <c r="AG8" s="650">
        <v>44568</v>
      </c>
      <c r="AH8" s="651">
        <f t="shared" si="7"/>
        <v>44599</v>
      </c>
      <c r="AI8" s="650">
        <v>44599</v>
      </c>
      <c r="AJ8" s="651">
        <f t="shared" si="8"/>
        <v>44627</v>
      </c>
      <c r="AK8" s="650">
        <v>44627</v>
      </c>
      <c r="AL8" s="651">
        <f t="shared" si="9"/>
        <v>44658</v>
      </c>
      <c r="AM8" s="650">
        <v>44658</v>
      </c>
      <c r="AN8" s="651">
        <f t="shared" si="10"/>
        <v>44688</v>
      </c>
      <c r="AO8" s="650">
        <v>44688</v>
      </c>
      <c r="AP8" s="651">
        <f t="shared" si="11"/>
        <v>44719</v>
      </c>
      <c r="AQ8" s="650">
        <v>44719</v>
      </c>
      <c r="BA8" s="652"/>
    </row>
    <row r="9" spans="1:149" ht="39.6" customHeight="1" x14ac:dyDescent="0.2">
      <c r="C9" s="5" t="s">
        <v>211</v>
      </c>
      <c r="H9" s="5" t="str">
        <f>'Locked - Drop Down Lists'!C2</f>
        <v>27R</v>
      </c>
      <c r="I9" s="500" t="s">
        <v>240</v>
      </c>
      <c r="K9" s="500" t="s">
        <v>257</v>
      </c>
      <c r="O9" s="648"/>
      <c r="Q9" s="649" t="s">
        <v>281</v>
      </c>
      <c r="T9" s="651">
        <f t="shared" si="0"/>
        <v>44385</v>
      </c>
      <c r="U9" s="650">
        <v>44385</v>
      </c>
      <c r="V9" s="651">
        <f t="shared" si="1"/>
        <v>44416</v>
      </c>
      <c r="W9" s="650">
        <v>44416</v>
      </c>
      <c r="X9" s="651">
        <f t="shared" si="2"/>
        <v>44447</v>
      </c>
      <c r="Y9" s="650">
        <v>44447</v>
      </c>
      <c r="Z9" s="651">
        <f t="shared" si="3"/>
        <v>44477</v>
      </c>
      <c r="AA9" s="650">
        <v>44477</v>
      </c>
      <c r="AB9" s="651">
        <f t="shared" si="4"/>
        <v>44508</v>
      </c>
      <c r="AC9" s="650">
        <v>44508</v>
      </c>
      <c r="AD9" s="651">
        <f t="shared" si="5"/>
        <v>44538</v>
      </c>
      <c r="AE9" s="650">
        <v>44538</v>
      </c>
      <c r="AF9" s="651">
        <f t="shared" si="6"/>
        <v>44569</v>
      </c>
      <c r="AG9" s="650">
        <v>44569</v>
      </c>
      <c r="AH9" s="651">
        <f t="shared" si="7"/>
        <v>44600</v>
      </c>
      <c r="AI9" s="650">
        <v>44600</v>
      </c>
      <c r="AJ9" s="651">
        <f t="shared" si="8"/>
        <v>44628</v>
      </c>
      <c r="AK9" s="650">
        <v>44628</v>
      </c>
      <c r="AL9" s="651">
        <f t="shared" si="9"/>
        <v>44659</v>
      </c>
      <c r="AM9" s="650">
        <v>44659</v>
      </c>
      <c r="AN9" s="651">
        <f t="shared" si="10"/>
        <v>44689</v>
      </c>
      <c r="AO9" s="650">
        <v>44689</v>
      </c>
      <c r="AP9" s="651">
        <f t="shared" si="11"/>
        <v>44720</v>
      </c>
      <c r="AQ9" s="650">
        <v>44720</v>
      </c>
      <c r="BA9" s="652"/>
    </row>
    <row r="10" spans="1:149" ht="39.6" customHeight="1" x14ac:dyDescent="0.2">
      <c r="C10" s="5" t="s">
        <v>212</v>
      </c>
      <c r="E10" s="647" t="s">
        <v>233</v>
      </c>
      <c r="F10" s="647" t="s">
        <v>216</v>
      </c>
      <c r="G10" s="647" t="s">
        <v>544</v>
      </c>
      <c r="I10" s="500" t="s">
        <v>241</v>
      </c>
      <c r="K10" s="500" t="s">
        <v>258</v>
      </c>
      <c r="O10" s="648"/>
      <c r="P10" s="5" t="s">
        <v>284</v>
      </c>
      <c r="Q10" s="649" t="s">
        <v>282</v>
      </c>
      <c r="T10" s="651">
        <f t="shared" si="0"/>
        <v>44386</v>
      </c>
      <c r="U10" s="650">
        <v>44386</v>
      </c>
      <c r="V10" s="651">
        <f t="shared" si="1"/>
        <v>44417</v>
      </c>
      <c r="W10" s="650">
        <v>44417</v>
      </c>
      <c r="X10" s="651">
        <f t="shared" si="2"/>
        <v>44448</v>
      </c>
      <c r="Y10" s="650">
        <v>44448</v>
      </c>
      <c r="Z10" s="651">
        <f t="shared" si="3"/>
        <v>44478</v>
      </c>
      <c r="AA10" s="650">
        <v>44478</v>
      </c>
      <c r="AB10" s="651">
        <f t="shared" si="4"/>
        <v>44509</v>
      </c>
      <c r="AC10" s="650">
        <v>44509</v>
      </c>
      <c r="AD10" s="651">
        <f t="shared" si="5"/>
        <v>44539</v>
      </c>
      <c r="AE10" s="650">
        <v>44539</v>
      </c>
      <c r="AF10" s="651">
        <f t="shared" si="6"/>
        <v>44570</v>
      </c>
      <c r="AG10" s="650">
        <v>44570</v>
      </c>
      <c r="AH10" s="651">
        <f t="shared" si="7"/>
        <v>44601</v>
      </c>
      <c r="AI10" s="650">
        <v>44601</v>
      </c>
      <c r="AJ10" s="651">
        <f t="shared" si="8"/>
        <v>44629</v>
      </c>
      <c r="AK10" s="650">
        <v>44629</v>
      </c>
      <c r="AL10" s="651">
        <f t="shared" si="9"/>
        <v>44660</v>
      </c>
      <c r="AM10" s="650">
        <v>44660</v>
      </c>
      <c r="AN10" s="651">
        <f t="shared" si="10"/>
        <v>44690</v>
      </c>
      <c r="AO10" s="650">
        <v>44690</v>
      </c>
      <c r="AP10" s="651">
        <f t="shared" si="11"/>
        <v>44721</v>
      </c>
      <c r="AQ10" s="650">
        <v>44721</v>
      </c>
      <c r="BA10" s="652"/>
    </row>
    <row r="11" spans="1:149" ht="39.6" customHeight="1" x14ac:dyDescent="0.2">
      <c r="C11" s="5" t="s">
        <v>213</v>
      </c>
      <c r="E11" s="647">
        <v>1</v>
      </c>
      <c r="F11" s="647" t="s">
        <v>218</v>
      </c>
      <c r="G11" s="647" t="s">
        <v>551</v>
      </c>
      <c r="I11" s="500" t="s">
        <v>242</v>
      </c>
      <c r="K11" s="500" t="s">
        <v>259</v>
      </c>
      <c r="O11" s="654"/>
      <c r="T11" s="651">
        <f t="shared" si="0"/>
        <v>44387</v>
      </c>
      <c r="U11" s="650">
        <v>44387</v>
      </c>
      <c r="V11" s="651">
        <f t="shared" si="1"/>
        <v>44418</v>
      </c>
      <c r="W11" s="650">
        <v>44418</v>
      </c>
      <c r="X11" s="651">
        <f t="shared" si="2"/>
        <v>44449</v>
      </c>
      <c r="Y11" s="650">
        <v>44449</v>
      </c>
      <c r="Z11" s="651">
        <f t="shared" si="3"/>
        <v>44479</v>
      </c>
      <c r="AA11" s="650">
        <v>44479</v>
      </c>
      <c r="AB11" s="651">
        <f t="shared" si="4"/>
        <v>44510</v>
      </c>
      <c r="AC11" s="650">
        <v>44510</v>
      </c>
      <c r="AD11" s="651">
        <f t="shared" si="5"/>
        <v>44540</v>
      </c>
      <c r="AE11" s="650">
        <v>44540</v>
      </c>
      <c r="AF11" s="651">
        <f t="shared" si="6"/>
        <v>44571</v>
      </c>
      <c r="AG11" s="650">
        <v>44571</v>
      </c>
      <c r="AH11" s="651">
        <f t="shared" si="7"/>
        <v>44602</v>
      </c>
      <c r="AI11" s="650">
        <v>44602</v>
      </c>
      <c r="AJ11" s="651">
        <f t="shared" si="8"/>
        <v>44630</v>
      </c>
      <c r="AK11" s="650">
        <v>44630</v>
      </c>
      <c r="AL11" s="651">
        <f t="shared" si="9"/>
        <v>44661</v>
      </c>
      <c r="AM11" s="650">
        <v>44661</v>
      </c>
      <c r="AN11" s="651">
        <f t="shared" si="10"/>
        <v>44691</v>
      </c>
      <c r="AO11" s="650">
        <v>44691</v>
      </c>
      <c r="AP11" s="651">
        <f t="shared" si="11"/>
        <v>44722</v>
      </c>
      <c r="AQ11" s="650">
        <v>44722</v>
      </c>
      <c r="BA11" s="652"/>
    </row>
    <row r="12" spans="1:149" ht="39.6" customHeight="1" x14ac:dyDescent="0.2">
      <c r="C12" s="5" t="s">
        <v>214</v>
      </c>
      <c r="E12" s="647">
        <v>2</v>
      </c>
      <c r="F12" s="647" t="s">
        <v>220</v>
      </c>
      <c r="G12" s="647" t="s">
        <v>545</v>
      </c>
      <c r="I12" s="500" t="s">
        <v>243</v>
      </c>
      <c r="K12" s="500" t="s">
        <v>261</v>
      </c>
      <c r="T12" s="651">
        <f t="shared" si="0"/>
        <v>44388</v>
      </c>
      <c r="U12" s="650">
        <v>44388</v>
      </c>
      <c r="V12" s="651">
        <f t="shared" si="1"/>
        <v>44419</v>
      </c>
      <c r="W12" s="650">
        <v>44419</v>
      </c>
      <c r="X12" s="651">
        <f t="shared" si="2"/>
        <v>44450</v>
      </c>
      <c r="Y12" s="650">
        <v>44450</v>
      </c>
      <c r="Z12" s="651">
        <f t="shared" si="3"/>
        <v>44480</v>
      </c>
      <c r="AA12" s="650">
        <v>44480</v>
      </c>
      <c r="AB12" s="651">
        <f t="shared" si="4"/>
        <v>44511</v>
      </c>
      <c r="AC12" s="650">
        <v>44511</v>
      </c>
      <c r="AD12" s="651">
        <f t="shared" si="5"/>
        <v>44541</v>
      </c>
      <c r="AE12" s="650">
        <v>44541</v>
      </c>
      <c r="AF12" s="651">
        <f t="shared" si="6"/>
        <v>44572</v>
      </c>
      <c r="AG12" s="650">
        <v>44572</v>
      </c>
      <c r="AH12" s="651">
        <f t="shared" si="7"/>
        <v>44603</v>
      </c>
      <c r="AI12" s="650">
        <v>44603</v>
      </c>
      <c r="AJ12" s="651">
        <f t="shared" si="8"/>
        <v>44631</v>
      </c>
      <c r="AK12" s="650">
        <v>44631</v>
      </c>
      <c r="AL12" s="651">
        <f t="shared" si="9"/>
        <v>44662</v>
      </c>
      <c r="AM12" s="650">
        <v>44662</v>
      </c>
      <c r="AN12" s="651">
        <f t="shared" si="10"/>
        <v>44692</v>
      </c>
      <c r="AO12" s="650">
        <v>44692</v>
      </c>
      <c r="AP12" s="651">
        <f t="shared" si="11"/>
        <v>44723</v>
      </c>
      <c r="AQ12" s="650">
        <v>44723</v>
      </c>
      <c r="BA12" s="652"/>
    </row>
    <row r="13" spans="1:149" ht="39.6" customHeight="1" x14ac:dyDescent="0.2">
      <c r="C13" s="5" t="s">
        <v>215</v>
      </c>
      <c r="E13" s="647">
        <v>3</v>
      </c>
      <c r="F13" s="647" t="s">
        <v>222</v>
      </c>
      <c r="G13" s="647" t="s">
        <v>546</v>
      </c>
      <c r="I13" s="500" t="s">
        <v>244</v>
      </c>
      <c r="K13" s="500" t="s">
        <v>260</v>
      </c>
      <c r="P13" s="5" t="s">
        <v>507</v>
      </c>
      <c r="T13" s="651">
        <f t="shared" si="0"/>
        <v>44389</v>
      </c>
      <c r="U13" s="650">
        <v>44389</v>
      </c>
      <c r="V13" s="651">
        <f t="shared" si="1"/>
        <v>44420</v>
      </c>
      <c r="W13" s="650">
        <v>44420</v>
      </c>
      <c r="X13" s="651">
        <f t="shared" si="2"/>
        <v>44451</v>
      </c>
      <c r="Y13" s="650">
        <v>44451</v>
      </c>
      <c r="Z13" s="651">
        <f t="shared" si="3"/>
        <v>44481</v>
      </c>
      <c r="AA13" s="650">
        <v>44481</v>
      </c>
      <c r="AB13" s="651">
        <f t="shared" si="4"/>
        <v>44512</v>
      </c>
      <c r="AC13" s="650">
        <v>44512</v>
      </c>
      <c r="AD13" s="651">
        <f t="shared" si="5"/>
        <v>44542</v>
      </c>
      <c r="AE13" s="650">
        <v>44542</v>
      </c>
      <c r="AF13" s="651">
        <f t="shared" si="6"/>
        <v>44573</v>
      </c>
      <c r="AG13" s="650">
        <v>44573</v>
      </c>
      <c r="AH13" s="651">
        <f t="shared" si="7"/>
        <v>44604</v>
      </c>
      <c r="AI13" s="650">
        <v>44604</v>
      </c>
      <c r="AJ13" s="651">
        <f t="shared" si="8"/>
        <v>44632</v>
      </c>
      <c r="AK13" s="650">
        <v>44632</v>
      </c>
      <c r="AL13" s="651">
        <f t="shared" si="9"/>
        <v>44663</v>
      </c>
      <c r="AM13" s="650">
        <v>44663</v>
      </c>
      <c r="AN13" s="651">
        <f t="shared" si="10"/>
        <v>44693</v>
      </c>
      <c r="AO13" s="650">
        <v>44693</v>
      </c>
      <c r="AP13" s="651">
        <f t="shared" si="11"/>
        <v>44724</v>
      </c>
      <c r="AQ13" s="650">
        <v>44724</v>
      </c>
      <c r="BA13" s="652"/>
    </row>
    <row r="14" spans="1:149" ht="39.6" customHeight="1" x14ac:dyDescent="0.2">
      <c r="E14" s="647">
        <v>4</v>
      </c>
      <c r="F14" s="647" t="s">
        <v>224</v>
      </c>
      <c r="G14" s="647" t="s">
        <v>547</v>
      </c>
      <c r="I14" s="500" t="s">
        <v>245</v>
      </c>
      <c r="K14" s="500" t="s">
        <v>262</v>
      </c>
      <c r="P14" s="5" t="s">
        <v>508</v>
      </c>
      <c r="T14" s="651">
        <f t="shared" si="0"/>
        <v>44390</v>
      </c>
      <c r="U14" s="650">
        <v>44390</v>
      </c>
      <c r="V14" s="651">
        <f t="shared" si="1"/>
        <v>44421</v>
      </c>
      <c r="W14" s="650">
        <v>44421</v>
      </c>
      <c r="X14" s="651">
        <f t="shared" si="2"/>
        <v>44452</v>
      </c>
      <c r="Y14" s="650">
        <v>44452</v>
      </c>
      <c r="Z14" s="651">
        <f t="shared" si="3"/>
        <v>44482</v>
      </c>
      <c r="AA14" s="650">
        <v>44482</v>
      </c>
      <c r="AB14" s="651">
        <f t="shared" si="4"/>
        <v>44513</v>
      </c>
      <c r="AC14" s="650">
        <v>44513</v>
      </c>
      <c r="AD14" s="651">
        <f t="shared" si="5"/>
        <v>44543</v>
      </c>
      <c r="AE14" s="650">
        <v>44543</v>
      </c>
      <c r="AF14" s="651">
        <f t="shared" si="6"/>
        <v>44574</v>
      </c>
      <c r="AG14" s="650">
        <v>44574</v>
      </c>
      <c r="AH14" s="651">
        <f t="shared" si="7"/>
        <v>44605</v>
      </c>
      <c r="AI14" s="650">
        <v>44605</v>
      </c>
      <c r="AJ14" s="651">
        <f t="shared" si="8"/>
        <v>44633</v>
      </c>
      <c r="AK14" s="650">
        <v>44633</v>
      </c>
      <c r="AL14" s="651">
        <f t="shared" si="9"/>
        <v>44664</v>
      </c>
      <c r="AM14" s="650">
        <v>44664</v>
      </c>
      <c r="AN14" s="651">
        <f t="shared" si="10"/>
        <v>44694</v>
      </c>
      <c r="AO14" s="650">
        <v>44694</v>
      </c>
      <c r="AP14" s="651">
        <f t="shared" si="11"/>
        <v>44725</v>
      </c>
      <c r="AQ14" s="650">
        <v>44725</v>
      </c>
      <c r="BA14" s="652"/>
    </row>
    <row r="15" spans="1:149" ht="39.6" customHeight="1" x14ac:dyDescent="0.2">
      <c r="E15" s="647">
        <v>5</v>
      </c>
      <c r="F15" s="647" t="s">
        <v>226</v>
      </c>
      <c r="G15" s="647" t="s">
        <v>548</v>
      </c>
      <c r="I15" s="500" t="s">
        <v>246</v>
      </c>
      <c r="K15" s="500" t="s">
        <v>266</v>
      </c>
      <c r="Q15" s="655" t="s">
        <v>514</v>
      </c>
      <c r="T15" s="651">
        <f t="shared" si="0"/>
        <v>44391</v>
      </c>
      <c r="U15" s="650">
        <v>44391</v>
      </c>
      <c r="V15" s="651">
        <f t="shared" si="1"/>
        <v>44422</v>
      </c>
      <c r="W15" s="650">
        <v>44422</v>
      </c>
      <c r="X15" s="651">
        <f t="shared" si="2"/>
        <v>44453</v>
      </c>
      <c r="Y15" s="650">
        <v>44453</v>
      </c>
      <c r="Z15" s="651">
        <f t="shared" si="3"/>
        <v>44483</v>
      </c>
      <c r="AA15" s="650">
        <v>44483</v>
      </c>
      <c r="AB15" s="651">
        <f t="shared" si="4"/>
        <v>44514</v>
      </c>
      <c r="AC15" s="650">
        <v>44514</v>
      </c>
      <c r="AD15" s="651">
        <f t="shared" si="5"/>
        <v>44544</v>
      </c>
      <c r="AE15" s="650">
        <v>44544</v>
      </c>
      <c r="AF15" s="651">
        <f t="shared" si="6"/>
        <v>44575</v>
      </c>
      <c r="AG15" s="650">
        <v>44575</v>
      </c>
      <c r="AH15" s="651">
        <f t="shared" si="7"/>
        <v>44606</v>
      </c>
      <c r="AI15" s="650">
        <v>44606</v>
      </c>
      <c r="AJ15" s="651">
        <f t="shared" si="8"/>
        <v>44634</v>
      </c>
      <c r="AK15" s="650">
        <v>44634</v>
      </c>
      <c r="AL15" s="651">
        <f t="shared" si="9"/>
        <v>44665</v>
      </c>
      <c r="AM15" s="650">
        <v>44665</v>
      </c>
      <c r="AN15" s="651">
        <f t="shared" si="10"/>
        <v>44695</v>
      </c>
      <c r="AO15" s="650">
        <v>44695</v>
      </c>
      <c r="AP15" s="651">
        <f t="shared" si="11"/>
        <v>44726</v>
      </c>
      <c r="AQ15" s="650">
        <v>44726</v>
      </c>
      <c r="BA15" s="652"/>
    </row>
    <row r="16" spans="1:149" ht="39.6" customHeight="1" x14ac:dyDescent="0.2">
      <c r="E16" s="647">
        <v>6</v>
      </c>
      <c r="F16" s="647" t="s">
        <v>228</v>
      </c>
      <c r="G16" s="647" t="s">
        <v>549</v>
      </c>
      <c r="I16" s="500" t="s">
        <v>247</v>
      </c>
      <c r="Q16" s="655" t="s">
        <v>515</v>
      </c>
      <c r="T16" s="651">
        <f t="shared" si="0"/>
        <v>44392</v>
      </c>
      <c r="U16" s="650">
        <v>44392</v>
      </c>
      <c r="V16" s="651">
        <f t="shared" si="1"/>
        <v>44423</v>
      </c>
      <c r="W16" s="650">
        <v>44423</v>
      </c>
      <c r="X16" s="651">
        <f t="shared" si="2"/>
        <v>44454</v>
      </c>
      <c r="Y16" s="650">
        <v>44454</v>
      </c>
      <c r="Z16" s="651">
        <f t="shared" si="3"/>
        <v>44484</v>
      </c>
      <c r="AA16" s="650">
        <v>44484</v>
      </c>
      <c r="AB16" s="651">
        <f t="shared" si="4"/>
        <v>44515</v>
      </c>
      <c r="AC16" s="650">
        <v>44515</v>
      </c>
      <c r="AD16" s="651">
        <f t="shared" si="5"/>
        <v>44545</v>
      </c>
      <c r="AE16" s="650">
        <v>44545</v>
      </c>
      <c r="AF16" s="651">
        <f t="shared" si="6"/>
        <v>44576</v>
      </c>
      <c r="AG16" s="650">
        <v>44576</v>
      </c>
      <c r="AH16" s="651">
        <f t="shared" si="7"/>
        <v>44607</v>
      </c>
      <c r="AI16" s="650">
        <v>44607</v>
      </c>
      <c r="AJ16" s="651">
        <f t="shared" si="8"/>
        <v>44635</v>
      </c>
      <c r="AK16" s="650">
        <v>44635</v>
      </c>
      <c r="AL16" s="651">
        <f t="shared" si="9"/>
        <v>44666</v>
      </c>
      <c r="AM16" s="650">
        <v>44666</v>
      </c>
      <c r="AN16" s="651">
        <f t="shared" si="10"/>
        <v>44696</v>
      </c>
      <c r="AO16" s="650">
        <v>44696</v>
      </c>
      <c r="AP16" s="651">
        <f t="shared" si="11"/>
        <v>44727</v>
      </c>
      <c r="AQ16" s="650">
        <v>44727</v>
      </c>
      <c r="BA16" s="652"/>
    </row>
    <row r="17" spans="1:53" ht="39.6" customHeight="1" x14ac:dyDescent="0.2">
      <c r="E17" s="647" t="s">
        <v>230</v>
      </c>
      <c r="F17" s="647" t="s">
        <v>231</v>
      </c>
      <c r="G17" s="647" t="s">
        <v>550</v>
      </c>
      <c r="I17" s="500" t="s">
        <v>248</v>
      </c>
      <c r="Q17" s="655" t="s">
        <v>516</v>
      </c>
      <c r="T17" s="651">
        <f t="shared" si="0"/>
        <v>44393</v>
      </c>
      <c r="U17" s="650">
        <v>44393</v>
      </c>
      <c r="V17" s="651">
        <f t="shared" si="1"/>
        <v>44424</v>
      </c>
      <c r="W17" s="650">
        <v>44424</v>
      </c>
      <c r="X17" s="651">
        <f t="shared" si="2"/>
        <v>44455</v>
      </c>
      <c r="Y17" s="650">
        <v>44455</v>
      </c>
      <c r="Z17" s="651">
        <f t="shared" si="3"/>
        <v>44485</v>
      </c>
      <c r="AA17" s="650">
        <v>44485</v>
      </c>
      <c r="AB17" s="651">
        <f t="shared" si="4"/>
        <v>44516</v>
      </c>
      <c r="AC17" s="650">
        <v>44516</v>
      </c>
      <c r="AD17" s="651">
        <f t="shared" si="5"/>
        <v>44546</v>
      </c>
      <c r="AE17" s="650">
        <v>44546</v>
      </c>
      <c r="AF17" s="651">
        <f t="shared" si="6"/>
        <v>44577</v>
      </c>
      <c r="AG17" s="650">
        <v>44577</v>
      </c>
      <c r="AH17" s="651">
        <f t="shared" si="7"/>
        <v>44608</v>
      </c>
      <c r="AI17" s="650">
        <v>44608</v>
      </c>
      <c r="AJ17" s="651">
        <f t="shared" si="8"/>
        <v>44636</v>
      </c>
      <c r="AK17" s="650">
        <v>44636</v>
      </c>
      <c r="AL17" s="651">
        <f t="shared" si="9"/>
        <v>44667</v>
      </c>
      <c r="AM17" s="650">
        <v>44667</v>
      </c>
      <c r="AN17" s="651">
        <f t="shared" si="10"/>
        <v>44697</v>
      </c>
      <c r="AO17" s="650">
        <v>44697</v>
      </c>
      <c r="AP17" s="651">
        <f t="shared" si="11"/>
        <v>44728</v>
      </c>
      <c r="AQ17" s="650">
        <v>44728</v>
      </c>
      <c r="BA17" s="652"/>
    </row>
    <row r="18" spans="1:53" ht="39.6" customHeight="1" x14ac:dyDescent="0.2">
      <c r="F18" s="5"/>
      <c r="Q18" s="655" t="s">
        <v>520</v>
      </c>
      <c r="T18" s="651">
        <f t="shared" si="0"/>
        <v>44394</v>
      </c>
      <c r="U18" s="650">
        <v>44394</v>
      </c>
      <c r="V18" s="651">
        <f t="shared" si="1"/>
        <v>44425</v>
      </c>
      <c r="W18" s="650">
        <v>44425</v>
      </c>
      <c r="X18" s="651">
        <f t="shared" si="2"/>
        <v>44456</v>
      </c>
      <c r="Y18" s="650">
        <v>44456</v>
      </c>
      <c r="Z18" s="651">
        <f t="shared" si="3"/>
        <v>44486</v>
      </c>
      <c r="AA18" s="650">
        <v>44486</v>
      </c>
      <c r="AB18" s="651">
        <f t="shared" si="4"/>
        <v>44517</v>
      </c>
      <c r="AC18" s="650">
        <v>44517</v>
      </c>
      <c r="AD18" s="651">
        <f t="shared" si="5"/>
        <v>44547</v>
      </c>
      <c r="AE18" s="650">
        <v>44547</v>
      </c>
      <c r="AF18" s="651">
        <f t="shared" si="6"/>
        <v>44578</v>
      </c>
      <c r="AG18" s="650">
        <v>44578</v>
      </c>
      <c r="AH18" s="651">
        <f t="shared" si="7"/>
        <v>44609</v>
      </c>
      <c r="AI18" s="650">
        <v>44609</v>
      </c>
      <c r="AJ18" s="651">
        <f t="shared" si="8"/>
        <v>44637</v>
      </c>
      <c r="AK18" s="650">
        <v>44637</v>
      </c>
      <c r="AL18" s="651">
        <f t="shared" si="9"/>
        <v>44668</v>
      </c>
      <c r="AM18" s="650">
        <v>44668</v>
      </c>
      <c r="AN18" s="651">
        <f t="shared" si="10"/>
        <v>44698</v>
      </c>
      <c r="AO18" s="650">
        <v>44698</v>
      </c>
      <c r="AP18" s="651">
        <f t="shared" si="11"/>
        <v>44729</v>
      </c>
      <c r="AQ18" s="650">
        <v>44729</v>
      </c>
      <c r="BA18" s="652"/>
    </row>
    <row r="19" spans="1:53" ht="39.6" customHeight="1" x14ac:dyDescent="0.2">
      <c r="A19" s="5" t="s">
        <v>471</v>
      </c>
      <c r="E19" s="656" t="s">
        <v>380</v>
      </c>
      <c r="F19" s="656" t="s">
        <v>379</v>
      </c>
      <c r="G19" s="656" t="s">
        <v>381</v>
      </c>
      <c r="I19" s="500" t="s">
        <v>478</v>
      </c>
      <c r="K19" s="5" t="s">
        <v>484</v>
      </c>
      <c r="Q19" s="655" t="s">
        <v>517</v>
      </c>
      <c r="T19" s="651">
        <f t="shared" si="0"/>
        <v>44395</v>
      </c>
      <c r="U19" s="650">
        <v>44395</v>
      </c>
      <c r="V19" s="651">
        <f t="shared" si="1"/>
        <v>44426</v>
      </c>
      <c r="W19" s="650">
        <v>44426</v>
      </c>
      <c r="X19" s="651">
        <f t="shared" si="2"/>
        <v>44457</v>
      </c>
      <c r="Y19" s="650">
        <v>44457</v>
      </c>
      <c r="Z19" s="651">
        <f t="shared" si="3"/>
        <v>44487</v>
      </c>
      <c r="AA19" s="650">
        <v>44487</v>
      </c>
      <c r="AB19" s="651">
        <f t="shared" si="4"/>
        <v>44518</v>
      </c>
      <c r="AC19" s="650">
        <v>44518</v>
      </c>
      <c r="AD19" s="651">
        <f t="shared" si="5"/>
        <v>44548</v>
      </c>
      <c r="AE19" s="650">
        <v>44548</v>
      </c>
      <c r="AF19" s="651">
        <f t="shared" si="6"/>
        <v>44579</v>
      </c>
      <c r="AG19" s="650">
        <v>44579</v>
      </c>
      <c r="AH19" s="651">
        <f t="shared" si="7"/>
        <v>44610</v>
      </c>
      <c r="AI19" s="650">
        <v>44610</v>
      </c>
      <c r="AJ19" s="651">
        <f t="shared" si="8"/>
        <v>44638</v>
      </c>
      <c r="AK19" s="650">
        <v>44638</v>
      </c>
      <c r="AL19" s="651">
        <f t="shared" si="9"/>
        <v>44669</v>
      </c>
      <c r="AM19" s="650">
        <v>44669</v>
      </c>
      <c r="AN19" s="651">
        <f t="shared" si="10"/>
        <v>44699</v>
      </c>
      <c r="AO19" s="650">
        <v>44699</v>
      </c>
      <c r="AP19" s="651">
        <f t="shared" si="11"/>
        <v>44730</v>
      </c>
      <c r="AQ19" s="650">
        <v>44730</v>
      </c>
      <c r="BA19" s="652"/>
    </row>
    <row r="20" spans="1:53" ht="39.6" customHeight="1" x14ac:dyDescent="0.2">
      <c r="A20" s="5" t="s">
        <v>401</v>
      </c>
      <c r="E20" s="657" t="s">
        <v>390</v>
      </c>
      <c r="F20" s="656"/>
      <c r="G20" s="657"/>
      <c r="I20" s="500" t="s">
        <v>479</v>
      </c>
      <c r="K20" s="5" t="s">
        <v>485</v>
      </c>
      <c r="Q20" s="655" t="s">
        <v>518</v>
      </c>
      <c r="T20" s="651">
        <f t="shared" si="0"/>
        <v>44396</v>
      </c>
      <c r="U20" s="650">
        <v>44396</v>
      </c>
      <c r="V20" s="651">
        <f t="shared" si="1"/>
        <v>44427</v>
      </c>
      <c r="W20" s="650">
        <v>44427</v>
      </c>
      <c r="X20" s="651">
        <f t="shared" si="2"/>
        <v>44458</v>
      </c>
      <c r="Y20" s="650">
        <v>44458</v>
      </c>
      <c r="Z20" s="651">
        <f t="shared" si="3"/>
        <v>44488</v>
      </c>
      <c r="AA20" s="650">
        <v>44488</v>
      </c>
      <c r="AB20" s="651">
        <f t="shared" si="4"/>
        <v>44519</v>
      </c>
      <c r="AC20" s="650">
        <v>44519</v>
      </c>
      <c r="AD20" s="651">
        <f t="shared" si="5"/>
        <v>44549</v>
      </c>
      <c r="AE20" s="650">
        <v>44549</v>
      </c>
      <c r="AF20" s="651">
        <f t="shared" si="6"/>
        <v>44580</v>
      </c>
      <c r="AG20" s="650">
        <v>44580</v>
      </c>
      <c r="AH20" s="651">
        <f t="shared" si="7"/>
        <v>44611</v>
      </c>
      <c r="AI20" s="650">
        <v>44611</v>
      </c>
      <c r="AJ20" s="651">
        <f t="shared" si="8"/>
        <v>44639</v>
      </c>
      <c r="AK20" s="650">
        <v>44639</v>
      </c>
      <c r="AL20" s="651">
        <f t="shared" si="9"/>
        <v>44670</v>
      </c>
      <c r="AM20" s="650">
        <v>44670</v>
      </c>
      <c r="AN20" s="651">
        <f t="shared" si="10"/>
        <v>44700</v>
      </c>
      <c r="AO20" s="650">
        <v>44700</v>
      </c>
      <c r="AP20" s="651">
        <f t="shared" si="11"/>
        <v>44731</v>
      </c>
      <c r="AQ20" s="650">
        <v>44731</v>
      </c>
      <c r="BA20" s="652"/>
    </row>
    <row r="21" spans="1:53" ht="39.6" customHeight="1" x14ac:dyDescent="0.2">
      <c r="A21" s="5" t="s">
        <v>402</v>
      </c>
      <c r="E21" s="657" t="s">
        <v>389</v>
      </c>
      <c r="F21" s="656"/>
      <c r="G21" s="657"/>
      <c r="I21" s="500" t="s">
        <v>480</v>
      </c>
      <c r="Q21" s="655" t="s">
        <v>519</v>
      </c>
      <c r="T21" s="651">
        <f t="shared" si="0"/>
        <v>44397</v>
      </c>
      <c r="U21" s="650">
        <v>44397</v>
      </c>
      <c r="V21" s="651">
        <f t="shared" si="1"/>
        <v>44428</v>
      </c>
      <c r="W21" s="650">
        <v>44428</v>
      </c>
      <c r="X21" s="651">
        <f t="shared" si="2"/>
        <v>44459</v>
      </c>
      <c r="Y21" s="650">
        <v>44459</v>
      </c>
      <c r="Z21" s="651">
        <f t="shared" si="3"/>
        <v>44489</v>
      </c>
      <c r="AA21" s="650">
        <v>44489</v>
      </c>
      <c r="AB21" s="651">
        <f t="shared" si="4"/>
        <v>44520</v>
      </c>
      <c r="AC21" s="650">
        <v>44520</v>
      </c>
      <c r="AD21" s="651">
        <f t="shared" si="5"/>
        <v>44550</v>
      </c>
      <c r="AE21" s="650">
        <v>44550</v>
      </c>
      <c r="AF21" s="651">
        <f t="shared" si="6"/>
        <v>44581</v>
      </c>
      <c r="AG21" s="650">
        <v>44581</v>
      </c>
      <c r="AH21" s="651">
        <f>AI21</f>
        <v>44612</v>
      </c>
      <c r="AI21" s="650">
        <v>44612</v>
      </c>
      <c r="AJ21" s="651">
        <f t="shared" si="8"/>
        <v>44640</v>
      </c>
      <c r="AK21" s="650">
        <v>44640</v>
      </c>
      <c r="AL21" s="651">
        <f t="shared" si="9"/>
        <v>44671</v>
      </c>
      <c r="AM21" s="650">
        <v>44671</v>
      </c>
      <c r="AN21" s="651">
        <f t="shared" si="10"/>
        <v>44701</v>
      </c>
      <c r="AO21" s="650">
        <v>44701</v>
      </c>
      <c r="AP21" s="651">
        <f t="shared" si="11"/>
        <v>44732</v>
      </c>
      <c r="AQ21" s="650">
        <v>44732</v>
      </c>
      <c r="BA21" s="652"/>
    </row>
    <row r="22" spans="1:53" ht="39.6" customHeight="1" x14ac:dyDescent="0.2">
      <c r="A22" s="5" t="s">
        <v>403</v>
      </c>
      <c r="E22" s="657" t="s">
        <v>384</v>
      </c>
      <c r="F22" s="656"/>
      <c r="G22" s="657"/>
      <c r="T22" s="651">
        <f t="shared" si="0"/>
        <v>44398</v>
      </c>
      <c r="U22" s="650">
        <v>44398</v>
      </c>
      <c r="V22" s="651">
        <f t="shared" si="1"/>
        <v>44429</v>
      </c>
      <c r="W22" s="650">
        <v>44429</v>
      </c>
      <c r="X22" s="651">
        <f t="shared" si="2"/>
        <v>44460</v>
      </c>
      <c r="Y22" s="650">
        <v>44460</v>
      </c>
      <c r="Z22" s="651">
        <f t="shared" si="3"/>
        <v>44490</v>
      </c>
      <c r="AA22" s="650">
        <v>44490</v>
      </c>
      <c r="AB22" s="651">
        <f t="shared" si="4"/>
        <v>44521</v>
      </c>
      <c r="AC22" s="650">
        <v>44521</v>
      </c>
      <c r="AD22" s="651">
        <f t="shared" si="5"/>
        <v>44551</v>
      </c>
      <c r="AE22" s="650">
        <v>44551</v>
      </c>
      <c r="AF22" s="651">
        <f t="shared" si="6"/>
        <v>44582</v>
      </c>
      <c r="AG22" s="650">
        <v>44582</v>
      </c>
      <c r="AH22" s="651">
        <f t="shared" si="7"/>
        <v>44613</v>
      </c>
      <c r="AI22" s="650">
        <v>44613</v>
      </c>
      <c r="AJ22" s="651">
        <f t="shared" si="8"/>
        <v>44641</v>
      </c>
      <c r="AK22" s="650">
        <v>44641</v>
      </c>
      <c r="AL22" s="651">
        <f t="shared" si="9"/>
        <v>44672</v>
      </c>
      <c r="AM22" s="650">
        <v>44672</v>
      </c>
      <c r="AN22" s="651">
        <f t="shared" si="10"/>
        <v>44702</v>
      </c>
      <c r="AO22" s="650">
        <v>44702</v>
      </c>
      <c r="AP22" s="651">
        <f t="shared" si="11"/>
        <v>44733</v>
      </c>
      <c r="AQ22" s="650">
        <v>44733</v>
      </c>
      <c r="BA22" s="652"/>
    </row>
    <row r="23" spans="1:53" ht="39.6" customHeight="1" x14ac:dyDescent="0.2">
      <c r="A23" s="5" t="s">
        <v>404</v>
      </c>
      <c r="E23" s="657" t="s">
        <v>386</v>
      </c>
      <c r="F23" s="656"/>
      <c r="G23" s="657"/>
      <c r="T23" s="651">
        <f t="shared" si="0"/>
        <v>44399</v>
      </c>
      <c r="U23" s="650">
        <v>44399</v>
      </c>
      <c r="V23" s="651">
        <f t="shared" si="1"/>
        <v>44430</v>
      </c>
      <c r="W23" s="650">
        <v>44430</v>
      </c>
      <c r="X23" s="651">
        <f t="shared" si="2"/>
        <v>44461</v>
      </c>
      <c r="Y23" s="650">
        <v>44461</v>
      </c>
      <c r="Z23" s="651">
        <f t="shared" si="3"/>
        <v>44491</v>
      </c>
      <c r="AA23" s="650">
        <v>44491</v>
      </c>
      <c r="AB23" s="651">
        <f t="shared" si="4"/>
        <v>44522</v>
      </c>
      <c r="AC23" s="650">
        <v>44522</v>
      </c>
      <c r="AD23" s="651">
        <f t="shared" si="5"/>
        <v>44552</v>
      </c>
      <c r="AE23" s="650">
        <v>44552</v>
      </c>
      <c r="AF23" s="651">
        <f t="shared" si="6"/>
        <v>44583</v>
      </c>
      <c r="AG23" s="650">
        <v>44583</v>
      </c>
      <c r="AH23" s="651">
        <f t="shared" si="7"/>
        <v>44614</v>
      </c>
      <c r="AI23" s="650">
        <v>44614</v>
      </c>
      <c r="AJ23" s="651">
        <f t="shared" si="8"/>
        <v>44642</v>
      </c>
      <c r="AK23" s="650">
        <v>44642</v>
      </c>
      <c r="AL23" s="651">
        <f t="shared" si="9"/>
        <v>44673</v>
      </c>
      <c r="AM23" s="650">
        <v>44673</v>
      </c>
      <c r="AN23" s="651">
        <f t="shared" si="10"/>
        <v>44703</v>
      </c>
      <c r="AO23" s="650">
        <v>44703</v>
      </c>
      <c r="AP23" s="651">
        <f t="shared" si="11"/>
        <v>44734</v>
      </c>
      <c r="AQ23" s="650">
        <v>44734</v>
      </c>
      <c r="BA23" s="652"/>
    </row>
    <row r="24" spans="1:53" ht="39.6" customHeight="1" x14ac:dyDescent="0.2">
      <c r="A24" s="5" t="s">
        <v>405</v>
      </c>
      <c r="E24" s="657" t="s">
        <v>382</v>
      </c>
      <c r="F24" s="656"/>
      <c r="G24" s="657"/>
      <c r="T24" s="651">
        <f t="shared" si="0"/>
        <v>44400</v>
      </c>
      <c r="U24" s="650">
        <v>44400</v>
      </c>
      <c r="V24" s="651">
        <f t="shared" si="1"/>
        <v>44431</v>
      </c>
      <c r="W24" s="650">
        <v>44431</v>
      </c>
      <c r="X24" s="651">
        <f t="shared" si="2"/>
        <v>44462</v>
      </c>
      <c r="Y24" s="650">
        <v>44462</v>
      </c>
      <c r="Z24" s="651">
        <f t="shared" si="3"/>
        <v>44492</v>
      </c>
      <c r="AA24" s="650">
        <v>44492</v>
      </c>
      <c r="AB24" s="651">
        <f t="shared" si="4"/>
        <v>44523</v>
      </c>
      <c r="AC24" s="650">
        <v>44523</v>
      </c>
      <c r="AD24" s="651">
        <f t="shared" si="5"/>
        <v>44553</v>
      </c>
      <c r="AE24" s="650">
        <v>44553</v>
      </c>
      <c r="AF24" s="651">
        <f t="shared" si="6"/>
        <v>44584</v>
      </c>
      <c r="AG24" s="650">
        <v>44584</v>
      </c>
      <c r="AH24" s="651">
        <f t="shared" si="7"/>
        <v>44615</v>
      </c>
      <c r="AI24" s="650">
        <v>44615</v>
      </c>
      <c r="AJ24" s="651">
        <f t="shared" si="8"/>
        <v>44643</v>
      </c>
      <c r="AK24" s="650">
        <v>44643</v>
      </c>
      <c r="AL24" s="651">
        <f t="shared" si="9"/>
        <v>44674</v>
      </c>
      <c r="AM24" s="650">
        <v>44674</v>
      </c>
      <c r="AN24" s="651">
        <f t="shared" si="10"/>
        <v>44704</v>
      </c>
      <c r="AO24" s="650">
        <v>44704</v>
      </c>
      <c r="AP24" s="651">
        <f t="shared" si="11"/>
        <v>44735</v>
      </c>
      <c r="AQ24" s="650">
        <v>44735</v>
      </c>
      <c r="BA24" s="652"/>
    </row>
    <row r="25" spans="1:53" ht="39.6" customHeight="1" x14ac:dyDescent="0.2">
      <c r="A25" s="5" t="s">
        <v>406</v>
      </c>
      <c r="E25" s="657" t="s">
        <v>392</v>
      </c>
      <c r="F25" s="656"/>
      <c r="G25" s="657"/>
      <c r="T25" s="651">
        <f t="shared" si="0"/>
        <v>44401</v>
      </c>
      <c r="U25" s="650">
        <v>44401</v>
      </c>
      <c r="V25" s="651">
        <f t="shared" si="1"/>
        <v>44432</v>
      </c>
      <c r="W25" s="650">
        <v>44432</v>
      </c>
      <c r="X25" s="651">
        <f t="shared" si="2"/>
        <v>44463</v>
      </c>
      <c r="Y25" s="650">
        <v>44463</v>
      </c>
      <c r="Z25" s="651">
        <f t="shared" si="3"/>
        <v>44493</v>
      </c>
      <c r="AA25" s="650">
        <v>44493</v>
      </c>
      <c r="AB25" s="651">
        <f t="shared" si="4"/>
        <v>44524</v>
      </c>
      <c r="AC25" s="650">
        <v>44524</v>
      </c>
      <c r="AD25" s="651">
        <f t="shared" si="5"/>
        <v>44554</v>
      </c>
      <c r="AE25" s="650">
        <v>44554</v>
      </c>
      <c r="AF25" s="651">
        <f t="shared" si="6"/>
        <v>44585</v>
      </c>
      <c r="AG25" s="650">
        <v>44585</v>
      </c>
      <c r="AH25" s="651">
        <f t="shared" si="7"/>
        <v>44616</v>
      </c>
      <c r="AI25" s="650">
        <v>44616</v>
      </c>
      <c r="AJ25" s="651">
        <f t="shared" si="8"/>
        <v>44644</v>
      </c>
      <c r="AK25" s="650">
        <v>44644</v>
      </c>
      <c r="AL25" s="651">
        <f t="shared" si="9"/>
        <v>44675</v>
      </c>
      <c r="AM25" s="650">
        <v>44675</v>
      </c>
      <c r="AN25" s="651">
        <f t="shared" si="10"/>
        <v>44705</v>
      </c>
      <c r="AO25" s="650">
        <v>44705</v>
      </c>
      <c r="AP25" s="651">
        <f t="shared" si="11"/>
        <v>44736</v>
      </c>
      <c r="AQ25" s="650">
        <v>44736</v>
      </c>
      <c r="BA25" s="652"/>
    </row>
    <row r="26" spans="1:53" ht="39.6" customHeight="1" x14ac:dyDescent="0.2">
      <c r="A26" s="5" t="s">
        <v>407</v>
      </c>
      <c r="E26" s="657" t="s">
        <v>391</v>
      </c>
      <c r="F26" s="656"/>
      <c r="G26" s="657"/>
      <c r="T26" s="651">
        <f t="shared" si="0"/>
        <v>44402</v>
      </c>
      <c r="U26" s="650">
        <v>44402</v>
      </c>
      <c r="V26" s="651">
        <f t="shared" si="1"/>
        <v>44433</v>
      </c>
      <c r="W26" s="650">
        <v>44433</v>
      </c>
      <c r="X26" s="651">
        <f t="shared" si="2"/>
        <v>44464</v>
      </c>
      <c r="Y26" s="650">
        <v>44464</v>
      </c>
      <c r="Z26" s="651">
        <f t="shared" si="3"/>
        <v>44494</v>
      </c>
      <c r="AA26" s="650">
        <v>44494</v>
      </c>
      <c r="AB26" s="651">
        <f t="shared" si="4"/>
        <v>44525</v>
      </c>
      <c r="AC26" s="650">
        <v>44525</v>
      </c>
      <c r="AD26" s="651">
        <f t="shared" si="5"/>
        <v>44555</v>
      </c>
      <c r="AE26" s="650">
        <v>44555</v>
      </c>
      <c r="AF26" s="651">
        <f t="shared" si="6"/>
        <v>44586</v>
      </c>
      <c r="AG26" s="650">
        <v>44586</v>
      </c>
      <c r="AH26" s="651">
        <f t="shared" si="7"/>
        <v>44617</v>
      </c>
      <c r="AI26" s="650">
        <v>44617</v>
      </c>
      <c r="AJ26" s="651">
        <f t="shared" si="8"/>
        <v>44645</v>
      </c>
      <c r="AK26" s="650">
        <v>44645</v>
      </c>
      <c r="AL26" s="651">
        <f t="shared" si="9"/>
        <v>44676</v>
      </c>
      <c r="AM26" s="650">
        <v>44676</v>
      </c>
      <c r="AN26" s="651">
        <f t="shared" si="10"/>
        <v>44706</v>
      </c>
      <c r="AO26" s="650">
        <v>44706</v>
      </c>
      <c r="AP26" s="651">
        <f t="shared" si="11"/>
        <v>44737</v>
      </c>
      <c r="AQ26" s="650">
        <v>44737</v>
      </c>
      <c r="BA26" s="652"/>
    </row>
    <row r="27" spans="1:53" ht="39.6" customHeight="1" x14ac:dyDescent="0.2">
      <c r="A27" s="5" t="s">
        <v>408</v>
      </c>
      <c r="E27" s="657" t="s">
        <v>387</v>
      </c>
      <c r="F27" s="656"/>
      <c r="G27" s="657"/>
      <c r="T27" s="651">
        <f t="shared" si="0"/>
        <v>44403</v>
      </c>
      <c r="U27" s="650">
        <v>44403</v>
      </c>
      <c r="V27" s="651">
        <f t="shared" si="1"/>
        <v>44434</v>
      </c>
      <c r="W27" s="650">
        <v>44434</v>
      </c>
      <c r="X27" s="651">
        <f t="shared" si="2"/>
        <v>44465</v>
      </c>
      <c r="Y27" s="650">
        <v>44465</v>
      </c>
      <c r="Z27" s="651">
        <f t="shared" si="3"/>
        <v>44495</v>
      </c>
      <c r="AA27" s="650">
        <v>44495</v>
      </c>
      <c r="AB27" s="651">
        <f t="shared" si="4"/>
        <v>44526</v>
      </c>
      <c r="AC27" s="650">
        <v>44526</v>
      </c>
      <c r="AD27" s="651">
        <f t="shared" si="5"/>
        <v>44556</v>
      </c>
      <c r="AE27" s="650">
        <v>44556</v>
      </c>
      <c r="AF27" s="651">
        <f t="shared" si="6"/>
        <v>44587</v>
      </c>
      <c r="AG27" s="650">
        <v>44587</v>
      </c>
      <c r="AH27" s="651">
        <f t="shared" si="7"/>
        <v>44618</v>
      </c>
      <c r="AI27" s="650">
        <v>44618</v>
      </c>
      <c r="AJ27" s="651">
        <f t="shared" si="8"/>
        <v>44646</v>
      </c>
      <c r="AK27" s="650">
        <v>44646</v>
      </c>
      <c r="AL27" s="651">
        <f t="shared" si="9"/>
        <v>44677</v>
      </c>
      <c r="AM27" s="650">
        <v>44677</v>
      </c>
      <c r="AN27" s="651">
        <f t="shared" si="10"/>
        <v>44707</v>
      </c>
      <c r="AO27" s="650">
        <v>44707</v>
      </c>
      <c r="AP27" s="651">
        <f t="shared" si="11"/>
        <v>44738</v>
      </c>
      <c r="AQ27" s="650">
        <v>44738</v>
      </c>
      <c r="BA27" s="652"/>
    </row>
    <row r="28" spans="1:53" ht="39.6" customHeight="1" x14ac:dyDescent="0.2">
      <c r="A28" s="5" t="s">
        <v>409</v>
      </c>
      <c r="E28" s="657" t="s">
        <v>383</v>
      </c>
      <c r="F28" s="656"/>
      <c r="G28" s="657"/>
      <c r="T28" s="651">
        <f t="shared" si="0"/>
        <v>44404</v>
      </c>
      <c r="U28" s="650">
        <v>44404</v>
      </c>
      <c r="V28" s="651">
        <f t="shared" si="1"/>
        <v>44435</v>
      </c>
      <c r="W28" s="650">
        <v>44435</v>
      </c>
      <c r="X28" s="651">
        <f t="shared" si="2"/>
        <v>44466</v>
      </c>
      <c r="Y28" s="650">
        <v>44466</v>
      </c>
      <c r="Z28" s="651">
        <f t="shared" si="3"/>
        <v>44496</v>
      </c>
      <c r="AA28" s="650">
        <v>44496</v>
      </c>
      <c r="AB28" s="651">
        <f t="shared" si="4"/>
        <v>44527</v>
      </c>
      <c r="AC28" s="650">
        <v>44527</v>
      </c>
      <c r="AD28" s="651">
        <f t="shared" si="5"/>
        <v>44557</v>
      </c>
      <c r="AE28" s="650">
        <v>44557</v>
      </c>
      <c r="AF28" s="651">
        <f t="shared" si="6"/>
        <v>44588</v>
      </c>
      <c r="AG28" s="650">
        <v>44588</v>
      </c>
      <c r="AH28" s="651">
        <f t="shared" si="7"/>
        <v>44619</v>
      </c>
      <c r="AI28" s="650">
        <v>44619</v>
      </c>
      <c r="AJ28" s="651">
        <f t="shared" si="8"/>
        <v>44647</v>
      </c>
      <c r="AK28" s="650">
        <v>44647</v>
      </c>
      <c r="AL28" s="651">
        <f t="shared" si="9"/>
        <v>44678</v>
      </c>
      <c r="AM28" s="650">
        <v>44678</v>
      </c>
      <c r="AN28" s="651">
        <f t="shared" si="10"/>
        <v>44708</v>
      </c>
      <c r="AO28" s="650">
        <v>44708</v>
      </c>
      <c r="AP28" s="651">
        <f t="shared" si="11"/>
        <v>44739</v>
      </c>
      <c r="AQ28" s="650">
        <v>44739</v>
      </c>
      <c r="BA28" s="652"/>
    </row>
    <row r="29" spans="1:53" ht="39.6" customHeight="1" x14ac:dyDescent="0.2">
      <c r="A29" s="5" t="s">
        <v>410</v>
      </c>
      <c r="E29" s="657" t="s">
        <v>385</v>
      </c>
      <c r="F29" s="656"/>
      <c r="G29" s="657"/>
      <c r="T29" s="651">
        <f t="shared" si="0"/>
        <v>44405</v>
      </c>
      <c r="U29" s="650">
        <v>44405</v>
      </c>
      <c r="V29" s="651">
        <f t="shared" si="1"/>
        <v>44436</v>
      </c>
      <c r="W29" s="650">
        <v>44436</v>
      </c>
      <c r="X29" s="651">
        <f t="shared" si="2"/>
        <v>44467</v>
      </c>
      <c r="Y29" s="650">
        <v>44467</v>
      </c>
      <c r="Z29" s="651">
        <f t="shared" si="3"/>
        <v>44497</v>
      </c>
      <c r="AA29" s="650">
        <v>44497</v>
      </c>
      <c r="AB29" s="651">
        <f t="shared" si="4"/>
        <v>44528</v>
      </c>
      <c r="AC29" s="650">
        <v>44528</v>
      </c>
      <c r="AD29" s="651">
        <f t="shared" si="5"/>
        <v>44558</v>
      </c>
      <c r="AE29" s="650">
        <v>44558</v>
      </c>
      <c r="AF29" s="651">
        <f t="shared" si="6"/>
        <v>44589</v>
      </c>
      <c r="AG29" s="650">
        <v>44589</v>
      </c>
      <c r="AH29" s="651">
        <f t="shared" si="7"/>
        <v>44620</v>
      </c>
      <c r="AI29" s="650">
        <v>44620</v>
      </c>
      <c r="AJ29" s="651">
        <f t="shared" si="8"/>
        <v>44648</v>
      </c>
      <c r="AK29" s="650">
        <v>44648</v>
      </c>
      <c r="AL29" s="651">
        <f t="shared" si="9"/>
        <v>44679</v>
      </c>
      <c r="AM29" s="650">
        <v>44679</v>
      </c>
      <c r="AN29" s="651">
        <f t="shared" si="10"/>
        <v>44709</v>
      </c>
      <c r="AO29" s="650">
        <v>44709</v>
      </c>
      <c r="AP29" s="651">
        <f t="shared" si="11"/>
        <v>44740</v>
      </c>
      <c r="AQ29" s="650">
        <v>44740</v>
      </c>
      <c r="BA29" s="652"/>
    </row>
    <row r="30" spans="1:53" ht="39.6" customHeight="1" x14ac:dyDescent="0.2">
      <c r="A30" s="5" t="s">
        <v>411</v>
      </c>
      <c r="E30" s="657" t="s">
        <v>388</v>
      </c>
      <c r="F30" s="656"/>
      <c r="G30" s="657"/>
      <c r="T30" s="651">
        <f t="shared" si="0"/>
        <v>44406</v>
      </c>
      <c r="U30" s="650">
        <v>44406</v>
      </c>
      <c r="V30" s="651">
        <f t="shared" si="1"/>
        <v>44437</v>
      </c>
      <c r="W30" s="650">
        <v>44437</v>
      </c>
      <c r="X30" s="651">
        <f t="shared" si="2"/>
        <v>44468</v>
      </c>
      <c r="Y30" s="650">
        <v>44468</v>
      </c>
      <c r="Z30" s="651">
        <f t="shared" si="3"/>
        <v>44498</v>
      </c>
      <c r="AA30" s="650">
        <v>44498</v>
      </c>
      <c r="AB30" s="651">
        <f t="shared" si="4"/>
        <v>44529</v>
      </c>
      <c r="AC30" s="650">
        <v>44529</v>
      </c>
      <c r="AD30" s="651">
        <f t="shared" si="5"/>
        <v>44559</v>
      </c>
      <c r="AE30" s="650">
        <v>44559</v>
      </c>
      <c r="AF30" s="651">
        <f t="shared" si="6"/>
        <v>44590</v>
      </c>
      <c r="AG30" s="650">
        <v>44590</v>
      </c>
      <c r="AH30" s="163"/>
      <c r="AI30" s="163"/>
      <c r="AJ30" s="651">
        <f t="shared" si="8"/>
        <v>44649</v>
      </c>
      <c r="AK30" s="650">
        <v>44649</v>
      </c>
      <c r="AL30" s="651">
        <f t="shared" si="9"/>
        <v>44680</v>
      </c>
      <c r="AM30" s="650">
        <v>44680</v>
      </c>
      <c r="AN30" s="651">
        <f t="shared" si="10"/>
        <v>44710</v>
      </c>
      <c r="AO30" s="650">
        <v>44710</v>
      </c>
      <c r="AP30" s="651">
        <f t="shared" si="11"/>
        <v>44741</v>
      </c>
      <c r="AQ30" s="650">
        <v>44741</v>
      </c>
      <c r="BA30" s="652"/>
    </row>
    <row r="31" spans="1:53" ht="39.6" customHeight="1" x14ac:dyDescent="0.2">
      <c r="A31" s="5" t="s">
        <v>412</v>
      </c>
      <c r="E31" s="657" t="s">
        <v>393</v>
      </c>
      <c r="F31" s="656"/>
      <c r="G31" s="657"/>
      <c r="T31" s="651">
        <f t="shared" si="0"/>
        <v>44407</v>
      </c>
      <c r="U31" s="650">
        <v>44407</v>
      </c>
      <c r="V31" s="651">
        <f t="shared" si="1"/>
        <v>44438</v>
      </c>
      <c r="W31" s="650">
        <v>44438</v>
      </c>
      <c r="X31" s="651">
        <f t="shared" si="2"/>
        <v>44469</v>
      </c>
      <c r="Y31" s="650">
        <v>44469</v>
      </c>
      <c r="Z31" s="651">
        <f t="shared" si="3"/>
        <v>44499</v>
      </c>
      <c r="AA31" s="650">
        <v>44499</v>
      </c>
      <c r="AB31" s="651">
        <f t="shared" si="4"/>
        <v>44530</v>
      </c>
      <c r="AC31" s="650">
        <v>44530</v>
      </c>
      <c r="AD31" s="651">
        <f t="shared" si="5"/>
        <v>44560</v>
      </c>
      <c r="AE31" s="650">
        <v>44560</v>
      </c>
      <c r="AF31" s="651">
        <f t="shared" si="6"/>
        <v>44591</v>
      </c>
      <c r="AG31" s="650">
        <v>44591</v>
      </c>
      <c r="AH31" s="163"/>
      <c r="AI31" s="163"/>
      <c r="AJ31" s="651">
        <f t="shared" si="8"/>
        <v>44650</v>
      </c>
      <c r="AK31" s="650">
        <v>44650</v>
      </c>
      <c r="AL31" s="651">
        <f t="shared" si="9"/>
        <v>44681</v>
      </c>
      <c r="AM31" s="650">
        <v>44681</v>
      </c>
      <c r="AN31" s="651">
        <f t="shared" si="10"/>
        <v>44711</v>
      </c>
      <c r="AO31" s="650">
        <v>44711</v>
      </c>
      <c r="AP31" s="651">
        <f t="shared" si="11"/>
        <v>44742</v>
      </c>
      <c r="AQ31" s="650">
        <v>44742</v>
      </c>
      <c r="BA31" s="652"/>
    </row>
    <row r="32" spans="1:53" ht="39.6" customHeight="1" x14ac:dyDescent="0.2">
      <c r="A32" s="5" t="s">
        <v>413</v>
      </c>
      <c r="T32" s="651">
        <f t="shared" si="0"/>
        <v>44408</v>
      </c>
      <c r="U32" s="650">
        <v>44408</v>
      </c>
      <c r="V32" s="651">
        <f t="shared" si="1"/>
        <v>44439</v>
      </c>
      <c r="W32" s="650">
        <v>44439</v>
      </c>
      <c r="X32" s="651"/>
      <c r="Y32" s="163"/>
      <c r="Z32" s="651">
        <f t="shared" si="3"/>
        <v>44500</v>
      </c>
      <c r="AA32" s="650">
        <v>44500</v>
      </c>
      <c r="AB32" s="163"/>
      <c r="AC32" s="163"/>
      <c r="AD32" s="651">
        <f t="shared" si="5"/>
        <v>44561</v>
      </c>
      <c r="AE32" s="650">
        <v>44561</v>
      </c>
      <c r="AF32" s="651">
        <f t="shared" si="6"/>
        <v>44592</v>
      </c>
      <c r="AG32" s="650">
        <v>44592</v>
      </c>
      <c r="AH32" s="163"/>
      <c r="AI32" s="163"/>
      <c r="AJ32" s="651">
        <f t="shared" si="8"/>
        <v>44651</v>
      </c>
      <c r="AK32" s="650">
        <v>44651</v>
      </c>
      <c r="AL32" s="163"/>
      <c r="AM32" s="163"/>
      <c r="AN32" s="651">
        <f t="shared" si="10"/>
        <v>44712</v>
      </c>
      <c r="AO32" s="650">
        <v>44712</v>
      </c>
      <c r="AP32" s="163"/>
      <c r="AQ32" s="163"/>
      <c r="BA32" s="652"/>
    </row>
    <row r="33" spans="1:53" x14ac:dyDescent="0.2">
      <c r="A33" s="5" t="s">
        <v>414</v>
      </c>
      <c r="T33" s="658"/>
      <c r="U33" s="658"/>
      <c r="V33" s="658"/>
      <c r="BA33" s="652"/>
    </row>
    <row r="34" spans="1:53" ht="18" x14ac:dyDescent="0.2">
      <c r="A34" s="5" t="s">
        <v>415</v>
      </c>
      <c r="E34" s="656" t="s">
        <v>380</v>
      </c>
      <c r="F34" s="656" t="s">
        <v>379</v>
      </c>
      <c r="G34" s="656" t="s">
        <v>381</v>
      </c>
      <c r="T34" s="658"/>
      <c r="U34" s="658"/>
      <c r="V34" s="658"/>
      <c r="BA34" s="652"/>
    </row>
    <row r="35" spans="1:53" ht="18" x14ac:dyDescent="0.2">
      <c r="A35" s="5" t="s">
        <v>416</v>
      </c>
      <c r="E35" s="657" t="s">
        <v>390</v>
      </c>
      <c r="F35" s="657" t="s">
        <v>382</v>
      </c>
      <c r="G35" s="657" t="s">
        <v>383</v>
      </c>
      <c r="T35" s="658"/>
      <c r="U35" s="658"/>
      <c r="V35" s="658"/>
      <c r="BA35" s="652"/>
    </row>
    <row r="36" spans="1:53" ht="18" x14ac:dyDescent="0.2">
      <c r="A36" s="5" t="s">
        <v>417</v>
      </c>
      <c r="E36" s="657" t="s">
        <v>389</v>
      </c>
      <c r="F36" s="657" t="s">
        <v>392</v>
      </c>
      <c r="G36" s="657" t="s">
        <v>385</v>
      </c>
      <c r="T36" s="658"/>
      <c r="U36" s="658"/>
      <c r="V36" s="658"/>
      <c r="BA36" s="652"/>
    </row>
    <row r="37" spans="1:53" ht="18" x14ac:dyDescent="0.2">
      <c r="A37" s="5" t="s">
        <v>418</v>
      </c>
      <c r="E37" s="657" t="s">
        <v>384</v>
      </c>
      <c r="F37" s="657" t="s">
        <v>391</v>
      </c>
      <c r="G37" s="657" t="s">
        <v>388</v>
      </c>
      <c r="T37" s="658"/>
      <c r="U37" s="658"/>
      <c r="V37" s="658"/>
      <c r="BA37" s="652"/>
    </row>
    <row r="38" spans="1:53" ht="18" x14ac:dyDescent="0.2">
      <c r="A38" s="5" t="s">
        <v>419</v>
      </c>
      <c r="E38" s="657" t="s">
        <v>386</v>
      </c>
      <c r="F38" s="657" t="s">
        <v>387</v>
      </c>
      <c r="G38" s="657" t="s">
        <v>393</v>
      </c>
      <c r="T38" s="658"/>
      <c r="U38" s="658"/>
      <c r="V38" s="658"/>
      <c r="BA38" s="652"/>
    </row>
    <row r="39" spans="1:53" x14ac:dyDescent="0.2">
      <c r="A39" s="5" t="s">
        <v>420</v>
      </c>
      <c r="T39" s="658"/>
      <c r="U39" s="658"/>
      <c r="V39" s="658"/>
      <c r="BA39" s="652"/>
    </row>
    <row r="40" spans="1:53" x14ac:dyDescent="0.2">
      <c r="A40" s="5" t="s">
        <v>421</v>
      </c>
      <c r="T40" s="658"/>
      <c r="U40" s="658"/>
      <c r="V40" s="658"/>
      <c r="BA40" s="652"/>
    </row>
    <row r="41" spans="1:53" x14ac:dyDescent="0.2">
      <c r="A41" s="5" t="s">
        <v>422</v>
      </c>
      <c r="T41" s="658"/>
      <c r="U41" s="658"/>
      <c r="V41" s="658"/>
      <c r="BA41" s="652"/>
    </row>
    <row r="42" spans="1:53" x14ac:dyDescent="0.2">
      <c r="A42" s="5" t="s">
        <v>423</v>
      </c>
      <c r="T42" s="658"/>
      <c r="U42" s="658"/>
      <c r="V42" s="658"/>
      <c r="BA42" s="652"/>
    </row>
    <row r="43" spans="1:53" x14ac:dyDescent="0.2">
      <c r="A43" s="5" t="s">
        <v>424</v>
      </c>
      <c r="BA43" s="652"/>
    </row>
    <row r="44" spans="1:53" x14ac:dyDescent="0.2">
      <c r="A44" s="5" t="s">
        <v>425</v>
      </c>
      <c r="BA44" s="652"/>
    </row>
    <row r="45" spans="1:53" x14ac:dyDescent="0.2">
      <c r="A45" s="5" t="s">
        <v>426</v>
      </c>
      <c r="BA45" s="652"/>
    </row>
    <row r="46" spans="1:53" x14ac:dyDescent="0.2">
      <c r="A46" s="5" t="s">
        <v>427</v>
      </c>
      <c r="BA46" s="652"/>
    </row>
    <row r="47" spans="1:53" x14ac:dyDescent="0.2">
      <c r="A47" s="5" t="s">
        <v>428</v>
      </c>
      <c r="BA47" s="652"/>
    </row>
    <row r="48" spans="1:53" x14ac:dyDescent="0.2">
      <c r="A48" s="5" t="s">
        <v>429</v>
      </c>
      <c r="BA48" s="652"/>
    </row>
    <row r="49" spans="1:53" x14ac:dyDescent="0.2">
      <c r="A49" s="5" t="s">
        <v>430</v>
      </c>
      <c r="BA49" s="652"/>
    </row>
    <row r="50" spans="1:53" x14ac:dyDescent="0.2">
      <c r="A50" s="5" t="s">
        <v>431</v>
      </c>
      <c r="BA50" s="652"/>
    </row>
    <row r="51" spans="1:53" x14ac:dyDescent="0.2">
      <c r="A51" s="5" t="s">
        <v>432</v>
      </c>
      <c r="BA51" s="652"/>
    </row>
    <row r="52" spans="1:53" x14ac:dyDescent="0.2">
      <c r="A52" s="5" t="s">
        <v>433</v>
      </c>
      <c r="BA52" s="652"/>
    </row>
    <row r="53" spans="1:53" x14ac:dyDescent="0.2">
      <c r="A53" s="5" t="s">
        <v>434</v>
      </c>
      <c r="BA53" s="652"/>
    </row>
    <row r="54" spans="1:53" x14ac:dyDescent="0.2">
      <c r="A54" s="5" t="s">
        <v>435</v>
      </c>
      <c r="BA54" s="652"/>
    </row>
    <row r="55" spans="1:53" x14ac:dyDescent="0.2">
      <c r="A55" s="5" t="s">
        <v>436</v>
      </c>
      <c r="BA55" s="652"/>
    </row>
    <row r="56" spans="1:53" x14ac:dyDescent="0.2">
      <c r="A56" s="5" t="s">
        <v>437</v>
      </c>
      <c r="BA56" s="652"/>
    </row>
    <row r="57" spans="1:53" x14ac:dyDescent="0.2">
      <c r="A57" s="5" t="s">
        <v>438</v>
      </c>
      <c r="BA57" s="652"/>
    </row>
    <row r="58" spans="1:53" x14ac:dyDescent="0.2">
      <c r="A58" s="5" t="s">
        <v>439</v>
      </c>
      <c r="BA58" s="652"/>
    </row>
    <row r="59" spans="1:53" x14ac:dyDescent="0.2">
      <c r="A59" s="5" t="s">
        <v>440</v>
      </c>
      <c r="BA59" s="652"/>
    </row>
    <row r="60" spans="1:53" x14ac:dyDescent="0.2">
      <c r="A60" s="5" t="s">
        <v>441</v>
      </c>
      <c r="BA60" s="652"/>
    </row>
    <row r="61" spans="1:53" x14ac:dyDescent="0.2">
      <c r="A61" s="5" t="s">
        <v>442</v>
      </c>
      <c r="BA61" s="652"/>
    </row>
    <row r="62" spans="1:53" x14ac:dyDescent="0.2">
      <c r="A62" s="5" t="s">
        <v>443</v>
      </c>
      <c r="BA62" s="652"/>
    </row>
    <row r="63" spans="1:53" x14ac:dyDescent="0.2">
      <c r="A63" s="5" t="s">
        <v>444</v>
      </c>
      <c r="BA63" s="652"/>
    </row>
    <row r="64" spans="1:53" x14ac:dyDescent="0.2">
      <c r="A64" s="5" t="s">
        <v>445</v>
      </c>
      <c r="BA64" s="652"/>
    </row>
    <row r="65" spans="1:53" x14ac:dyDescent="0.2">
      <c r="A65" s="5" t="s">
        <v>446</v>
      </c>
      <c r="BA65" s="652"/>
    </row>
    <row r="66" spans="1:53" x14ac:dyDescent="0.2">
      <c r="A66" s="5" t="s">
        <v>447</v>
      </c>
      <c r="BA66" s="652"/>
    </row>
    <row r="67" spans="1:53" x14ac:dyDescent="0.2">
      <c r="A67" s="5" t="s">
        <v>448</v>
      </c>
      <c r="BA67" s="652"/>
    </row>
    <row r="68" spans="1:53" x14ac:dyDescent="0.2">
      <c r="A68" s="5" t="s">
        <v>449</v>
      </c>
      <c r="BA68" s="652"/>
    </row>
    <row r="69" spans="1:53" x14ac:dyDescent="0.2">
      <c r="A69" s="5" t="s">
        <v>450</v>
      </c>
      <c r="BA69" s="652"/>
    </row>
    <row r="70" spans="1:53" x14ac:dyDescent="0.2">
      <c r="A70" s="5" t="s">
        <v>451</v>
      </c>
      <c r="BA70" s="652"/>
    </row>
    <row r="71" spans="1:53" x14ac:dyDescent="0.2">
      <c r="A71" s="5" t="s">
        <v>452</v>
      </c>
      <c r="BA71" s="652"/>
    </row>
    <row r="72" spans="1:53" x14ac:dyDescent="0.2">
      <c r="A72" s="5" t="s">
        <v>453</v>
      </c>
      <c r="BA72" s="652"/>
    </row>
    <row r="73" spans="1:53" x14ac:dyDescent="0.2">
      <c r="A73" s="5" t="s">
        <v>454</v>
      </c>
      <c r="BA73" s="652"/>
    </row>
    <row r="74" spans="1:53" x14ac:dyDescent="0.2">
      <c r="A74" s="5" t="s">
        <v>455</v>
      </c>
      <c r="BA74" s="652"/>
    </row>
    <row r="75" spans="1:53" x14ac:dyDescent="0.2">
      <c r="A75" s="5" t="s">
        <v>456</v>
      </c>
      <c r="BA75" s="652"/>
    </row>
    <row r="76" spans="1:53" x14ac:dyDescent="0.2">
      <c r="A76" s="5" t="s">
        <v>457</v>
      </c>
      <c r="BA76" s="652"/>
    </row>
    <row r="77" spans="1:53" x14ac:dyDescent="0.2">
      <c r="A77" s="5" t="s">
        <v>458</v>
      </c>
      <c r="BA77" s="652"/>
    </row>
    <row r="78" spans="1:53" x14ac:dyDescent="0.2">
      <c r="A78" s="5" t="s">
        <v>459</v>
      </c>
      <c r="BA78" s="652"/>
    </row>
    <row r="79" spans="1:53" x14ac:dyDescent="0.2">
      <c r="A79" s="5" t="s">
        <v>460</v>
      </c>
      <c r="BA79" s="652"/>
    </row>
    <row r="80" spans="1:53" x14ac:dyDescent="0.2">
      <c r="A80" s="5" t="s">
        <v>461</v>
      </c>
      <c r="BA80" s="652"/>
    </row>
    <row r="81" spans="1:53" x14ac:dyDescent="0.2">
      <c r="A81" s="5" t="s">
        <v>462</v>
      </c>
      <c r="BA81" s="652"/>
    </row>
    <row r="82" spans="1:53" x14ac:dyDescent="0.2">
      <c r="A82" s="5" t="s">
        <v>463</v>
      </c>
      <c r="BA82" s="652"/>
    </row>
    <row r="83" spans="1:53" x14ac:dyDescent="0.2">
      <c r="A83" s="5" t="s">
        <v>464</v>
      </c>
      <c r="BA83" s="652"/>
    </row>
    <row r="84" spans="1:53" x14ac:dyDescent="0.2">
      <c r="A84" s="5" t="s">
        <v>465</v>
      </c>
      <c r="BA84" s="652"/>
    </row>
    <row r="85" spans="1:53" x14ac:dyDescent="0.2">
      <c r="A85" s="5" t="s">
        <v>466</v>
      </c>
      <c r="BA85" s="652"/>
    </row>
    <row r="86" spans="1:53" x14ac:dyDescent="0.2">
      <c r="A86" s="5" t="s">
        <v>467</v>
      </c>
      <c r="BA86" s="652"/>
    </row>
    <row r="87" spans="1:53" x14ac:dyDescent="0.2">
      <c r="A87" s="5" t="s">
        <v>468</v>
      </c>
      <c r="BA87" s="652"/>
    </row>
    <row r="88" spans="1:53" x14ac:dyDescent="0.2">
      <c r="A88" s="5" t="s">
        <v>469</v>
      </c>
      <c r="BA88" s="652"/>
    </row>
    <row r="89" spans="1:53" x14ac:dyDescent="0.2">
      <c r="A89" s="5" t="s">
        <v>470</v>
      </c>
      <c r="BA89" s="652"/>
    </row>
    <row r="90" spans="1:53" x14ac:dyDescent="0.2">
      <c r="BA90" s="652"/>
    </row>
    <row r="91" spans="1:53" x14ac:dyDescent="0.2">
      <c r="BA91" s="652"/>
    </row>
    <row r="92" spans="1:53" x14ac:dyDescent="0.2">
      <c r="BA92" s="652"/>
    </row>
    <row r="93" spans="1:53" x14ac:dyDescent="0.2">
      <c r="BA93" s="652"/>
    </row>
    <row r="94" spans="1:53" x14ac:dyDescent="0.2">
      <c r="BA94" s="652"/>
    </row>
    <row r="95" spans="1:53" x14ac:dyDescent="0.2">
      <c r="BA95" s="652"/>
    </row>
    <row r="96" spans="1:53" x14ac:dyDescent="0.2">
      <c r="BA96" s="652"/>
    </row>
    <row r="97" spans="53:53" x14ac:dyDescent="0.2">
      <c r="BA97" s="652"/>
    </row>
    <row r="98" spans="53:53" x14ac:dyDescent="0.2">
      <c r="BA98" s="652"/>
    </row>
    <row r="99" spans="53:53" x14ac:dyDescent="0.2">
      <c r="BA99" s="652"/>
    </row>
    <row r="100" spans="53:53" x14ac:dyDescent="0.2">
      <c r="BA100" s="652"/>
    </row>
    <row r="101" spans="53:53" x14ac:dyDescent="0.2">
      <c r="BA101" s="652"/>
    </row>
    <row r="102" spans="53:53" x14ac:dyDescent="0.2">
      <c r="BA102" s="652"/>
    </row>
    <row r="103" spans="53:53" x14ac:dyDescent="0.2">
      <c r="BA103" s="652"/>
    </row>
    <row r="104" spans="53:53" x14ac:dyDescent="0.2">
      <c r="BA104" s="652"/>
    </row>
    <row r="105" spans="53:53" x14ac:dyDescent="0.2">
      <c r="BA105" s="652"/>
    </row>
    <row r="106" spans="53:53" x14ac:dyDescent="0.2">
      <c r="BA106" s="652"/>
    </row>
    <row r="107" spans="53:53" x14ac:dyDescent="0.2">
      <c r="BA107" s="652"/>
    </row>
    <row r="108" spans="53:53" x14ac:dyDescent="0.2">
      <c r="BA108" s="652"/>
    </row>
    <row r="109" spans="53:53" x14ac:dyDescent="0.2">
      <c r="BA109" s="652"/>
    </row>
    <row r="110" spans="53:53" x14ac:dyDescent="0.2">
      <c r="BA110" s="652"/>
    </row>
    <row r="111" spans="53:53" x14ac:dyDescent="0.2">
      <c r="BA111" s="652"/>
    </row>
    <row r="112" spans="53:53" x14ac:dyDescent="0.2">
      <c r="BA112" s="652"/>
    </row>
    <row r="113" spans="53:53" x14ac:dyDescent="0.2">
      <c r="BA113" s="652"/>
    </row>
    <row r="114" spans="53:53" x14ac:dyDescent="0.2">
      <c r="BA114" s="652"/>
    </row>
    <row r="115" spans="53:53" x14ac:dyDescent="0.2">
      <c r="BA115" s="652"/>
    </row>
    <row r="116" spans="53:53" x14ac:dyDescent="0.2">
      <c r="BA116" s="652"/>
    </row>
    <row r="117" spans="53:53" x14ac:dyDescent="0.2">
      <c r="BA117" s="652"/>
    </row>
    <row r="118" spans="53:53" x14ac:dyDescent="0.2">
      <c r="BA118" s="652"/>
    </row>
    <row r="119" spans="53:53" x14ac:dyDescent="0.2">
      <c r="BA119" s="652"/>
    </row>
    <row r="120" spans="53:53" x14ac:dyDescent="0.2">
      <c r="BA120" s="652"/>
    </row>
    <row r="121" spans="53:53" x14ac:dyDescent="0.2">
      <c r="BA121" s="652"/>
    </row>
    <row r="122" spans="53:53" x14ac:dyDescent="0.2">
      <c r="BA122" s="652"/>
    </row>
    <row r="123" spans="53:53" x14ac:dyDescent="0.2">
      <c r="BA123" s="652"/>
    </row>
    <row r="124" spans="53:53" x14ac:dyDescent="0.2">
      <c r="BA124" s="652"/>
    </row>
    <row r="125" spans="53:53" x14ac:dyDescent="0.2">
      <c r="BA125" s="652"/>
    </row>
    <row r="126" spans="53:53" x14ac:dyDescent="0.2">
      <c r="BA126" s="652"/>
    </row>
    <row r="127" spans="53:53" x14ac:dyDescent="0.2">
      <c r="BA127" s="652"/>
    </row>
    <row r="128" spans="53:53" x14ac:dyDescent="0.2">
      <c r="BA128" s="652"/>
    </row>
    <row r="129" spans="53:53" x14ac:dyDescent="0.2">
      <c r="BA129" s="652"/>
    </row>
    <row r="130" spans="53:53" x14ac:dyDescent="0.2">
      <c r="BA130" s="652"/>
    </row>
    <row r="131" spans="53:53" x14ac:dyDescent="0.2">
      <c r="BA131" s="652"/>
    </row>
    <row r="132" spans="53:53" x14ac:dyDescent="0.2">
      <c r="BA132" s="652"/>
    </row>
    <row r="133" spans="53:53" x14ac:dyDescent="0.2">
      <c r="BA133" s="652"/>
    </row>
    <row r="134" spans="53:53" x14ac:dyDescent="0.2">
      <c r="BA134" s="652"/>
    </row>
    <row r="135" spans="53:53" x14ac:dyDescent="0.2">
      <c r="BA135" s="652"/>
    </row>
    <row r="136" spans="53:53" x14ac:dyDescent="0.2">
      <c r="BA136" s="652"/>
    </row>
    <row r="137" spans="53:53" x14ac:dyDescent="0.2">
      <c r="BA137" s="652"/>
    </row>
    <row r="138" spans="53:53" x14ac:dyDescent="0.2">
      <c r="BA138" s="652"/>
    </row>
    <row r="139" spans="53:53" x14ac:dyDescent="0.2">
      <c r="BA139" s="652"/>
    </row>
    <row r="140" spans="53:53" x14ac:dyDescent="0.2">
      <c r="BA140" s="652"/>
    </row>
    <row r="141" spans="53:53" x14ac:dyDescent="0.2">
      <c r="BA141" s="652"/>
    </row>
    <row r="142" spans="53:53" x14ac:dyDescent="0.2">
      <c r="BA142" s="652"/>
    </row>
    <row r="143" spans="53:53" x14ac:dyDescent="0.2">
      <c r="BA143" s="652"/>
    </row>
    <row r="144" spans="53:53" x14ac:dyDescent="0.2">
      <c r="BA144" s="652"/>
    </row>
    <row r="145" spans="53:53" x14ac:dyDescent="0.2">
      <c r="BA145" s="652"/>
    </row>
    <row r="146" spans="53:53" x14ac:dyDescent="0.2">
      <c r="BA146" s="652"/>
    </row>
    <row r="147" spans="53:53" x14ac:dyDescent="0.2">
      <c r="BA147" s="652"/>
    </row>
    <row r="148" spans="53:53" x14ac:dyDescent="0.2">
      <c r="BA148" s="652"/>
    </row>
    <row r="149" spans="53:53" x14ac:dyDescent="0.2">
      <c r="BA149" s="652"/>
    </row>
    <row r="150" spans="53:53" x14ac:dyDescent="0.2">
      <c r="BA150" s="652"/>
    </row>
    <row r="151" spans="53:53" x14ac:dyDescent="0.2">
      <c r="BA151" s="652"/>
    </row>
    <row r="152" spans="53:53" x14ac:dyDescent="0.2">
      <c r="BA152" s="652"/>
    </row>
    <row r="153" spans="53:53" x14ac:dyDescent="0.2">
      <c r="BA153" s="652"/>
    </row>
    <row r="154" spans="53:53" x14ac:dyDescent="0.2">
      <c r="BA154" s="652"/>
    </row>
    <row r="155" spans="53:53" x14ac:dyDescent="0.2">
      <c r="BA155" s="652"/>
    </row>
    <row r="156" spans="53:53" x14ac:dyDescent="0.2">
      <c r="BA156" s="652"/>
    </row>
    <row r="157" spans="53:53" x14ac:dyDescent="0.2">
      <c r="BA157" s="652"/>
    </row>
    <row r="158" spans="53:53" x14ac:dyDescent="0.2">
      <c r="BA158" s="652"/>
    </row>
    <row r="159" spans="53:53" x14ac:dyDescent="0.2">
      <c r="BA159" s="652"/>
    </row>
    <row r="160" spans="53:53" x14ac:dyDescent="0.2">
      <c r="BA160" s="652"/>
    </row>
    <row r="161" spans="53:53" x14ac:dyDescent="0.2">
      <c r="BA161" s="652"/>
    </row>
    <row r="162" spans="53:53" x14ac:dyDescent="0.2">
      <c r="BA162" s="652"/>
    </row>
    <row r="163" spans="53:53" x14ac:dyDescent="0.2">
      <c r="BA163" s="652"/>
    </row>
    <row r="164" spans="53:53" x14ac:dyDescent="0.2">
      <c r="BA164" s="652"/>
    </row>
    <row r="165" spans="53:53" x14ac:dyDescent="0.2">
      <c r="BA165" s="652"/>
    </row>
    <row r="166" spans="53:53" x14ac:dyDescent="0.2">
      <c r="BA166" s="652"/>
    </row>
    <row r="167" spans="53:53" x14ac:dyDescent="0.2">
      <c r="BA167" s="652"/>
    </row>
    <row r="168" spans="53:53" x14ac:dyDescent="0.2">
      <c r="BA168" s="652"/>
    </row>
    <row r="169" spans="53:53" x14ac:dyDescent="0.2">
      <c r="BA169" s="652"/>
    </row>
    <row r="170" spans="53:53" x14ac:dyDescent="0.2">
      <c r="BA170" s="652"/>
    </row>
    <row r="171" spans="53:53" x14ac:dyDescent="0.2">
      <c r="BA171" s="652"/>
    </row>
    <row r="172" spans="53:53" x14ac:dyDescent="0.2">
      <c r="BA172" s="652"/>
    </row>
    <row r="173" spans="53:53" x14ac:dyDescent="0.2">
      <c r="BA173" s="652"/>
    </row>
    <row r="174" spans="53:53" x14ac:dyDescent="0.2">
      <c r="BA174" s="652"/>
    </row>
    <row r="175" spans="53:53" x14ac:dyDescent="0.2">
      <c r="BA175" s="652"/>
    </row>
    <row r="176" spans="53:53" x14ac:dyDescent="0.2">
      <c r="BA176" s="652"/>
    </row>
    <row r="177" spans="53:53" x14ac:dyDescent="0.2">
      <c r="BA177" s="652"/>
    </row>
    <row r="178" spans="53:53" x14ac:dyDescent="0.2">
      <c r="BA178" s="652"/>
    </row>
    <row r="179" spans="53:53" x14ac:dyDescent="0.2">
      <c r="BA179" s="652"/>
    </row>
    <row r="180" spans="53:53" x14ac:dyDescent="0.2">
      <c r="BA180" s="652"/>
    </row>
    <row r="181" spans="53:53" x14ac:dyDescent="0.2">
      <c r="BA181" s="652"/>
    </row>
    <row r="182" spans="53:53" x14ac:dyDescent="0.2">
      <c r="BA182" s="652"/>
    </row>
    <row r="183" spans="53:53" x14ac:dyDescent="0.2">
      <c r="BA183" s="652"/>
    </row>
    <row r="184" spans="53:53" x14ac:dyDescent="0.2">
      <c r="BA184" s="652"/>
    </row>
    <row r="185" spans="53:53" x14ac:dyDescent="0.2">
      <c r="BA185" s="652"/>
    </row>
    <row r="186" spans="53:53" x14ac:dyDescent="0.2">
      <c r="BA186" s="652"/>
    </row>
    <row r="187" spans="53:53" x14ac:dyDescent="0.2">
      <c r="BA187" s="652"/>
    </row>
  </sheetData>
  <sheetProtection algorithmName="SHA-512" hashValue="a7DWdGaToQ7HCeBamItCMugJcl7bUWQpxh9ht8oR8HNzHYzt8vwjv77SwNJfoQrX4HEkXlejBDGGdKGhegoQLg==" saltValue="EMGpTAed37foA7McXpHcQg==" spinCount="100000" sheet="1" objects="1" scenarios="1" selectLockedCells="1" selectUnlockedCells="1"/>
  <pageMargins left="0.7" right="0.7" top="0.75" bottom="0.75" header="0.3" footer="0.3"/>
  <pageSetup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79998168889431442"/>
    <pageSetUpPr fitToPage="1"/>
  </sheetPr>
  <dimension ref="A1:JB379"/>
  <sheetViews>
    <sheetView showGridLines="0" zoomScale="75" zoomScaleNormal="75" zoomScaleSheetLayoutView="85" zoomScalePageLayoutView="75" workbookViewId="0">
      <pane xSplit="4" ySplit="9" topLeftCell="H22" activePane="bottomRight" state="frozen"/>
      <selection pane="topRight" activeCell="E1" sqref="E1"/>
      <selection pane="bottomLeft" activeCell="A10" sqref="A10"/>
      <selection pane="bottomRight" activeCell="U29" sqref="U29"/>
    </sheetView>
  </sheetViews>
  <sheetFormatPr defaultColWidth="3.7109375" defaultRowHeight="15" zeroHeight="1" x14ac:dyDescent="0.2"/>
  <cols>
    <col min="1" max="1" width="25.7109375" style="534" customWidth="1"/>
    <col min="2" max="3" width="25.7109375" style="541" customWidth="1"/>
    <col min="4" max="4" width="5.7109375" style="539" customWidth="1"/>
    <col min="5" max="5" width="15.7109375" style="540" customWidth="1"/>
    <col min="6" max="6" width="15.7109375" style="533" customWidth="1"/>
    <col min="7" max="7" width="20.7109375" style="534" customWidth="1"/>
    <col min="8" max="8" width="16.7109375" style="534" customWidth="1"/>
    <col min="9" max="9" width="15.7109375" style="533" customWidth="1"/>
    <col min="10" max="10" width="25.7109375" style="533" customWidth="1"/>
    <col min="11" max="12" width="15.7109375" style="533" customWidth="1"/>
    <col min="13" max="13" width="5.7109375" style="533" customWidth="1"/>
    <col min="14" max="14" width="15.7109375" style="533" customWidth="1"/>
    <col min="15" max="15" width="8.7109375" style="535" customWidth="1"/>
    <col min="16" max="17" width="15.7109375" style="533" customWidth="1"/>
    <col min="18" max="18" width="5.7109375" style="533" customWidth="1"/>
    <col min="19" max="19" width="10.7109375" style="533" customWidth="1"/>
    <col min="20" max="20" width="14.28515625" style="536" customWidth="1"/>
    <col min="21" max="21" width="10.7109375" style="536" customWidth="1"/>
    <col min="22" max="22" width="3.7109375" style="160" customWidth="1"/>
    <col min="23" max="23" width="3.7109375" style="61" hidden="1" customWidth="1"/>
    <col min="24" max="27" width="3.7109375" style="55" hidden="1" customWidth="1"/>
    <col min="28" max="28" width="3.7109375" style="106" hidden="1" customWidth="1"/>
    <col min="29" max="29" width="3.7109375" style="55" hidden="1" customWidth="1"/>
    <col min="30" max="30" width="3.7109375" style="276" hidden="1" customWidth="1"/>
    <col min="31" max="42" width="3.7109375" style="54" hidden="1" customWidth="1"/>
    <col min="43" max="43" width="3.7109375" style="103" hidden="1" customWidth="1"/>
    <col min="44" max="45" width="3.7109375" style="54" hidden="1" customWidth="1"/>
    <col min="46" max="46" width="3.7109375" style="189" hidden="1" customWidth="1"/>
    <col min="47" max="55" width="15.7109375" style="189" hidden="1" customWidth="1"/>
    <col min="56" max="56" width="3.7109375" style="189" hidden="1" customWidth="1"/>
    <col min="57" max="59" width="3.7109375" style="54" hidden="1" customWidth="1"/>
    <col min="60" max="240" width="3.7109375" style="54" customWidth="1"/>
    <col min="241" max="241" width="3.7109375" style="103" customWidth="1"/>
    <col min="242" max="245" width="3.7109375" style="54" customWidth="1"/>
    <col min="246" max="246" width="4.42578125" style="54" customWidth="1"/>
    <col min="247" max="247" width="3.7109375" style="54" customWidth="1"/>
    <col min="248" max="253" width="3.7109375" style="27" customWidth="1"/>
    <col min="254" max="254" width="3.7109375" style="7" customWidth="1"/>
    <col min="255" max="16384" width="3.7109375" style="27"/>
  </cols>
  <sheetData>
    <row r="1" spans="1:261" ht="18" customHeight="1" x14ac:dyDescent="0.2">
      <c r="A1" s="793" t="s">
        <v>25</v>
      </c>
      <c r="B1" s="620" t="s">
        <v>16</v>
      </c>
      <c r="C1" s="620" t="s">
        <v>17</v>
      </c>
      <c r="D1" s="53"/>
      <c r="E1" s="53"/>
      <c r="F1" s="53"/>
      <c r="G1" s="53"/>
      <c r="H1" s="53"/>
      <c r="I1" s="53"/>
      <c r="J1" s="54"/>
      <c r="K1" s="54"/>
      <c r="L1" s="54"/>
      <c r="M1" s="783" t="s">
        <v>148</v>
      </c>
      <c r="N1" s="783"/>
      <c r="O1" s="492"/>
      <c r="P1" s="492"/>
      <c r="Q1" s="492"/>
      <c r="R1" s="492"/>
      <c r="S1" s="492"/>
      <c r="T1" s="783"/>
      <c r="U1" s="783"/>
      <c r="V1" s="492"/>
      <c r="W1" s="492"/>
      <c r="X1" s="788"/>
      <c r="Y1" s="788"/>
      <c r="Z1" s="788"/>
      <c r="AA1" s="788"/>
      <c r="AB1" s="494"/>
      <c r="AC1" s="54"/>
      <c r="AD1" s="54"/>
    </row>
    <row r="2" spans="1:261" ht="18" customHeight="1" x14ac:dyDescent="0.2">
      <c r="A2" s="793"/>
      <c r="B2" s="621" t="s">
        <v>570</v>
      </c>
      <c r="C2" s="622" t="s">
        <v>571</v>
      </c>
      <c r="D2" s="493"/>
      <c r="E2" s="493"/>
      <c r="F2" s="493"/>
      <c r="G2" s="493"/>
      <c r="H2" s="493"/>
      <c r="I2" s="493"/>
      <c r="J2" s="103"/>
      <c r="K2" s="103"/>
      <c r="L2" s="103"/>
      <c r="M2" s="783" t="s">
        <v>149</v>
      </c>
      <c r="N2" s="792"/>
      <c r="O2" s="497"/>
      <c r="P2" s="497"/>
      <c r="Q2" s="497"/>
      <c r="R2" s="497"/>
      <c r="S2" s="497"/>
      <c r="T2" s="792"/>
      <c r="U2" s="792"/>
      <c r="V2" s="497"/>
      <c r="W2" s="497"/>
      <c r="X2" s="789"/>
      <c r="Y2" s="789"/>
      <c r="Z2" s="789"/>
      <c r="AA2" s="789"/>
      <c r="AB2" s="495"/>
      <c r="AC2" s="54"/>
      <c r="AD2" s="54"/>
    </row>
    <row r="3" spans="1:261" ht="18" customHeight="1" x14ac:dyDescent="0.2">
      <c r="A3" s="793"/>
      <c r="B3" s="623" t="s">
        <v>12</v>
      </c>
      <c r="C3" s="623" t="s">
        <v>13</v>
      </c>
      <c r="D3" s="56"/>
      <c r="E3" s="56"/>
      <c r="F3" s="56"/>
      <c r="G3" s="493"/>
      <c r="H3" s="493"/>
      <c r="I3" s="56"/>
      <c r="J3" s="57"/>
      <c r="K3" s="57"/>
      <c r="L3" s="56"/>
      <c r="M3" s="783" t="s">
        <v>150</v>
      </c>
      <c r="N3" s="792"/>
      <c r="O3" s="497"/>
      <c r="P3" s="497"/>
      <c r="Q3" s="497"/>
      <c r="R3" s="497"/>
      <c r="S3" s="497"/>
      <c r="T3" s="792"/>
      <c r="U3" s="792"/>
      <c r="V3" s="501"/>
      <c r="W3" s="501"/>
      <c r="X3" s="790"/>
      <c r="Y3" s="790"/>
      <c r="Z3" s="790"/>
      <c r="AA3" s="790"/>
      <c r="AB3" s="502"/>
      <c r="AC3" s="434"/>
      <c r="AD3" s="434"/>
      <c r="AE3" s="434"/>
      <c r="AF3" s="434"/>
      <c r="AG3" s="434"/>
      <c r="AH3" s="434"/>
      <c r="AI3" s="434"/>
      <c r="AJ3" s="434"/>
      <c r="AK3" s="434"/>
      <c r="AL3" s="434"/>
      <c r="AM3" s="434"/>
    </row>
    <row r="4" spans="1:261" ht="18" customHeight="1" x14ac:dyDescent="0.2">
      <c r="A4" s="624" t="s">
        <v>566</v>
      </c>
      <c r="B4" s="621" t="s">
        <v>624</v>
      </c>
      <c r="C4" s="621" t="s">
        <v>625</v>
      </c>
      <c r="D4" s="493"/>
      <c r="E4" s="493"/>
      <c r="F4" s="493"/>
      <c r="G4" s="493"/>
      <c r="H4" s="493"/>
      <c r="I4" s="493"/>
      <c r="J4" s="103"/>
      <c r="K4" s="103"/>
      <c r="L4" s="103"/>
      <c r="M4" s="791" t="s">
        <v>151</v>
      </c>
      <c r="N4" s="791"/>
      <c r="O4" s="496"/>
      <c r="P4" s="496"/>
      <c r="Q4" s="496"/>
      <c r="R4" s="496"/>
      <c r="S4" s="496"/>
      <c r="T4" s="791"/>
      <c r="U4" s="791"/>
      <c r="V4" s="503"/>
      <c r="W4" s="503"/>
      <c r="X4" s="790"/>
      <c r="Y4" s="790"/>
      <c r="Z4" s="790"/>
      <c r="AA4" s="790"/>
      <c r="AB4" s="502"/>
      <c r="AC4" s="434"/>
      <c r="AD4" s="434"/>
      <c r="AE4" s="434"/>
      <c r="AF4" s="434"/>
      <c r="AG4" s="434"/>
      <c r="AH4" s="434"/>
      <c r="AI4" s="434"/>
      <c r="AJ4" s="434"/>
      <c r="AK4" s="434"/>
      <c r="AL4" s="434"/>
      <c r="AM4" s="434"/>
    </row>
    <row r="5" spans="1:261" ht="18" customHeight="1" x14ac:dyDescent="0.2">
      <c r="A5" s="620" t="s">
        <v>26</v>
      </c>
      <c r="B5" s="623" t="s">
        <v>20</v>
      </c>
      <c r="C5" s="620" t="s">
        <v>174</v>
      </c>
      <c r="D5" s="493"/>
      <c r="E5" s="493"/>
      <c r="F5" s="493"/>
      <c r="G5" s="493"/>
      <c r="H5" s="493"/>
      <c r="I5" s="493"/>
      <c r="J5" s="103"/>
      <c r="K5" s="103"/>
      <c r="L5" s="103"/>
      <c r="M5" s="784"/>
      <c r="N5" s="798"/>
      <c r="O5" s="103"/>
      <c r="P5" s="103"/>
      <c r="Q5" s="103"/>
      <c r="R5" s="103"/>
      <c r="S5" s="103"/>
      <c r="T5" s="784"/>
      <c r="U5" s="784"/>
      <c r="V5" s="504"/>
      <c r="W5" s="504"/>
      <c r="X5" s="505"/>
      <c r="Y5" s="505"/>
      <c r="Z5" s="505"/>
      <c r="AA5" s="505"/>
      <c r="AB5" s="505"/>
      <c r="AC5" s="505"/>
      <c r="AD5" s="505"/>
      <c r="AE5" s="434"/>
      <c r="AF5" s="434"/>
      <c r="AG5" s="434"/>
      <c r="AH5" s="434"/>
      <c r="AI5" s="434"/>
      <c r="AJ5" s="434"/>
      <c r="AK5" s="434"/>
      <c r="AL5" s="434"/>
      <c r="AM5" s="434"/>
    </row>
    <row r="6" spans="1:261" ht="18" customHeight="1" x14ac:dyDescent="0.2">
      <c r="A6" s="625" t="s">
        <v>22</v>
      </c>
      <c r="B6" s="626">
        <v>1.5</v>
      </c>
      <c r="C6" s="627" t="s">
        <v>572</v>
      </c>
      <c r="D6" s="493"/>
      <c r="E6" s="493"/>
      <c r="F6" s="493"/>
      <c r="G6" s="493"/>
      <c r="H6" s="493"/>
      <c r="I6" s="493"/>
      <c r="J6" s="103"/>
      <c r="K6" s="103"/>
      <c r="L6" s="103"/>
      <c r="M6" s="784"/>
      <c r="N6" s="797"/>
      <c r="O6" s="498"/>
      <c r="P6" s="498"/>
      <c r="Q6" s="498"/>
      <c r="R6" s="498"/>
      <c r="S6" s="498"/>
      <c r="T6" s="784"/>
      <c r="U6" s="784"/>
      <c r="V6" s="504"/>
      <c r="W6" s="504"/>
      <c r="X6" s="505"/>
      <c r="Y6" s="505"/>
      <c r="Z6" s="505"/>
      <c r="AA6" s="505"/>
      <c r="AB6" s="505"/>
      <c r="AC6" s="505"/>
      <c r="AD6" s="505"/>
      <c r="AE6" s="434"/>
      <c r="AF6" s="434"/>
      <c r="AG6" s="434"/>
      <c r="AH6" s="434"/>
      <c r="AI6" s="434"/>
      <c r="AJ6" s="434"/>
      <c r="AK6" s="434"/>
      <c r="AL6" s="434"/>
      <c r="AM6" s="434"/>
    </row>
    <row r="7" spans="1:261" ht="13.9" customHeight="1" thickBot="1" x14ac:dyDescent="0.25">
      <c r="A7" s="50"/>
      <c r="B7" s="51"/>
      <c r="C7" s="52"/>
      <c r="D7" s="493"/>
      <c r="E7" s="493"/>
      <c r="F7" s="493"/>
      <c r="G7" s="493"/>
      <c r="H7" s="493"/>
      <c r="I7" s="493"/>
      <c r="J7" s="103"/>
      <c r="K7" s="103"/>
      <c r="L7" s="103"/>
      <c r="M7" s="493"/>
      <c r="N7" s="498"/>
      <c r="O7" s="498"/>
      <c r="P7" s="498"/>
      <c r="Q7" s="498"/>
      <c r="R7" s="498"/>
      <c r="S7" s="498"/>
      <c r="T7" s="493"/>
      <c r="U7" s="493"/>
      <c r="V7" s="504"/>
      <c r="W7" s="504"/>
      <c r="X7" s="505"/>
      <c r="Y7" s="505"/>
      <c r="Z7" s="505"/>
      <c r="AA7" s="505"/>
      <c r="AB7" s="505"/>
      <c r="AC7" s="505"/>
      <c r="AD7" s="505"/>
      <c r="AE7" s="434"/>
      <c r="AF7" s="434"/>
      <c r="AG7" s="434"/>
      <c r="AH7" s="434"/>
      <c r="AI7" s="434"/>
      <c r="AJ7" s="434"/>
      <c r="AK7" s="434"/>
      <c r="AL7" s="434"/>
      <c r="AM7" s="434"/>
    </row>
    <row r="8" spans="1:261" s="436" customFormat="1" ht="15.75" customHeight="1" thickBot="1" x14ac:dyDescent="0.25">
      <c r="A8" s="785" t="s">
        <v>194</v>
      </c>
      <c r="B8" s="786"/>
      <c r="C8" s="786"/>
      <c r="D8" s="786"/>
      <c r="E8" s="786"/>
      <c r="F8" s="786"/>
      <c r="G8" s="786"/>
      <c r="H8" s="786"/>
      <c r="I8" s="787"/>
      <c r="J8" s="799" t="s">
        <v>188</v>
      </c>
      <c r="K8" s="800"/>
      <c r="L8" s="801"/>
      <c r="M8" s="802" t="s">
        <v>195</v>
      </c>
      <c r="N8" s="803"/>
      <c r="O8" s="802" t="s">
        <v>155</v>
      </c>
      <c r="P8" s="803"/>
      <c r="Q8" s="804"/>
      <c r="R8" s="548"/>
      <c r="S8" s="563"/>
      <c r="T8" s="803" t="s">
        <v>196</v>
      </c>
      <c r="U8" s="804"/>
      <c r="V8" s="506"/>
      <c r="W8" s="805" t="s">
        <v>197</v>
      </c>
      <c r="X8" s="805"/>
      <c r="Y8" s="805"/>
      <c r="Z8" s="805"/>
      <c r="AA8" s="805"/>
      <c r="AB8" s="506"/>
      <c r="AC8" s="506"/>
      <c r="AD8" s="506"/>
      <c r="AE8" s="507"/>
      <c r="AF8" s="507"/>
      <c r="AG8" s="507"/>
      <c r="AH8" s="507"/>
      <c r="AI8" s="507"/>
      <c r="AJ8" s="507"/>
      <c r="AK8" s="507"/>
      <c r="AL8" s="507"/>
      <c r="AM8" s="507"/>
      <c r="AT8" s="437"/>
      <c r="AU8" s="437"/>
      <c r="AV8" s="437"/>
      <c r="AW8" s="437"/>
      <c r="AX8" s="437"/>
      <c r="AY8" s="437"/>
      <c r="AZ8" s="437"/>
      <c r="BA8" s="437"/>
      <c r="BB8" s="437"/>
      <c r="BC8" s="437"/>
      <c r="BD8" s="437"/>
    </row>
    <row r="9" spans="1:261" s="53" customFormat="1" ht="160.15" customHeight="1" thickBot="1" x14ac:dyDescent="0.25">
      <c r="A9" s="637" t="s">
        <v>537</v>
      </c>
      <c r="B9" s="422" t="s">
        <v>524</v>
      </c>
      <c r="C9" s="422" t="s">
        <v>525</v>
      </c>
      <c r="D9" s="630" t="s">
        <v>71</v>
      </c>
      <c r="E9" s="422" t="s">
        <v>526</v>
      </c>
      <c r="F9" s="422" t="s">
        <v>527</v>
      </c>
      <c r="G9" s="631" t="s">
        <v>186</v>
      </c>
      <c r="H9" s="631" t="s">
        <v>187</v>
      </c>
      <c r="I9" s="423" t="s">
        <v>528</v>
      </c>
      <c r="J9" s="550" t="s">
        <v>531</v>
      </c>
      <c r="K9" s="422" t="s">
        <v>530</v>
      </c>
      <c r="L9" s="423" t="s">
        <v>529</v>
      </c>
      <c r="M9" s="632" t="s">
        <v>189</v>
      </c>
      <c r="N9" s="633" t="s">
        <v>190</v>
      </c>
      <c r="O9" s="619" t="s">
        <v>532</v>
      </c>
      <c r="P9" s="422" t="s">
        <v>533</v>
      </c>
      <c r="Q9" s="423" t="s">
        <v>534</v>
      </c>
      <c r="R9" s="634" t="s">
        <v>191</v>
      </c>
      <c r="S9" s="635" t="s">
        <v>192</v>
      </c>
      <c r="T9" s="550" t="s">
        <v>535</v>
      </c>
      <c r="U9" s="636" t="s">
        <v>152</v>
      </c>
      <c r="V9" s="508"/>
      <c r="W9" s="508" t="s">
        <v>509</v>
      </c>
      <c r="X9" s="508" t="s">
        <v>510</v>
      </c>
      <c r="Y9" s="508" t="s">
        <v>511</v>
      </c>
      <c r="Z9" s="508" t="s">
        <v>512</v>
      </c>
      <c r="AA9" s="508" t="s">
        <v>513</v>
      </c>
      <c r="AB9" s="508" t="s">
        <v>249</v>
      </c>
      <c r="AC9" s="508" t="s">
        <v>182</v>
      </c>
      <c r="AD9" s="508" t="s">
        <v>177</v>
      </c>
      <c r="AE9" s="508"/>
      <c r="AF9" s="508"/>
      <c r="AG9" s="508"/>
      <c r="AH9" s="508"/>
      <c r="AI9" s="508"/>
      <c r="AJ9" s="508"/>
      <c r="AK9" s="508"/>
      <c r="AL9" s="508"/>
      <c r="AM9" s="508"/>
      <c r="AT9" s="191"/>
      <c r="AU9" s="191" t="s">
        <v>53</v>
      </c>
      <c r="AV9" s="191"/>
      <c r="AW9" s="191"/>
      <c r="AX9" s="191"/>
      <c r="AY9" s="191"/>
      <c r="AZ9" s="191"/>
      <c r="BA9" s="191"/>
      <c r="BB9" s="191"/>
      <c r="BC9" s="191" t="s">
        <v>145</v>
      </c>
    </row>
    <row r="10" spans="1:261" s="194" customFormat="1" ht="22.5" customHeight="1" x14ac:dyDescent="0.2">
      <c r="A10" s="144">
        <v>1826</v>
      </c>
      <c r="B10" s="135" t="s">
        <v>575</v>
      </c>
      <c r="C10" s="135" t="s">
        <v>576</v>
      </c>
      <c r="D10" s="136"/>
      <c r="E10" s="601">
        <v>29057</v>
      </c>
      <c r="F10" s="146" t="s">
        <v>587</v>
      </c>
      <c r="G10" s="137" t="s">
        <v>588</v>
      </c>
      <c r="H10" s="137" t="s">
        <v>602</v>
      </c>
      <c r="I10" s="553" t="s">
        <v>175</v>
      </c>
      <c r="J10" s="551" t="s">
        <v>614</v>
      </c>
      <c r="K10" s="135" t="s">
        <v>589</v>
      </c>
      <c r="L10" s="555">
        <v>60616</v>
      </c>
      <c r="M10" s="551" t="s">
        <v>590</v>
      </c>
      <c r="N10" s="559">
        <v>4792120</v>
      </c>
      <c r="O10" s="557" t="s">
        <v>485</v>
      </c>
      <c r="P10" s="138" t="s">
        <v>567</v>
      </c>
      <c r="Q10" s="559" t="s">
        <v>480</v>
      </c>
      <c r="R10" s="565" t="s">
        <v>618</v>
      </c>
      <c r="S10" s="564">
        <v>3</v>
      </c>
      <c r="T10" s="562" t="s">
        <v>618</v>
      </c>
      <c r="U10" s="570"/>
      <c r="V10" s="434"/>
      <c r="W10" s="509"/>
      <c r="X10" s="510"/>
      <c r="Y10" s="510"/>
      <c r="Z10" s="510"/>
      <c r="AA10" s="510"/>
      <c r="AB10" s="434"/>
      <c r="AC10" s="510"/>
      <c r="AD10" s="510"/>
      <c r="AE10" s="434"/>
      <c r="AF10" s="511"/>
      <c r="AG10" s="511"/>
      <c r="AH10" s="434"/>
      <c r="AI10" s="434"/>
      <c r="AJ10" s="434"/>
      <c r="AK10" s="434"/>
      <c r="AL10" s="434"/>
      <c r="AM10" s="434"/>
      <c r="AN10" s="192" t="s">
        <v>55</v>
      </c>
      <c r="AO10" s="192"/>
      <c r="AP10" s="192">
        <f>AQ10:AQ97</f>
        <v>0</v>
      </c>
      <c r="AQ10" s="192"/>
      <c r="AR10" s="163"/>
      <c r="AS10" s="193"/>
      <c r="AT10" s="193"/>
      <c r="AU10" s="193"/>
      <c r="AV10" s="193"/>
      <c r="AW10" s="193"/>
      <c r="AX10" s="193"/>
      <c r="AY10" s="193"/>
      <c r="AZ10" s="193"/>
      <c r="BA10" s="193"/>
      <c r="BB10" s="193"/>
      <c r="BC10" s="193"/>
      <c r="BD10" s="192"/>
      <c r="BE10" s="192"/>
      <c r="BF10" s="192"/>
      <c r="BG10" s="192" t="s">
        <v>54</v>
      </c>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192"/>
      <c r="CR10" s="192"/>
      <c r="CS10" s="192"/>
      <c r="CT10" s="192"/>
      <c r="CU10" s="192"/>
      <c r="CV10" s="192"/>
      <c r="CW10" s="192"/>
      <c r="CX10" s="192"/>
      <c r="CY10" s="192"/>
      <c r="CZ10" s="192"/>
      <c r="DA10" s="192"/>
      <c r="DB10" s="192"/>
      <c r="DC10" s="192"/>
      <c r="DD10" s="192"/>
      <c r="DE10" s="192"/>
      <c r="DF10" s="192"/>
      <c r="DG10" s="192"/>
      <c r="DH10" s="192"/>
      <c r="DI10" s="192"/>
      <c r="DJ10" s="192"/>
      <c r="DK10" s="192"/>
      <c r="DL10" s="192"/>
      <c r="DM10" s="192"/>
      <c r="DN10" s="192"/>
      <c r="DO10" s="192"/>
      <c r="DP10" s="192"/>
      <c r="DQ10" s="192"/>
      <c r="DR10" s="192"/>
      <c r="DS10" s="192"/>
      <c r="DT10" s="192"/>
      <c r="DU10" s="192"/>
      <c r="DV10" s="192"/>
      <c r="DW10" s="192"/>
      <c r="DX10" s="192"/>
      <c r="DY10" s="192"/>
      <c r="DZ10" s="192"/>
      <c r="EA10" s="192"/>
      <c r="EB10" s="192"/>
      <c r="EC10" s="192"/>
      <c r="ED10" s="192"/>
      <c r="EE10" s="192"/>
      <c r="EF10" s="192"/>
      <c r="EG10" s="192"/>
      <c r="EH10" s="192"/>
      <c r="EI10" s="192"/>
      <c r="EJ10" s="192"/>
      <c r="EK10" s="192"/>
      <c r="EL10" s="192"/>
      <c r="EM10" s="192"/>
      <c r="EN10" s="192"/>
      <c r="EO10" s="192"/>
      <c r="EP10" s="192"/>
      <c r="EQ10" s="192"/>
      <c r="ER10" s="192"/>
      <c r="ES10" s="192"/>
      <c r="ET10" s="192"/>
      <c r="EU10" s="192"/>
      <c r="EV10" s="192"/>
      <c r="EW10" s="192"/>
      <c r="EX10" s="192"/>
      <c r="EY10" s="192"/>
      <c r="EZ10" s="192"/>
      <c r="FA10" s="192"/>
      <c r="FB10" s="192"/>
      <c r="FC10" s="192"/>
      <c r="FD10" s="192"/>
      <c r="FE10" s="192"/>
      <c r="FF10" s="192"/>
      <c r="FG10" s="192"/>
      <c r="FH10" s="192"/>
      <c r="FI10" s="192"/>
      <c r="FJ10" s="192"/>
      <c r="FK10" s="192"/>
      <c r="FL10" s="192"/>
      <c r="FM10" s="192"/>
      <c r="FN10" s="192"/>
      <c r="FO10" s="192"/>
      <c r="FP10" s="192"/>
      <c r="FQ10" s="192"/>
      <c r="FR10" s="192"/>
      <c r="FS10" s="192"/>
      <c r="FT10" s="192"/>
      <c r="FU10" s="192"/>
      <c r="FV10" s="192"/>
      <c r="FW10" s="192"/>
      <c r="FX10" s="192"/>
      <c r="FY10" s="192"/>
      <c r="FZ10" s="192"/>
      <c r="GA10" s="192"/>
      <c r="GB10" s="192"/>
      <c r="GC10" s="192"/>
      <c r="GD10" s="192"/>
      <c r="GE10" s="192"/>
      <c r="GF10" s="192"/>
      <c r="GG10" s="192"/>
      <c r="GH10" s="192"/>
      <c r="GI10" s="192"/>
      <c r="GJ10" s="192"/>
      <c r="GK10" s="192"/>
      <c r="GL10" s="192"/>
      <c r="GM10" s="192"/>
      <c r="GN10" s="192"/>
      <c r="GO10" s="192"/>
      <c r="GP10" s="192"/>
      <c r="GQ10" s="192"/>
      <c r="GR10" s="192"/>
      <c r="GS10" s="192"/>
      <c r="GT10" s="192"/>
      <c r="GU10" s="192"/>
      <c r="GV10" s="192"/>
      <c r="GW10" s="192"/>
      <c r="GX10" s="192"/>
      <c r="GY10" s="192"/>
      <c r="GZ10" s="192"/>
      <c r="HA10" s="192"/>
      <c r="HB10" s="192"/>
      <c r="HC10" s="192"/>
      <c r="HD10" s="192"/>
      <c r="HE10" s="192"/>
      <c r="HF10" s="192"/>
      <c r="HG10" s="192"/>
      <c r="HH10" s="192"/>
      <c r="HI10" s="192"/>
      <c r="HJ10" s="192"/>
      <c r="HK10" s="192"/>
      <c r="HL10" s="192"/>
      <c r="HM10" s="192"/>
      <c r="HN10" s="192"/>
      <c r="HO10" s="192"/>
      <c r="HP10" s="192"/>
      <c r="HQ10" s="192"/>
      <c r="HR10" s="192"/>
      <c r="HS10" s="192"/>
      <c r="HT10" s="192"/>
      <c r="HU10" s="192"/>
      <c r="HV10" s="192"/>
      <c r="HW10" s="192"/>
      <c r="HX10" s="192"/>
      <c r="HY10" s="192"/>
      <c r="HZ10" s="192"/>
      <c r="IA10" s="192"/>
      <c r="IB10" s="192"/>
      <c r="IC10" s="192"/>
      <c r="ID10" s="192"/>
      <c r="IE10" s="192"/>
      <c r="IF10" s="192"/>
      <c r="IG10" s="192"/>
      <c r="IH10" s="163"/>
      <c r="II10" s="192"/>
      <c r="IJ10" s="192"/>
      <c r="IK10" s="192"/>
      <c r="IL10" s="192"/>
      <c r="IM10" s="192"/>
      <c r="IY10" s="192"/>
      <c r="IZ10" s="192"/>
      <c r="JA10" s="192"/>
    </row>
    <row r="11" spans="1:261" s="194" customFormat="1" ht="22.5" customHeight="1" x14ac:dyDescent="0.2">
      <c r="A11" s="145" t="s">
        <v>480</v>
      </c>
      <c r="B11" s="135" t="s">
        <v>573</v>
      </c>
      <c r="C11" s="135" t="s">
        <v>574</v>
      </c>
      <c r="D11" s="147"/>
      <c r="E11" s="602">
        <v>26149</v>
      </c>
      <c r="F11" s="146" t="s">
        <v>587</v>
      </c>
      <c r="G11" s="148" t="s">
        <v>591</v>
      </c>
      <c r="H11" s="148" t="s">
        <v>592</v>
      </c>
      <c r="I11" s="554" t="s">
        <v>593</v>
      </c>
      <c r="J11" s="552" t="s">
        <v>613</v>
      </c>
      <c r="K11" s="146" t="s">
        <v>589</v>
      </c>
      <c r="L11" s="556">
        <v>60616</v>
      </c>
      <c r="M11" s="551" t="s">
        <v>594</v>
      </c>
      <c r="N11" s="560" t="s">
        <v>595</v>
      </c>
      <c r="O11" s="558" t="s">
        <v>485</v>
      </c>
      <c r="P11" s="149" t="s">
        <v>170</v>
      </c>
      <c r="Q11" s="560" t="s">
        <v>480</v>
      </c>
      <c r="R11" s="566" t="s">
        <v>618</v>
      </c>
      <c r="S11" s="564">
        <v>3</v>
      </c>
      <c r="T11" s="561" t="s">
        <v>642</v>
      </c>
      <c r="U11" s="571"/>
      <c r="V11" s="434"/>
      <c r="W11" s="509"/>
      <c r="X11" s="510"/>
      <c r="Y11" s="510"/>
      <c r="Z11" s="510"/>
      <c r="AA11" s="510"/>
      <c r="AB11" s="510"/>
      <c r="AC11" s="510"/>
      <c r="AD11" s="510"/>
      <c r="AE11" s="434"/>
      <c r="AF11" s="511"/>
      <c r="AG11" s="511"/>
      <c r="AH11" s="434"/>
      <c r="AI11" s="434"/>
      <c r="AJ11" s="434"/>
      <c r="AK11" s="434"/>
      <c r="AL11" s="434"/>
      <c r="AM11" s="434"/>
      <c r="AN11" s="192"/>
      <c r="AO11" s="192"/>
      <c r="AP11" s="192"/>
      <c r="AQ11" s="192"/>
      <c r="AR11" s="163"/>
      <c r="AS11" s="193"/>
      <c r="AT11" s="193"/>
      <c r="AU11" s="193"/>
      <c r="AV11" s="193"/>
      <c r="AW11" s="193"/>
      <c r="AX11" s="193"/>
      <c r="AY11" s="193"/>
      <c r="AZ11" s="193"/>
      <c r="BA11" s="193"/>
      <c r="BB11" s="193"/>
      <c r="BC11" s="193"/>
      <c r="BD11" s="192"/>
      <c r="BE11" s="192"/>
      <c r="BF11" s="192"/>
      <c r="BG11" s="192"/>
      <c r="BH11" s="192"/>
      <c r="BI11" s="192"/>
      <c r="BJ11" s="192"/>
      <c r="BK11" s="192"/>
      <c r="BL11" s="192"/>
      <c r="BM11" s="192"/>
      <c r="BN11" s="192"/>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2"/>
      <c r="IC11" s="192"/>
      <c r="ID11" s="192"/>
      <c r="IE11" s="192"/>
      <c r="IF11" s="192"/>
      <c r="IG11" s="192"/>
      <c r="IH11" s="163"/>
      <c r="II11" s="192"/>
      <c r="IJ11" s="192"/>
      <c r="IK11" s="192"/>
      <c r="IL11" s="192"/>
      <c r="IM11" s="192"/>
      <c r="IY11" s="192"/>
      <c r="IZ11" s="192"/>
      <c r="JA11" s="192"/>
    </row>
    <row r="12" spans="1:261" s="194" customFormat="1" ht="22.5" customHeight="1" x14ac:dyDescent="0.2">
      <c r="A12" s="145">
        <v>989</v>
      </c>
      <c r="B12" s="135" t="s">
        <v>577</v>
      </c>
      <c r="C12" s="135" t="s">
        <v>578</v>
      </c>
      <c r="D12" s="147"/>
      <c r="E12" s="602">
        <v>17080</v>
      </c>
      <c r="F12" s="146" t="s">
        <v>587</v>
      </c>
      <c r="G12" s="148" t="s">
        <v>588</v>
      </c>
      <c r="H12" s="148" t="s">
        <v>603</v>
      </c>
      <c r="I12" s="554" t="s">
        <v>175</v>
      </c>
      <c r="J12" s="552" t="s">
        <v>612</v>
      </c>
      <c r="K12" s="146" t="s">
        <v>589</v>
      </c>
      <c r="L12" s="556">
        <v>60614</v>
      </c>
      <c r="M12" s="551" t="s">
        <v>594</v>
      </c>
      <c r="N12" s="560" t="s">
        <v>596</v>
      </c>
      <c r="O12" s="558" t="s">
        <v>485</v>
      </c>
      <c r="P12" s="149" t="s">
        <v>170</v>
      </c>
      <c r="Q12" s="560" t="s">
        <v>480</v>
      </c>
      <c r="R12" s="566" t="s">
        <v>618</v>
      </c>
      <c r="S12" s="564">
        <v>3</v>
      </c>
      <c r="T12" s="561" t="s">
        <v>618</v>
      </c>
      <c r="U12" s="571"/>
      <c r="V12" s="434"/>
      <c r="W12" s="434"/>
      <c r="X12" s="510"/>
      <c r="Y12" s="510"/>
      <c r="Z12" s="510"/>
      <c r="AA12" s="510"/>
      <c r="AB12" s="510"/>
      <c r="AC12" s="510"/>
      <c r="AD12" s="510"/>
      <c r="AE12" s="434"/>
      <c r="AF12" s="511"/>
      <c r="AG12" s="511"/>
      <c r="AH12" s="434"/>
      <c r="AI12" s="434"/>
      <c r="AJ12" s="434"/>
      <c r="AK12" s="434"/>
      <c r="AL12" s="434"/>
      <c r="AM12" s="434"/>
      <c r="AN12" s="192"/>
      <c r="AO12" s="192"/>
      <c r="AP12" s="192"/>
      <c r="AQ12" s="192"/>
      <c r="AR12" s="163"/>
      <c r="AS12" s="193"/>
      <c r="AT12" s="193"/>
      <c r="AU12" s="193"/>
      <c r="AV12" s="193"/>
      <c r="AW12" s="193"/>
      <c r="AX12" s="193"/>
      <c r="AY12" s="193"/>
      <c r="AZ12" s="193"/>
      <c r="BA12" s="193"/>
      <c r="BB12" s="193"/>
      <c r="BC12" s="193"/>
      <c r="BD12" s="192"/>
      <c r="BE12" s="192"/>
      <c r="BF12" s="192"/>
      <c r="BG12" s="192"/>
      <c r="BH12" s="192"/>
      <c r="BI12" s="192"/>
      <c r="BJ12" s="192"/>
      <c r="BK12" s="192"/>
      <c r="BL12" s="192"/>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192"/>
      <c r="CK12" s="192"/>
      <c r="CL12" s="192"/>
      <c r="CM12" s="192"/>
      <c r="CN12" s="192"/>
      <c r="CO12" s="192"/>
      <c r="CP12" s="192"/>
      <c r="CQ12" s="192"/>
      <c r="CR12" s="192"/>
      <c r="CS12" s="192"/>
      <c r="CT12" s="192"/>
      <c r="CU12" s="192"/>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2"/>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63"/>
      <c r="II12" s="192"/>
      <c r="IJ12" s="192"/>
      <c r="IK12" s="192"/>
      <c r="IL12" s="192"/>
      <c r="IM12" s="192"/>
      <c r="IV12" s="192"/>
      <c r="IY12" s="192"/>
      <c r="IZ12" s="192"/>
      <c r="JA12" s="192"/>
    </row>
    <row r="13" spans="1:261" s="194" customFormat="1" ht="22.5" customHeight="1" x14ac:dyDescent="0.2">
      <c r="A13" s="150">
        <v>9817</v>
      </c>
      <c r="B13" s="135" t="s">
        <v>579</v>
      </c>
      <c r="C13" s="135" t="s">
        <v>580</v>
      </c>
      <c r="D13" s="147"/>
      <c r="E13" s="602">
        <v>18306</v>
      </c>
      <c r="F13" s="146" t="s">
        <v>587</v>
      </c>
      <c r="G13" s="148" t="s">
        <v>597</v>
      </c>
      <c r="H13" s="148" t="s">
        <v>598</v>
      </c>
      <c r="I13" s="554" t="s">
        <v>175</v>
      </c>
      <c r="J13" s="552" t="s">
        <v>611</v>
      </c>
      <c r="K13" s="146" t="s">
        <v>589</v>
      </c>
      <c r="L13" s="556">
        <v>60616</v>
      </c>
      <c r="M13" s="551" t="s">
        <v>590</v>
      </c>
      <c r="N13" s="560">
        <v>4512899</v>
      </c>
      <c r="O13" s="558" t="s">
        <v>485</v>
      </c>
      <c r="P13" s="149" t="s">
        <v>162</v>
      </c>
      <c r="Q13" s="560" t="s">
        <v>480</v>
      </c>
      <c r="R13" s="566" t="s">
        <v>60</v>
      </c>
      <c r="S13" s="564">
        <v>3</v>
      </c>
      <c r="T13" s="561" t="s">
        <v>618</v>
      </c>
      <c r="U13" s="571"/>
      <c r="V13" s="434"/>
      <c r="W13" s="434"/>
      <c r="X13" s="510"/>
      <c r="Y13" s="510"/>
      <c r="Z13" s="510"/>
      <c r="AA13" s="510"/>
      <c r="AB13" s="510"/>
      <c r="AC13" s="510"/>
      <c r="AD13" s="510"/>
      <c r="AE13" s="434"/>
      <c r="AF13" s="511"/>
      <c r="AG13" s="511"/>
      <c r="AH13" s="434"/>
      <c r="AI13" s="434"/>
      <c r="AJ13" s="434"/>
      <c r="AK13" s="434"/>
      <c r="AL13" s="434"/>
      <c r="AM13" s="434"/>
      <c r="AN13" s="192"/>
      <c r="AO13" s="192"/>
      <c r="AP13" s="192"/>
      <c r="AQ13" s="192"/>
      <c r="AR13" s="163"/>
      <c r="AS13" s="193"/>
      <c r="AT13" s="193"/>
      <c r="AU13" s="193"/>
      <c r="AV13" s="193"/>
      <c r="AW13" s="193"/>
      <c r="AX13" s="193"/>
      <c r="AY13" s="193"/>
      <c r="AZ13" s="193"/>
      <c r="BA13" s="193"/>
      <c r="BB13" s="193"/>
      <c r="BC13" s="193"/>
      <c r="BD13" s="192"/>
      <c r="BE13" s="192"/>
      <c r="BF13" s="192"/>
      <c r="BG13" s="192"/>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c r="DV13" s="192"/>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2"/>
      <c r="GD13" s="192"/>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63"/>
      <c r="II13" s="192"/>
      <c r="IJ13" s="192"/>
      <c r="IK13" s="192"/>
      <c r="IL13" s="192"/>
      <c r="IM13" s="192"/>
      <c r="IY13" s="192"/>
      <c r="IZ13" s="192"/>
      <c r="JA13" s="192"/>
    </row>
    <row r="14" spans="1:261" s="194" customFormat="1" ht="22.5" customHeight="1" x14ac:dyDescent="0.2">
      <c r="A14" s="145">
        <v>3712</v>
      </c>
      <c r="B14" s="135" t="s">
        <v>581</v>
      </c>
      <c r="C14" s="135" t="s">
        <v>582</v>
      </c>
      <c r="D14" s="147"/>
      <c r="E14" s="602">
        <v>21914</v>
      </c>
      <c r="F14" s="146" t="s">
        <v>587</v>
      </c>
      <c r="G14" s="148" t="s">
        <v>588</v>
      </c>
      <c r="H14" s="148" t="s">
        <v>603</v>
      </c>
      <c r="I14" s="554" t="s">
        <v>175</v>
      </c>
      <c r="J14" s="552" t="s">
        <v>615</v>
      </c>
      <c r="K14" s="146" t="s">
        <v>589</v>
      </c>
      <c r="L14" s="556">
        <v>60616</v>
      </c>
      <c r="M14" s="551" t="s">
        <v>590</v>
      </c>
      <c r="N14" s="560">
        <v>8260978</v>
      </c>
      <c r="O14" s="558" t="s">
        <v>485</v>
      </c>
      <c r="P14" s="149" t="s">
        <v>567</v>
      </c>
      <c r="Q14" s="560" t="s">
        <v>480</v>
      </c>
      <c r="R14" s="566" t="s">
        <v>618</v>
      </c>
      <c r="S14" s="564">
        <v>3</v>
      </c>
      <c r="T14" s="561" t="s">
        <v>618</v>
      </c>
      <c r="U14" s="571"/>
      <c r="V14" s="434"/>
      <c r="W14" s="434"/>
      <c r="X14" s="510"/>
      <c r="Y14" s="510"/>
      <c r="Z14" s="510"/>
      <c r="AA14" s="510"/>
      <c r="AB14" s="510"/>
      <c r="AC14" s="510"/>
      <c r="AD14" s="510"/>
      <c r="AE14" s="434"/>
      <c r="AF14" s="511"/>
      <c r="AG14" s="511"/>
      <c r="AH14" s="434"/>
      <c r="AI14" s="434"/>
      <c r="AJ14" s="434"/>
      <c r="AK14" s="434"/>
      <c r="AL14" s="434"/>
      <c r="AM14" s="434"/>
      <c r="AN14" s="192"/>
      <c r="AO14" s="192"/>
      <c r="AP14" s="192"/>
      <c r="AQ14" s="192"/>
      <c r="AR14" s="163"/>
      <c r="AS14" s="193"/>
      <c r="AT14" s="193"/>
      <c r="AU14" s="193"/>
      <c r="AV14" s="193"/>
      <c r="AW14" s="193"/>
      <c r="AX14" s="193"/>
      <c r="AY14" s="193"/>
      <c r="AZ14" s="193"/>
      <c r="BA14" s="193"/>
      <c r="BB14" s="193"/>
      <c r="BC14" s="193"/>
      <c r="BD14" s="192"/>
      <c r="BE14" s="192"/>
      <c r="BF14" s="192"/>
      <c r="BG14" s="192"/>
      <c r="BH14" s="192"/>
      <c r="BI14" s="192"/>
      <c r="BJ14" s="192"/>
      <c r="BK14" s="192"/>
      <c r="BL14" s="192"/>
      <c r="BM14" s="192"/>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c r="CM14" s="192"/>
      <c r="CN14" s="192"/>
      <c r="CO14" s="192"/>
      <c r="CP14" s="192"/>
      <c r="CQ14" s="192"/>
      <c r="CR14" s="192"/>
      <c r="CS14" s="192"/>
      <c r="CT14" s="192"/>
      <c r="CU14" s="192"/>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c r="DZ14" s="192"/>
      <c r="EA14" s="192"/>
      <c r="EB14" s="192"/>
      <c r="EC14" s="192"/>
      <c r="ED14" s="192"/>
      <c r="EE14" s="192"/>
      <c r="EF14" s="192"/>
      <c r="EG14" s="192"/>
      <c r="EH14" s="192"/>
      <c r="EI14" s="192"/>
      <c r="EJ14" s="192"/>
      <c r="EK14" s="192"/>
      <c r="EL14" s="192"/>
      <c r="EM14" s="192"/>
      <c r="EN14" s="192"/>
      <c r="EO14" s="192"/>
      <c r="EP14" s="192"/>
      <c r="EQ14" s="192"/>
      <c r="ER14" s="192"/>
      <c r="ES14" s="192"/>
      <c r="ET14" s="192"/>
      <c r="EU14" s="192"/>
      <c r="EV14" s="192"/>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2"/>
      <c r="IC14" s="192"/>
      <c r="ID14" s="192"/>
      <c r="IE14" s="192"/>
      <c r="IF14" s="192"/>
      <c r="IG14" s="192"/>
      <c r="IH14" s="163"/>
      <c r="II14" s="192"/>
      <c r="IJ14" s="192"/>
      <c r="IK14" s="192"/>
      <c r="IL14" s="192"/>
      <c r="IM14" s="192"/>
      <c r="IY14" s="192"/>
      <c r="IZ14" s="192"/>
      <c r="JA14" s="192"/>
    </row>
    <row r="15" spans="1:261" s="194" customFormat="1" ht="22.5" customHeight="1" x14ac:dyDescent="0.2">
      <c r="A15" s="145">
        <v>9233</v>
      </c>
      <c r="B15" s="135" t="s">
        <v>583</v>
      </c>
      <c r="C15" s="135" t="s">
        <v>584</v>
      </c>
      <c r="D15" s="147"/>
      <c r="E15" s="602">
        <v>27895</v>
      </c>
      <c r="F15" s="146" t="s">
        <v>587</v>
      </c>
      <c r="G15" s="148" t="s">
        <v>588</v>
      </c>
      <c r="H15" s="148" t="s">
        <v>603</v>
      </c>
      <c r="I15" s="554" t="s">
        <v>175</v>
      </c>
      <c r="J15" s="552" t="s">
        <v>616</v>
      </c>
      <c r="K15" s="146" t="s">
        <v>589</v>
      </c>
      <c r="L15" s="556">
        <v>60632</v>
      </c>
      <c r="M15" s="551" t="s">
        <v>599</v>
      </c>
      <c r="N15" s="560" t="s">
        <v>600</v>
      </c>
      <c r="O15" s="558" t="s">
        <v>485</v>
      </c>
      <c r="P15" s="149" t="s">
        <v>168</v>
      </c>
      <c r="Q15" s="560" t="s">
        <v>480</v>
      </c>
      <c r="R15" s="566" t="s">
        <v>618</v>
      </c>
      <c r="S15" s="564">
        <v>3</v>
      </c>
      <c r="T15" s="561" t="s">
        <v>618</v>
      </c>
      <c r="U15" s="571"/>
      <c r="V15" s="434"/>
      <c r="W15" s="434"/>
      <c r="X15" s="510"/>
      <c r="Y15" s="510"/>
      <c r="Z15" s="510"/>
      <c r="AA15" s="510"/>
      <c r="AB15" s="510"/>
      <c r="AC15" s="510"/>
      <c r="AD15" s="510"/>
      <c r="AE15" s="434"/>
      <c r="AF15" s="511"/>
      <c r="AG15" s="511"/>
      <c r="AH15" s="434"/>
      <c r="AI15" s="434"/>
      <c r="AJ15" s="434"/>
      <c r="AK15" s="434"/>
      <c r="AL15" s="434"/>
      <c r="AM15" s="434"/>
      <c r="AN15" s="192"/>
      <c r="AO15" s="192"/>
      <c r="AP15" s="192"/>
      <c r="AQ15" s="192"/>
      <c r="AR15" s="163"/>
      <c r="AS15" s="193"/>
      <c r="AT15" s="193"/>
      <c r="AU15" s="193"/>
      <c r="AV15" s="193"/>
      <c r="AW15" s="193"/>
      <c r="AX15" s="193"/>
      <c r="AY15" s="193"/>
      <c r="AZ15" s="193"/>
      <c r="BA15" s="193"/>
      <c r="BB15" s="193"/>
      <c r="BC15" s="193"/>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92"/>
      <c r="CU15" s="192"/>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c r="DU15" s="192"/>
      <c r="DV15" s="192"/>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c r="EU15" s="192"/>
      <c r="EV15" s="192"/>
      <c r="EW15" s="192"/>
      <c r="EX15" s="192"/>
      <c r="EY15" s="192"/>
      <c r="EZ15" s="192"/>
      <c r="FA15" s="192"/>
      <c r="FB15" s="192"/>
      <c r="FC15" s="192"/>
      <c r="FD15" s="192"/>
      <c r="FE15" s="192"/>
      <c r="FF15" s="192"/>
      <c r="FG15" s="192"/>
      <c r="FH15" s="192"/>
      <c r="FI15" s="192"/>
      <c r="FJ15" s="192"/>
      <c r="FK15" s="192"/>
      <c r="FL15" s="192"/>
      <c r="FM15" s="192"/>
      <c r="FN15" s="192"/>
      <c r="FO15" s="192"/>
      <c r="FP15" s="192"/>
      <c r="FQ15" s="192"/>
      <c r="FR15" s="192"/>
      <c r="FS15" s="192"/>
      <c r="FT15" s="192"/>
      <c r="FU15" s="192"/>
      <c r="FV15" s="192"/>
      <c r="FW15" s="192"/>
      <c r="FX15" s="192"/>
      <c r="FY15" s="192"/>
      <c r="FZ15" s="192"/>
      <c r="GA15" s="192"/>
      <c r="GB15" s="192"/>
      <c r="GC15" s="192"/>
      <c r="GD15" s="192"/>
      <c r="GE15" s="192"/>
      <c r="GF15" s="192"/>
      <c r="GG15" s="192"/>
      <c r="GH15" s="192"/>
      <c r="GI15" s="192"/>
      <c r="GJ15" s="192"/>
      <c r="GK15" s="192"/>
      <c r="GL15" s="192"/>
      <c r="GM15" s="192"/>
      <c r="GN15" s="192"/>
      <c r="GO15" s="192"/>
      <c r="GP15" s="192"/>
      <c r="GQ15" s="192"/>
      <c r="GR15" s="192"/>
      <c r="GS15" s="192"/>
      <c r="GT15" s="192"/>
      <c r="GU15" s="192"/>
      <c r="GV15" s="192"/>
      <c r="GW15" s="192"/>
      <c r="GX15" s="192"/>
      <c r="GY15" s="192"/>
      <c r="GZ15" s="192"/>
      <c r="HA15" s="192"/>
      <c r="HB15" s="192"/>
      <c r="HC15" s="192"/>
      <c r="HD15" s="192"/>
      <c r="HE15" s="192"/>
      <c r="HF15" s="192"/>
      <c r="HG15" s="192"/>
      <c r="HH15" s="192"/>
      <c r="HI15" s="192"/>
      <c r="HJ15" s="192"/>
      <c r="HK15" s="192"/>
      <c r="HL15" s="192"/>
      <c r="HM15" s="192"/>
      <c r="HN15" s="192"/>
      <c r="HO15" s="192"/>
      <c r="HP15" s="192"/>
      <c r="HQ15" s="192"/>
      <c r="HR15" s="192"/>
      <c r="HS15" s="192"/>
      <c r="HT15" s="192"/>
      <c r="HU15" s="192"/>
      <c r="HV15" s="192"/>
      <c r="HW15" s="192"/>
      <c r="HX15" s="192"/>
      <c r="HY15" s="192"/>
      <c r="HZ15" s="192"/>
      <c r="IA15" s="192"/>
      <c r="IB15" s="192"/>
      <c r="IC15" s="192"/>
      <c r="ID15" s="192"/>
      <c r="IE15" s="192"/>
      <c r="IF15" s="192"/>
      <c r="IG15" s="192"/>
      <c r="IH15" s="163"/>
      <c r="II15" s="192"/>
      <c r="IJ15" s="192"/>
      <c r="IK15" s="192"/>
      <c r="IL15" s="192"/>
      <c r="IM15" s="192"/>
      <c r="IY15" s="192"/>
      <c r="IZ15" s="192"/>
      <c r="JA15" s="192"/>
    </row>
    <row r="16" spans="1:261" s="194" customFormat="1" ht="22.5" customHeight="1" x14ac:dyDescent="0.2">
      <c r="A16" s="145">
        <v>4604</v>
      </c>
      <c r="B16" s="135" t="s">
        <v>585</v>
      </c>
      <c r="C16" s="135" t="s">
        <v>586</v>
      </c>
      <c r="D16" s="147"/>
      <c r="E16" s="602">
        <v>16918</v>
      </c>
      <c r="F16" s="146" t="s">
        <v>601</v>
      </c>
      <c r="G16" s="148" t="s">
        <v>588</v>
      </c>
      <c r="H16" s="148" t="s">
        <v>603</v>
      </c>
      <c r="I16" s="554" t="s">
        <v>175</v>
      </c>
      <c r="J16" s="552" t="s">
        <v>612</v>
      </c>
      <c r="K16" s="146" t="s">
        <v>589</v>
      </c>
      <c r="L16" s="556">
        <v>60614</v>
      </c>
      <c r="M16" s="551" t="s">
        <v>594</v>
      </c>
      <c r="N16" s="560" t="s">
        <v>596</v>
      </c>
      <c r="O16" s="558" t="s">
        <v>485</v>
      </c>
      <c r="P16" s="149" t="s">
        <v>170</v>
      </c>
      <c r="Q16" s="560" t="s">
        <v>480</v>
      </c>
      <c r="R16" s="566" t="s">
        <v>618</v>
      </c>
      <c r="S16" s="564">
        <v>3</v>
      </c>
      <c r="T16" s="561" t="s">
        <v>618</v>
      </c>
      <c r="U16" s="571"/>
      <c r="V16" s="434"/>
      <c r="W16" s="509"/>
      <c r="X16" s="510"/>
      <c r="Y16" s="510"/>
      <c r="Z16" s="510"/>
      <c r="AA16" s="510"/>
      <c r="AB16" s="510"/>
      <c r="AC16" s="510"/>
      <c r="AD16" s="510"/>
      <c r="AE16" s="434"/>
      <c r="AF16" s="511"/>
      <c r="AG16" s="511"/>
      <c r="AH16" s="434"/>
      <c r="AI16" s="434"/>
      <c r="AJ16" s="434"/>
      <c r="AK16" s="434"/>
      <c r="AL16" s="434"/>
      <c r="AM16" s="434"/>
      <c r="AN16" s="192"/>
      <c r="AO16" s="192"/>
      <c r="AP16" s="192"/>
      <c r="AQ16" s="192"/>
      <c r="AR16" s="163"/>
      <c r="AS16" s="193"/>
      <c r="AT16" s="193" t="s">
        <v>192</v>
      </c>
      <c r="AU16" s="193"/>
      <c r="AV16" s="193"/>
      <c r="AW16" s="193"/>
      <c r="AX16" s="193"/>
      <c r="AY16" s="193"/>
      <c r="AZ16" s="193"/>
      <c r="BA16" s="193"/>
      <c r="BB16" s="193"/>
      <c r="BC16" s="193"/>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c r="DA16" s="192"/>
      <c r="DB16" s="192"/>
      <c r="DC16" s="192"/>
      <c r="DD16" s="192"/>
      <c r="DE16" s="192"/>
      <c r="DF16" s="192"/>
      <c r="DG16" s="192"/>
      <c r="DH16" s="192"/>
      <c r="DI16" s="192"/>
      <c r="DJ16" s="192"/>
      <c r="DK16" s="192"/>
      <c r="DL16" s="192"/>
      <c r="DM16" s="192"/>
      <c r="DN16" s="192"/>
      <c r="DO16" s="192"/>
      <c r="DP16" s="192"/>
      <c r="DQ16" s="192"/>
      <c r="DR16" s="192"/>
      <c r="DS16" s="192"/>
      <c r="DT16" s="192"/>
      <c r="DU16" s="192"/>
      <c r="DV16" s="192"/>
      <c r="DW16" s="192"/>
      <c r="DX16" s="192"/>
      <c r="DY16" s="192"/>
      <c r="DZ16" s="192"/>
      <c r="EA16" s="192"/>
      <c r="EB16" s="192"/>
      <c r="EC16" s="192"/>
      <c r="ED16" s="192"/>
      <c r="EE16" s="192"/>
      <c r="EF16" s="192"/>
      <c r="EG16" s="192"/>
      <c r="EH16" s="192"/>
      <c r="EI16" s="192"/>
      <c r="EJ16" s="192"/>
      <c r="EK16" s="192"/>
      <c r="EL16" s="192"/>
      <c r="EM16" s="192"/>
      <c r="EN16" s="192"/>
      <c r="EO16" s="192"/>
      <c r="EP16" s="192"/>
      <c r="EQ16" s="192"/>
      <c r="ER16" s="192"/>
      <c r="ES16" s="192"/>
      <c r="ET16" s="192"/>
      <c r="EU16" s="192"/>
      <c r="EV16" s="192"/>
      <c r="EW16" s="192"/>
      <c r="EX16" s="192"/>
      <c r="EY16" s="192"/>
      <c r="EZ16" s="192"/>
      <c r="FA16" s="192"/>
      <c r="FB16" s="192"/>
      <c r="FC16" s="192"/>
      <c r="FD16" s="192"/>
      <c r="FE16" s="192"/>
      <c r="FF16" s="192"/>
      <c r="FG16" s="192"/>
      <c r="FH16" s="192"/>
      <c r="FI16" s="192"/>
      <c r="FJ16" s="192"/>
      <c r="FK16" s="192"/>
      <c r="FL16" s="192"/>
      <c r="FM16" s="192"/>
      <c r="FN16" s="192"/>
      <c r="FO16" s="192"/>
      <c r="FP16" s="192"/>
      <c r="FQ16" s="192"/>
      <c r="FR16" s="192"/>
      <c r="FS16" s="192"/>
      <c r="FT16" s="192"/>
      <c r="FU16" s="192"/>
      <c r="FV16" s="192"/>
      <c r="FW16" s="192"/>
      <c r="FX16" s="192"/>
      <c r="FY16" s="192"/>
      <c r="FZ16" s="192"/>
      <c r="GA16" s="192"/>
      <c r="GB16" s="192"/>
      <c r="GC16" s="192"/>
      <c r="GD16" s="192"/>
      <c r="GE16" s="192"/>
      <c r="GF16" s="192"/>
      <c r="GG16" s="192"/>
      <c r="GH16" s="192"/>
      <c r="GI16" s="192"/>
      <c r="GJ16" s="192"/>
      <c r="GK16" s="192"/>
      <c r="GL16" s="192"/>
      <c r="GM16" s="192"/>
      <c r="GN16" s="192"/>
      <c r="GO16" s="192"/>
      <c r="GP16" s="192"/>
      <c r="GQ16" s="192"/>
      <c r="GR16" s="192"/>
      <c r="GS16" s="192"/>
      <c r="GT16" s="192"/>
      <c r="GU16" s="192"/>
      <c r="GV16" s="192"/>
      <c r="GW16" s="192"/>
      <c r="GX16" s="192"/>
      <c r="GY16" s="192"/>
      <c r="GZ16" s="192"/>
      <c r="HA16" s="192"/>
      <c r="HB16" s="192"/>
      <c r="HC16" s="192"/>
      <c r="HD16" s="192"/>
      <c r="HE16" s="192"/>
      <c r="HF16" s="192"/>
      <c r="HG16" s="192"/>
      <c r="HH16" s="192"/>
      <c r="HI16" s="192"/>
      <c r="HJ16" s="192"/>
      <c r="HK16" s="192"/>
      <c r="HL16" s="192"/>
      <c r="HM16" s="192"/>
      <c r="HN16" s="192"/>
      <c r="HO16" s="192"/>
      <c r="HP16" s="192"/>
      <c r="HQ16" s="192"/>
      <c r="HR16" s="192"/>
      <c r="HS16" s="192"/>
      <c r="HT16" s="192"/>
      <c r="HU16" s="192"/>
      <c r="HV16" s="192"/>
      <c r="HW16" s="192"/>
      <c r="HX16" s="192"/>
      <c r="HY16" s="192"/>
      <c r="HZ16" s="192"/>
      <c r="IA16" s="192"/>
      <c r="IB16" s="192"/>
      <c r="IC16" s="192"/>
      <c r="ID16" s="192"/>
      <c r="IE16" s="192"/>
      <c r="IF16" s="192"/>
      <c r="IG16" s="192"/>
      <c r="IH16" s="163"/>
      <c r="II16" s="192"/>
      <c r="IJ16" s="192"/>
      <c r="IK16" s="192"/>
      <c r="IL16" s="192"/>
      <c r="IM16" s="192"/>
      <c r="IY16" s="192"/>
      <c r="IZ16" s="192"/>
      <c r="JA16" s="192"/>
    </row>
    <row r="17" spans="1:262" s="194" customFormat="1" ht="22.5" customHeight="1" x14ac:dyDescent="0.2">
      <c r="A17" s="145" t="s">
        <v>480</v>
      </c>
      <c r="B17" s="135" t="s">
        <v>604</v>
      </c>
      <c r="C17" s="135" t="s">
        <v>605</v>
      </c>
      <c r="D17" s="147"/>
      <c r="E17" s="602">
        <v>23812</v>
      </c>
      <c r="F17" s="146" t="s">
        <v>587</v>
      </c>
      <c r="G17" s="148" t="s">
        <v>606</v>
      </c>
      <c r="H17" s="148" t="s">
        <v>607</v>
      </c>
      <c r="I17" s="554" t="s">
        <v>593</v>
      </c>
      <c r="J17" s="552" t="s">
        <v>608</v>
      </c>
      <c r="K17" s="146" t="s">
        <v>589</v>
      </c>
      <c r="L17" s="556">
        <v>60605</v>
      </c>
      <c r="M17" s="551" t="s">
        <v>609</v>
      </c>
      <c r="N17" s="560" t="s">
        <v>610</v>
      </c>
      <c r="O17" s="558" t="s">
        <v>485</v>
      </c>
      <c r="P17" s="149" t="s">
        <v>170</v>
      </c>
      <c r="Q17" s="560" t="s">
        <v>480</v>
      </c>
      <c r="R17" s="566" t="s">
        <v>618</v>
      </c>
      <c r="S17" s="564">
        <v>3</v>
      </c>
      <c r="T17" s="561" t="s">
        <v>618</v>
      </c>
      <c r="U17" s="571"/>
      <c r="V17" s="434"/>
      <c r="W17" s="434"/>
      <c r="X17" s="510"/>
      <c r="Y17" s="510"/>
      <c r="Z17" s="510"/>
      <c r="AA17" s="510"/>
      <c r="AB17" s="510"/>
      <c r="AC17" s="510"/>
      <c r="AD17" s="510"/>
      <c r="AE17" s="434"/>
      <c r="AF17" s="511"/>
      <c r="AG17" s="511"/>
      <c r="AH17" s="434"/>
      <c r="AI17" s="434"/>
      <c r="AJ17" s="434"/>
      <c r="AK17" s="434"/>
      <c r="AL17" s="434"/>
      <c r="AM17" s="434"/>
      <c r="AN17" s="192"/>
      <c r="AO17" s="192"/>
      <c r="AP17" s="192"/>
      <c r="AQ17" s="192"/>
      <c r="AR17" s="192"/>
      <c r="AS17" s="163"/>
      <c r="AT17" s="195"/>
      <c r="AU17" s="193">
        <v>1</v>
      </c>
      <c r="AV17" s="196"/>
      <c r="AW17" s="193"/>
      <c r="AX17" s="196"/>
      <c r="AY17" s="196"/>
      <c r="AZ17" s="196"/>
      <c r="BA17" s="197"/>
      <c r="BB17" s="196"/>
      <c r="BC17" s="196"/>
      <c r="BD17" s="195"/>
      <c r="BE17" s="192"/>
      <c r="BF17" s="192"/>
      <c r="BG17" s="192"/>
      <c r="BH17" s="192"/>
      <c r="BI17" s="192"/>
      <c r="BJ17" s="192"/>
      <c r="BK17" s="192"/>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c r="DA17" s="192"/>
      <c r="DB17" s="192"/>
      <c r="DC17" s="192"/>
      <c r="DD17" s="192"/>
      <c r="DE17" s="192"/>
      <c r="DF17" s="192"/>
      <c r="DG17" s="192"/>
      <c r="DH17" s="192"/>
      <c r="DI17" s="192"/>
      <c r="DJ17" s="192"/>
      <c r="DK17" s="192"/>
      <c r="DL17" s="192"/>
      <c r="DM17" s="192"/>
      <c r="DN17" s="192"/>
      <c r="DO17" s="192"/>
      <c r="DP17" s="192"/>
      <c r="DQ17" s="192"/>
      <c r="DR17" s="192"/>
      <c r="DS17" s="192"/>
      <c r="DT17" s="192"/>
      <c r="DU17" s="192"/>
      <c r="DV17" s="192"/>
      <c r="DW17" s="192"/>
      <c r="DX17" s="192"/>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c r="GK17" s="192"/>
      <c r="GL17" s="192"/>
      <c r="GM17" s="192"/>
      <c r="GN17" s="192"/>
      <c r="GO17" s="192"/>
      <c r="GP17" s="192"/>
      <c r="GQ17" s="192"/>
      <c r="GR17" s="192"/>
      <c r="GS17" s="192"/>
      <c r="GT17" s="192"/>
      <c r="GU17" s="192"/>
      <c r="GV17" s="192"/>
      <c r="GW17" s="192"/>
      <c r="GX17" s="192"/>
      <c r="GY17" s="192"/>
      <c r="GZ17" s="192"/>
      <c r="HA17" s="192"/>
      <c r="HB17" s="192"/>
      <c r="HC17" s="192"/>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2"/>
      <c r="IC17" s="192"/>
      <c r="ID17" s="192"/>
      <c r="IE17" s="192"/>
      <c r="IF17" s="192"/>
      <c r="IG17" s="192"/>
      <c r="IH17" s="192"/>
      <c r="II17" s="163"/>
      <c r="IJ17" s="192"/>
      <c r="IK17" s="192"/>
      <c r="IL17" s="192"/>
      <c r="IM17" s="192"/>
      <c r="IN17" s="192"/>
      <c r="IZ17" s="192"/>
      <c r="JA17" s="192"/>
      <c r="JB17" s="192"/>
    </row>
    <row r="18" spans="1:262" s="194" customFormat="1" ht="22.5" customHeight="1" x14ac:dyDescent="0.2">
      <c r="A18" s="145" t="s">
        <v>480</v>
      </c>
      <c r="B18" s="135" t="s">
        <v>620</v>
      </c>
      <c r="C18" s="135" t="s">
        <v>622</v>
      </c>
      <c r="D18" s="147"/>
      <c r="E18" s="602">
        <v>28456</v>
      </c>
      <c r="F18" s="146" t="s">
        <v>601</v>
      </c>
      <c r="G18" s="148" t="s">
        <v>591</v>
      </c>
      <c r="H18" s="148" t="s">
        <v>623</v>
      </c>
      <c r="I18" s="554" t="s">
        <v>593</v>
      </c>
      <c r="J18" s="552" t="s">
        <v>613</v>
      </c>
      <c r="K18" s="146" t="s">
        <v>589</v>
      </c>
      <c r="L18" s="556">
        <v>60616</v>
      </c>
      <c r="M18" s="551" t="s">
        <v>594</v>
      </c>
      <c r="N18" s="560">
        <v>9090350</v>
      </c>
      <c r="O18" s="558" t="s">
        <v>485</v>
      </c>
      <c r="P18" s="149" t="s">
        <v>169</v>
      </c>
      <c r="Q18" s="560" t="s">
        <v>480</v>
      </c>
      <c r="R18" s="566" t="s">
        <v>618</v>
      </c>
      <c r="S18" s="564">
        <v>3</v>
      </c>
      <c r="T18" s="561" t="s">
        <v>618</v>
      </c>
      <c r="U18" s="571"/>
      <c r="V18" s="434"/>
      <c r="W18" s="434"/>
      <c r="X18" s="510"/>
      <c r="Y18" s="510"/>
      <c r="Z18" s="510"/>
      <c r="AA18" s="510"/>
      <c r="AB18" s="510"/>
      <c r="AC18" s="510"/>
      <c r="AD18" s="510"/>
      <c r="AE18" s="434"/>
      <c r="AF18" s="434"/>
      <c r="AG18" s="434"/>
      <c r="AH18" s="434"/>
      <c r="AI18" s="434"/>
      <c r="AJ18" s="434"/>
      <c r="AK18" s="434"/>
      <c r="AL18" s="434"/>
      <c r="AM18" s="434"/>
      <c r="AN18" s="192"/>
      <c r="AO18" s="192"/>
      <c r="AP18" s="192"/>
      <c r="AQ18" s="192"/>
      <c r="AR18" s="192"/>
      <c r="AS18" s="163"/>
      <c r="AT18" s="198"/>
      <c r="AU18" s="198">
        <v>2</v>
      </c>
      <c r="AV18" s="198"/>
      <c r="AW18" s="199"/>
      <c r="AX18" s="198"/>
      <c r="AY18" s="198"/>
      <c r="AZ18" s="198"/>
      <c r="BA18" s="198"/>
      <c r="BB18" s="198" t="s">
        <v>26</v>
      </c>
      <c r="BC18" s="198" t="s">
        <v>473</v>
      </c>
      <c r="BD18" s="198"/>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2"/>
      <c r="IC18" s="192"/>
      <c r="ID18" s="192"/>
      <c r="IE18" s="192"/>
      <c r="IF18" s="192"/>
      <c r="IG18" s="192"/>
      <c r="IH18" s="192"/>
      <c r="II18" s="163"/>
      <c r="IJ18" s="192"/>
      <c r="IK18" s="192"/>
      <c r="IL18" s="192"/>
      <c r="IM18" s="192"/>
      <c r="IN18" s="192"/>
      <c r="IZ18" s="192"/>
      <c r="JA18" s="192"/>
      <c r="JB18" s="192"/>
    </row>
    <row r="19" spans="1:262" s="194" customFormat="1" ht="22.5" customHeight="1" x14ac:dyDescent="0.2">
      <c r="A19" s="145" t="s">
        <v>480</v>
      </c>
      <c r="B19" s="135" t="s">
        <v>620</v>
      </c>
      <c r="C19" s="135" t="s">
        <v>621</v>
      </c>
      <c r="D19" s="147"/>
      <c r="E19" s="602">
        <v>30024</v>
      </c>
      <c r="F19" s="146" t="s">
        <v>587</v>
      </c>
      <c r="G19" s="148" t="s">
        <v>591</v>
      </c>
      <c r="H19" s="148" t="s">
        <v>623</v>
      </c>
      <c r="I19" s="554" t="s">
        <v>593</v>
      </c>
      <c r="J19" s="552" t="s">
        <v>613</v>
      </c>
      <c r="K19" s="146" t="s">
        <v>589</v>
      </c>
      <c r="L19" s="556">
        <v>60616</v>
      </c>
      <c r="M19" s="551" t="s">
        <v>590</v>
      </c>
      <c r="N19" s="560">
        <v>5909335</v>
      </c>
      <c r="O19" s="558" t="s">
        <v>485</v>
      </c>
      <c r="P19" s="149" t="s">
        <v>170</v>
      </c>
      <c r="Q19" s="560" t="s">
        <v>480</v>
      </c>
      <c r="R19" s="566" t="s">
        <v>618</v>
      </c>
      <c r="S19" s="564">
        <v>3</v>
      </c>
      <c r="T19" s="561" t="s">
        <v>618</v>
      </c>
      <c r="U19" s="571"/>
      <c r="V19" s="434"/>
      <c r="W19" s="434"/>
      <c r="X19" s="510"/>
      <c r="Y19" s="510"/>
      <c r="Z19" s="510"/>
      <c r="AA19" s="510"/>
      <c r="AB19" s="510"/>
      <c r="AC19" s="510"/>
      <c r="AD19" s="510"/>
      <c r="AE19" s="434"/>
      <c r="AF19" s="434"/>
      <c r="AG19" s="434"/>
      <c r="AH19" s="434"/>
      <c r="AI19" s="434"/>
      <c r="AJ19" s="434"/>
      <c r="AK19" s="434"/>
      <c r="AL19" s="434"/>
      <c r="AM19" s="434"/>
      <c r="AN19" s="192"/>
      <c r="AO19" s="192"/>
      <c r="AP19" s="192"/>
      <c r="AQ19" s="192"/>
      <c r="AR19" s="192"/>
      <c r="AS19" s="163"/>
      <c r="AT19" s="198"/>
      <c r="AU19" s="198">
        <v>3</v>
      </c>
      <c r="AV19" s="198"/>
      <c r="AW19" s="198"/>
      <c r="AX19" s="198"/>
      <c r="AY19" s="198"/>
      <c r="AZ19" s="198"/>
      <c r="BA19" s="198"/>
      <c r="BB19" s="198"/>
      <c r="BC19" s="198" t="s">
        <v>22</v>
      </c>
      <c r="BD19" s="198"/>
      <c r="BE19" s="192"/>
      <c r="BF19" s="192"/>
      <c r="BG19" s="192"/>
      <c r="BH19" s="192"/>
      <c r="BI19" s="192"/>
      <c r="BJ19" s="192"/>
      <c r="BK19" s="192"/>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192"/>
      <c r="CW19" s="192"/>
      <c r="CX19" s="192"/>
      <c r="CY19" s="192"/>
      <c r="CZ19" s="192"/>
      <c r="DA19" s="192"/>
      <c r="DB19" s="192"/>
      <c r="DC19" s="192"/>
      <c r="DD19" s="192"/>
      <c r="DE19" s="192"/>
      <c r="DF19" s="192"/>
      <c r="DG19" s="192"/>
      <c r="DH19" s="192"/>
      <c r="DI19" s="192"/>
      <c r="DJ19" s="192"/>
      <c r="DK19" s="192"/>
      <c r="DL19" s="192"/>
      <c r="DM19" s="192"/>
      <c r="DN19" s="192"/>
      <c r="DO19" s="192"/>
      <c r="DP19" s="192"/>
      <c r="DQ19" s="192"/>
      <c r="DR19" s="192"/>
      <c r="DS19" s="192"/>
      <c r="DT19" s="192"/>
      <c r="DU19" s="192"/>
      <c r="DV19" s="192"/>
      <c r="DW19" s="192"/>
      <c r="DX19" s="192"/>
      <c r="DY19" s="192"/>
      <c r="DZ19" s="192"/>
      <c r="EA19" s="192"/>
      <c r="EB19" s="192"/>
      <c r="EC19" s="192"/>
      <c r="ED19" s="192"/>
      <c r="EE19" s="192"/>
      <c r="EF19" s="192"/>
      <c r="EG19" s="192"/>
      <c r="EH19" s="192"/>
      <c r="EI19" s="192"/>
      <c r="EJ19" s="192"/>
      <c r="EK19" s="192"/>
      <c r="EL19" s="192"/>
      <c r="EM19" s="192"/>
      <c r="EN19" s="192"/>
      <c r="EO19" s="192"/>
      <c r="EP19" s="192"/>
      <c r="EQ19" s="192"/>
      <c r="ER19" s="192"/>
      <c r="ES19" s="192"/>
      <c r="ET19" s="192"/>
      <c r="EU19" s="192"/>
      <c r="EV19" s="192"/>
      <c r="EW19" s="192"/>
      <c r="EX19" s="192"/>
      <c r="EY19" s="192"/>
      <c r="EZ19" s="192"/>
      <c r="FA19" s="192"/>
      <c r="FB19" s="192"/>
      <c r="FC19" s="192"/>
      <c r="FD19" s="192"/>
      <c r="FE19" s="192"/>
      <c r="FF19" s="192"/>
      <c r="FG19" s="192"/>
      <c r="FH19" s="192"/>
      <c r="FI19" s="192"/>
      <c r="FJ19" s="192"/>
      <c r="FK19" s="192"/>
      <c r="FL19" s="192"/>
      <c r="FM19" s="192"/>
      <c r="FN19" s="192"/>
      <c r="FO19" s="192"/>
      <c r="FP19" s="192"/>
      <c r="FQ19" s="192"/>
      <c r="FR19" s="192"/>
      <c r="FS19" s="192"/>
      <c r="FT19" s="192"/>
      <c r="FU19" s="192"/>
      <c r="FV19" s="192"/>
      <c r="FW19" s="192"/>
      <c r="FX19" s="192"/>
      <c r="FY19" s="192"/>
      <c r="FZ19" s="192"/>
      <c r="GA19" s="192"/>
      <c r="GB19" s="192"/>
      <c r="GC19" s="192"/>
      <c r="GD19" s="192"/>
      <c r="GE19" s="192"/>
      <c r="GF19" s="192"/>
      <c r="GG19" s="192"/>
      <c r="GH19" s="192"/>
      <c r="GI19" s="192"/>
      <c r="GJ19" s="192"/>
      <c r="GK19" s="192"/>
      <c r="GL19" s="192"/>
      <c r="GM19" s="192"/>
      <c r="GN19" s="192"/>
      <c r="GO19" s="192"/>
      <c r="GP19" s="192"/>
      <c r="GQ19" s="192"/>
      <c r="GR19" s="192"/>
      <c r="GS19" s="192"/>
      <c r="GT19" s="192"/>
      <c r="GU19" s="192"/>
      <c r="GV19" s="192"/>
      <c r="GW19" s="192"/>
      <c r="GX19" s="192"/>
      <c r="GY19" s="192"/>
      <c r="GZ19" s="192"/>
      <c r="HA19" s="192"/>
      <c r="HB19" s="192"/>
      <c r="HC19" s="192"/>
      <c r="HD19" s="192"/>
      <c r="HE19" s="192"/>
      <c r="HF19" s="192"/>
      <c r="HG19" s="192"/>
      <c r="HH19" s="192"/>
      <c r="HI19" s="192"/>
      <c r="HJ19" s="192"/>
      <c r="HK19" s="192"/>
      <c r="HL19" s="192"/>
      <c r="HM19" s="192"/>
      <c r="HN19" s="192"/>
      <c r="HO19" s="192"/>
      <c r="HP19" s="192"/>
      <c r="HQ19" s="192"/>
      <c r="HR19" s="192"/>
      <c r="HS19" s="192"/>
      <c r="HT19" s="192"/>
      <c r="HU19" s="192"/>
      <c r="HV19" s="192"/>
      <c r="HW19" s="192"/>
      <c r="HX19" s="192"/>
      <c r="HY19" s="192"/>
      <c r="HZ19" s="192"/>
      <c r="IA19" s="192"/>
      <c r="IB19" s="192"/>
      <c r="IC19" s="192"/>
      <c r="ID19" s="192"/>
      <c r="IE19" s="192"/>
      <c r="IF19" s="192"/>
      <c r="IG19" s="192"/>
      <c r="IH19" s="192"/>
      <c r="II19" s="163"/>
      <c r="IJ19" s="192"/>
      <c r="IK19" s="192"/>
      <c r="IL19" s="192"/>
      <c r="IM19" s="192"/>
      <c r="IN19" s="192"/>
      <c r="IZ19" s="192"/>
      <c r="JA19" s="192"/>
      <c r="JB19" s="192"/>
    </row>
    <row r="20" spans="1:262" s="194" customFormat="1" ht="22.5" customHeight="1" x14ac:dyDescent="0.2">
      <c r="A20" s="145">
        <v>6846</v>
      </c>
      <c r="B20" s="135" t="s">
        <v>626</v>
      </c>
      <c r="C20" s="135" t="s">
        <v>627</v>
      </c>
      <c r="D20" s="147"/>
      <c r="E20" s="602">
        <v>19272</v>
      </c>
      <c r="F20" s="146" t="s">
        <v>587</v>
      </c>
      <c r="G20" s="148" t="s">
        <v>588</v>
      </c>
      <c r="H20" s="148" t="s">
        <v>602</v>
      </c>
      <c r="I20" s="554" t="s">
        <v>175</v>
      </c>
      <c r="J20" s="552" t="s">
        <v>632</v>
      </c>
      <c r="K20" s="146" t="s">
        <v>589</v>
      </c>
      <c r="L20" s="556">
        <v>60616</v>
      </c>
      <c r="M20" s="551" t="s">
        <v>590</v>
      </c>
      <c r="N20" s="560" t="s">
        <v>628</v>
      </c>
      <c r="O20" s="558" t="s">
        <v>485</v>
      </c>
      <c r="P20" s="149" t="s">
        <v>170</v>
      </c>
      <c r="Q20" s="560" t="s">
        <v>480</v>
      </c>
      <c r="R20" s="566" t="s">
        <v>618</v>
      </c>
      <c r="S20" s="564">
        <v>3</v>
      </c>
      <c r="T20" s="561" t="s">
        <v>642</v>
      </c>
      <c r="U20" s="571"/>
      <c r="V20" s="434"/>
      <c r="W20" s="434"/>
      <c r="X20" s="510"/>
      <c r="Y20" s="510"/>
      <c r="Z20" s="510"/>
      <c r="AA20" s="510"/>
      <c r="AB20" s="510"/>
      <c r="AC20" s="510"/>
      <c r="AD20" s="510"/>
      <c r="AE20" s="434"/>
      <c r="AF20" s="434"/>
      <c r="AG20" s="434"/>
      <c r="AH20" s="434"/>
      <c r="AI20" s="434"/>
      <c r="AJ20" s="434"/>
      <c r="AK20" s="434"/>
      <c r="AL20" s="434"/>
      <c r="AM20" s="434"/>
      <c r="AN20" s="192"/>
      <c r="AO20" s="192"/>
      <c r="AP20" s="192"/>
      <c r="AQ20" s="192"/>
      <c r="AR20" s="192"/>
      <c r="AS20" s="163"/>
      <c r="AT20" s="198"/>
      <c r="AU20" s="198"/>
      <c r="AV20" s="198"/>
      <c r="AW20" s="198"/>
      <c r="AX20" s="198"/>
      <c r="AY20" s="198"/>
      <c r="AZ20" s="198"/>
      <c r="BA20" s="198"/>
      <c r="BB20" s="198"/>
      <c r="BC20" s="198" t="s">
        <v>474</v>
      </c>
      <c r="BD20" s="198"/>
      <c r="BE20" s="192"/>
      <c r="BF20" s="192"/>
      <c r="BG20" s="192"/>
      <c r="BH20" s="192"/>
      <c r="BI20" s="192"/>
      <c r="BJ20" s="192"/>
      <c r="BK20" s="192"/>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V20" s="192"/>
      <c r="CW20" s="192"/>
      <c r="CX20" s="192"/>
      <c r="CY20" s="192"/>
      <c r="CZ20" s="192"/>
      <c r="DA20" s="192"/>
      <c r="DB20" s="192"/>
      <c r="DC20" s="192"/>
      <c r="DD20" s="192"/>
      <c r="DE20" s="192"/>
      <c r="DF20" s="192"/>
      <c r="DG20" s="192"/>
      <c r="DH20" s="192"/>
      <c r="DI20" s="192"/>
      <c r="DJ20" s="192"/>
      <c r="DK20" s="192"/>
      <c r="DL20" s="192"/>
      <c r="DM20" s="192"/>
      <c r="DN20" s="192"/>
      <c r="DO20" s="192"/>
      <c r="DP20" s="192"/>
      <c r="DQ20" s="192"/>
      <c r="DR20" s="192"/>
      <c r="DS20" s="192"/>
      <c r="DT20" s="192"/>
      <c r="DU20" s="192"/>
      <c r="DV20" s="192"/>
      <c r="DW20" s="192"/>
      <c r="DX20" s="192"/>
      <c r="DY20" s="192"/>
      <c r="DZ20" s="192"/>
      <c r="EA20" s="192"/>
      <c r="EB20" s="192"/>
      <c r="EC20" s="192"/>
      <c r="ED20" s="192"/>
      <c r="EE20" s="192"/>
      <c r="EF20" s="192"/>
      <c r="EG20" s="192"/>
      <c r="EH20" s="192"/>
      <c r="EI20" s="192"/>
      <c r="EJ20" s="192"/>
      <c r="EK20" s="192"/>
      <c r="EL20" s="192"/>
      <c r="EM20" s="192"/>
      <c r="EN20" s="192"/>
      <c r="EO20" s="192"/>
      <c r="EP20" s="192"/>
      <c r="EQ20" s="192"/>
      <c r="ER20" s="192"/>
      <c r="ES20" s="192"/>
      <c r="ET20" s="192"/>
      <c r="EU20" s="192"/>
      <c r="EV20" s="192"/>
      <c r="EW20" s="192"/>
      <c r="EX20" s="192"/>
      <c r="EY20" s="192"/>
      <c r="EZ20" s="192"/>
      <c r="FA20" s="192"/>
      <c r="FB20" s="192"/>
      <c r="FC20" s="192"/>
      <c r="FD20" s="192"/>
      <c r="FE20" s="192"/>
      <c r="FF20" s="192"/>
      <c r="FG20" s="192"/>
      <c r="FH20" s="192"/>
      <c r="FI20" s="192"/>
      <c r="FJ20" s="192"/>
      <c r="FK20" s="192"/>
      <c r="FL20" s="192"/>
      <c r="FM20" s="192"/>
      <c r="FN20" s="192"/>
      <c r="FO20" s="192"/>
      <c r="FP20" s="192"/>
      <c r="FQ20" s="192"/>
      <c r="FR20" s="192"/>
      <c r="FS20" s="192"/>
      <c r="FT20" s="192"/>
      <c r="FU20" s="192"/>
      <c r="FV20" s="192"/>
      <c r="FW20" s="192"/>
      <c r="FX20" s="192"/>
      <c r="FY20" s="192"/>
      <c r="FZ20" s="192"/>
      <c r="GA20" s="192"/>
      <c r="GB20" s="192"/>
      <c r="GC20" s="192"/>
      <c r="GD20" s="192"/>
      <c r="GE20" s="192"/>
      <c r="GF20" s="192"/>
      <c r="GG20" s="192"/>
      <c r="GH20" s="192"/>
      <c r="GI20" s="192"/>
      <c r="GJ20" s="192"/>
      <c r="GK20" s="192"/>
      <c r="GL20" s="192"/>
      <c r="GM20" s="192"/>
      <c r="GN20" s="192"/>
      <c r="GO20" s="192"/>
      <c r="GP20" s="192"/>
      <c r="GQ20" s="192"/>
      <c r="GR20" s="192"/>
      <c r="GS20" s="192"/>
      <c r="GT20" s="192"/>
      <c r="GU20" s="192"/>
      <c r="GV20" s="192"/>
      <c r="GW20" s="192"/>
      <c r="GX20" s="192"/>
      <c r="GY20" s="192"/>
      <c r="GZ20" s="192"/>
      <c r="HA20" s="192"/>
      <c r="HB20" s="192"/>
      <c r="HC20" s="192"/>
      <c r="HD20" s="192"/>
      <c r="HE20" s="192"/>
      <c r="HF20" s="192"/>
      <c r="HG20" s="192"/>
      <c r="HH20" s="192"/>
      <c r="HI20" s="192"/>
      <c r="HJ20" s="192"/>
      <c r="HK20" s="192"/>
      <c r="HL20" s="192"/>
      <c r="HM20" s="192"/>
      <c r="HN20" s="192"/>
      <c r="HO20" s="192"/>
      <c r="HP20" s="192"/>
      <c r="HQ20" s="192"/>
      <c r="HR20" s="192"/>
      <c r="HS20" s="192"/>
      <c r="HT20" s="192"/>
      <c r="HU20" s="192"/>
      <c r="HV20" s="192"/>
      <c r="HW20" s="192"/>
      <c r="HX20" s="192"/>
      <c r="HY20" s="192"/>
      <c r="HZ20" s="192"/>
      <c r="IA20" s="192"/>
      <c r="IB20" s="192"/>
      <c r="IC20" s="192"/>
      <c r="ID20" s="192"/>
      <c r="IE20" s="192"/>
      <c r="IF20" s="192"/>
      <c r="IG20" s="192"/>
      <c r="IH20" s="192"/>
      <c r="II20" s="163"/>
      <c r="IJ20" s="192"/>
      <c r="IK20" s="192"/>
      <c r="IL20" s="192"/>
      <c r="IM20" s="192"/>
      <c r="IN20" s="192"/>
      <c r="IZ20" s="192"/>
      <c r="JA20" s="192"/>
      <c r="JB20" s="192"/>
    </row>
    <row r="21" spans="1:262" s="194" customFormat="1" ht="22.5" customHeight="1" x14ac:dyDescent="0.2">
      <c r="A21" s="145" t="s">
        <v>480</v>
      </c>
      <c r="B21" s="135" t="s">
        <v>629</v>
      </c>
      <c r="C21" s="135" t="s">
        <v>630</v>
      </c>
      <c r="D21" s="147"/>
      <c r="E21" s="602">
        <v>28813</v>
      </c>
      <c r="F21" s="146" t="s">
        <v>601</v>
      </c>
      <c r="G21" s="148" t="s">
        <v>588</v>
      </c>
      <c r="H21" s="148" t="s">
        <v>603</v>
      </c>
      <c r="I21" s="554" t="s">
        <v>175</v>
      </c>
      <c r="J21" s="552" t="s">
        <v>631</v>
      </c>
      <c r="K21" s="146" t="s">
        <v>589</v>
      </c>
      <c r="L21" s="556">
        <v>60640</v>
      </c>
      <c r="M21" s="551" t="s">
        <v>633</v>
      </c>
      <c r="N21" s="560" t="s">
        <v>634</v>
      </c>
      <c r="O21" s="558" t="s">
        <v>485</v>
      </c>
      <c r="P21" s="149" t="s">
        <v>165</v>
      </c>
      <c r="Q21" s="560" t="s">
        <v>480</v>
      </c>
      <c r="R21" s="566" t="s">
        <v>618</v>
      </c>
      <c r="S21" s="564">
        <v>3</v>
      </c>
      <c r="T21" s="561" t="s">
        <v>618</v>
      </c>
      <c r="U21" s="571"/>
      <c r="V21" s="434"/>
      <c r="W21" s="434"/>
      <c r="X21" s="510"/>
      <c r="Y21" s="510"/>
      <c r="Z21" s="510"/>
      <c r="AA21" s="510"/>
      <c r="AB21" s="510"/>
      <c r="AC21" s="510"/>
      <c r="AD21" s="510"/>
      <c r="AE21" s="434"/>
      <c r="AF21" s="434"/>
      <c r="AG21" s="434"/>
      <c r="AH21" s="434"/>
      <c r="AI21" s="434"/>
      <c r="AJ21" s="434"/>
      <c r="AK21" s="434"/>
      <c r="AL21" s="434"/>
      <c r="AM21" s="434"/>
      <c r="AN21" s="192"/>
      <c r="AO21" s="192"/>
      <c r="AP21" s="192"/>
      <c r="AQ21" s="192"/>
      <c r="AR21" s="192"/>
      <c r="AS21" s="163"/>
      <c r="AT21" s="198"/>
      <c r="AU21" s="198"/>
      <c r="AV21" s="198"/>
      <c r="AW21" s="198"/>
      <c r="AX21" s="198"/>
      <c r="AY21" s="198"/>
      <c r="AZ21" s="198"/>
      <c r="BA21" s="198"/>
      <c r="BB21" s="198"/>
      <c r="BC21" s="198" t="s">
        <v>23</v>
      </c>
      <c r="BD21" s="198"/>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c r="DA21" s="192"/>
      <c r="DB21" s="192"/>
      <c r="DC21" s="192"/>
      <c r="DD21" s="192"/>
      <c r="DE21" s="192"/>
      <c r="DF21" s="192"/>
      <c r="DG21" s="192"/>
      <c r="DH21" s="192"/>
      <c r="DI21" s="192"/>
      <c r="DJ21" s="192"/>
      <c r="DK21" s="192"/>
      <c r="DL21" s="192"/>
      <c r="DM21" s="192"/>
      <c r="DN21" s="192"/>
      <c r="DO21" s="192"/>
      <c r="DP21" s="192"/>
      <c r="DQ21" s="192"/>
      <c r="DR21" s="192"/>
      <c r="DS21" s="192"/>
      <c r="DT21" s="192"/>
      <c r="DU21" s="192"/>
      <c r="DV21" s="192"/>
      <c r="DW21" s="192"/>
      <c r="DX21" s="192"/>
      <c r="DY21" s="192"/>
      <c r="DZ21" s="192"/>
      <c r="EA21" s="192"/>
      <c r="EB21" s="192"/>
      <c r="EC21" s="192"/>
      <c r="ED21" s="192"/>
      <c r="EE21" s="192"/>
      <c r="EF21" s="192"/>
      <c r="EG21" s="192"/>
      <c r="EH21" s="192"/>
      <c r="EI21" s="192"/>
      <c r="EJ21" s="192"/>
      <c r="EK21" s="192"/>
      <c r="EL21" s="192"/>
      <c r="EM21" s="192"/>
      <c r="EN21" s="192"/>
      <c r="EO21" s="192"/>
      <c r="EP21" s="192"/>
      <c r="EQ21" s="192"/>
      <c r="ER21" s="192"/>
      <c r="ES21" s="192"/>
      <c r="ET21" s="192"/>
      <c r="EU21" s="192"/>
      <c r="EV21" s="192"/>
      <c r="EW21" s="192"/>
      <c r="EX21" s="192"/>
      <c r="EY21" s="192"/>
      <c r="EZ21" s="192"/>
      <c r="FA21" s="192"/>
      <c r="FB21" s="192"/>
      <c r="FC21" s="192"/>
      <c r="FD21" s="192"/>
      <c r="FE21" s="192"/>
      <c r="FF21" s="192"/>
      <c r="FG21" s="192"/>
      <c r="FH21" s="192"/>
      <c r="FI21" s="192"/>
      <c r="FJ21" s="192"/>
      <c r="FK21" s="192"/>
      <c r="FL21" s="192"/>
      <c r="FM21" s="192"/>
      <c r="FN21" s="192"/>
      <c r="FO21" s="192"/>
      <c r="FP21" s="192"/>
      <c r="FQ21" s="192"/>
      <c r="FR21" s="192"/>
      <c r="FS21" s="192"/>
      <c r="FT21" s="192"/>
      <c r="FU21" s="192"/>
      <c r="FV21" s="192"/>
      <c r="FW21" s="192"/>
      <c r="FX21" s="192"/>
      <c r="FY21" s="192"/>
      <c r="FZ21" s="192"/>
      <c r="GA21" s="192"/>
      <c r="GB21" s="192"/>
      <c r="GC21" s="192"/>
      <c r="GD21" s="192"/>
      <c r="GE21" s="192"/>
      <c r="GF21" s="192"/>
      <c r="GG21" s="192"/>
      <c r="GH21" s="192"/>
      <c r="GI21" s="192"/>
      <c r="GJ21" s="192"/>
      <c r="GK21" s="192"/>
      <c r="GL21" s="192"/>
      <c r="GM21" s="192"/>
      <c r="GN21" s="192"/>
      <c r="GO21" s="192"/>
      <c r="GP21" s="192"/>
      <c r="GQ21" s="192"/>
      <c r="GR21" s="192"/>
      <c r="GS21" s="192"/>
      <c r="GT21" s="192"/>
      <c r="GU21" s="192"/>
      <c r="GV21" s="192"/>
      <c r="GW21" s="192"/>
      <c r="GX21" s="192"/>
      <c r="GY21" s="192"/>
      <c r="GZ21" s="192"/>
      <c r="HA21" s="192"/>
      <c r="HB21" s="192"/>
      <c r="HC21" s="192"/>
      <c r="HD21" s="192"/>
      <c r="HE21" s="192"/>
      <c r="HF21" s="192"/>
      <c r="HG21" s="192"/>
      <c r="HH21" s="192"/>
      <c r="HI21" s="192"/>
      <c r="HJ21" s="192"/>
      <c r="HK21" s="192"/>
      <c r="HL21" s="192"/>
      <c r="HM21" s="192"/>
      <c r="HN21" s="192"/>
      <c r="HO21" s="192"/>
      <c r="HP21" s="192"/>
      <c r="HQ21" s="192"/>
      <c r="HR21" s="192"/>
      <c r="HS21" s="192"/>
      <c r="HT21" s="192"/>
      <c r="HU21" s="192"/>
      <c r="HV21" s="192"/>
      <c r="HW21" s="192"/>
      <c r="HX21" s="192"/>
      <c r="HY21" s="192"/>
      <c r="HZ21" s="192"/>
      <c r="IA21" s="192"/>
      <c r="IB21" s="192"/>
      <c r="IC21" s="192"/>
      <c r="ID21" s="192"/>
      <c r="IE21" s="192"/>
      <c r="IF21" s="192"/>
      <c r="IG21" s="192"/>
      <c r="IH21" s="192"/>
      <c r="II21" s="163"/>
      <c r="IJ21" s="192"/>
      <c r="IK21" s="192"/>
      <c r="IL21" s="192"/>
      <c r="IM21" s="192"/>
      <c r="IN21" s="192"/>
      <c r="IZ21" s="192"/>
      <c r="JA21" s="192"/>
      <c r="JB21" s="192"/>
    </row>
    <row r="22" spans="1:262" s="194" customFormat="1" ht="22.5" customHeight="1" x14ac:dyDescent="0.2">
      <c r="A22" s="145">
        <v>4380</v>
      </c>
      <c r="B22" s="135" t="s">
        <v>635</v>
      </c>
      <c r="C22" s="135" t="s">
        <v>636</v>
      </c>
      <c r="D22" s="147"/>
      <c r="E22" s="602">
        <v>20385</v>
      </c>
      <c r="F22" s="146" t="s">
        <v>587</v>
      </c>
      <c r="G22" s="148" t="s">
        <v>588</v>
      </c>
      <c r="H22" s="148" t="s">
        <v>602</v>
      </c>
      <c r="I22" s="554" t="s">
        <v>175</v>
      </c>
      <c r="J22" s="552" t="s">
        <v>637</v>
      </c>
      <c r="K22" s="146" t="s">
        <v>589</v>
      </c>
      <c r="L22" s="556">
        <v>60616</v>
      </c>
      <c r="M22" s="551" t="s">
        <v>590</v>
      </c>
      <c r="N22" s="560" t="s">
        <v>638</v>
      </c>
      <c r="O22" s="558" t="s">
        <v>485</v>
      </c>
      <c r="P22" s="149" t="s">
        <v>567</v>
      </c>
      <c r="Q22" s="560" t="s">
        <v>480</v>
      </c>
      <c r="R22" s="566" t="s">
        <v>618</v>
      </c>
      <c r="S22" s="564">
        <v>3</v>
      </c>
      <c r="T22" s="561" t="s">
        <v>618</v>
      </c>
      <c r="U22" s="571"/>
      <c r="V22" s="434"/>
      <c r="W22" s="434"/>
      <c r="X22" s="510"/>
      <c r="Y22" s="510"/>
      <c r="Z22" s="510"/>
      <c r="AA22" s="510"/>
      <c r="AB22" s="510"/>
      <c r="AC22" s="510"/>
      <c r="AD22" s="510"/>
      <c r="AE22" s="434"/>
      <c r="AF22" s="434"/>
      <c r="AG22" s="434"/>
      <c r="AH22" s="434"/>
      <c r="AI22" s="434"/>
      <c r="AJ22" s="434"/>
      <c r="AK22" s="434"/>
      <c r="AL22" s="434"/>
      <c r="AM22" s="434"/>
      <c r="AN22" s="192"/>
      <c r="AO22" s="192"/>
      <c r="AP22" s="192"/>
      <c r="AQ22" s="192"/>
      <c r="AR22" s="192"/>
      <c r="AS22" s="163"/>
      <c r="AT22" s="198"/>
      <c r="AU22" s="198"/>
      <c r="AV22" s="198"/>
      <c r="AW22" s="198"/>
      <c r="AX22" s="198"/>
      <c r="AY22" s="198"/>
      <c r="AZ22" s="198"/>
      <c r="BA22" s="198"/>
      <c r="BB22" s="198"/>
      <c r="BC22" s="198" t="s">
        <v>185</v>
      </c>
      <c r="BD22" s="198"/>
      <c r="BE22" s="192"/>
      <c r="BF22" s="192"/>
      <c r="BG22" s="192"/>
      <c r="BH22" s="192"/>
      <c r="BI22" s="192"/>
      <c r="BJ22" s="192"/>
      <c r="BK22" s="192"/>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c r="DA22" s="192"/>
      <c r="DB22" s="192"/>
      <c r="DC22" s="192"/>
      <c r="DD22" s="192"/>
      <c r="DE22" s="192"/>
      <c r="DF22" s="192"/>
      <c r="DG22" s="192"/>
      <c r="DH22" s="192"/>
      <c r="DI22" s="192"/>
      <c r="DJ22" s="192"/>
      <c r="DK22" s="192"/>
      <c r="DL22" s="192"/>
      <c r="DM22" s="192"/>
      <c r="DN22" s="192"/>
      <c r="DO22" s="192"/>
      <c r="DP22" s="192"/>
      <c r="DQ22" s="192"/>
      <c r="DR22" s="192"/>
      <c r="DS22" s="192"/>
      <c r="DT22" s="192"/>
      <c r="DU22" s="192"/>
      <c r="DV22" s="192"/>
      <c r="DW22" s="192"/>
      <c r="DX22" s="192"/>
      <c r="DY22" s="192"/>
      <c r="DZ22" s="192"/>
      <c r="EA22" s="192"/>
      <c r="EB22" s="192"/>
      <c r="EC22" s="192"/>
      <c r="ED22" s="192"/>
      <c r="EE22" s="192"/>
      <c r="EF22" s="192"/>
      <c r="EG22" s="192"/>
      <c r="EH22" s="192"/>
      <c r="EI22" s="192"/>
      <c r="EJ22" s="192"/>
      <c r="EK22" s="192"/>
      <c r="EL22" s="192"/>
      <c r="EM22" s="192"/>
      <c r="EN22" s="192"/>
      <c r="EO22" s="192"/>
      <c r="EP22" s="192"/>
      <c r="EQ22" s="192"/>
      <c r="ER22" s="192"/>
      <c r="ES22" s="192"/>
      <c r="ET22" s="192"/>
      <c r="EU22" s="192"/>
      <c r="EV22" s="192"/>
      <c r="EW22" s="192"/>
      <c r="EX22" s="192"/>
      <c r="EY22" s="192"/>
      <c r="EZ22" s="192"/>
      <c r="FA22" s="192"/>
      <c r="FB22" s="192"/>
      <c r="FC22" s="192"/>
      <c r="FD22" s="192"/>
      <c r="FE22" s="192"/>
      <c r="FF22" s="192"/>
      <c r="FG22" s="192"/>
      <c r="FH22" s="192"/>
      <c r="FI22" s="192"/>
      <c r="FJ22" s="192"/>
      <c r="FK22" s="192"/>
      <c r="FL22" s="192"/>
      <c r="FM22" s="192"/>
      <c r="FN22" s="192"/>
      <c r="FO22" s="192"/>
      <c r="FP22" s="192"/>
      <c r="FQ22" s="192"/>
      <c r="FR22" s="192"/>
      <c r="FS22" s="192"/>
      <c r="FT22" s="192"/>
      <c r="FU22" s="192"/>
      <c r="FV22" s="192"/>
      <c r="FW22" s="192"/>
      <c r="FX22" s="192"/>
      <c r="FY22" s="192"/>
      <c r="FZ22" s="192"/>
      <c r="GA22" s="192"/>
      <c r="GB22" s="192"/>
      <c r="GC22" s="192"/>
      <c r="GD22" s="192"/>
      <c r="GE22" s="192"/>
      <c r="GF22" s="192"/>
      <c r="GG22" s="192"/>
      <c r="GH22" s="192"/>
      <c r="GI22" s="192"/>
      <c r="GJ22" s="192"/>
      <c r="GK22" s="192"/>
      <c r="GL22" s="192"/>
      <c r="GM22" s="192"/>
      <c r="GN22" s="192"/>
      <c r="GO22" s="192"/>
      <c r="GP22" s="192"/>
      <c r="GQ22" s="192"/>
      <c r="GR22" s="192"/>
      <c r="GS22" s="192"/>
      <c r="GT22" s="192"/>
      <c r="GU22" s="192"/>
      <c r="GV22" s="192"/>
      <c r="GW22" s="192"/>
      <c r="GX22" s="192"/>
      <c r="GY22" s="192"/>
      <c r="GZ22" s="192"/>
      <c r="HA22" s="192"/>
      <c r="HB22" s="192"/>
      <c r="HC22" s="192"/>
      <c r="HD22" s="192"/>
      <c r="HE22" s="192"/>
      <c r="HF22" s="192"/>
      <c r="HG22" s="192"/>
      <c r="HH22" s="192"/>
      <c r="HI22" s="192"/>
      <c r="HJ22" s="192"/>
      <c r="HK22" s="192"/>
      <c r="HL22" s="192"/>
      <c r="HM22" s="192"/>
      <c r="HN22" s="192"/>
      <c r="HO22" s="192"/>
      <c r="HP22" s="192"/>
      <c r="HQ22" s="192"/>
      <c r="HR22" s="192"/>
      <c r="HS22" s="192"/>
      <c r="HT22" s="192"/>
      <c r="HU22" s="192"/>
      <c r="HV22" s="192"/>
      <c r="HW22" s="192"/>
      <c r="HX22" s="192"/>
      <c r="HY22" s="192"/>
      <c r="HZ22" s="192"/>
      <c r="IA22" s="192"/>
      <c r="IB22" s="192"/>
      <c r="IC22" s="192"/>
      <c r="ID22" s="192"/>
      <c r="IE22" s="192"/>
      <c r="IF22" s="192"/>
      <c r="IG22" s="192"/>
      <c r="IH22" s="192"/>
      <c r="II22" s="163"/>
      <c r="IJ22" s="192"/>
      <c r="IK22" s="192"/>
      <c r="IL22" s="192"/>
      <c r="IM22" s="192"/>
      <c r="IN22" s="192"/>
      <c r="IZ22" s="192"/>
      <c r="JA22" s="192"/>
      <c r="JB22" s="192"/>
    </row>
    <row r="23" spans="1:262" s="194" customFormat="1" ht="22.5" customHeight="1" x14ac:dyDescent="0.2">
      <c r="A23" s="145">
        <v>2816</v>
      </c>
      <c r="B23" s="135" t="s">
        <v>639</v>
      </c>
      <c r="C23" s="135" t="s">
        <v>640</v>
      </c>
      <c r="D23" s="147"/>
      <c r="E23" s="602">
        <v>17223</v>
      </c>
      <c r="F23" s="146" t="s">
        <v>587</v>
      </c>
      <c r="G23" s="148" t="s">
        <v>588</v>
      </c>
      <c r="H23" s="148" t="s">
        <v>602</v>
      </c>
      <c r="I23" s="554" t="s">
        <v>175</v>
      </c>
      <c r="J23" s="552" t="s">
        <v>641</v>
      </c>
      <c r="K23" s="146" t="s">
        <v>589</v>
      </c>
      <c r="L23" s="556">
        <v>60616</v>
      </c>
      <c r="M23" s="551" t="s">
        <v>590</v>
      </c>
      <c r="N23" s="560">
        <v>4047861</v>
      </c>
      <c r="O23" s="558" t="s">
        <v>485</v>
      </c>
      <c r="P23" s="149" t="s">
        <v>166</v>
      </c>
      <c r="Q23" s="560" t="s">
        <v>480</v>
      </c>
      <c r="R23" s="566" t="s">
        <v>618</v>
      </c>
      <c r="S23" s="564">
        <v>3</v>
      </c>
      <c r="T23" s="561" t="s">
        <v>642</v>
      </c>
      <c r="U23" s="571"/>
      <c r="V23" s="434"/>
      <c r="W23" s="434"/>
      <c r="X23" s="510"/>
      <c r="Y23" s="510"/>
      <c r="Z23" s="510"/>
      <c r="AA23" s="510"/>
      <c r="AB23" s="510"/>
      <c r="AC23" s="510"/>
      <c r="AD23" s="510"/>
      <c r="AE23" s="434"/>
      <c r="AF23" s="434"/>
      <c r="AG23" s="434"/>
      <c r="AH23" s="434"/>
      <c r="AI23" s="434"/>
      <c r="AJ23" s="434"/>
      <c r="AK23" s="434"/>
      <c r="AL23" s="434"/>
      <c r="AM23" s="434"/>
      <c r="AN23" s="192"/>
      <c r="AO23" s="192"/>
      <c r="AP23" s="192"/>
      <c r="AQ23" s="192"/>
      <c r="AR23" s="192"/>
      <c r="AS23" s="163"/>
      <c r="AT23" s="198"/>
      <c r="AU23" s="198"/>
      <c r="AV23" s="198"/>
      <c r="AW23" s="198"/>
      <c r="AX23" s="198"/>
      <c r="AY23" s="198"/>
      <c r="AZ23" s="198"/>
      <c r="BA23" s="198"/>
      <c r="BB23" s="198"/>
      <c r="BC23" s="198" t="s">
        <v>184</v>
      </c>
      <c r="BD23" s="198"/>
      <c r="BE23" s="192"/>
      <c r="BF23" s="192"/>
      <c r="BG23" s="192"/>
      <c r="BH23" s="192"/>
      <c r="BI23" s="192"/>
      <c r="BJ23" s="192"/>
      <c r="BK23" s="192"/>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c r="DA23" s="192"/>
      <c r="DB23" s="192"/>
      <c r="DC23" s="192"/>
      <c r="DD23" s="192"/>
      <c r="DE23" s="192"/>
      <c r="DF23" s="192"/>
      <c r="DG23" s="192"/>
      <c r="DH23" s="192"/>
      <c r="DI23" s="192"/>
      <c r="DJ23" s="192"/>
      <c r="DK23" s="192"/>
      <c r="DL23" s="192"/>
      <c r="DM23" s="192"/>
      <c r="DN23" s="192"/>
      <c r="DO23" s="192"/>
      <c r="DP23" s="192"/>
      <c r="DQ23" s="192"/>
      <c r="DR23" s="192"/>
      <c r="DS23" s="192"/>
      <c r="DT23" s="192"/>
      <c r="DU23" s="192"/>
      <c r="DV23" s="192"/>
      <c r="DW23" s="192"/>
      <c r="DX23" s="192"/>
      <c r="DY23" s="192"/>
      <c r="DZ23" s="192"/>
      <c r="EA23" s="192"/>
      <c r="EB23" s="192"/>
      <c r="EC23" s="192"/>
      <c r="ED23" s="192"/>
      <c r="EE23" s="192"/>
      <c r="EF23" s="192"/>
      <c r="EG23" s="192"/>
      <c r="EH23" s="192"/>
      <c r="EI23" s="192"/>
      <c r="EJ23" s="192"/>
      <c r="EK23" s="192"/>
      <c r="EL23" s="192"/>
      <c r="EM23" s="192"/>
      <c r="EN23" s="192"/>
      <c r="EO23" s="192"/>
      <c r="EP23" s="192"/>
      <c r="EQ23" s="192"/>
      <c r="ER23" s="192"/>
      <c r="ES23" s="192"/>
      <c r="ET23" s="192"/>
      <c r="EU23" s="192"/>
      <c r="EV23" s="192"/>
      <c r="EW23" s="192"/>
      <c r="EX23" s="192"/>
      <c r="EY23" s="192"/>
      <c r="EZ23" s="192"/>
      <c r="FA23" s="192"/>
      <c r="FB23" s="192"/>
      <c r="FC23" s="192"/>
      <c r="FD23" s="192"/>
      <c r="FE23" s="192"/>
      <c r="FF23" s="192"/>
      <c r="FG23" s="192"/>
      <c r="FH23" s="192"/>
      <c r="FI23" s="192"/>
      <c r="FJ23" s="192"/>
      <c r="FK23" s="192"/>
      <c r="FL23" s="192"/>
      <c r="FM23" s="192"/>
      <c r="FN23" s="192"/>
      <c r="FO23" s="192"/>
      <c r="FP23" s="192"/>
      <c r="FQ23" s="192"/>
      <c r="FR23" s="192"/>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2"/>
      <c r="GT23" s="192"/>
      <c r="GU23" s="192"/>
      <c r="GV23" s="192"/>
      <c r="GW23" s="192"/>
      <c r="GX23" s="192"/>
      <c r="GY23" s="192"/>
      <c r="GZ23" s="192"/>
      <c r="HA23" s="192"/>
      <c r="HB23" s="192"/>
      <c r="HC23" s="192"/>
      <c r="HD23" s="192"/>
      <c r="HE23" s="192"/>
      <c r="HF23" s="192"/>
      <c r="HG23" s="192"/>
      <c r="HH23" s="192"/>
      <c r="HI23" s="192"/>
      <c r="HJ23" s="192"/>
      <c r="HK23" s="192"/>
      <c r="HL23" s="192"/>
      <c r="HM23" s="192"/>
      <c r="HN23" s="192"/>
      <c r="HO23" s="192"/>
      <c r="HP23" s="192"/>
      <c r="HQ23" s="192"/>
      <c r="HR23" s="192"/>
      <c r="HS23" s="192"/>
      <c r="HT23" s="192"/>
      <c r="HU23" s="192"/>
      <c r="HV23" s="192"/>
      <c r="HW23" s="192"/>
      <c r="HX23" s="192"/>
      <c r="HY23" s="192"/>
      <c r="HZ23" s="192"/>
      <c r="IA23" s="192"/>
      <c r="IB23" s="192"/>
      <c r="IC23" s="192"/>
      <c r="ID23" s="192"/>
      <c r="IE23" s="192"/>
      <c r="IF23" s="192"/>
      <c r="IG23" s="192"/>
      <c r="IH23" s="192"/>
      <c r="II23" s="163"/>
      <c r="IJ23" s="192"/>
      <c r="IK23" s="192"/>
      <c r="IL23" s="192"/>
      <c r="IM23" s="192"/>
      <c r="IN23" s="192"/>
      <c r="IZ23" s="192"/>
      <c r="JA23" s="192"/>
      <c r="JB23" s="192"/>
    </row>
    <row r="24" spans="1:262" s="194" customFormat="1" ht="22.5" customHeight="1" x14ac:dyDescent="0.2">
      <c r="A24" s="145" t="s">
        <v>480</v>
      </c>
      <c r="B24" s="135" t="s">
        <v>644</v>
      </c>
      <c r="C24" s="135" t="s">
        <v>643</v>
      </c>
      <c r="D24" s="147"/>
      <c r="E24" s="602">
        <v>25169</v>
      </c>
      <c r="F24" s="146" t="s">
        <v>587</v>
      </c>
      <c r="G24" s="148" t="s">
        <v>588</v>
      </c>
      <c r="H24" s="148" t="s">
        <v>603</v>
      </c>
      <c r="I24" s="554" t="s">
        <v>175</v>
      </c>
      <c r="J24" s="552" t="s">
        <v>645</v>
      </c>
      <c r="K24" s="146" t="s">
        <v>589</v>
      </c>
      <c r="L24" s="556">
        <v>60609</v>
      </c>
      <c r="M24" s="551" t="s">
        <v>590</v>
      </c>
      <c r="N24" s="560" t="s">
        <v>646</v>
      </c>
      <c r="O24" s="558" t="s">
        <v>485</v>
      </c>
      <c r="P24" s="149" t="s">
        <v>567</v>
      </c>
      <c r="Q24" s="560" t="s">
        <v>480</v>
      </c>
      <c r="R24" s="566" t="s">
        <v>618</v>
      </c>
      <c r="S24" s="564">
        <v>3</v>
      </c>
      <c r="T24" s="561" t="s">
        <v>618</v>
      </c>
      <c r="U24" s="571"/>
      <c r="V24" s="434"/>
      <c r="W24" s="434"/>
      <c r="X24" s="510"/>
      <c r="Y24" s="510"/>
      <c r="Z24" s="510"/>
      <c r="AA24" s="510"/>
      <c r="AB24" s="510"/>
      <c r="AC24" s="510"/>
      <c r="AD24" s="510"/>
      <c r="AE24" s="434"/>
      <c r="AF24" s="434"/>
      <c r="AG24" s="434"/>
      <c r="AH24" s="434"/>
      <c r="AI24" s="434"/>
      <c r="AJ24" s="434"/>
      <c r="AK24" s="434"/>
      <c r="AL24" s="434"/>
      <c r="AM24" s="434"/>
      <c r="AN24" s="192"/>
      <c r="AO24" s="192"/>
      <c r="AP24" s="192"/>
      <c r="AQ24" s="192"/>
      <c r="AR24" s="192"/>
      <c r="AS24" s="163"/>
      <c r="AT24" s="198"/>
      <c r="AU24" s="198"/>
      <c r="AV24" s="198"/>
      <c r="AW24" s="198"/>
      <c r="AX24" s="198"/>
      <c r="AY24" s="198"/>
      <c r="AZ24" s="198"/>
      <c r="BA24" s="198"/>
      <c r="BB24" s="198"/>
      <c r="BC24" s="198" t="s">
        <v>475</v>
      </c>
      <c r="BD24" s="198"/>
      <c r="BE24" s="192"/>
      <c r="BF24" s="192"/>
      <c r="BG24" s="192"/>
      <c r="BH24" s="192"/>
      <c r="BI24" s="192"/>
      <c r="BJ24" s="192"/>
      <c r="BK24" s="192"/>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c r="DA24" s="192"/>
      <c r="DB24" s="192"/>
      <c r="DC24" s="192"/>
      <c r="DD24" s="192"/>
      <c r="DE24" s="192"/>
      <c r="DF24" s="192"/>
      <c r="DG24" s="192"/>
      <c r="DH24" s="192"/>
      <c r="DI24" s="192"/>
      <c r="DJ24" s="192"/>
      <c r="DK24" s="192"/>
      <c r="DL24" s="192"/>
      <c r="DM24" s="192"/>
      <c r="DN24" s="192"/>
      <c r="DO24" s="192"/>
      <c r="DP24" s="192"/>
      <c r="DQ24" s="192"/>
      <c r="DR24" s="192"/>
      <c r="DS24" s="192"/>
      <c r="DT24" s="192"/>
      <c r="DU24" s="192"/>
      <c r="DV24" s="192"/>
      <c r="DW24" s="192"/>
      <c r="DX24" s="192"/>
      <c r="DY24" s="192"/>
      <c r="DZ24" s="192"/>
      <c r="EA24" s="192"/>
      <c r="EB24" s="192"/>
      <c r="EC24" s="192"/>
      <c r="ED24" s="192"/>
      <c r="EE24" s="192"/>
      <c r="EF24" s="192"/>
      <c r="EG24" s="192"/>
      <c r="EH24" s="192"/>
      <c r="EI24" s="192"/>
      <c r="EJ24" s="192"/>
      <c r="EK24" s="192"/>
      <c r="EL24" s="192"/>
      <c r="EM24" s="192"/>
      <c r="EN24" s="192"/>
      <c r="EO24" s="192"/>
      <c r="EP24" s="192"/>
      <c r="EQ24" s="192"/>
      <c r="ER24" s="192"/>
      <c r="ES24" s="192"/>
      <c r="ET24" s="192"/>
      <c r="EU24" s="192"/>
      <c r="EV24" s="192"/>
      <c r="EW24" s="192"/>
      <c r="EX24" s="192"/>
      <c r="EY24" s="192"/>
      <c r="EZ24" s="192"/>
      <c r="FA24" s="192"/>
      <c r="FB24" s="192"/>
      <c r="FC24" s="192"/>
      <c r="FD24" s="192"/>
      <c r="FE24" s="192"/>
      <c r="FF24" s="192"/>
      <c r="FG24" s="192"/>
      <c r="FH24" s="192"/>
      <c r="FI24" s="192"/>
      <c r="FJ24" s="192"/>
      <c r="FK24" s="192"/>
      <c r="FL24" s="192"/>
      <c r="FM24" s="192"/>
      <c r="FN24" s="192"/>
      <c r="FO24" s="192"/>
      <c r="FP24" s="192"/>
      <c r="FQ24" s="192"/>
      <c r="FR24" s="192"/>
      <c r="FS24" s="192"/>
      <c r="FT24" s="192"/>
      <c r="FU24" s="192"/>
      <c r="FV24" s="192"/>
      <c r="FW24" s="192"/>
      <c r="FX24" s="192"/>
      <c r="FY24" s="192"/>
      <c r="FZ24" s="192"/>
      <c r="GA24" s="192"/>
      <c r="GB24" s="192"/>
      <c r="GC24" s="192"/>
      <c r="GD24" s="192"/>
      <c r="GE24" s="192"/>
      <c r="GF24" s="192"/>
      <c r="GG24" s="192"/>
      <c r="GH24" s="192"/>
      <c r="GI24" s="192"/>
      <c r="GJ24" s="192"/>
      <c r="GK24" s="192"/>
      <c r="GL24" s="192"/>
      <c r="GM24" s="192"/>
      <c r="GN24" s="192"/>
      <c r="GO24" s="192"/>
      <c r="GP24" s="192"/>
      <c r="GQ24" s="192"/>
      <c r="GR24" s="192"/>
      <c r="GS24" s="192"/>
      <c r="GT24" s="192"/>
      <c r="GU24" s="192"/>
      <c r="GV24" s="192"/>
      <c r="GW24" s="192"/>
      <c r="GX24" s="192"/>
      <c r="GY24" s="192"/>
      <c r="GZ24" s="192"/>
      <c r="HA24" s="192"/>
      <c r="HB24" s="192"/>
      <c r="HC24" s="192"/>
      <c r="HD24" s="192"/>
      <c r="HE24" s="192"/>
      <c r="HF24" s="192"/>
      <c r="HG24" s="192"/>
      <c r="HH24" s="192"/>
      <c r="HI24" s="192"/>
      <c r="HJ24" s="192"/>
      <c r="HK24" s="192"/>
      <c r="HL24" s="192"/>
      <c r="HM24" s="192"/>
      <c r="HN24" s="192"/>
      <c r="HO24" s="192"/>
      <c r="HP24" s="192"/>
      <c r="HQ24" s="192"/>
      <c r="HR24" s="192"/>
      <c r="HS24" s="192"/>
      <c r="HT24" s="192"/>
      <c r="HU24" s="192"/>
      <c r="HV24" s="192"/>
      <c r="HW24" s="192"/>
      <c r="HX24" s="192"/>
      <c r="HY24" s="192"/>
      <c r="HZ24" s="192"/>
      <c r="IA24" s="192"/>
      <c r="IB24" s="192"/>
      <c r="IC24" s="192"/>
      <c r="ID24" s="192"/>
      <c r="IE24" s="192"/>
      <c r="IF24" s="192"/>
      <c r="IG24" s="192"/>
      <c r="IH24" s="192"/>
      <c r="II24" s="163"/>
      <c r="IJ24" s="192"/>
      <c r="IK24" s="192"/>
      <c r="IL24" s="192"/>
      <c r="IM24" s="192"/>
      <c r="IN24" s="192"/>
      <c r="IZ24" s="192"/>
      <c r="JA24" s="192"/>
      <c r="JB24" s="192"/>
    </row>
    <row r="25" spans="1:262" s="194" customFormat="1" ht="22.5" customHeight="1" x14ac:dyDescent="0.2">
      <c r="A25" s="145" t="s">
        <v>480</v>
      </c>
      <c r="B25" s="135" t="s">
        <v>648</v>
      </c>
      <c r="C25" s="135" t="s">
        <v>647</v>
      </c>
      <c r="D25" s="147"/>
      <c r="E25" s="602">
        <v>32573</v>
      </c>
      <c r="F25" s="146" t="s">
        <v>601</v>
      </c>
      <c r="G25" s="148" t="s">
        <v>649</v>
      </c>
      <c r="H25" s="148" t="s">
        <v>650</v>
      </c>
      <c r="I25" s="554" t="s">
        <v>651</v>
      </c>
      <c r="J25" s="552" t="s">
        <v>652</v>
      </c>
      <c r="K25" s="146" t="s">
        <v>589</v>
      </c>
      <c r="L25" s="556">
        <v>60644</v>
      </c>
      <c r="M25" s="551" t="s">
        <v>653</v>
      </c>
      <c r="N25" s="560">
        <v>6131267</v>
      </c>
      <c r="O25" s="558" t="s">
        <v>485</v>
      </c>
      <c r="P25" s="149" t="s">
        <v>163</v>
      </c>
      <c r="Q25" s="560" t="s">
        <v>480</v>
      </c>
      <c r="R25" s="566" t="s">
        <v>618</v>
      </c>
      <c r="S25" s="564">
        <v>3</v>
      </c>
      <c r="T25" s="561" t="s">
        <v>618</v>
      </c>
      <c r="U25" s="571"/>
      <c r="V25" s="434"/>
      <c r="W25" s="434"/>
      <c r="X25" s="510"/>
      <c r="Y25" s="510"/>
      <c r="Z25" s="510"/>
      <c r="AA25" s="510"/>
      <c r="AB25" s="510"/>
      <c r="AC25" s="510"/>
      <c r="AD25" s="510"/>
      <c r="AE25" s="434"/>
      <c r="AF25" s="434"/>
      <c r="AG25" s="434"/>
      <c r="AH25" s="434"/>
      <c r="AI25" s="434"/>
      <c r="AJ25" s="434"/>
      <c r="AK25" s="434"/>
      <c r="AL25" s="434"/>
      <c r="AM25" s="434"/>
      <c r="AN25" s="192"/>
      <c r="AO25" s="192"/>
      <c r="AP25" s="192"/>
      <c r="AQ25" s="192"/>
      <c r="AR25" s="192"/>
      <c r="AS25" s="163"/>
      <c r="AT25" s="198"/>
      <c r="AU25" s="198"/>
      <c r="AV25" s="198"/>
      <c r="AW25" s="198"/>
      <c r="AX25" s="198"/>
      <c r="AY25" s="198"/>
      <c r="AZ25" s="198"/>
      <c r="BA25" s="198"/>
      <c r="BB25" s="198"/>
      <c r="BC25" s="198" t="s">
        <v>538</v>
      </c>
      <c r="BD25" s="198"/>
      <c r="BE25" s="192"/>
      <c r="BF25" s="192"/>
      <c r="BG25" s="192"/>
      <c r="BH25" s="192"/>
      <c r="BI25" s="192"/>
      <c r="BJ25" s="192"/>
      <c r="BK25" s="192"/>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c r="DA25" s="192"/>
      <c r="DB25" s="192"/>
      <c r="DC25" s="192"/>
      <c r="DD25" s="192"/>
      <c r="DE25" s="192"/>
      <c r="DF25" s="192"/>
      <c r="DG25" s="192"/>
      <c r="DH25" s="192"/>
      <c r="DI25" s="192"/>
      <c r="DJ25" s="192"/>
      <c r="DK25" s="192"/>
      <c r="DL25" s="192"/>
      <c r="DM25" s="192"/>
      <c r="DN25" s="192"/>
      <c r="DO25" s="192"/>
      <c r="DP25" s="192"/>
      <c r="DQ25" s="192"/>
      <c r="DR25" s="192"/>
      <c r="DS25" s="192"/>
      <c r="DT25" s="192"/>
      <c r="DU25" s="192"/>
      <c r="DV25" s="192"/>
      <c r="DW25" s="192"/>
      <c r="DX25" s="192"/>
      <c r="DY25" s="192"/>
      <c r="DZ25" s="192"/>
      <c r="EA25" s="192"/>
      <c r="EB25" s="192"/>
      <c r="EC25" s="192"/>
      <c r="ED25" s="192"/>
      <c r="EE25" s="192"/>
      <c r="EF25" s="192"/>
      <c r="EG25" s="192"/>
      <c r="EH25" s="192"/>
      <c r="EI25" s="192"/>
      <c r="EJ25" s="192"/>
      <c r="EK25" s="192"/>
      <c r="EL25" s="192"/>
      <c r="EM25" s="192"/>
      <c r="EN25" s="192"/>
      <c r="EO25" s="192"/>
      <c r="EP25" s="192"/>
      <c r="EQ25" s="192"/>
      <c r="ER25" s="192"/>
      <c r="ES25" s="192"/>
      <c r="ET25" s="192"/>
      <c r="EU25" s="192"/>
      <c r="EV25" s="192"/>
      <c r="EW25" s="192"/>
      <c r="EX25" s="192"/>
      <c r="EY25" s="192"/>
      <c r="EZ25" s="192"/>
      <c r="FA25" s="192"/>
      <c r="FB25" s="192"/>
      <c r="FC25" s="192"/>
      <c r="FD25" s="192"/>
      <c r="FE25" s="192"/>
      <c r="FF25" s="192"/>
      <c r="FG25" s="192"/>
      <c r="FH25" s="192"/>
      <c r="FI25" s="192"/>
      <c r="FJ25" s="192"/>
      <c r="FK25" s="192"/>
      <c r="FL25" s="192"/>
      <c r="FM25" s="192"/>
      <c r="FN25" s="192"/>
      <c r="FO25" s="192"/>
      <c r="FP25" s="192"/>
      <c r="FQ25" s="192"/>
      <c r="FR25" s="192"/>
      <c r="FS25" s="192"/>
      <c r="FT25" s="192"/>
      <c r="FU25" s="192"/>
      <c r="FV25" s="192"/>
      <c r="FW25" s="192"/>
      <c r="FX25" s="192"/>
      <c r="FY25" s="192"/>
      <c r="FZ25" s="192"/>
      <c r="GA25" s="192"/>
      <c r="GB25" s="192"/>
      <c r="GC25" s="192"/>
      <c r="GD25" s="192"/>
      <c r="GE25" s="192"/>
      <c r="GF25" s="192"/>
      <c r="GG25" s="192"/>
      <c r="GH25" s="192"/>
      <c r="GI25" s="192"/>
      <c r="GJ25" s="192"/>
      <c r="GK25" s="192"/>
      <c r="GL25" s="192"/>
      <c r="GM25" s="192"/>
      <c r="GN25" s="192"/>
      <c r="GO25" s="192"/>
      <c r="GP25" s="192"/>
      <c r="GQ25" s="192"/>
      <c r="GR25" s="192"/>
      <c r="GS25" s="192"/>
      <c r="GT25" s="192"/>
      <c r="GU25" s="192"/>
      <c r="GV25" s="192"/>
      <c r="GW25" s="192"/>
      <c r="GX25" s="192"/>
      <c r="GY25" s="192"/>
      <c r="GZ25" s="192"/>
      <c r="HA25" s="192"/>
      <c r="HB25" s="192"/>
      <c r="HC25" s="192"/>
      <c r="HD25" s="192"/>
      <c r="HE25" s="192"/>
      <c r="HF25" s="192"/>
      <c r="HG25" s="192"/>
      <c r="HH25" s="192"/>
      <c r="HI25" s="192"/>
      <c r="HJ25" s="192"/>
      <c r="HK25" s="192"/>
      <c r="HL25" s="192"/>
      <c r="HM25" s="192"/>
      <c r="HN25" s="192"/>
      <c r="HO25" s="192"/>
      <c r="HP25" s="192"/>
      <c r="HQ25" s="192"/>
      <c r="HR25" s="192"/>
      <c r="HS25" s="192"/>
      <c r="HT25" s="192"/>
      <c r="HU25" s="192"/>
      <c r="HV25" s="192"/>
      <c r="HW25" s="192"/>
      <c r="HX25" s="192"/>
      <c r="HY25" s="192"/>
      <c r="HZ25" s="192"/>
      <c r="IA25" s="192"/>
      <c r="IB25" s="192"/>
      <c r="IC25" s="192"/>
      <c r="ID25" s="192"/>
      <c r="IE25" s="192"/>
      <c r="IF25" s="192"/>
      <c r="IG25" s="192"/>
      <c r="IH25" s="192"/>
      <c r="II25" s="163"/>
      <c r="IJ25" s="192"/>
      <c r="IK25" s="192"/>
      <c r="IL25" s="192"/>
      <c r="IM25" s="192"/>
      <c r="IN25" s="192"/>
      <c r="IZ25" s="192"/>
      <c r="JA25" s="192"/>
      <c r="JB25" s="192"/>
    </row>
    <row r="26" spans="1:262" s="194" customFormat="1" ht="22.5" customHeight="1" x14ac:dyDescent="0.2">
      <c r="A26" s="150">
        <v>1780</v>
      </c>
      <c r="B26" s="135" t="s">
        <v>654</v>
      </c>
      <c r="C26" s="135" t="s">
        <v>655</v>
      </c>
      <c r="D26" s="147"/>
      <c r="E26" s="602">
        <v>32393</v>
      </c>
      <c r="F26" s="146" t="s">
        <v>587</v>
      </c>
      <c r="G26" s="148" t="s">
        <v>588</v>
      </c>
      <c r="H26" s="148" t="s">
        <v>603</v>
      </c>
      <c r="I26" s="554" t="s">
        <v>175</v>
      </c>
      <c r="J26" s="552" t="s">
        <v>656</v>
      </c>
      <c r="K26" s="146" t="s">
        <v>589</v>
      </c>
      <c r="L26" s="556">
        <v>60608</v>
      </c>
      <c r="M26" s="551" t="s">
        <v>590</v>
      </c>
      <c r="N26" s="560">
        <v>8382972</v>
      </c>
      <c r="O26" s="558" t="s">
        <v>485</v>
      </c>
      <c r="P26" s="149" t="s">
        <v>567</v>
      </c>
      <c r="Q26" s="560" t="s">
        <v>480</v>
      </c>
      <c r="R26" s="566" t="s">
        <v>618</v>
      </c>
      <c r="S26" s="564">
        <v>3</v>
      </c>
      <c r="T26" s="561" t="s">
        <v>618</v>
      </c>
      <c r="U26" s="571"/>
      <c r="V26" s="434"/>
      <c r="W26" s="434"/>
      <c r="X26" s="510"/>
      <c r="Y26" s="510"/>
      <c r="Z26" s="510"/>
      <c r="AA26" s="510"/>
      <c r="AB26" s="510"/>
      <c r="AC26" s="510"/>
      <c r="AD26" s="510"/>
      <c r="AE26" s="434"/>
      <c r="AF26" s="434"/>
      <c r="AG26" s="434"/>
      <c r="AH26" s="434"/>
      <c r="AI26" s="434"/>
      <c r="AJ26" s="434"/>
      <c r="AK26" s="434"/>
      <c r="AL26" s="434"/>
      <c r="AM26" s="434"/>
      <c r="AN26" s="192"/>
      <c r="AO26" s="192"/>
      <c r="AP26" s="192"/>
      <c r="AQ26" s="192"/>
      <c r="AR26" s="192"/>
      <c r="AS26" s="163"/>
      <c r="AT26" s="198"/>
      <c r="AU26" s="198"/>
      <c r="AV26" s="198"/>
      <c r="AW26" s="198"/>
      <c r="AX26" s="198"/>
      <c r="AY26" s="198"/>
      <c r="AZ26" s="198"/>
      <c r="BA26" s="198"/>
      <c r="BB26" s="198"/>
      <c r="BC26"/>
      <c r="BD26" s="198"/>
      <c r="BE26" s="192"/>
      <c r="BF26" s="192"/>
      <c r="BG26" s="192"/>
      <c r="BH26" s="192"/>
      <c r="BI26" s="192"/>
      <c r="BJ26" s="192"/>
      <c r="BK26" s="192"/>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c r="DA26" s="192"/>
      <c r="DB26" s="192"/>
      <c r="DC26" s="192"/>
      <c r="DD26" s="192"/>
      <c r="DE26" s="192"/>
      <c r="DF26" s="192"/>
      <c r="DG26" s="192"/>
      <c r="DH26" s="192"/>
      <c r="DI26" s="192"/>
      <c r="DJ26" s="192"/>
      <c r="DK26" s="192"/>
      <c r="DL26" s="192"/>
      <c r="DM26" s="192"/>
      <c r="DN26" s="192"/>
      <c r="DO26" s="192"/>
      <c r="DP26" s="192"/>
      <c r="DQ26" s="192"/>
      <c r="DR26" s="192"/>
      <c r="DS26" s="192"/>
      <c r="DT26" s="192"/>
      <c r="DU26" s="192"/>
      <c r="DV26" s="192"/>
      <c r="DW26" s="192"/>
      <c r="DX26" s="192"/>
      <c r="DY26" s="192"/>
      <c r="DZ26" s="192"/>
      <c r="EA26" s="192"/>
      <c r="EB26" s="192"/>
      <c r="EC26" s="192"/>
      <c r="ED26" s="192"/>
      <c r="EE26" s="192"/>
      <c r="EF26" s="192"/>
      <c r="EG26" s="192"/>
      <c r="EH26" s="192"/>
      <c r="EI26" s="192"/>
      <c r="EJ26" s="192"/>
      <c r="EK26" s="192"/>
      <c r="EL26" s="192"/>
      <c r="EM26" s="192"/>
      <c r="EN26" s="192"/>
      <c r="EO26" s="192"/>
      <c r="EP26" s="192"/>
      <c r="EQ26" s="192"/>
      <c r="ER26" s="192"/>
      <c r="ES26" s="192"/>
      <c r="ET26" s="192"/>
      <c r="EU26" s="192"/>
      <c r="EV26" s="192"/>
      <c r="EW26" s="192"/>
      <c r="EX26" s="192"/>
      <c r="EY26" s="192"/>
      <c r="EZ26" s="192"/>
      <c r="FA26" s="192"/>
      <c r="FB26" s="192"/>
      <c r="FC26" s="192"/>
      <c r="FD26" s="192"/>
      <c r="FE26" s="192"/>
      <c r="FF26" s="192"/>
      <c r="FG26" s="192"/>
      <c r="FH26" s="192"/>
      <c r="FI26" s="192"/>
      <c r="FJ26" s="192"/>
      <c r="FK26" s="192"/>
      <c r="FL26" s="192"/>
      <c r="FM26" s="192"/>
      <c r="FN26" s="192"/>
      <c r="FO26" s="192"/>
      <c r="FP26" s="192"/>
      <c r="FQ26" s="192"/>
      <c r="FR26" s="192"/>
      <c r="FS26" s="192"/>
      <c r="FT26" s="192"/>
      <c r="FU26" s="192"/>
      <c r="FV26" s="192"/>
      <c r="FW26" s="192"/>
      <c r="FX26" s="192"/>
      <c r="FY26" s="192"/>
      <c r="FZ26" s="192"/>
      <c r="GA26" s="192"/>
      <c r="GB26" s="192"/>
      <c r="GC26" s="192"/>
      <c r="GD26" s="192"/>
      <c r="GE26" s="192"/>
      <c r="GF26" s="192"/>
      <c r="GG26" s="192"/>
      <c r="GH26" s="192"/>
      <c r="GI26" s="192"/>
      <c r="GJ26" s="192"/>
      <c r="GK26" s="192"/>
      <c r="GL26" s="192"/>
      <c r="GM26" s="192"/>
      <c r="GN26" s="192"/>
      <c r="GO26" s="192"/>
      <c r="GP26" s="192"/>
      <c r="GQ26" s="192"/>
      <c r="GR26" s="192"/>
      <c r="GS26" s="192"/>
      <c r="GT26" s="192"/>
      <c r="GU26" s="192"/>
      <c r="GV26" s="192"/>
      <c r="GW26" s="192"/>
      <c r="GX26" s="192"/>
      <c r="GY26" s="192"/>
      <c r="GZ26" s="192"/>
      <c r="HA26" s="192"/>
      <c r="HB26" s="192"/>
      <c r="HC26" s="192"/>
      <c r="HD26" s="192"/>
      <c r="HE26" s="192"/>
      <c r="HF26" s="192"/>
      <c r="HG26" s="192"/>
      <c r="HH26" s="192"/>
      <c r="HI26" s="192"/>
      <c r="HJ26" s="192"/>
      <c r="HK26" s="192"/>
      <c r="HL26" s="192"/>
      <c r="HM26" s="192"/>
      <c r="HN26" s="192"/>
      <c r="HO26" s="192"/>
      <c r="HP26" s="192"/>
      <c r="HQ26" s="192"/>
      <c r="HR26" s="192"/>
      <c r="HS26" s="192"/>
      <c r="HT26" s="192"/>
      <c r="HU26" s="192"/>
      <c r="HV26" s="192"/>
      <c r="HW26" s="192"/>
      <c r="HX26" s="192"/>
      <c r="HY26" s="192"/>
      <c r="HZ26" s="192"/>
      <c r="IA26" s="192"/>
      <c r="IB26" s="192"/>
      <c r="IC26" s="192"/>
      <c r="ID26" s="192"/>
      <c r="IE26" s="192"/>
      <c r="IF26" s="192"/>
      <c r="IG26" s="192"/>
      <c r="IH26" s="192"/>
      <c r="II26" s="163"/>
      <c r="IJ26" s="192"/>
      <c r="IK26" s="192"/>
      <c r="IL26" s="192"/>
      <c r="IM26" s="192"/>
      <c r="IN26" s="192"/>
      <c r="IZ26" s="192"/>
      <c r="JA26" s="192"/>
      <c r="JB26" s="192"/>
    </row>
    <row r="27" spans="1:262" s="194" customFormat="1" ht="22.5" customHeight="1" x14ac:dyDescent="0.2">
      <c r="A27" s="145" t="s">
        <v>480</v>
      </c>
      <c r="B27" s="135" t="s">
        <v>657</v>
      </c>
      <c r="C27" s="135" t="s">
        <v>658</v>
      </c>
      <c r="D27" s="147"/>
      <c r="E27" s="602">
        <v>33944</v>
      </c>
      <c r="F27" s="146" t="s">
        <v>587</v>
      </c>
      <c r="G27" s="148" t="s">
        <v>659</v>
      </c>
      <c r="H27" s="148" t="s">
        <v>650</v>
      </c>
      <c r="I27" s="554" t="s">
        <v>651</v>
      </c>
      <c r="J27" s="552" t="s">
        <v>660</v>
      </c>
      <c r="K27" s="146" t="s">
        <v>589</v>
      </c>
      <c r="L27" s="556">
        <v>60608</v>
      </c>
      <c r="M27" s="551" t="s">
        <v>590</v>
      </c>
      <c r="N27" s="560">
        <v>4933260</v>
      </c>
      <c r="O27" s="558" t="s">
        <v>485</v>
      </c>
      <c r="P27" s="149" t="s">
        <v>168</v>
      </c>
      <c r="Q27" s="560" t="s">
        <v>480</v>
      </c>
      <c r="R27" s="566" t="s">
        <v>618</v>
      </c>
      <c r="S27" s="564">
        <v>3</v>
      </c>
      <c r="T27" s="561" t="s">
        <v>618</v>
      </c>
      <c r="U27" s="571"/>
      <c r="V27" s="434"/>
      <c r="W27" s="434"/>
      <c r="X27" s="510"/>
      <c r="Y27" s="510"/>
      <c r="Z27" s="510"/>
      <c r="AA27" s="510"/>
      <c r="AB27" s="510"/>
      <c r="AC27" s="510"/>
      <c r="AD27" s="510"/>
      <c r="AE27" s="434"/>
      <c r="AF27" s="434"/>
      <c r="AG27" s="434"/>
      <c r="AH27" s="434"/>
      <c r="AI27" s="434"/>
      <c r="AJ27" s="434"/>
      <c r="AK27" s="434"/>
      <c r="AL27" s="434"/>
      <c r="AM27" s="434"/>
      <c r="AN27" s="192"/>
      <c r="AO27" s="192"/>
      <c r="AP27" s="192"/>
      <c r="AQ27" s="192"/>
      <c r="AR27" s="192"/>
      <c r="AS27" s="163"/>
      <c r="AT27" s="198"/>
      <c r="AU27" s="198"/>
      <c r="AV27" s="198"/>
      <c r="AW27" s="198"/>
      <c r="AX27" s="198"/>
      <c r="AY27" s="198"/>
      <c r="AZ27" s="198"/>
      <c r="BA27" s="198"/>
      <c r="BB27" s="198"/>
      <c r="BC27"/>
      <c r="BD27" s="198"/>
      <c r="BE27" s="192"/>
      <c r="BF27" s="192"/>
      <c r="BG27" s="192"/>
      <c r="BH27" s="192"/>
      <c r="BI27" s="192"/>
      <c r="BJ27" s="192"/>
      <c r="BK27" s="192"/>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c r="DA27" s="192"/>
      <c r="DB27" s="192"/>
      <c r="DC27" s="192"/>
      <c r="DD27" s="192"/>
      <c r="DE27" s="192"/>
      <c r="DF27" s="192"/>
      <c r="DG27" s="192"/>
      <c r="DH27" s="192"/>
      <c r="DI27" s="192"/>
      <c r="DJ27" s="192"/>
      <c r="DK27" s="192"/>
      <c r="DL27" s="192"/>
      <c r="DM27" s="192"/>
      <c r="DN27" s="192"/>
      <c r="DO27" s="192"/>
      <c r="DP27" s="192"/>
      <c r="DQ27" s="192"/>
      <c r="DR27" s="192"/>
      <c r="DS27" s="192"/>
      <c r="DT27" s="192"/>
      <c r="DU27" s="192"/>
      <c r="DV27" s="192"/>
      <c r="DW27" s="192"/>
      <c r="DX27" s="192"/>
      <c r="DY27" s="192"/>
      <c r="DZ27" s="192"/>
      <c r="EA27" s="192"/>
      <c r="EB27" s="192"/>
      <c r="EC27" s="192"/>
      <c r="ED27" s="192"/>
      <c r="EE27" s="192"/>
      <c r="EF27" s="192"/>
      <c r="EG27" s="192"/>
      <c r="EH27" s="192"/>
      <c r="EI27" s="192"/>
      <c r="EJ27" s="192"/>
      <c r="EK27" s="192"/>
      <c r="EL27" s="192"/>
      <c r="EM27" s="192"/>
      <c r="EN27" s="192"/>
      <c r="EO27" s="192"/>
      <c r="EP27" s="192"/>
      <c r="EQ27" s="192"/>
      <c r="ER27" s="192"/>
      <c r="ES27" s="192"/>
      <c r="ET27" s="192"/>
      <c r="EU27" s="192"/>
      <c r="EV27" s="192"/>
      <c r="EW27" s="192"/>
      <c r="EX27" s="192"/>
      <c r="EY27" s="192"/>
      <c r="EZ27" s="192"/>
      <c r="FA27" s="192"/>
      <c r="FB27" s="192"/>
      <c r="FC27" s="192"/>
      <c r="FD27" s="192"/>
      <c r="FE27" s="192"/>
      <c r="FF27" s="192"/>
      <c r="FG27" s="192"/>
      <c r="FH27" s="192"/>
      <c r="FI27" s="192"/>
      <c r="FJ27" s="192"/>
      <c r="FK27" s="192"/>
      <c r="FL27" s="192"/>
      <c r="FM27" s="192"/>
      <c r="FN27" s="192"/>
      <c r="FO27" s="192"/>
      <c r="FP27" s="192"/>
      <c r="FQ27" s="192"/>
      <c r="FR27" s="192"/>
      <c r="FS27" s="192"/>
      <c r="FT27" s="192"/>
      <c r="FU27" s="192"/>
      <c r="FV27" s="192"/>
      <c r="FW27" s="192"/>
      <c r="FX27" s="192"/>
      <c r="FY27" s="192"/>
      <c r="FZ27" s="192"/>
      <c r="GA27" s="192"/>
      <c r="GB27" s="192"/>
      <c r="GC27" s="192"/>
      <c r="GD27" s="192"/>
      <c r="GE27" s="192"/>
      <c r="GF27" s="192"/>
      <c r="GG27" s="192"/>
      <c r="GH27" s="192"/>
      <c r="GI27" s="192"/>
      <c r="GJ27" s="192"/>
      <c r="GK27" s="192"/>
      <c r="GL27" s="192"/>
      <c r="GM27" s="192"/>
      <c r="GN27" s="192"/>
      <c r="GO27" s="192"/>
      <c r="GP27" s="192"/>
      <c r="GQ27" s="192"/>
      <c r="GR27" s="192"/>
      <c r="GS27" s="192"/>
      <c r="GT27" s="192"/>
      <c r="GU27" s="192"/>
      <c r="GV27" s="192"/>
      <c r="GW27" s="192"/>
      <c r="GX27" s="192"/>
      <c r="GY27" s="192"/>
      <c r="GZ27" s="192"/>
      <c r="HA27" s="192"/>
      <c r="HB27" s="192"/>
      <c r="HC27" s="192"/>
      <c r="HD27" s="192"/>
      <c r="HE27" s="192"/>
      <c r="HF27" s="192"/>
      <c r="HG27" s="192"/>
      <c r="HH27" s="192"/>
      <c r="HI27" s="192"/>
      <c r="HJ27" s="192"/>
      <c r="HK27" s="192"/>
      <c r="HL27" s="192"/>
      <c r="HM27" s="192"/>
      <c r="HN27" s="192"/>
      <c r="HO27" s="192"/>
      <c r="HP27" s="192"/>
      <c r="HQ27" s="192"/>
      <c r="HR27" s="192"/>
      <c r="HS27" s="192"/>
      <c r="HT27" s="192"/>
      <c r="HU27" s="192"/>
      <c r="HV27" s="192"/>
      <c r="HW27" s="192"/>
      <c r="HX27" s="192"/>
      <c r="HY27" s="192"/>
      <c r="HZ27" s="192"/>
      <c r="IA27" s="192"/>
      <c r="IB27" s="192"/>
      <c r="IC27" s="192"/>
      <c r="ID27" s="192"/>
      <c r="IE27" s="192"/>
      <c r="IF27" s="192"/>
      <c r="IG27" s="192"/>
      <c r="IH27" s="192"/>
      <c r="II27" s="163"/>
      <c r="IJ27" s="192"/>
      <c r="IK27" s="192"/>
      <c r="IL27" s="192"/>
      <c r="IM27" s="192"/>
      <c r="IN27" s="192"/>
      <c r="IZ27" s="192"/>
      <c r="JA27" s="192"/>
      <c r="JB27" s="192"/>
    </row>
    <row r="28" spans="1:262" s="194" customFormat="1" ht="22.5" customHeight="1" x14ac:dyDescent="0.2">
      <c r="A28" s="145" t="s">
        <v>480</v>
      </c>
      <c r="B28" s="135" t="s">
        <v>661</v>
      </c>
      <c r="C28" s="135" t="s">
        <v>629</v>
      </c>
      <c r="D28" s="147"/>
      <c r="E28" s="602">
        <v>24421</v>
      </c>
      <c r="F28" s="146" t="s">
        <v>587</v>
      </c>
      <c r="G28" s="148" t="s">
        <v>588</v>
      </c>
      <c r="H28" s="148" t="s">
        <v>603</v>
      </c>
      <c r="I28" s="554" t="s">
        <v>175</v>
      </c>
      <c r="J28" s="552"/>
      <c r="K28" s="146" t="s">
        <v>589</v>
      </c>
      <c r="L28" s="556"/>
      <c r="M28" s="551"/>
      <c r="N28" s="560"/>
      <c r="O28" s="558"/>
      <c r="P28" s="149"/>
      <c r="Q28" s="560"/>
      <c r="R28" s="566"/>
      <c r="S28" s="564"/>
      <c r="T28" s="561"/>
      <c r="U28" s="571"/>
      <c r="V28" s="434"/>
      <c r="W28" s="434"/>
      <c r="X28" s="510"/>
      <c r="Y28" s="510"/>
      <c r="Z28" s="510"/>
      <c r="AA28" s="510"/>
      <c r="AB28" s="510"/>
      <c r="AC28" s="510"/>
      <c r="AD28" s="510"/>
      <c r="AE28" s="434"/>
      <c r="AF28" s="434"/>
      <c r="AG28" s="434"/>
      <c r="AH28" s="434"/>
      <c r="AI28" s="434"/>
      <c r="AJ28" s="434"/>
      <c r="AK28" s="434"/>
      <c r="AL28" s="434"/>
      <c r="AM28" s="434"/>
      <c r="AN28" s="192"/>
      <c r="AO28" s="192"/>
      <c r="AP28" s="192"/>
      <c r="AQ28" s="192"/>
      <c r="AR28" s="192"/>
      <c r="AS28" s="163"/>
      <c r="AT28" s="198"/>
      <c r="AU28" s="198"/>
      <c r="AV28" s="198"/>
      <c r="AW28" s="198"/>
      <c r="AX28" s="198"/>
      <c r="AY28" s="198"/>
      <c r="AZ28" s="198"/>
      <c r="BA28" s="198"/>
      <c r="BB28" s="198"/>
      <c r="BC28" s="198"/>
      <c r="BD28" s="198"/>
      <c r="BE28" s="192"/>
      <c r="BF28" s="192"/>
      <c r="BG28" s="192"/>
      <c r="BH28" s="192"/>
      <c r="BI28" s="192"/>
      <c r="BJ28" s="192"/>
      <c r="BK28" s="192"/>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c r="DA28" s="192"/>
      <c r="DB28" s="192"/>
      <c r="DC28" s="192"/>
      <c r="DD28" s="192"/>
      <c r="DE28" s="192"/>
      <c r="DF28" s="192"/>
      <c r="DG28" s="192"/>
      <c r="DH28" s="192"/>
      <c r="DI28" s="192"/>
      <c r="DJ28" s="192"/>
      <c r="DK28" s="192"/>
      <c r="DL28" s="192"/>
      <c r="DM28" s="192"/>
      <c r="DN28" s="192"/>
      <c r="DO28" s="192"/>
      <c r="DP28" s="192"/>
      <c r="DQ28" s="192"/>
      <c r="DR28" s="192"/>
      <c r="DS28" s="192"/>
      <c r="DT28" s="192"/>
      <c r="DU28" s="192"/>
      <c r="DV28" s="192"/>
      <c r="DW28" s="192"/>
      <c r="DX28" s="192"/>
      <c r="DY28" s="192"/>
      <c r="DZ28" s="192"/>
      <c r="EA28" s="192"/>
      <c r="EB28" s="192"/>
      <c r="EC28" s="192"/>
      <c r="ED28" s="192"/>
      <c r="EE28" s="192"/>
      <c r="EF28" s="192"/>
      <c r="EG28" s="192"/>
      <c r="EH28" s="192"/>
      <c r="EI28" s="192"/>
      <c r="EJ28" s="192"/>
      <c r="EK28" s="192"/>
      <c r="EL28" s="192"/>
      <c r="EM28" s="192"/>
      <c r="EN28" s="192"/>
      <c r="EO28" s="192"/>
      <c r="EP28" s="192"/>
      <c r="EQ28" s="192"/>
      <c r="ER28" s="192"/>
      <c r="ES28" s="192"/>
      <c r="ET28" s="192"/>
      <c r="EU28" s="192"/>
      <c r="EV28" s="192"/>
      <c r="EW28" s="192"/>
      <c r="EX28" s="192"/>
      <c r="EY28" s="192"/>
      <c r="EZ28" s="192"/>
      <c r="FA28" s="192"/>
      <c r="FB28" s="192"/>
      <c r="FC28" s="192"/>
      <c r="FD28" s="192"/>
      <c r="FE28" s="192"/>
      <c r="FF28" s="192"/>
      <c r="FG28" s="192"/>
      <c r="FH28" s="192"/>
      <c r="FI28" s="192"/>
      <c r="FJ28" s="192"/>
      <c r="FK28" s="192"/>
      <c r="FL28" s="192"/>
      <c r="FM28" s="192"/>
      <c r="FN28" s="192"/>
      <c r="FO28" s="192"/>
      <c r="FP28" s="192"/>
      <c r="FQ28" s="192"/>
      <c r="FR28" s="192"/>
      <c r="FS28" s="192"/>
      <c r="FT28" s="192"/>
      <c r="FU28" s="192"/>
      <c r="FV28" s="192"/>
      <c r="FW28" s="192"/>
      <c r="FX28" s="192"/>
      <c r="FY28" s="192"/>
      <c r="FZ28" s="192"/>
      <c r="GA28" s="192"/>
      <c r="GB28" s="192"/>
      <c r="GC28" s="192"/>
      <c r="GD28" s="192"/>
      <c r="GE28" s="192"/>
      <c r="GF28" s="192"/>
      <c r="GG28" s="192"/>
      <c r="GH28" s="192"/>
      <c r="GI28" s="192"/>
      <c r="GJ28" s="192"/>
      <c r="GK28" s="192"/>
      <c r="GL28" s="192"/>
      <c r="GM28" s="192"/>
      <c r="GN28" s="192"/>
      <c r="GO28" s="192"/>
      <c r="GP28" s="192"/>
      <c r="GQ28" s="192"/>
      <c r="GR28" s="192"/>
      <c r="GS28" s="192"/>
      <c r="GT28" s="192"/>
      <c r="GU28" s="192"/>
      <c r="GV28" s="192"/>
      <c r="GW28" s="192"/>
      <c r="GX28" s="192"/>
      <c r="GY28" s="192"/>
      <c r="GZ28" s="192"/>
      <c r="HA28" s="192"/>
      <c r="HB28" s="192"/>
      <c r="HC28" s="192"/>
      <c r="HD28" s="192"/>
      <c r="HE28" s="192"/>
      <c r="HF28" s="192"/>
      <c r="HG28" s="192"/>
      <c r="HH28" s="192"/>
      <c r="HI28" s="192"/>
      <c r="HJ28" s="192"/>
      <c r="HK28" s="192"/>
      <c r="HL28" s="192"/>
      <c r="HM28" s="192"/>
      <c r="HN28" s="192"/>
      <c r="HO28" s="192"/>
      <c r="HP28" s="192"/>
      <c r="HQ28" s="192"/>
      <c r="HR28" s="192"/>
      <c r="HS28" s="192"/>
      <c r="HT28" s="192"/>
      <c r="HU28" s="192"/>
      <c r="HV28" s="192"/>
      <c r="HW28" s="192"/>
      <c r="HX28" s="192"/>
      <c r="HY28" s="192"/>
      <c r="HZ28" s="192"/>
      <c r="IA28" s="192"/>
      <c r="IB28" s="192"/>
      <c r="IC28" s="192"/>
      <c r="ID28" s="192"/>
      <c r="IE28" s="192"/>
      <c r="IF28" s="192"/>
      <c r="IG28" s="192"/>
      <c r="IH28" s="192"/>
      <c r="II28" s="163"/>
      <c r="IJ28" s="192"/>
      <c r="IK28" s="192"/>
      <c r="IL28" s="192"/>
      <c r="IM28" s="192"/>
      <c r="IN28" s="192"/>
      <c r="IZ28" s="192"/>
      <c r="JA28" s="192"/>
      <c r="JB28" s="192"/>
    </row>
    <row r="29" spans="1:262" s="194" customFormat="1" ht="22.5" customHeight="1" x14ac:dyDescent="0.2">
      <c r="A29" s="145" t="s">
        <v>480</v>
      </c>
      <c r="B29" s="135" t="s">
        <v>662</v>
      </c>
      <c r="C29" s="135" t="s">
        <v>663</v>
      </c>
      <c r="D29" s="147"/>
      <c r="E29" s="602">
        <v>31917</v>
      </c>
      <c r="F29" s="146" t="s">
        <v>587</v>
      </c>
      <c r="G29" s="148" t="s">
        <v>606</v>
      </c>
      <c r="H29" s="148" t="s">
        <v>607</v>
      </c>
      <c r="I29" s="554" t="s">
        <v>593</v>
      </c>
      <c r="J29" s="552" t="s">
        <v>665</v>
      </c>
      <c r="K29" s="146" t="s">
        <v>589</v>
      </c>
      <c r="L29" s="556">
        <v>60611</v>
      </c>
      <c r="M29" s="551" t="s">
        <v>666</v>
      </c>
      <c r="N29" s="560">
        <v>2825632</v>
      </c>
      <c r="O29" s="558" t="s">
        <v>485</v>
      </c>
      <c r="P29" s="149" t="s">
        <v>170</v>
      </c>
      <c r="Q29" s="560" t="s">
        <v>480</v>
      </c>
      <c r="R29" s="566" t="s">
        <v>618</v>
      </c>
      <c r="S29" s="564">
        <v>3</v>
      </c>
      <c r="T29" s="561" t="s">
        <v>642</v>
      </c>
      <c r="U29" s="571"/>
      <c r="V29" s="434"/>
      <c r="W29" s="434"/>
      <c r="X29" s="510"/>
      <c r="Y29" s="510"/>
      <c r="Z29" s="510"/>
      <c r="AA29" s="510"/>
      <c r="AB29" s="510"/>
      <c r="AC29" s="510"/>
      <c r="AD29" s="510"/>
      <c r="AE29" s="434"/>
      <c r="AF29" s="434"/>
      <c r="AG29" s="434"/>
      <c r="AH29" s="434"/>
      <c r="AI29" s="434"/>
      <c r="AJ29" s="434"/>
      <c r="AK29" s="434"/>
      <c r="AL29" s="434"/>
      <c r="AM29" s="434"/>
      <c r="AN29" s="192"/>
      <c r="AO29" s="192"/>
      <c r="AP29" s="192"/>
      <c r="AQ29" s="192"/>
      <c r="AR29" s="192"/>
      <c r="AS29" s="163"/>
      <c r="AT29" s="198"/>
      <c r="AU29" s="198"/>
      <c r="AV29" s="198"/>
      <c r="AW29" s="198"/>
      <c r="AX29" s="198"/>
      <c r="AY29" s="198"/>
      <c r="AZ29" s="198"/>
      <c r="BA29" s="198"/>
      <c r="BB29" s="198"/>
      <c r="BC29" s="198"/>
      <c r="BD29" s="198"/>
      <c r="BE29" s="192"/>
      <c r="BF29" s="192"/>
      <c r="BG29" s="192"/>
      <c r="BH29" s="192"/>
      <c r="BI29" s="192"/>
      <c r="BJ29" s="192"/>
      <c r="BK29" s="192"/>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c r="DA29" s="192"/>
      <c r="DB29" s="192"/>
      <c r="DC29" s="192"/>
      <c r="DD29" s="192"/>
      <c r="DE29" s="192"/>
      <c r="DF29" s="192"/>
      <c r="DG29" s="192"/>
      <c r="DH29" s="192"/>
      <c r="DI29" s="192"/>
      <c r="DJ29" s="192"/>
      <c r="DK29" s="192"/>
      <c r="DL29" s="192"/>
      <c r="DM29" s="192"/>
      <c r="DN29" s="192"/>
      <c r="DO29" s="192"/>
      <c r="DP29" s="192"/>
      <c r="DQ29" s="192"/>
      <c r="DR29" s="192"/>
      <c r="DS29" s="192"/>
      <c r="DT29" s="192"/>
      <c r="DU29" s="192"/>
      <c r="DV29" s="192"/>
      <c r="DW29" s="192"/>
      <c r="DX29" s="192"/>
      <c r="DY29" s="192"/>
      <c r="DZ29" s="192"/>
      <c r="EA29" s="192"/>
      <c r="EB29" s="192"/>
      <c r="EC29" s="192"/>
      <c r="ED29" s="192"/>
      <c r="EE29" s="192"/>
      <c r="EF29" s="192"/>
      <c r="EG29" s="192"/>
      <c r="EH29" s="192"/>
      <c r="EI29" s="192"/>
      <c r="EJ29" s="192"/>
      <c r="EK29" s="192"/>
      <c r="EL29" s="192"/>
      <c r="EM29" s="192"/>
      <c r="EN29" s="192"/>
      <c r="EO29" s="192"/>
      <c r="EP29" s="192"/>
      <c r="EQ29" s="192"/>
      <c r="ER29" s="192"/>
      <c r="ES29" s="192"/>
      <c r="ET29" s="192"/>
      <c r="EU29" s="192"/>
      <c r="EV29" s="192"/>
      <c r="EW29" s="192"/>
      <c r="EX29" s="192"/>
      <c r="EY29" s="192"/>
      <c r="EZ29" s="192"/>
      <c r="FA29" s="192"/>
      <c r="FB29" s="192"/>
      <c r="FC29" s="192"/>
      <c r="FD29" s="192"/>
      <c r="FE29" s="192"/>
      <c r="FF29" s="192"/>
      <c r="FG29" s="192"/>
      <c r="FH29" s="192"/>
      <c r="FI29" s="192"/>
      <c r="FJ29" s="192"/>
      <c r="FK29" s="192"/>
      <c r="FL29" s="192"/>
      <c r="FM29" s="192"/>
      <c r="FN29" s="192"/>
      <c r="FO29" s="192"/>
      <c r="FP29" s="192"/>
      <c r="FQ29" s="192"/>
      <c r="FR29" s="192"/>
      <c r="FS29" s="192"/>
      <c r="FT29" s="192"/>
      <c r="FU29" s="192"/>
      <c r="FV29" s="192"/>
      <c r="FW29" s="192"/>
      <c r="FX29" s="192"/>
      <c r="FY29" s="192"/>
      <c r="FZ29" s="192"/>
      <c r="GA29" s="192"/>
      <c r="GB29" s="192"/>
      <c r="GC29" s="192"/>
      <c r="GD29" s="192"/>
      <c r="GE29" s="192"/>
      <c r="GF29" s="192"/>
      <c r="GG29" s="192"/>
      <c r="GH29" s="192"/>
      <c r="GI29" s="192"/>
      <c r="GJ29" s="192"/>
      <c r="GK29" s="192"/>
      <c r="GL29" s="192"/>
      <c r="GM29" s="192"/>
      <c r="GN29" s="192"/>
      <c r="GO29" s="192"/>
      <c r="GP29" s="192"/>
      <c r="GQ29" s="192"/>
      <c r="GR29" s="192"/>
      <c r="GS29" s="192"/>
      <c r="GT29" s="192"/>
      <c r="GU29" s="192"/>
      <c r="GV29" s="192"/>
      <c r="GW29" s="192"/>
      <c r="GX29" s="192"/>
      <c r="GY29" s="192"/>
      <c r="GZ29" s="192"/>
      <c r="HA29" s="192"/>
      <c r="HB29" s="192"/>
      <c r="HC29" s="192"/>
      <c r="HD29" s="192"/>
      <c r="HE29" s="192"/>
      <c r="HF29" s="192"/>
      <c r="HG29" s="192"/>
      <c r="HH29" s="192"/>
      <c r="HI29" s="192"/>
      <c r="HJ29" s="192"/>
      <c r="HK29" s="192"/>
      <c r="HL29" s="192"/>
      <c r="HM29" s="192"/>
      <c r="HN29" s="192"/>
      <c r="HO29" s="192"/>
      <c r="HP29" s="192"/>
      <c r="HQ29" s="192"/>
      <c r="HR29" s="192"/>
      <c r="HS29" s="192"/>
      <c r="HT29" s="192"/>
      <c r="HU29" s="192"/>
      <c r="HV29" s="192"/>
      <c r="HW29" s="192"/>
      <c r="HX29" s="192"/>
      <c r="HY29" s="192"/>
      <c r="HZ29" s="192"/>
      <c r="IA29" s="192"/>
      <c r="IB29" s="192"/>
      <c r="IC29" s="192"/>
      <c r="ID29" s="192"/>
      <c r="IE29" s="192"/>
      <c r="IF29" s="192"/>
      <c r="IG29" s="192"/>
      <c r="IH29" s="192"/>
      <c r="II29" s="163"/>
      <c r="IJ29" s="192"/>
      <c r="IK29" s="192"/>
      <c r="IL29" s="192"/>
      <c r="IM29" s="192"/>
      <c r="IN29" s="192"/>
      <c r="IZ29" s="192"/>
      <c r="JA29" s="192"/>
      <c r="JB29" s="192"/>
    </row>
    <row r="30" spans="1:262" s="194" customFormat="1" ht="22.5" customHeight="1" x14ac:dyDescent="0.2">
      <c r="A30" s="145" t="s">
        <v>480</v>
      </c>
      <c r="B30" s="135" t="s">
        <v>662</v>
      </c>
      <c r="C30" s="135" t="s">
        <v>664</v>
      </c>
      <c r="D30" s="147"/>
      <c r="E30" s="602">
        <v>29699</v>
      </c>
      <c r="F30" s="146" t="s">
        <v>601</v>
      </c>
      <c r="G30" s="148" t="s">
        <v>606</v>
      </c>
      <c r="H30" s="148" t="s">
        <v>607</v>
      </c>
      <c r="I30" s="554" t="s">
        <v>593</v>
      </c>
      <c r="J30" s="552" t="s">
        <v>665</v>
      </c>
      <c r="K30" s="146" t="s">
        <v>589</v>
      </c>
      <c r="L30" s="556">
        <v>60611</v>
      </c>
      <c r="M30" s="551" t="s">
        <v>666</v>
      </c>
      <c r="N30" s="560" t="s">
        <v>667</v>
      </c>
      <c r="O30" s="558" t="s">
        <v>485</v>
      </c>
      <c r="P30" s="149" t="s">
        <v>170</v>
      </c>
      <c r="Q30" s="560" t="s">
        <v>480</v>
      </c>
      <c r="R30" s="566" t="s">
        <v>618</v>
      </c>
      <c r="S30" s="564">
        <v>3</v>
      </c>
      <c r="T30" s="561" t="s">
        <v>642</v>
      </c>
      <c r="U30" s="571"/>
      <c r="V30" s="434"/>
      <c r="W30" s="434"/>
      <c r="X30" s="510"/>
      <c r="Y30" s="510"/>
      <c r="Z30" s="510"/>
      <c r="AA30" s="510"/>
      <c r="AB30" s="510"/>
      <c r="AC30" s="510"/>
      <c r="AD30" s="510"/>
      <c r="AE30" s="434"/>
      <c r="AF30" s="434"/>
      <c r="AG30" s="434"/>
      <c r="AH30" s="434"/>
      <c r="AI30" s="434"/>
      <c r="AJ30" s="434"/>
      <c r="AK30" s="434"/>
      <c r="AL30" s="434"/>
      <c r="AM30" s="434"/>
      <c r="AN30" s="192"/>
      <c r="AO30" s="192"/>
      <c r="AP30" s="192"/>
      <c r="AQ30" s="192"/>
      <c r="AR30" s="192"/>
      <c r="AS30" s="163"/>
      <c r="AT30" s="198"/>
      <c r="AU30" s="198"/>
      <c r="AV30" s="198"/>
      <c r="AW30" s="198"/>
      <c r="AX30" s="198"/>
      <c r="AY30" s="198"/>
      <c r="AZ30" s="198"/>
      <c r="BA30" s="198"/>
      <c r="BB30" s="198"/>
      <c r="BC30" s="198"/>
      <c r="BD30" s="198"/>
      <c r="BE30" s="192"/>
      <c r="BF30" s="192"/>
      <c r="BG30" s="192"/>
      <c r="BH30" s="192"/>
      <c r="BI30" s="192"/>
      <c r="BJ30" s="192"/>
      <c r="BK30" s="192"/>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c r="DA30" s="192"/>
      <c r="DB30" s="192"/>
      <c r="DC30" s="192"/>
      <c r="DD30" s="192"/>
      <c r="DE30" s="192"/>
      <c r="DF30" s="192"/>
      <c r="DG30" s="192"/>
      <c r="DH30" s="192"/>
      <c r="DI30" s="192"/>
      <c r="DJ30" s="192"/>
      <c r="DK30" s="192"/>
      <c r="DL30" s="192"/>
      <c r="DM30" s="192"/>
      <c r="DN30" s="192"/>
      <c r="DO30" s="192"/>
      <c r="DP30" s="192"/>
      <c r="DQ30" s="192"/>
      <c r="DR30" s="192"/>
      <c r="DS30" s="192"/>
      <c r="DT30" s="192"/>
      <c r="DU30" s="192"/>
      <c r="DV30" s="192"/>
      <c r="DW30" s="192"/>
      <c r="DX30" s="192"/>
      <c r="DY30" s="192"/>
      <c r="DZ30" s="192"/>
      <c r="EA30" s="192"/>
      <c r="EB30" s="192"/>
      <c r="EC30" s="192"/>
      <c r="ED30" s="192"/>
      <c r="EE30" s="192"/>
      <c r="EF30" s="192"/>
      <c r="EG30" s="192"/>
      <c r="EH30" s="192"/>
      <c r="EI30" s="192"/>
      <c r="EJ30" s="192"/>
      <c r="EK30" s="192"/>
      <c r="EL30" s="192"/>
      <c r="EM30" s="192"/>
      <c r="EN30" s="192"/>
      <c r="EO30" s="192"/>
      <c r="EP30" s="192"/>
      <c r="EQ30" s="192"/>
      <c r="ER30" s="192"/>
      <c r="ES30" s="192"/>
      <c r="ET30" s="192"/>
      <c r="EU30" s="192"/>
      <c r="EV30" s="192"/>
      <c r="EW30" s="192"/>
      <c r="EX30" s="192"/>
      <c r="EY30" s="192"/>
      <c r="EZ30" s="192"/>
      <c r="FA30" s="192"/>
      <c r="FB30" s="192"/>
      <c r="FC30" s="192"/>
      <c r="FD30" s="192"/>
      <c r="FE30" s="192"/>
      <c r="FF30" s="192"/>
      <c r="FG30" s="192"/>
      <c r="FH30" s="192"/>
      <c r="FI30" s="192"/>
      <c r="FJ30" s="192"/>
      <c r="FK30" s="192"/>
      <c r="FL30" s="192"/>
      <c r="FM30" s="192"/>
      <c r="FN30" s="192"/>
      <c r="FO30" s="192"/>
      <c r="FP30" s="192"/>
      <c r="FQ30" s="192"/>
      <c r="FR30" s="192"/>
      <c r="FS30" s="192"/>
      <c r="FT30" s="192"/>
      <c r="FU30" s="192"/>
      <c r="FV30" s="192"/>
      <c r="FW30" s="192"/>
      <c r="FX30" s="192"/>
      <c r="FY30" s="192"/>
      <c r="FZ30" s="192"/>
      <c r="GA30" s="192"/>
      <c r="GB30" s="192"/>
      <c r="GC30" s="192"/>
      <c r="GD30" s="192"/>
      <c r="GE30" s="192"/>
      <c r="GF30" s="192"/>
      <c r="GG30" s="192"/>
      <c r="GH30" s="192"/>
      <c r="GI30" s="192"/>
      <c r="GJ30" s="192"/>
      <c r="GK30" s="192"/>
      <c r="GL30" s="192"/>
      <c r="GM30" s="192"/>
      <c r="GN30" s="192"/>
      <c r="GO30" s="192"/>
      <c r="GP30" s="192"/>
      <c r="GQ30" s="192"/>
      <c r="GR30" s="192"/>
      <c r="GS30" s="192"/>
      <c r="GT30" s="192"/>
      <c r="GU30" s="192"/>
      <c r="GV30" s="192"/>
      <c r="GW30" s="192"/>
      <c r="GX30" s="192"/>
      <c r="GY30" s="192"/>
      <c r="GZ30" s="192"/>
      <c r="HA30" s="192"/>
      <c r="HB30" s="192"/>
      <c r="HC30" s="192"/>
      <c r="HD30" s="192"/>
      <c r="HE30" s="192"/>
      <c r="HF30" s="192"/>
      <c r="HG30" s="192"/>
      <c r="HH30" s="192"/>
      <c r="HI30" s="192"/>
      <c r="HJ30" s="192"/>
      <c r="HK30" s="192"/>
      <c r="HL30" s="192"/>
      <c r="HM30" s="192"/>
      <c r="HN30" s="192"/>
      <c r="HO30" s="192"/>
      <c r="HP30" s="192"/>
      <c r="HQ30" s="192"/>
      <c r="HR30" s="192"/>
      <c r="HS30" s="192"/>
      <c r="HT30" s="192"/>
      <c r="HU30" s="192"/>
      <c r="HV30" s="192"/>
      <c r="HW30" s="192"/>
      <c r="HX30" s="192"/>
      <c r="HY30" s="192"/>
      <c r="HZ30" s="192"/>
      <c r="IA30" s="192"/>
      <c r="IB30" s="192"/>
      <c r="IC30" s="192"/>
      <c r="ID30" s="192"/>
      <c r="IE30" s="192"/>
      <c r="IF30" s="192"/>
      <c r="IG30" s="192"/>
      <c r="IH30" s="192"/>
      <c r="II30" s="163"/>
      <c r="IJ30" s="192"/>
      <c r="IK30" s="192"/>
      <c r="IL30" s="192"/>
      <c r="IM30" s="192"/>
      <c r="IN30" s="192"/>
      <c r="IZ30" s="192"/>
      <c r="JA30" s="192"/>
      <c r="JB30" s="192"/>
    </row>
    <row r="31" spans="1:262" s="194" customFormat="1" ht="22.5" customHeight="1" x14ac:dyDescent="0.2">
      <c r="A31" s="145"/>
      <c r="B31" s="135"/>
      <c r="C31" s="135"/>
      <c r="D31" s="147"/>
      <c r="E31" s="602"/>
      <c r="F31" s="146"/>
      <c r="G31" s="148"/>
      <c r="H31" s="148"/>
      <c r="I31" s="554"/>
      <c r="J31" s="552"/>
      <c r="K31" s="146"/>
      <c r="L31" s="556"/>
      <c r="M31" s="551"/>
      <c r="N31" s="560"/>
      <c r="O31" s="558"/>
      <c r="P31" s="149"/>
      <c r="Q31" s="560"/>
      <c r="R31" s="566"/>
      <c r="S31" s="564"/>
      <c r="T31" s="561"/>
      <c r="U31" s="571"/>
      <c r="V31" s="434"/>
      <c r="W31" s="434"/>
      <c r="X31" s="510"/>
      <c r="Y31" s="510"/>
      <c r="Z31" s="510"/>
      <c r="AA31" s="510"/>
      <c r="AB31" s="510"/>
      <c r="AC31" s="510"/>
      <c r="AD31" s="510"/>
      <c r="AE31" s="434"/>
      <c r="AF31" s="434"/>
      <c r="AG31" s="434"/>
      <c r="AH31" s="434"/>
      <c r="AI31" s="434"/>
      <c r="AJ31" s="434"/>
      <c r="AK31" s="434"/>
      <c r="AL31" s="434"/>
      <c r="AM31" s="434"/>
      <c r="AN31" s="192"/>
      <c r="AO31" s="192"/>
      <c r="AP31" s="192"/>
      <c r="AQ31" s="192"/>
      <c r="AR31" s="192"/>
      <c r="AS31" s="163"/>
      <c r="AT31" s="198"/>
      <c r="AU31" s="198"/>
      <c r="AV31" s="198"/>
      <c r="AW31" s="198"/>
      <c r="AX31" s="198"/>
      <c r="AY31" s="198"/>
      <c r="AZ31" s="198"/>
      <c r="BA31" s="198"/>
      <c r="BB31" s="198"/>
      <c r="BC31" s="198"/>
      <c r="BD31" s="198"/>
      <c r="BE31" s="192"/>
      <c r="BF31" s="192"/>
      <c r="BG31" s="192"/>
      <c r="BH31" s="192"/>
      <c r="BI31" s="192"/>
      <c r="BJ31" s="192"/>
      <c r="BK31" s="192"/>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c r="DA31" s="192"/>
      <c r="DB31" s="192"/>
      <c r="DC31" s="192"/>
      <c r="DD31" s="192"/>
      <c r="DE31" s="192"/>
      <c r="DF31" s="192"/>
      <c r="DG31" s="192"/>
      <c r="DH31" s="192"/>
      <c r="DI31" s="192"/>
      <c r="DJ31" s="192"/>
      <c r="DK31" s="192"/>
      <c r="DL31" s="192"/>
      <c r="DM31" s="192"/>
      <c r="DN31" s="192"/>
      <c r="DO31" s="192"/>
      <c r="DP31" s="192"/>
      <c r="DQ31" s="192"/>
      <c r="DR31" s="192"/>
      <c r="DS31" s="192"/>
      <c r="DT31" s="192"/>
      <c r="DU31" s="192"/>
      <c r="DV31" s="192"/>
      <c r="DW31" s="192"/>
      <c r="DX31" s="192"/>
      <c r="DY31" s="192"/>
      <c r="DZ31" s="192"/>
      <c r="EA31" s="192"/>
      <c r="EB31" s="192"/>
      <c r="EC31" s="192"/>
      <c r="ED31" s="192"/>
      <c r="EE31" s="192"/>
      <c r="EF31" s="192"/>
      <c r="EG31" s="192"/>
      <c r="EH31" s="192"/>
      <c r="EI31" s="192"/>
      <c r="EJ31" s="192"/>
      <c r="EK31" s="192"/>
      <c r="EL31" s="192"/>
      <c r="EM31" s="192"/>
      <c r="EN31" s="192"/>
      <c r="EO31" s="192"/>
      <c r="EP31" s="192"/>
      <c r="EQ31" s="192"/>
      <c r="ER31" s="192"/>
      <c r="ES31" s="192"/>
      <c r="ET31" s="192"/>
      <c r="EU31" s="192"/>
      <c r="EV31" s="192"/>
      <c r="EW31" s="192"/>
      <c r="EX31" s="192"/>
      <c r="EY31" s="192"/>
      <c r="EZ31" s="192"/>
      <c r="FA31" s="192"/>
      <c r="FB31" s="192"/>
      <c r="FC31" s="192"/>
      <c r="FD31" s="192"/>
      <c r="FE31" s="192"/>
      <c r="FF31" s="192"/>
      <c r="FG31" s="192"/>
      <c r="FH31" s="192"/>
      <c r="FI31" s="192"/>
      <c r="FJ31" s="192"/>
      <c r="FK31" s="192"/>
      <c r="FL31" s="192"/>
      <c r="FM31" s="192"/>
      <c r="FN31" s="192"/>
      <c r="FO31" s="192"/>
      <c r="FP31" s="192"/>
      <c r="FQ31" s="192"/>
      <c r="FR31" s="192"/>
      <c r="FS31" s="192"/>
      <c r="FT31" s="192"/>
      <c r="FU31" s="192"/>
      <c r="FV31" s="192"/>
      <c r="FW31" s="192"/>
      <c r="FX31" s="192"/>
      <c r="FY31" s="192"/>
      <c r="FZ31" s="192"/>
      <c r="GA31" s="192"/>
      <c r="GB31" s="192"/>
      <c r="GC31" s="192"/>
      <c r="GD31" s="192"/>
      <c r="GE31" s="192"/>
      <c r="GF31" s="192"/>
      <c r="GG31" s="192"/>
      <c r="GH31" s="192"/>
      <c r="GI31" s="192"/>
      <c r="GJ31" s="192"/>
      <c r="GK31" s="192"/>
      <c r="GL31" s="192"/>
      <c r="GM31" s="192"/>
      <c r="GN31" s="192"/>
      <c r="GO31" s="192"/>
      <c r="GP31" s="192"/>
      <c r="GQ31" s="192"/>
      <c r="GR31" s="192"/>
      <c r="GS31" s="192"/>
      <c r="GT31" s="192"/>
      <c r="GU31" s="192"/>
      <c r="GV31" s="192"/>
      <c r="GW31" s="192"/>
      <c r="GX31" s="192"/>
      <c r="GY31" s="192"/>
      <c r="GZ31" s="192"/>
      <c r="HA31" s="192"/>
      <c r="HB31" s="192"/>
      <c r="HC31" s="192"/>
      <c r="HD31" s="192"/>
      <c r="HE31" s="192"/>
      <c r="HF31" s="192"/>
      <c r="HG31" s="192"/>
      <c r="HH31" s="192"/>
      <c r="HI31" s="192"/>
      <c r="HJ31" s="192"/>
      <c r="HK31" s="192"/>
      <c r="HL31" s="192"/>
      <c r="HM31" s="192"/>
      <c r="HN31" s="192"/>
      <c r="HO31" s="192"/>
      <c r="HP31" s="192"/>
      <c r="HQ31" s="192"/>
      <c r="HR31" s="192"/>
      <c r="HS31" s="192"/>
      <c r="HT31" s="192"/>
      <c r="HU31" s="192"/>
      <c r="HV31" s="192"/>
      <c r="HW31" s="192"/>
      <c r="HX31" s="192"/>
      <c r="HY31" s="192"/>
      <c r="HZ31" s="192"/>
      <c r="IA31" s="192"/>
      <c r="IB31" s="192"/>
      <c r="IC31" s="192"/>
      <c r="ID31" s="192"/>
      <c r="IE31" s="192"/>
      <c r="IF31" s="192"/>
      <c r="IG31" s="192"/>
      <c r="IH31" s="192"/>
      <c r="II31" s="163"/>
      <c r="IJ31" s="192"/>
      <c r="IK31" s="192"/>
      <c r="IL31" s="192"/>
      <c r="IM31" s="192"/>
      <c r="IN31" s="192"/>
      <c r="IZ31" s="192"/>
      <c r="JA31" s="192"/>
      <c r="JB31" s="192"/>
    </row>
    <row r="32" spans="1:262" s="194" customFormat="1" ht="22.5" customHeight="1" x14ac:dyDescent="0.2">
      <c r="A32" s="150"/>
      <c r="B32" s="135"/>
      <c r="C32" s="135"/>
      <c r="D32" s="147"/>
      <c r="E32" s="602"/>
      <c r="F32" s="146"/>
      <c r="G32" s="148"/>
      <c r="H32" s="148"/>
      <c r="I32" s="554"/>
      <c r="J32" s="552"/>
      <c r="K32" s="146"/>
      <c r="L32" s="556"/>
      <c r="M32" s="551"/>
      <c r="N32" s="560"/>
      <c r="O32" s="558"/>
      <c r="P32" s="149"/>
      <c r="Q32" s="560"/>
      <c r="R32" s="566"/>
      <c r="S32" s="564"/>
      <c r="T32" s="561"/>
      <c r="U32" s="571"/>
      <c r="V32" s="434"/>
      <c r="W32" s="434"/>
      <c r="X32" s="510"/>
      <c r="Y32" s="510"/>
      <c r="Z32" s="510"/>
      <c r="AA32" s="510"/>
      <c r="AB32" s="510"/>
      <c r="AC32" s="510"/>
      <c r="AD32" s="510"/>
      <c r="AE32" s="434"/>
      <c r="AF32" s="434"/>
      <c r="AG32" s="434"/>
      <c r="AH32" s="434"/>
      <c r="AI32" s="434"/>
      <c r="AJ32" s="434"/>
      <c r="AK32" s="434"/>
      <c r="AL32" s="434"/>
      <c r="AM32" s="434"/>
      <c r="AN32" s="192"/>
      <c r="AO32" s="192"/>
      <c r="AP32" s="192"/>
      <c r="AQ32" s="192"/>
      <c r="AR32" s="192"/>
      <c r="AS32" s="163"/>
      <c r="AT32" s="198"/>
      <c r="AU32" s="198"/>
      <c r="AV32" s="198"/>
      <c r="AW32" s="198"/>
      <c r="AX32" s="198"/>
      <c r="AY32" s="198"/>
      <c r="AZ32" s="198"/>
      <c r="BA32" s="198"/>
      <c r="BB32" s="198"/>
      <c r="BC32" s="198"/>
      <c r="BD32" s="198"/>
      <c r="BE32" s="192"/>
      <c r="BF32" s="192"/>
      <c r="BG32" s="192"/>
      <c r="BH32" s="192"/>
      <c r="BI32" s="192"/>
      <c r="BJ32" s="192"/>
      <c r="BK32" s="192"/>
      <c r="BL32" s="192"/>
      <c r="BM32" s="192"/>
      <c r="BN32" s="192"/>
      <c r="BO32" s="192"/>
      <c r="BP32" s="192"/>
      <c r="BQ32" s="192"/>
      <c r="BR32" s="192"/>
      <c r="BS32" s="192"/>
      <c r="BT32" s="192"/>
      <c r="BU32" s="192"/>
      <c r="BV32" s="192"/>
      <c r="BW32" s="192"/>
      <c r="BX32" s="192"/>
      <c r="BY32" s="192"/>
      <c r="BZ32" s="192"/>
      <c r="CA32" s="192"/>
      <c r="CB32" s="192"/>
      <c r="CC32" s="192"/>
      <c r="CD32" s="192"/>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c r="DA32" s="192"/>
      <c r="DB32" s="192"/>
      <c r="DC32" s="192"/>
      <c r="DD32" s="192"/>
      <c r="DE32" s="192"/>
      <c r="DF32" s="192"/>
      <c r="DG32" s="192"/>
      <c r="DH32" s="192"/>
      <c r="DI32" s="192"/>
      <c r="DJ32" s="192"/>
      <c r="DK32" s="192"/>
      <c r="DL32" s="192"/>
      <c r="DM32" s="192"/>
      <c r="DN32" s="192"/>
      <c r="DO32" s="192"/>
      <c r="DP32" s="192"/>
      <c r="DQ32" s="192"/>
      <c r="DR32" s="192"/>
      <c r="DS32" s="192"/>
      <c r="DT32" s="192"/>
      <c r="DU32" s="192"/>
      <c r="DV32" s="192"/>
      <c r="DW32" s="192"/>
      <c r="DX32" s="192"/>
      <c r="DY32" s="192"/>
      <c r="DZ32" s="192"/>
      <c r="EA32" s="192"/>
      <c r="EB32" s="192"/>
      <c r="EC32" s="192"/>
      <c r="ED32" s="192"/>
      <c r="EE32" s="192"/>
      <c r="EF32" s="192"/>
      <c r="EG32" s="192"/>
      <c r="EH32" s="192"/>
      <c r="EI32" s="192"/>
      <c r="EJ32" s="192"/>
      <c r="EK32" s="192"/>
      <c r="EL32" s="192"/>
      <c r="EM32" s="192"/>
      <c r="EN32" s="192"/>
      <c r="EO32" s="192"/>
      <c r="EP32" s="192"/>
      <c r="EQ32" s="192"/>
      <c r="ER32" s="192"/>
      <c r="ES32" s="192"/>
      <c r="ET32" s="192"/>
      <c r="EU32" s="192"/>
      <c r="EV32" s="192"/>
      <c r="EW32" s="192"/>
      <c r="EX32" s="192"/>
      <c r="EY32" s="192"/>
      <c r="EZ32" s="192"/>
      <c r="FA32" s="192"/>
      <c r="FB32" s="192"/>
      <c r="FC32" s="192"/>
      <c r="FD32" s="192"/>
      <c r="FE32" s="192"/>
      <c r="FF32" s="192"/>
      <c r="FG32" s="192"/>
      <c r="FH32" s="192"/>
      <c r="FI32" s="192"/>
      <c r="FJ32" s="192"/>
      <c r="FK32" s="192"/>
      <c r="FL32" s="192"/>
      <c r="FM32" s="192"/>
      <c r="FN32" s="192"/>
      <c r="FO32" s="192"/>
      <c r="FP32" s="192"/>
      <c r="FQ32" s="192"/>
      <c r="FR32" s="192"/>
      <c r="FS32" s="192"/>
      <c r="FT32" s="192"/>
      <c r="FU32" s="192"/>
      <c r="FV32" s="192"/>
      <c r="FW32" s="192"/>
      <c r="FX32" s="192"/>
      <c r="FY32" s="192"/>
      <c r="FZ32" s="192"/>
      <c r="GA32" s="192"/>
      <c r="GB32" s="192"/>
      <c r="GC32" s="192"/>
      <c r="GD32" s="192"/>
      <c r="GE32" s="192"/>
      <c r="GF32" s="192"/>
      <c r="GG32" s="192"/>
      <c r="GH32" s="192"/>
      <c r="GI32" s="192"/>
      <c r="GJ32" s="192"/>
      <c r="GK32" s="192"/>
      <c r="GL32" s="192"/>
      <c r="GM32" s="192"/>
      <c r="GN32" s="192"/>
      <c r="GO32" s="192"/>
      <c r="GP32" s="192"/>
      <c r="GQ32" s="192"/>
      <c r="GR32" s="192"/>
      <c r="GS32" s="192"/>
      <c r="GT32" s="192"/>
      <c r="GU32" s="192"/>
      <c r="GV32" s="192"/>
      <c r="GW32" s="192"/>
      <c r="GX32" s="192"/>
      <c r="GY32" s="192"/>
      <c r="GZ32" s="192"/>
      <c r="HA32" s="192"/>
      <c r="HB32" s="192"/>
      <c r="HC32" s="192"/>
      <c r="HD32" s="192"/>
      <c r="HE32" s="192"/>
      <c r="HF32" s="192"/>
      <c r="HG32" s="192"/>
      <c r="HH32" s="192"/>
      <c r="HI32" s="192"/>
      <c r="HJ32" s="192"/>
      <c r="HK32" s="192"/>
      <c r="HL32" s="192"/>
      <c r="HM32" s="192"/>
      <c r="HN32" s="192"/>
      <c r="HO32" s="192"/>
      <c r="HP32" s="192"/>
      <c r="HQ32" s="192"/>
      <c r="HR32" s="192"/>
      <c r="HS32" s="192"/>
      <c r="HT32" s="192"/>
      <c r="HU32" s="192"/>
      <c r="HV32" s="192"/>
      <c r="HW32" s="192"/>
      <c r="HX32" s="192"/>
      <c r="HY32" s="192"/>
      <c r="HZ32" s="192"/>
      <c r="IA32" s="192"/>
      <c r="IB32" s="192"/>
      <c r="IC32" s="192"/>
      <c r="ID32" s="192"/>
      <c r="IE32" s="192"/>
      <c r="IF32" s="192"/>
      <c r="IG32" s="192"/>
      <c r="IH32" s="192"/>
      <c r="II32" s="163"/>
      <c r="IJ32" s="192"/>
      <c r="IK32" s="192"/>
      <c r="IL32" s="192"/>
      <c r="IM32" s="192"/>
      <c r="IN32" s="192"/>
      <c r="IZ32" s="192"/>
      <c r="JA32" s="192"/>
      <c r="JB32" s="192"/>
    </row>
    <row r="33" spans="1:262" s="194" customFormat="1" ht="22.5" customHeight="1" x14ac:dyDescent="0.2">
      <c r="A33" s="145"/>
      <c r="B33" s="135"/>
      <c r="C33" s="135"/>
      <c r="D33" s="147"/>
      <c r="E33" s="602"/>
      <c r="F33" s="146"/>
      <c r="G33" s="148"/>
      <c r="H33" s="148"/>
      <c r="I33" s="554"/>
      <c r="J33" s="552"/>
      <c r="K33" s="146"/>
      <c r="L33" s="556"/>
      <c r="M33" s="551"/>
      <c r="N33" s="560"/>
      <c r="O33" s="558"/>
      <c r="P33" s="149"/>
      <c r="Q33" s="560"/>
      <c r="R33" s="566"/>
      <c r="S33" s="564"/>
      <c r="T33" s="561"/>
      <c r="U33" s="571"/>
      <c r="V33" s="434"/>
      <c r="W33" s="434"/>
      <c r="X33" s="510"/>
      <c r="Y33" s="510"/>
      <c r="Z33" s="510"/>
      <c r="AA33" s="510"/>
      <c r="AB33" s="510"/>
      <c r="AC33" s="510"/>
      <c r="AD33" s="510"/>
      <c r="AE33" s="434"/>
      <c r="AF33" s="434"/>
      <c r="AG33" s="434"/>
      <c r="AH33" s="434"/>
      <c r="AI33" s="434"/>
      <c r="AJ33" s="434"/>
      <c r="AK33" s="434"/>
      <c r="AL33" s="434"/>
      <c r="AM33" s="434"/>
      <c r="AN33" s="192"/>
      <c r="AO33" s="192"/>
      <c r="AP33" s="192"/>
      <c r="AQ33" s="192"/>
      <c r="AR33" s="192"/>
      <c r="AS33" s="163"/>
      <c r="AT33" s="198"/>
      <c r="AU33" s="198"/>
      <c r="AV33" s="198"/>
      <c r="AW33" s="198"/>
      <c r="AX33" s="198"/>
      <c r="AY33" s="198"/>
      <c r="AZ33" s="198"/>
      <c r="BA33" s="198"/>
      <c r="BB33" s="198"/>
      <c r="BC33" s="198"/>
      <c r="BD33" s="198"/>
      <c r="BE33" s="192"/>
      <c r="BF33" s="192"/>
      <c r="BG33" s="192"/>
      <c r="BH33" s="192"/>
      <c r="BI33" s="192"/>
      <c r="BJ33" s="192"/>
      <c r="BK33" s="192"/>
      <c r="BL33" s="192"/>
      <c r="BM33" s="192"/>
      <c r="BN33" s="192"/>
      <c r="BO33" s="192"/>
      <c r="BP33" s="192"/>
      <c r="BQ33" s="192"/>
      <c r="BR33" s="192"/>
      <c r="BS33" s="192"/>
      <c r="BT33" s="192"/>
      <c r="BU33" s="192"/>
      <c r="BV33" s="192"/>
      <c r="BW33" s="192"/>
      <c r="BX33" s="192"/>
      <c r="BY33" s="192"/>
      <c r="BZ33" s="192"/>
      <c r="CA33" s="192"/>
      <c r="CB33" s="192"/>
      <c r="CC33" s="192"/>
      <c r="CD33" s="192"/>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c r="DA33" s="192"/>
      <c r="DB33" s="192"/>
      <c r="DC33" s="192"/>
      <c r="DD33" s="192"/>
      <c r="DE33" s="192"/>
      <c r="DF33" s="192"/>
      <c r="DG33" s="192"/>
      <c r="DH33" s="192"/>
      <c r="DI33" s="192"/>
      <c r="DJ33" s="192"/>
      <c r="DK33" s="192"/>
      <c r="DL33" s="192"/>
      <c r="DM33" s="192"/>
      <c r="DN33" s="192"/>
      <c r="DO33" s="192"/>
      <c r="DP33" s="192"/>
      <c r="DQ33" s="192"/>
      <c r="DR33" s="192"/>
      <c r="DS33" s="192"/>
      <c r="DT33" s="192"/>
      <c r="DU33" s="192"/>
      <c r="DV33" s="192"/>
      <c r="DW33" s="192"/>
      <c r="DX33" s="192"/>
      <c r="DY33" s="192"/>
      <c r="DZ33" s="192"/>
      <c r="EA33" s="192"/>
      <c r="EB33" s="192"/>
      <c r="EC33" s="192"/>
      <c r="ED33" s="192"/>
      <c r="EE33" s="192"/>
      <c r="EF33" s="192"/>
      <c r="EG33" s="192"/>
      <c r="EH33" s="192"/>
      <c r="EI33" s="192"/>
      <c r="EJ33" s="192"/>
      <c r="EK33" s="192"/>
      <c r="EL33" s="192"/>
      <c r="EM33" s="192"/>
      <c r="EN33" s="192"/>
      <c r="EO33" s="192"/>
      <c r="EP33" s="192"/>
      <c r="EQ33" s="192"/>
      <c r="ER33" s="192"/>
      <c r="ES33" s="192"/>
      <c r="ET33" s="192"/>
      <c r="EU33" s="192"/>
      <c r="EV33" s="192"/>
      <c r="EW33" s="192"/>
      <c r="EX33" s="192"/>
      <c r="EY33" s="192"/>
      <c r="EZ33" s="192"/>
      <c r="FA33" s="192"/>
      <c r="FB33" s="192"/>
      <c r="FC33" s="192"/>
      <c r="FD33" s="192"/>
      <c r="FE33" s="192"/>
      <c r="FF33" s="192"/>
      <c r="FG33" s="192"/>
      <c r="FH33" s="192"/>
      <c r="FI33" s="192"/>
      <c r="FJ33" s="192"/>
      <c r="FK33" s="192"/>
      <c r="FL33" s="192"/>
      <c r="FM33" s="192"/>
      <c r="FN33" s="192"/>
      <c r="FO33" s="192"/>
      <c r="FP33" s="192"/>
      <c r="FQ33" s="192"/>
      <c r="FR33" s="192"/>
      <c r="FS33" s="192"/>
      <c r="FT33" s="192"/>
      <c r="FU33" s="192"/>
      <c r="FV33" s="192"/>
      <c r="FW33" s="192"/>
      <c r="FX33" s="192"/>
      <c r="FY33" s="192"/>
      <c r="FZ33" s="192"/>
      <c r="GA33" s="192"/>
      <c r="GB33" s="192"/>
      <c r="GC33" s="192"/>
      <c r="GD33" s="192"/>
      <c r="GE33" s="192"/>
      <c r="GF33" s="192"/>
      <c r="GG33" s="192"/>
      <c r="GH33" s="192"/>
      <c r="GI33" s="192"/>
      <c r="GJ33" s="192"/>
      <c r="GK33" s="192"/>
      <c r="GL33" s="192"/>
      <c r="GM33" s="192"/>
      <c r="GN33" s="192"/>
      <c r="GO33" s="192"/>
      <c r="GP33" s="192"/>
      <c r="GQ33" s="192"/>
      <c r="GR33" s="192"/>
      <c r="GS33" s="192"/>
      <c r="GT33" s="192"/>
      <c r="GU33" s="192"/>
      <c r="GV33" s="192"/>
      <c r="GW33" s="192"/>
      <c r="GX33" s="192"/>
      <c r="GY33" s="192"/>
      <c r="GZ33" s="192"/>
      <c r="HA33" s="192"/>
      <c r="HB33" s="192"/>
      <c r="HC33" s="192"/>
      <c r="HD33" s="192"/>
      <c r="HE33" s="192"/>
      <c r="HF33" s="192"/>
      <c r="HG33" s="192"/>
      <c r="HH33" s="192"/>
      <c r="HI33" s="192"/>
      <c r="HJ33" s="192"/>
      <c r="HK33" s="192"/>
      <c r="HL33" s="192"/>
      <c r="HM33" s="192"/>
      <c r="HN33" s="192"/>
      <c r="HO33" s="192"/>
      <c r="HP33" s="192"/>
      <c r="HQ33" s="192"/>
      <c r="HR33" s="192"/>
      <c r="HS33" s="192"/>
      <c r="HT33" s="192"/>
      <c r="HU33" s="192"/>
      <c r="HV33" s="192"/>
      <c r="HW33" s="192"/>
      <c r="HX33" s="192"/>
      <c r="HY33" s="192"/>
      <c r="HZ33" s="192"/>
      <c r="IA33" s="192"/>
      <c r="IB33" s="192"/>
      <c r="IC33" s="192"/>
      <c r="ID33" s="192"/>
      <c r="IE33" s="192"/>
      <c r="IF33" s="192"/>
      <c r="IG33" s="192"/>
      <c r="IH33" s="192"/>
      <c r="II33" s="163"/>
      <c r="IJ33" s="192"/>
      <c r="IK33" s="192"/>
      <c r="IL33" s="192"/>
      <c r="IM33" s="192"/>
      <c r="IN33" s="192"/>
      <c r="IZ33" s="192"/>
      <c r="JA33" s="192"/>
      <c r="JB33" s="192"/>
    </row>
    <row r="34" spans="1:262" s="194" customFormat="1" ht="22.5" customHeight="1" x14ac:dyDescent="0.2">
      <c r="A34" s="145"/>
      <c r="B34" s="135"/>
      <c r="C34" s="135"/>
      <c r="D34" s="147"/>
      <c r="E34" s="602"/>
      <c r="F34" s="146"/>
      <c r="G34" s="148"/>
      <c r="H34" s="148"/>
      <c r="I34" s="554"/>
      <c r="J34" s="552"/>
      <c r="K34" s="146"/>
      <c r="L34" s="556"/>
      <c r="M34" s="551"/>
      <c r="N34" s="560"/>
      <c r="O34" s="558"/>
      <c r="P34" s="149"/>
      <c r="Q34" s="560"/>
      <c r="R34" s="566"/>
      <c r="S34" s="564"/>
      <c r="T34" s="561"/>
      <c r="U34" s="571"/>
      <c r="V34" s="434"/>
      <c r="W34" s="434"/>
      <c r="X34" s="510"/>
      <c r="Y34" s="510"/>
      <c r="Z34" s="510"/>
      <c r="AA34" s="510"/>
      <c r="AB34" s="510"/>
      <c r="AC34" s="510"/>
      <c r="AD34" s="510"/>
      <c r="AE34" s="434"/>
      <c r="AF34" s="434"/>
      <c r="AG34" s="434"/>
      <c r="AH34" s="434"/>
      <c r="AI34" s="434"/>
      <c r="AJ34" s="434"/>
      <c r="AK34" s="434"/>
      <c r="AL34" s="434"/>
      <c r="AM34" s="434"/>
      <c r="AN34" s="192"/>
      <c r="AO34" s="192"/>
      <c r="AP34" s="192"/>
      <c r="AQ34" s="192"/>
      <c r="AR34" s="192"/>
      <c r="AS34" s="163"/>
      <c r="AT34" s="198"/>
      <c r="AU34" s="198"/>
      <c r="AV34" s="198"/>
      <c r="AW34" s="198"/>
      <c r="AX34" s="198"/>
      <c r="AY34" s="198"/>
      <c r="AZ34" s="198"/>
      <c r="BA34" s="198"/>
      <c r="BB34" s="198"/>
      <c r="BC34" s="198"/>
      <c r="BD34" s="198"/>
      <c r="BE34" s="192"/>
      <c r="BF34" s="192"/>
      <c r="BG34" s="192"/>
      <c r="BH34" s="192"/>
      <c r="BI34" s="192"/>
      <c r="BJ34" s="192"/>
      <c r="BK34" s="192"/>
      <c r="BL34" s="192"/>
      <c r="BM34" s="192"/>
      <c r="BN34" s="192"/>
      <c r="BO34" s="192"/>
      <c r="BP34" s="192"/>
      <c r="BQ34" s="192"/>
      <c r="BR34" s="192"/>
      <c r="BS34" s="192"/>
      <c r="BT34" s="192"/>
      <c r="BU34" s="192"/>
      <c r="BV34" s="192"/>
      <c r="BW34" s="192"/>
      <c r="BX34" s="192"/>
      <c r="BY34" s="192"/>
      <c r="BZ34" s="192"/>
      <c r="CA34" s="192"/>
      <c r="CB34" s="192"/>
      <c r="CC34" s="192"/>
      <c r="CD34" s="192"/>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c r="DA34" s="192"/>
      <c r="DB34" s="192"/>
      <c r="DC34" s="192"/>
      <c r="DD34" s="192"/>
      <c r="DE34" s="192"/>
      <c r="DF34" s="192"/>
      <c r="DG34" s="192"/>
      <c r="DH34" s="192"/>
      <c r="DI34" s="192"/>
      <c r="DJ34" s="192"/>
      <c r="DK34" s="192"/>
      <c r="DL34" s="192"/>
      <c r="DM34" s="192"/>
      <c r="DN34" s="192"/>
      <c r="DO34" s="192"/>
      <c r="DP34" s="192"/>
      <c r="DQ34" s="192"/>
      <c r="DR34" s="192"/>
      <c r="DS34" s="192"/>
      <c r="DT34" s="192"/>
      <c r="DU34" s="192"/>
      <c r="DV34" s="192"/>
      <c r="DW34" s="192"/>
      <c r="DX34" s="192"/>
      <c r="DY34" s="192"/>
      <c r="DZ34" s="192"/>
      <c r="EA34" s="192"/>
      <c r="EB34" s="192"/>
      <c r="EC34" s="192"/>
      <c r="ED34" s="192"/>
      <c r="EE34" s="192"/>
      <c r="EF34" s="192"/>
      <c r="EG34" s="192"/>
      <c r="EH34" s="192"/>
      <c r="EI34" s="192"/>
      <c r="EJ34" s="192"/>
      <c r="EK34" s="192"/>
      <c r="EL34" s="192"/>
      <c r="EM34" s="192"/>
      <c r="EN34" s="192"/>
      <c r="EO34" s="192"/>
      <c r="EP34" s="192"/>
      <c r="EQ34" s="192"/>
      <c r="ER34" s="192"/>
      <c r="ES34" s="192"/>
      <c r="ET34" s="192"/>
      <c r="EU34" s="192"/>
      <c r="EV34" s="192"/>
      <c r="EW34" s="192"/>
      <c r="EX34" s="192"/>
      <c r="EY34" s="192"/>
      <c r="EZ34" s="192"/>
      <c r="FA34" s="192"/>
      <c r="FB34" s="192"/>
      <c r="FC34" s="192"/>
      <c r="FD34" s="192"/>
      <c r="FE34" s="192"/>
      <c r="FF34" s="192"/>
      <c r="FG34" s="192"/>
      <c r="FH34" s="192"/>
      <c r="FI34" s="192"/>
      <c r="FJ34" s="192"/>
      <c r="FK34" s="192"/>
      <c r="FL34" s="192"/>
      <c r="FM34" s="192"/>
      <c r="FN34" s="192"/>
      <c r="FO34" s="192"/>
      <c r="FP34" s="192"/>
      <c r="FQ34" s="192"/>
      <c r="FR34" s="192"/>
      <c r="FS34" s="192"/>
      <c r="FT34" s="192"/>
      <c r="FU34" s="192"/>
      <c r="FV34" s="192"/>
      <c r="FW34" s="192"/>
      <c r="FX34" s="192"/>
      <c r="FY34" s="192"/>
      <c r="FZ34" s="192"/>
      <c r="GA34" s="192"/>
      <c r="GB34" s="192"/>
      <c r="GC34" s="192"/>
      <c r="GD34" s="192"/>
      <c r="GE34" s="192"/>
      <c r="GF34" s="192"/>
      <c r="GG34" s="192"/>
      <c r="GH34" s="192"/>
      <c r="GI34" s="192"/>
      <c r="GJ34" s="192"/>
      <c r="GK34" s="192"/>
      <c r="GL34" s="192"/>
      <c r="GM34" s="192"/>
      <c r="GN34" s="192"/>
      <c r="GO34" s="192"/>
      <c r="GP34" s="192"/>
      <c r="GQ34" s="192"/>
      <c r="GR34" s="192"/>
      <c r="GS34" s="192"/>
      <c r="GT34" s="192"/>
      <c r="GU34" s="192"/>
      <c r="GV34" s="192"/>
      <c r="GW34" s="192"/>
      <c r="GX34" s="192"/>
      <c r="GY34" s="192"/>
      <c r="GZ34" s="192"/>
      <c r="HA34" s="192"/>
      <c r="HB34" s="192"/>
      <c r="HC34" s="192"/>
      <c r="HD34" s="192"/>
      <c r="HE34" s="192"/>
      <c r="HF34" s="192"/>
      <c r="HG34" s="192"/>
      <c r="HH34" s="192"/>
      <c r="HI34" s="192"/>
      <c r="HJ34" s="192"/>
      <c r="HK34" s="192"/>
      <c r="HL34" s="192"/>
      <c r="HM34" s="192"/>
      <c r="HN34" s="192"/>
      <c r="HO34" s="192"/>
      <c r="HP34" s="192"/>
      <c r="HQ34" s="192"/>
      <c r="HR34" s="192"/>
      <c r="HS34" s="192"/>
      <c r="HT34" s="192"/>
      <c r="HU34" s="192"/>
      <c r="HV34" s="192"/>
      <c r="HW34" s="192"/>
      <c r="HX34" s="192"/>
      <c r="HY34" s="192"/>
      <c r="HZ34" s="192"/>
      <c r="IA34" s="192"/>
      <c r="IB34" s="192"/>
      <c r="IC34" s="192"/>
      <c r="ID34" s="192"/>
      <c r="IE34" s="192"/>
      <c r="IF34" s="192"/>
      <c r="IG34" s="192"/>
      <c r="IH34" s="192"/>
      <c r="II34" s="163"/>
      <c r="IJ34" s="192"/>
      <c r="IK34" s="192"/>
      <c r="IL34" s="192"/>
      <c r="IM34" s="192"/>
      <c r="IN34" s="192"/>
      <c r="IZ34" s="192"/>
      <c r="JA34" s="192"/>
      <c r="JB34" s="192"/>
    </row>
    <row r="35" spans="1:262" s="194" customFormat="1" ht="22.5" customHeight="1" x14ac:dyDescent="0.2">
      <c r="A35" s="145"/>
      <c r="B35" s="135"/>
      <c r="C35" s="135"/>
      <c r="D35" s="147"/>
      <c r="E35" s="602"/>
      <c r="F35" s="146"/>
      <c r="G35" s="148"/>
      <c r="H35" s="148"/>
      <c r="I35" s="554"/>
      <c r="J35" s="552"/>
      <c r="K35" s="146"/>
      <c r="L35" s="556"/>
      <c r="M35" s="551"/>
      <c r="N35" s="560"/>
      <c r="O35" s="558"/>
      <c r="P35" s="149"/>
      <c r="Q35" s="560"/>
      <c r="R35" s="566"/>
      <c r="S35" s="564"/>
      <c r="T35" s="561"/>
      <c r="U35" s="571"/>
      <c r="V35" s="434"/>
      <c r="W35" s="434"/>
      <c r="X35" s="510"/>
      <c r="Y35" s="510"/>
      <c r="Z35" s="510"/>
      <c r="AA35" s="510"/>
      <c r="AB35" s="510"/>
      <c r="AC35" s="510"/>
      <c r="AD35" s="510"/>
      <c r="AE35" s="434"/>
      <c r="AF35" s="434"/>
      <c r="AG35" s="434"/>
      <c r="AH35" s="434"/>
      <c r="AI35" s="434"/>
      <c r="AJ35" s="434"/>
      <c r="AK35" s="434"/>
      <c r="AL35" s="434"/>
      <c r="AM35" s="434"/>
      <c r="AN35" s="192"/>
      <c r="AO35" s="192"/>
      <c r="AP35" s="192"/>
      <c r="AQ35" s="192"/>
      <c r="AR35" s="192"/>
      <c r="AS35" s="163"/>
      <c r="AT35" s="198"/>
      <c r="AU35" s="198"/>
      <c r="AV35" s="198"/>
      <c r="AW35" s="198"/>
      <c r="AX35" s="198"/>
      <c r="AY35" s="198"/>
      <c r="AZ35" s="198"/>
      <c r="BA35" s="198"/>
      <c r="BB35" s="198"/>
      <c r="BC35" s="198"/>
      <c r="BD35" s="198"/>
      <c r="BE35" s="192"/>
      <c r="BF35" s="192"/>
      <c r="BG35" s="192"/>
      <c r="BH35" s="192"/>
      <c r="BI35" s="192"/>
      <c r="BJ35" s="192"/>
      <c r="BK35" s="192"/>
      <c r="BL35" s="192"/>
      <c r="BM35" s="192"/>
      <c r="BN35" s="192"/>
      <c r="BO35" s="192"/>
      <c r="BP35" s="192"/>
      <c r="BQ35" s="192"/>
      <c r="BR35" s="192"/>
      <c r="BS35" s="192"/>
      <c r="BT35" s="192"/>
      <c r="BU35" s="192"/>
      <c r="BV35" s="192"/>
      <c r="BW35" s="192"/>
      <c r="BX35" s="192"/>
      <c r="BY35" s="192"/>
      <c r="BZ35" s="192"/>
      <c r="CA35" s="192"/>
      <c r="CB35" s="192"/>
      <c r="CC35" s="192"/>
      <c r="CD35" s="192"/>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c r="DA35" s="192"/>
      <c r="DB35" s="192"/>
      <c r="DC35" s="192"/>
      <c r="DD35" s="192"/>
      <c r="DE35" s="192"/>
      <c r="DF35" s="192"/>
      <c r="DG35" s="192"/>
      <c r="DH35" s="192"/>
      <c r="DI35" s="192"/>
      <c r="DJ35" s="192"/>
      <c r="DK35" s="192"/>
      <c r="DL35" s="192"/>
      <c r="DM35" s="192"/>
      <c r="DN35" s="192"/>
      <c r="DO35" s="192"/>
      <c r="DP35" s="192"/>
      <c r="DQ35" s="192"/>
      <c r="DR35" s="192"/>
      <c r="DS35" s="192"/>
      <c r="DT35" s="192"/>
      <c r="DU35" s="192"/>
      <c r="DV35" s="192"/>
      <c r="DW35" s="192"/>
      <c r="DX35" s="192"/>
      <c r="DY35" s="192"/>
      <c r="DZ35" s="192"/>
      <c r="EA35" s="192"/>
      <c r="EB35" s="192"/>
      <c r="EC35" s="192"/>
      <c r="ED35" s="192"/>
      <c r="EE35" s="192"/>
      <c r="EF35" s="192"/>
      <c r="EG35" s="192"/>
      <c r="EH35" s="192"/>
      <c r="EI35" s="192"/>
      <c r="EJ35" s="192"/>
      <c r="EK35" s="192"/>
      <c r="EL35" s="192"/>
      <c r="EM35" s="192"/>
      <c r="EN35" s="192"/>
      <c r="EO35" s="192"/>
      <c r="EP35" s="192"/>
      <c r="EQ35" s="192"/>
      <c r="ER35" s="192"/>
      <c r="ES35" s="192"/>
      <c r="ET35" s="192"/>
      <c r="EU35" s="192"/>
      <c r="EV35" s="192"/>
      <c r="EW35" s="192"/>
      <c r="EX35" s="192"/>
      <c r="EY35" s="192"/>
      <c r="EZ35" s="192"/>
      <c r="FA35" s="192"/>
      <c r="FB35" s="192"/>
      <c r="FC35" s="192"/>
      <c r="FD35" s="192"/>
      <c r="FE35" s="192"/>
      <c r="FF35" s="192"/>
      <c r="FG35" s="192"/>
      <c r="FH35" s="192"/>
      <c r="FI35" s="192"/>
      <c r="FJ35" s="192"/>
      <c r="FK35" s="192"/>
      <c r="FL35" s="192"/>
      <c r="FM35" s="192"/>
      <c r="FN35" s="192"/>
      <c r="FO35" s="192"/>
      <c r="FP35" s="192"/>
      <c r="FQ35" s="192"/>
      <c r="FR35" s="192"/>
      <c r="FS35" s="192"/>
      <c r="FT35" s="192"/>
      <c r="FU35" s="192"/>
      <c r="FV35" s="192"/>
      <c r="FW35" s="192"/>
      <c r="FX35" s="192"/>
      <c r="FY35" s="192"/>
      <c r="FZ35" s="192"/>
      <c r="GA35" s="192"/>
      <c r="GB35" s="192"/>
      <c r="GC35" s="192"/>
      <c r="GD35" s="192"/>
      <c r="GE35" s="192"/>
      <c r="GF35" s="192"/>
      <c r="GG35" s="192"/>
      <c r="GH35" s="192"/>
      <c r="GI35" s="192"/>
      <c r="GJ35" s="192"/>
      <c r="GK35" s="192"/>
      <c r="GL35" s="192"/>
      <c r="GM35" s="192"/>
      <c r="GN35" s="192"/>
      <c r="GO35" s="192"/>
      <c r="GP35" s="192"/>
      <c r="GQ35" s="192"/>
      <c r="GR35" s="192"/>
      <c r="GS35" s="192"/>
      <c r="GT35" s="192"/>
      <c r="GU35" s="192"/>
      <c r="GV35" s="192"/>
      <c r="GW35" s="192"/>
      <c r="GX35" s="192"/>
      <c r="GY35" s="192"/>
      <c r="GZ35" s="192"/>
      <c r="HA35" s="192"/>
      <c r="HB35" s="192"/>
      <c r="HC35" s="192"/>
      <c r="HD35" s="192"/>
      <c r="HE35" s="192"/>
      <c r="HF35" s="192"/>
      <c r="HG35" s="192"/>
      <c r="HH35" s="192"/>
      <c r="HI35" s="192"/>
      <c r="HJ35" s="192"/>
      <c r="HK35" s="192"/>
      <c r="HL35" s="192"/>
      <c r="HM35" s="192"/>
      <c r="HN35" s="192"/>
      <c r="HO35" s="192"/>
      <c r="HP35" s="192"/>
      <c r="HQ35" s="192"/>
      <c r="HR35" s="192"/>
      <c r="HS35" s="192"/>
      <c r="HT35" s="192"/>
      <c r="HU35" s="192"/>
      <c r="HV35" s="192"/>
      <c r="HW35" s="192"/>
      <c r="HX35" s="192"/>
      <c r="HY35" s="192"/>
      <c r="HZ35" s="192"/>
      <c r="IA35" s="192"/>
      <c r="IB35" s="192"/>
      <c r="IC35" s="192"/>
      <c r="ID35" s="192"/>
      <c r="IE35" s="192"/>
      <c r="IF35" s="192"/>
      <c r="IG35" s="192"/>
      <c r="IH35" s="192"/>
      <c r="II35" s="163"/>
      <c r="IJ35" s="192"/>
      <c r="IK35" s="192"/>
      <c r="IL35" s="192"/>
      <c r="IM35" s="192"/>
      <c r="IN35" s="192"/>
      <c r="IZ35" s="192"/>
      <c r="JA35" s="192"/>
      <c r="JB35" s="192"/>
    </row>
    <row r="36" spans="1:262" s="194" customFormat="1" ht="22.5" customHeight="1" x14ac:dyDescent="0.2">
      <c r="A36" s="150"/>
      <c r="B36" s="135"/>
      <c r="C36" s="135"/>
      <c r="D36" s="147"/>
      <c r="E36" s="602"/>
      <c r="F36" s="146"/>
      <c r="G36" s="148"/>
      <c r="H36" s="148"/>
      <c r="I36" s="554"/>
      <c r="J36" s="552"/>
      <c r="K36" s="146"/>
      <c r="L36" s="556"/>
      <c r="M36" s="551"/>
      <c r="N36" s="560"/>
      <c r="O36" s="558"/>
      <c r="P36" s="149"/>
      <c r="Q36" s="560"/>
      <c r="R36" s="566"/>
      <c r="S36" s="564"/>
      <c r="T36" s="561"/>
      <c r="U36" s="571"/>
      <c r="V36" s="434"/>
      <c r="W36" s="434"/>
      <c r="X36" s="510"/>
      <c r="Y36" s="510"/>
      <c r="Z36" s="510"/>
      <c r="AA36" s="510"/>
      <c r="AB36" s="510"/>
      <c r="AC36" s="510"/>
      <c r="AD36" s="510"/>
      <c r="AE36" s="434"/>
      <c r="AF36" s="434"/>
      <c r="AG36" s="434"/>
      <c r="AH36" s="434"/>
      <c r="AI36" s="434"/>
      <c r="AJ36" s="434"/>
      <c r="AK36" s="434"/>
      <c r="AL36" s="434"/>
      <c r="AM36" s="434"/>
      <c r="AN36" s="192"/>
      <c r="AO36" s="192"/>
      <c r="AP36" s="192"/>
      <c r="AQ36" s="192"/>
      <c r="AR36" s="192"/>
      <c r="AS36" s="163"/>
      <c r="AT36" s="198"/>
      <c r="AU36" s="198"/>
      <c r="AV36" s="198"/>
      <c r="AW36" s="198"/>
      <c r="AX36" s="198"/>
      <c r="AY36" s="198"/>
      <c r="AZ36" s="198"/>
      <c r="BA36" s="198"/>
      <c r="BB36" s="198"/>
      <c r="BC36" s="198"/>
      <c r="BD36" s="198"/>
      <c r="BE36" s="192"/>
      <c r="BF36" s="192"/>
      <c r="BG36" s="192"/>
      <c r="BH36" s="192"/>
      <c r="BI36" s="192"/>
      <c r="BJ36" s="192"/>
      <c r="BK36" s="192"/>
      <c r="BL36" s="192"/>
      <c r="BM36" s="192"/>
      <c r="BN36" s="192"/>
      <c r="BO36" s="192"/>
      <c r="BP36" s="192"/>
      <c r="BQ36" s="192"/>
      <c r="BR36" s="192"/>
      <c r="BS36" s="192"/>
      <c r="BT36" s="192"/>
      <c r="BU36" s="192"/>
      <c r="BV36" s="192"/>
      <c r="BW36" s="192"/>
      <c r="BX36" s="192"/>
      <c r="BY36" s="192"/>
      <c r="BZ36" s="192"/>
      <c r="CA36" s="192"/>
      <c r="CB36" s="192"/>
      <c r="CC36" s="192"/>
      <c r="CD36" s="192"/>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c r="DA36" s="192"/>
      <c r="DB36" s="192"/>
      <c r="DC36" s="192"/>
      <c r="DD36" s="192"/>
      <c r="DE36" s="192"/>
      <c r="DF36" s="192"/>
      <c r="DG36" s="192"/>
      <c r="DH36" s="192"/>
      <c r="DI36" s="192"/>
      <c r="DJ36" s="192"/>
      <c r="DK36" s="192"/>
      <c r="DL36" s="192"/>
      <c r="DM36" s="192"/>
      <c r="DN36" s="192"/>
      <c r="DO36" s="192"/>
      <c r="DP36" s="192"/>
      <c r="DQ36" s="192"/>
      <c r="DR36" s="192"/>
      <c r="DS36" s="192"/>
      <c r="DT36" s="192"/>
      <c r="DU36" s="192"/>
      <c r="DV36" s="192"/>
      <c r="DW36" s="192"/>
      <c r="DX36" s="192"/>
      <c r="DY36" s="192"/>
      <c r="DZ36" s="192"/>
      <c r="EA36" s="192"/>
      <c r="EB36" s="192"/>
      <c r="EC36" s="192"/>
      <c r="ED36" s="192"/>
      <c r="EE36" s="192"/>
      <c r="EF36" s="192"/>
      <c r="EG36" s="192"/>
      <c r="EH36" s="192"/>
      <c r="EI36" s="192"/>
      <c r="EJ36" s="192"/>
      <c r="EK36" s="192"/>
      <c r="EL36" s="192"/>
      <c r="EM36" s="192"/>
      <c r="EN36" s="192"/>
      <c r="EO36" s="192"/>
      <c r="EP36" s="192"/>
      <c r="EQ36" s="192"/>
      <c r="ER36" s="192"/>
      <c r="ES36" s="192"/>
      <c r="ET36" s="192"/>
      <c r="EU36" s="192"/>
      <c r="EV36" s="192"/>
      <c r="EW36" s="192"/>
      <c r="EX36" s="192"/>
      <c r="EY36" s="192"/>
      <c r="EZ36" s="192"/>
      <c r="FA36" s="192"/>
      <c r="FB36" s="192"/>
      <c r="FC36" s="192"/>
      <c r="FD36" s="192"/>
      <c r="FE36" s="192"/>
      <c r="FF36" s="192"/>
      <c r="FG36" s="192"/>
      <c r="FH36" s="192"/>
      <c r="FI36" s="192"/>
      <c r="FJ36" s="192"/>
      <c r="FK36" s="192"/>
      <c r="FL36" s="192"/>
      <c r="FM36" s="192"/>
      <c r="FN36" s="192"/>
      <c r="FO36" s="192"/>
      <c r="FP36" s="192"/>
      <c r="FQ36" s="192"/>
      <c r="FR36" s="192"/>
      <c r="FS36" s="192"/>
      <c r="FT36" s="192"/>
      <c r="FU36" s="192"/>
      <c r="FV36" s="192"/>
      <c r="FW36" s="192"/>
      <c r="FX36" s="192"/>
      <c r="FY36" s="192"/>
      <c r="FZ36" s="192"/>
      <c r="GA36" s="192"/>
      <c r="GB36" s="192"/>
      <c r="GC36" s="192"/>
      <c r="GD36" s="192"/>
      <c r="GE36" s="192"/>
      <c r="GF36" s="192"/>
      <c r="GG36" s="192"/>
      <c r="GH36" s="192"/>
      <c r="GI36" s="192"/>
      <c r="GJ36" s="192"/>
      <c r="GK36" s="192"/>
      <c r="GL36" s="192"/>
      <c r="GM36" s="192"/>
      <c r="GN36" s="192"/>
      <c r="GO36" s="192"/>
      <c r="GP36" s="192"/>
      <c r="GQ36" s="192"/>
      <c r="GR36" s="192"/>
      <c r="GS36" s="192"/>
      <c r="GT36" s="192"/>
      <c r="GU36" s="192"/>
      <c r="GV36" s="192"/>
      <c r="GW36" s="192"/>
      <c r="GX36" s="192"/>
      <c r="GY36" s="192"/>
      <c r="GZ36" s="192"/>
      <c r="HA36" s="192"/>
      <c r="HB36" s="192"/>
      <c r="HC36" s="192"/>
      <c r="HD36" s="192"/>
      <c r="HE36" s="192"/>
      <c r="HF36" s="192"/>
      <c r="HG36" s="192"/>
      <c r="HH36" s="192"/>
      <c r="HI36" s="192"/>
      <c r="HJ36" s="192"/>
      <c r="HK36" s="192"/>
      <c r="HL36" s="192"/>
      <c r="HM36" s="192"/>
      <c r="HN36" s="192"/>
      <c r="HO36" s="192"/>
      <c r="HP36" s="192"/>
      <c r="HQ36" s="192"/>
      <c r="HR36" s="192"/>
      <c r="HS36" s="192"/>
      <c r="HT36" s="192"/>
      <c r="HU36" s="192"/>
      <c r="HV36" s="192"/>
      <c r="HW36" s="192"/>
      <c r="HX36" s="192"/>
      <c r="HY36" s="192"/>
      <c r="HZ36" s="192"/>
      <c r="IA36" s="192"/>
      <c r="IB36" s="192"/>
      <c r="IC36" s="192"/>
      <c r="ID36" s="192"/>
      <c r="IE36" s="192"/>
      <c r="IF36" s="192"/>
      <c r="IG36" s="192"/>
      <c r="IH36" s="192"/>
      <c r="II36" s="163"/>
      <c r="IJ36" s="192"/>
      <c r="IK36" s="192"/>
      <c r="IL36" s="192"/>
      <c r="IM36" s="192"/>
      <c r="IN36" s="192"/>
      <c r="IZ36" s="192"/>
      <c r="JA36" s="192"/>
      <c r="JB36" s="192"/>
    </row>
    <row r="37" spans="1:262" s="194" customFormat="1" ht="22.5" customHeight="1" x14ac:dyDescent="0.2">
      <c r="A37" s="145"/>
      <c r="B37" s="135"/>
      <c r="C37" s="135"/>
      <c r="D37" s="147"/>
      <c r="E37" s="602"/>
      <c r="F37" s="146"/>
      <c r="G37" s="148"/>
      <c r="H37" s="148"/>
      <c r="I37" s="554"/>
      <c r="J37" s="552"/>
      <c r="K37" s="146"/>
      <c r="L37" s="556"/>
      <c r="M37" s="551"/>
      <c r="N37" s="560"/>
      <c r="O37" s="558"/>
      <c r="P37" s="149"/>
      <c r="Q37" s="560"/>
      <c r="R37" s="566"/>
      <c r="S37" s="564"/>
      <c r="T37" s="561"/>
      <c r="U37" s="571"/>
      <c r="V37" s="434"/>
      <c r="W37" s="434"/>
      <c r="X37" s="510"/>
      <c r="Y37" s="510"/>
      <c r="Z37" s="510"/>
      <c r="AA37" s="510"/>
      <c r="AB37" s="510"/>
      <c r="AC37" s="510"/>
      <c r="AD37" s="510"/>
      <c r="AE37" s="434"/>
      <c r="AF37" s="434"/>
      <c r="AG37" s="434"/>
      <c r="AH37" s="434"/>
      <c r="AI37" s="434"/>
      <c r="AJ37" s="434"/>
      <c r="AK37" s="434"/>
      <c r="AL37" s="434"/>
      <c r="AM37" s="434"/>
      <c r="AN37" s="192"/>
      <c r="AO37" s="192"/>
      <c r="AP37" s="192"/>
      <c r="AQ37" s="192"/>
      <c r="AR37" s="192"/>
      <c r="AS37" s="163"/>
      <c r="AT37" s="198"/>
      <c r="AU37" s="198"/>
      <c r="AV37" s="198"/>
      <c r="AW37" s="198"/>
      <c r="AX37" s="198"/>
      <c r="AY37" s="198"/>
      <c r="AZ37" s="198"/>
      <c r="BA37" s="198"/>
      <c r="BB37" s="198"/>
      <c r="BC37" s="198"/>
      <c r="BD37" s="198"/>
      <c r="BE37" s="192"/>
      <c r="BF37" s="192"/>
      <c r="BG37" s="192"/>
      <c r="BH37" s="192"/>
      <c r="BI37" s="192"/>
      <c r="BJ37" s="192"/>
      <c r="BK37" s="192"/>
      <c r="BL37" s="192"/>
      <c r="BM37" s="192"/>
      <c r="BN37" s="192"/>
      <c r="BO37" s="192"/>
      <c r="BP37" s="192"/>
      <c r="BQ37" s="192"/>
      <c r="BR37" s="192"/>
      <c r="BS37" s="192"/>
      <c r="BT37" s="192"/>
      <c r="BU37" s="192"/>
      <c r="BV37" s="192"/>
      <c r="BW37" s="192"/>
      <c r="BX37" s="192"/>
      <c r="BY37" s="192"/>
      <c r="BZ37" s="192"/>
      <c r="CA37" s="192"/>
      <c r="CB37" s="192"/>
      <c r="CC37" s="192"/>
      <c r="CD37" s="192"/>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c r="DA37" s="192"/>
      <c r="DB37" s="192"/>
      <c r="DC37" s="192"/>
      <c r="DD37" s="192"/>
      <c r="DE37" s="192"/>
      <c r="DF37" s="192"/>
      <c r="DG37" s="192"/>
      <c r="DH37" s="192"/>
      <c r="DI37" s="192"/>
      <c r="DJ37" s="192"/>
      <c r="DK37" s="192"/>
      <c r="DL37" s="192"/>
      <c r="DM37" s="192"/>
      <c r="DN37" s="192"/>
      <c r="DO37" s="192"/>
      <c r="DP37" s="192"/>
      <c r="DQ37" s="192"/>
      <c r="DR37" s="192"/>
      <c r="DS37" s="192"/>
      <c r="DT37" s="192"/>
      <c r="DU37" s="192"/>
      <c r="DV37" s="192"/>
      <c r="DW37" s="192"/>
      <c r="DX37" s="192"/>
      <c r="DY37" s="192"/>
      <c r="DZ37" s="192"/>
      <c r="EA37" s="192"/>
      <c r="EB37" s="192"/>
      <c r="EC37" s="192"/>
      <c r="ED37" s="192"/>
      <c r="EE37" s="192"/>
      <c r="EF37" s="192"/>
      <c r="EG37" s="192"/>
      <c r="EH37" s="192"/>
      <c r="EI37" s="192"/>
      <c r="EJ37" s="192"/>
      <c r="EK37" s="192"/>
      <c r="EL37" s="192"/>
      <c r="EM37" s="192"/>
      <c r="EN37" s="192"/>
      <c r="EO37" s="192"/>
      <c r="EP37" s="192"/>
      <c r="EQ37" s="192"/>
      <c r="ER37" s="192"/>
      <c r="ES37" s="192"/>
      <c r="ET37" s="192"/>
      <c r="EU37" s="192"/>
      <c r="EV37" s="192"/>
      <c r="EW37" s="192"/>
      <c r="EX37" s="192"/>
      <c r="EY37" s="192"/>
      <c r="EZ37" s="192"/>
      <c r="FA37" s="192"/>
      <c r="FB37" s="192"/>
      <c r="FC37" s="192"/>
      <c r="FD37" s="192"/>
      <c r="FE37" s="192"/>
      <c r="FF37" s="192"/>
      <c r="FG37" s="192"/>
      <c r="FH37" s="192"/>
      <c r="FI37" s="192"/>
      <c r="FJ37" s="192"/>
      <c r="FK37" s="192"/>
      <c r="FL37" s="192"/>
      <c r="FM37" s="192"/>
      <c r="FN37" s="192"/>
      <c r="FO37" s="192"/>
      <c r="FP37" s="192"/>
      <c r="FQ37" s="192"/>
      <c r="FR37" s="192"/>
      <c r="FS37" s="192"/>
      <c r="FT37" s="192"/>
      <c r="FU37" s="192"/>
      <c r="FV37" s="192"/>
      <c r="FW37" s="192"/>
      <c r="FX37" s="192"/>
      <c r="FY37" s="192"/>
      <c r="FZ37" s="192"/>
      <c r="GA37" s="192"/>
      <c r="GB37" s="192"/>
      <c r="GC37" s="192"/>
      <c r="GD37" s="192"/>
      <c r="GE37" s="192"/>
      <c r="GF37" s="192"/>
      <c r="GG37" s="192"/>
      <c r="GH37" s="192"/>
      <c r="GI37" s="192"/>
      <c r="GJ37" s="192"/>
      <c r="GK37" s="192"/>
      <c r="GL37" s="192"/>
      <c r="GM37" s="192"/>
      <c r="GN37" s="192"/>
      <c r="GO37" s="192"/>
      <c r="GP37" s="192"/>
      <c r="GQ37" s="192"/>
      <c r="GR37" s="192"/>
      <c r="GS37" s="192"/>
      <c r="GT37" s="192"/>
      <c r="GU37" s="192"/>
      <c r="GV37" s="192"/>
      <c r="GW37" s="192"/>
      <c r="GX37" s="192"/>
      <c r="GY37" s="192"/>
      <c r="GZ37" s="192"/>
      <c r="HA37" s="192"/>
      <c r="HB37" s="192"/>
      <c r="HC37" s="192"/>
      <c r="HD37" s="192"/>
      <c r="HE37" s="192"/>
      <c r="HF37" s="192"/>
      <c r="HG37" s="192"/>
      <c r="HH37" s="192"/>
      <c r="HI37" s="192"/>
      <c r="HJ37" s="192"/>
      <c r="HK37" s="192"/>
      <c r="HL37" s="192"/>
      <c r="HM37" s="192"/>
      <c r="HN37" s="192"/>
      <c r="HO37" s="192"/>
      <c r="HP37" s="192"/>
      <c r="HQ37" s="192"/>
      <c r="HR37" s="192"/>
      <c r="HS37" s="192"/>
      <c r="HT37" s="192"/>
      <c r="HU37" s="192"/>
      <c r="HV37" s="192"/>
      <c r="HW37" s="192"/>
      <c r="HX37" s="192"/>
      <c r="HY37" s="192"/>
      <c r="HZ37" s="192"/>
      <c r="IA37" s="192"/>
      <c r="IB37" s="192"/>
      <c r="IC37" s="192"/>
      <c r="ID37" s="192"/>
      <c r="IE37" s="192"/>
      <c r="IF37" s="192"/>
      <c r="IG37" s="192"/>
      <c r="IH37" s="192"/>
      <c r="II37" s="163"/>
      <c r="IJ37" s="192"/>
      <c r="IK37" s="192"/>
      <c r="IL37" s="192"/>
      <c r="IM37" s="192"/>
      <c r="IN37" s="192"/>
      <c r="IZ37" s="192"/>
      <c r="JA37" s="192"/>
      <c r="JB37" s="192"/>
    </row>
    <row r="38" spans="1:262" s="194" customFormat="1" ht="22.5" customHeight="1" x14ac:dyDescent="0.2">
      <c r="A38" s="145"/>
      <c r="B38" s="135"/>
      <c r="C38" s="135"/>
      <c r="D38" s="147"/>
      <c r="E38" s="602"/>
      <c r="F38" s="146"/>
      <c r="G38" s="148"/>
      <c r="H38" s="148"/>
      <c r="I38" s="554"/>
      <c r="J38" s="552"/>
      <c r="K38" s="146"/>
      <c r="L38" s="556"/>
      <c r="M38" s="551"/>
      <c r="N38" s="560"/>
      <c r="O38" s="558"/>
      <c r="P38" s="149"/>
      <c r="Q38" s="560"/>
      <c r="R38" s="566"/>
      <c r="S38" s="564"/>
      <c r="T38" s="561"/>
      <c r="U38" s="571"/>
      <c r="V38" s="434"/>
      <c r="W38" s="434"/>
      <c r="X38" s="510"/>
      <c r="Y38" s="510"/>
      <c r="Z38" s="510"/>
      <c r="AA38" s="510"/>
      <c r="AB38" s="510"/>
      <c r="AC38" s="510"/>
      <c r="AD38" s="510"/>
      <c r="AE38" s="434"/>
      <c r="AF38" s="434"/>
      <c r="AG38" s="434"/>
      <c r="AH38" s="434"/>
      <c r="AI38" s="434"/>
      <c r="AJ38" s="434"/>
      <c r="AK38" s="434"/>
      <c r="AL38" s="434"/>
      <c r="AM38" s="434"/>
      <c r="AN38" s="192"/>
      <c r="AO38" s="192"/>
      <c r="AP38" s="192"/>
      <c r="AQ38" s="192"/>
      <c r="AR38" s="192"/>
      <c r="AS38" s="163"/>
      <c r="AT38" s="198"/>
      <c r="AU38" s="198"/>
      <c r="AV38" s="198"/>
      <c r="AW38" s="198"/>
      <c r="AX38" s="198"/>
      <c r="AY38" s="198"/>
      <c r="AZ38" s="198"/>
      <c r="BA38" s="198"/>
      <c r="BB38" s="198"/>
      <c r="BC38" s="198"/>
      <c r="BD38" s="198"/>
      <c r="BE38" s="192"/>
      <c r="BF38" s="192"/>
      <c r="BG38" s="192"/>
      <c r="BH38" s="192"/>
      <c r="BI38" s="192"/>
      <c r="BJ38" s="192"/>
      <c r="BK38" s="192"/>
      <c r="BL38" s="192"/>
      <c r="BM38" s="192"/>
      <c r="BN38" s="192"/>
      <c r="BO38" s="192"/>
      <c r="BP38" s="192"/>
      <c r="BQ38" s="192"/>
      <c r="BR38" s="192"/>
      <c r="BS38" s="192"/>
      <c r="BT38" s="192"/>
      <c r="BU38" s="192"/>
      <c r="BV38" s="192"/>
      <c r="BW38" s="192"/>
      <c r="BX38" s="192"/>
      <c r="BY38" s="192"/>
      <c r="BZ38" s="192"/>
      <c r="CA38" s="192"/>
      <c r="CB38" s="192"/>
      <c r="CC38" s="192"/>
      <c r="CD38" s="192"/>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c r="DA38" s="192"/>
      <c r="DB38" s="192"/>
      <c r="DC38" s="192"/>
      <c r="DD38" s="192"/>
      <c r="DE38" s="192"/>
      <c r="DF38" s="192"/>
      <c r="DG38" s="192"/>
      <c r="DH38" s="192"/>
      <c r="DI38" s="192"/>
      <c r="DJ38" s="192"/>
      <c r="DK38" s="192"/>
      <c r="DL38" s="192"/>
      <c r="DM38" s="192"/>
      <c r="DN38" s="192"/>
      <c r="DO38" s="192"/>
      <c r="DP38" s="192"/>
      <c r="DQ38" s="192"/>
      <c r="DR38" s="192"/>
      <c r="DS38" s="192"/>
      <c r="DT38" s="192"/>
      <c r="DU38" s="192"/>
      <c r="DV38" s="192"/>
      <c r="DW38" s="192"/>
      <c r="DX38" s="192"/>
      <c r="DY38" s="192"/>
      <c r="DZ38" s="192"/>
      <c r="EA38" s="192"/>
      <c r="EB38" s="192"/>
      <c r="EC38" s="192"/>
      <c r="ED38" s="192"/>
      <c r="EE38" s="192"/>
      <c r="EF38" s="192"/>
      <c r="EG38" s="192"/>
      <c r="EH38" s="192"/>
      <c r="EI38" s="192"/>
      <c r="EJ38" s="192"/>
      <c r="EK38" s="192"/>
      <c r="EL38" s="192"/>
      <c r="EM38" s="192"/>
      <c r="EN38" s="192"/>
      <c r="EO38" s="192"/>
      <c r="EP38" s="192"/>
      <c r="EQ38" s="192"/>
      <c r="ER38" s="192"/>
      <c r="ES38" s="192"/>
      <c r="ET38" s="192"/>
      <c r="EU38" s="192"/>
      <c r="EV38" s="192"/>
      <c r="EW38" s="192"/>
      <c r="EX38" s="192"/>
      <c r="EY38" s="192"/>
      <c r="EZ38" s="192"/>
      <c r="FA38" s="192"/>
      <c r="FB38" s="192"/>
      <c r="FC38" s="192"/>
      <c r="FD38" s="192"/>
      <c r="FE38" s="192"/>
      <c r="FF38" s="192"/>
      <c r="FG38" s="192"/>
      <c r="FH38" s="192"/>
      <c r="FI38" s="192"/>
      <c r="FJ38" s="192"/>
      <c r="FK38" s="192"/>
      <c r="FL38" s="192"/>
      <c r="FM38" s="192"/>
      <c r="FN38" s="192"/>
      <c r="FO38" s="192"/>
      <c r="FP38" s="192"/>
      <c r="FQ38" s="192"/>
      <c r="FR38" s="192"/>
      <c r="FS38" s="192"/>
      <c r="FT38" s="192"/>
      <c r="FU38" s="192"/>
      <c r="FV38" s="192"/>
      <c r="FW38" s="192"/>
      <c r="FX38" s="192"/>
      <c r="FY38" s="192"/>
      <c r="FZ38" s="192"/>
      <c r="GA38" s="192"/>
      <c r="GB38" s="192"/>
      <c r="GC38" s="192"/>
      <c r="GD38" s="192"/>
      <c r="GE38" s="192"/>
      <c r="GF38" s="192"/>
      <c r="GG38" s="192"/>
      <c r="GH38" s="192"/>
      <c r="GI38" s="192"/>
      <c r="GJ38" s="192"/>
      <c r="GK38" s="192"/>
      <c r="GL38" s="192"/>
      <c r="GM38" s="192"/>
      <c r="GN38" s="192"/>
      <c r="GO38" s="192"/>
      <c r="GP38" s="192"/>
      <c r="GQ38" s="192"/>
      <c r="GR38" s="192"/>
      <c r="GS38" s="192"/>
      <c r="GT38" s="192"/>
      <c r="GU38" s="192"/>
      <c r="GV38" s="192"/>
      <c r="GW38" s="192"/>
      <c r="GX38" s="192"/>
      <c r="GY38" s="192"/>
      <c r="GZ38" s="192"/>
      <c r="HA38" s="192"/>
      <c r="HB38" s="192"/>
      <c r="HC38" s="192"/>
      <c r="HD38" s="192"/>
      <c r="HE38" s="192"/>
      <c r="HF38" s="192"/>
      <c r="HG38" s="192"/>
      <c r="HH38" s="192"/>
      <c r="HI38" s="192"/>
      <c r="HJ38" s="192"/>
      <c r="HK38" s="192"/>
      <c r="HL38" s="192"/>
      <c r="HM38" s="192"/>
      <c r="HN38" s="192"/>
      <c r="HO38" s="192"/>
      <c r="HP38" s="192"/>
      <c r="HQ38" s="192"/>
      <c r="HR38" s="192"/>
      <c r="HS38" s="192"/>
      <c r="HT38" s="192"/>
      <c r="HU38" s="192"/>
      <c r="HV38" s="192"/>
      <c r="HW38" s="192"/>
      <c r="HX38" s="192"/>
      <c r="HY38" s="192"/>
      <c r="HZ38" s="192"/>
      <c r="IA38" s="192"/>
      <c r="IB38" s="192"/>
      <c r="IC38" s="192"/>
      <c r="ID38" s="192"/>
      <c r="IE38" s="192"/>
      <c r="IF38" s="192"/>
      <c r="IG38" s="192"/>
      <c r="IH38" s="192"/>
      <c r="II38" s="163"/>
      <c r="IJ38" s="192"/>
      <c r="IK38" s="192"/>
      <c r="IL38" s="192"/>
      <c r="IM38" s="192"/>
      <c r="IN38" s="192"/>
      <c r="IZ38" s="192"/>
      <c r="JA38" s="192"/>
      <c r="JB38" s="192"/>
    </row>
    <row r="39" spans="1:262" s="194" customFormat="1" ht="22.5" customHeight="1" x14ac:dyDescent="0.2">
      <c r="A39" s="145"/>
      <c r="B39" s="135"/>
      <c r="C39" s="135"/>
      <c r="D39" s="147"/>
      <c r="E39" s="602"/>
      <c r="F39" s="146"/>
      <c r="G39" s="148"/>
      <c r="H39" s="148"/>
      <c r="I39" s="554"/>
      <c r="J39" s="552"/>
      <c r="K39" s="146"/>
      <c r="L39" s="556"/>
      <c r="M39" s="551"/>
      <c r="N39" s="560"/>
      <c r="O39" s="558"/>
      <c r="P39" s="149"/>
      <c r="Q39" s="560"/>
      <c r="R39" s="566"/>
      <c r="S39" s="564"/>
      <c r="T39" s="561"/>
      <c r="U39" s="571"/>
      <c r="V39" s="434"/>
      <c r="W39" s="434"/>
      <c r="X39" s="510"/>
      <c r="Y39" s="510"/>
      <c r="Z39" s="510"/>
      <c r="AA39" s="510"/>
      <c r="AB39" s="510"/>
      <c r="AC39" s="510"/>
      <c r="AD39" s="510"/>
      <c r="AE39" s="434"/>
      <c r="AF39" s="434"/>
      <c r="AG39" s="434"/>
      <c r="AH39" s="434"/>
      <c r="AI39" s="434"/>
      <c r="AJ39" s="434"/>
      <c r="AK39" s="434"/>
      <c r="AL39" s="434"/>
      <c r="AM39" s="434"/>
      <c r="AN39" s="192"/>
      <c r="AO39" s="192"/>
      <c r="AP39" s="192"/>
      <c r="AQ39" s="192"/>
      <c r="AR39" s="192"/>
      <c r="AS39" s="163"/>
      <c r="AT39" s="198"/>
      <c r="AU39" s="198"/>
      <c r="AV39" s="198"/>
      <c r="AW39" s="198"/>
      <c r="AX39" s="198"/>
      <c r="AY39" s="198"/>
      <c r="AZ39" s="198"/>
      <c r="BA39" s="198"/>
      <c r="BB39" s="198"/>
      <c r="BC39" s="198"/>
      <c r="BD39" s="198"/>
      <c r="BE39" s="192"/>
      <c r="BF39" s="192"/>
      <c r="BG39" s="192"/>
      <c r="BH39" s="192"/>
      <c r="BI39" s="192"/>
      <c r="BJ39" s="192"/>
      <c r="BK39" s="192"/>
      <c r="BL39" s="192"/>
      <c r="BM39" s="192"/>
      <c r="BN39" s="192"/>
      <c r="BO39" s="192"/>
      <c r="BP39" s="192"/>
      <c r="BQ39" s="192"/>
      <c r="BR39" s="192"/>
      <c r="BS39" s="192"/>
      <c r="BT39" s="192"/>
      <c r="BU39" s="192"/>
      <c r="BV39" s="192"/>
      <c r="BW39" s="192"/>
      <c r="BX39" s="192"/>
      <c r="BY39" s="192"/>
      <c r="BZ39" s="192"/>
      <c r="CA39" s="192"/>
      <c r="CB39" s="192"/>
      <c r="CC39" s="192"/>
      <c r="CD39" s="192"/>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c r="DA39" s="192"/>
      <c r="DB39" s="192"/>
      <c r="DC39" s="192"/>
      <c r="DD39" s="192"/>
      <c r="DE39" s="192"/>
      <c r="DF39" s="192"/>
      <c r="DG39" s="192"/>
      <c r="DH39" s="192"/>
      <c r="DI39" s="192"/>
      <c r="DJ39" s="192"/>
      <c r="DK39" s="192"/>
      <c r="DL39" s="192"/>
      <c r="DM39" s="192"/>
      <c r="DN39" s="192"/>
      <c r="DO39" s="192"/>
      <c r="DP39" s="192"/>
      <c r="DQ39" s="192"/>
      <c r="DR39" s="192"/>
      <c r="DS39" s="192"/>
      <c r="DT39" s="192"/>
      <c r="DU39" s="192"/>
      <c r="DV39" s="192"/>
      <c r="DW39" s="192"/>
      <c r="DX39" s="192"/>
      <c r="DY39" s="192"/>
      <c r="DZ39" s="192"/>
      <c r="EA39" s="192"/>
      <c r="EB39" s="192"/>
      <c r="EC39" s="192"/>
      <c r="ED39" s="192"/>
      <c r="EE39" s="192"/>
      <c r="EF39" s="192"/>
      <c r="EG39" s="192"/>
      <c r="EH39" s="192"/>
      <c r="EI39" s="192"/>
      <c r="EJ39" s="192"/>
      <c r="EK39" s="192"/>
      <c r="EL39" s="192"/>
      <c r="EM39" s="192"/>
      <c r="EN39" s="192"/>
      <c r="EO39" s="192"/>
      <c r="EP39" s="192"/>
      <c r="EQ39" s="192"/>
      <c r="ER39" s="192"/>
      <c r="ES39" s="192"/>
      <c r="ET39" s="192"/>
      <c r="EU39" s="192"/>
      <c r="EV39" s="192"/>
      <c r="EW39" s="192"/>
      <c r="EX39" s="192"/>
      <c r="EY39" s="192"/>
      <c r="EZ39" s="192"/>
      <c r="FA39" s="192"/>
      <c r="FB39" s="192"/>
      <c r="FC39" s="192"/>
      <c r="FD39" s="192"/>
      <c r="FE39" s="192"/>
      <c r="FF39" s="192"/>
      <c r="FG39" s="192"/>
      <c r="FH39" s="192"/>
      <c r="FI39" s="192"/>
      <c r="FJ39" s="192"/>
      <c r="FK39" s="192"/>
      <c r="FL39" s="192"/>
      <c r="FM39" s="192"/>
      <c r="FN39" s="192"/>
      <c r="FO39" s="192"/>
      <c r="FP39" s="192"/>
      <c r="FQ39" s="192"/>
      <c r="FR39" s="192"/>
      <c r="FS39" s="192"/>
      <c r="FT39" s="192"/>
      <c r="FU39" s="192"/>
      <c r="FV39" s="192"/>
      <c r="FW39" s="192"/>
      <c r="FX39" s="192"/>
      <c r="FY39" s="192"/>
      <c r="FZ39" s="192"/>
      <c r="GA39" s="192"/>
      <c r="GB39" s="192"/>
      <c r="GC39" s="192"/>
      <c r="GD39" s="192"/>
      <c r="GE39" s="192"/>
      <c r="GF39" s="192"/>
      <c r="GG39" s="192"/>
      <c r="GH39" s="192"/>
      <c r="GI39" s="192"/>
      <c r="GJ39" s="192"/>
      <c r="GK39" s="192"/>
      <c r="GL39" s="192"/>
      <c r="GM39" s="192"/>
      <c r="GN39" s="192"/>
      <c r="GO39" s="192"/>
      <c r="GP39" s="192"/>
      <c r="GQ39" s="192"/>
      <c r="GR39" s="192"/>
      <c r="GS39" s="192"/>
      <c r="GT39" s="192"/>
      <c r="GU39" s="192"/>
      <c r="GV39" s="192"/>
      <c r="GW39" s="192"/>
      <c r="GX39" s="192"/>
      <c r="GY39" s="192"/>
      <c r="GZ39" s="192"/>
      <c r="HA39" s="192"/>
      <c r="HB39" s="192"/>
      <c r="HC39" s="192"/>
      <c r="HD39" s="192"/>
      <c r="HE39" s="192"/>
      <c r="HF39" s="192"/>
      <c r="HG39" s="192"/>
      <c r="HH39" s="192"/>
      <c r="HI39" s="192"/>
      <c r="HJ39" s="192"/>
      <c r="HK39" s="192"/>
      <c r="HL39" s="192"/>
      <c r="HM39" s="192"/>
      <c r="HN39" s="192"/>
      <c r="HO39" s="192"/>
      <c r="HP39" s="192"/>
      <c r="HQ39" s="192"/>
      <c r="HR39" s="192"/>
      <c r="HS39" s="192"/>
      <c r="HT39" s="192"/>
      <c r="HU39" s="192"/>
      <c r="HV39" s="192"/>
      <c r="HW39" s="192"/>
      <c r="HX39" s="192"/>
      <c r="HY39" s="192"/>
      <c r="HZ39" s="192"/>
      <c r="IA39" s="192"/>
      <c r="IB39" s="192"/>
      <c r="IC39" s="192"/>
      <c r="ID39" s="192"/>
      <c r="IE39" s="192"/>
      <c r="IF39" s="192"/>
      <c r="IG39" s="192"/>
      <c r="IH39" s="192"/>
      <c r="II39" s="163"/>
      <c r="IJ39" s="192"/>
      <c r="IK39" s="192"/>
      <c r="IL39" s="192"/>
      <c r="IM39" s="192"/>
      <c r="IN39" s="192"/>
      <c r="IZ39" s="192"/>
      <c r="JA39" s="192"/>
      <c r="JB39" s="192"/>
    </row>
    <row r="40" spans="1:262" s="194" customFormat="1" ht="22.5" customHeight="1" x14ac:dyDescent="0.2">
      <c r="A40" s="145"/>
      <c r="B40" s="135"/>
      <c r="C40" s="135"/>
      <c r="D40" s="147"/>
      <c r="E40" s="602"/>
      <c r="F40" s="146"/>
      <c r="G40" s="148"/>
      <c r="H40" s="148"/>
      <c r="I40" s="554"/>
      <c r="J40" s="552"/>
      <c r="K40" s="146"/>
      <c r="L40" s="556"/>
      <c r="M40" s="551"/>
      <c r="N40" s="560"/>
      <c r="O40" s="558"/>
      <c r="P40" s="149"/>
      <c r="Q40" s="560"/>
      <c r="R40" s="566"/>
      <c r="S40" s="564"/>
      <c r="T40" s="561"/>
      <c r="U40" s="571"/>
      <c r="V40" s="434"/>
      <c r="W40" s="434"/>
      <c r="X40" s="510"/>
      <c r="Y40" s="510"/>
      <c r="Z40" s="510"/>
      <c r="AA40" s="510"/>
      <c r="AB40" s="510"/>
      <c r="AC40" s="510"/>
      <c r="AD40" s="510"/>
      <c r="AE40" s="434"/>
      <c r="AF40" s="434"/>
      <c r="AG40" s="434"/>
      <c r="AH40" s="434"/>
      <c r="AI40" s="434"/>
      <c r="AJ40" s="434"/>
      <c r="AK40" s="434"/>
      <c r="AL40" s="434"/>
      <c r="AM40" s="434"/>
      <c r="AN40" s="192"/>
      <c r="AO40" s="192"/>
      <c r="AP40" s="192"/>
      <c r="AQ40" s="192"/>
      <c r="AR40" s="192"/>
      <c r="AS40" s="163"/>
      <c r="AT40" s="198"/>
      <c r="AU40" s="198"/>
      <c r="AV40" s="198"/>
      <c r="AW40" s="198"/>
      <c r="AX40" s="198"/>
      <c r="AY40" s="198"/>
      <c r="AZ40" s="198"/>
      <c r="BA40" s="198"/>
      <c r="BB40" s="198"/>
      <c r="BC40" s="198"/>
      <c r="BD40" s="198"/>
      <c r="BE40" s="192"/>
      <c r="BF40" s="192"/>
      <c r="BG40" s="192"/>
      <c r="BH40" s="192"/>
      <c r="BI40" s="192"/>
      <c r="BJ40" s="192"/>
      <c r="BK40" s="192"/>
      <c r="BL40" s="192"/>
      <c r="BM40" s="192"/>
      <c r="BN40" s="192"/>
      <c r="BO40" s="192"/>
      <c r="BP40" s="192"/>
      <c r="BQ40" s="192"/>
      <c r="BR40" s="192"/>
      <c r="BS40" s="192"/>
      <c r="BT40" s="192"/>
      <c r="BU40" s="192"/>
      <c r="BV40" s="192"/>
      <c r="BW40" s="192"/>
      <c r="BX40" s="192"/>
      <c r="BY40" s="192"/>
      <c r="BZ40" s="192"/>
      <c r="CA40" s="192"/>
      <c r="CB40" s="192"/>
      <c r="CC40" s="192"/>
      <c r="CD40" s="192"/>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c r="DA40" s="192"/>
      <c r="DB40" s="192"/>
      <c r="DC40" s="192"/>
      <c r="DD40" s="192"/>
      <c r="DE40" s="192"/>
      <c r="DF40" s="192"/>
      <c r="DG40" s="192"/>
      <c r="DH40" s="192"/>
      <c r="DI40" s="192"/>
      <c r="DJ40" s="192"/>
      <c r="DK40" s="192"/>
      <c r="DL40" s="192"/>
      <c r="DM40" s="192"/>
      <c r="DN40" s="192"/>
      <c r="DO40" s="192"/>
      <c r="DP40" s="192"/>
      <c r="DQ40" s="192"/>
      <c r="DR40" s="192"/>
      <c r="DS40" s="192"/>
      <c r="DT40" s="192"/>
      <c r="DU40" s="192"/>
      <c r="DV40" s="192"/>
      <c r="DW40" s="192"/>
      <c r="DX40" s="192"/>
      <c r="DY40" s="192"/>
      <c r="DZ40" s="192"/>
      <c r="EA40" s="192"/>
      <c r="EB40" s="192"/>
      <c r="EC40" s="192"/>
      <c r="ED40" s="192"/>
      <c r="EE40" s="192"/>
      <c r="EF40" s="192"/>
      <c r="EG40" s="192"/>
      <c r="EH40" s="192"/>
      <c r="EI40" s="192"/>
      <c r="EJ40" s="192"/>
      <c r="EK40" s="192"/>
      <c r="EL40" s="192"/>
      <c r="EM40" s="192"/>
      <c r="EN40" s="192"/>
      <c r="EO40" s="192"/>
      <c r="EP40" s="192"/>
      <c r="EQ40" s="192"/>
      <c r="ER40" s="192"/>
      <c r="ES40" s="192"/>
      <c r="ET40" s="192"/>
      <c r="EU40" s="192"/>
      <c r="EV40" s="192"/>
      <c r="EW40" s="192"/>
      <c r="EX40" s="192"/>
      <c r="EY40" s="192"/>
      <c r="EZ40" s="192"/>
      <c r="FA40" s="192"/>
      <c r="FB40" s="192"/>
      <c r="FC40" s="192"/>
      <c r="FD40" s="192"/>
      <c r="FE40" s="192"/>
      <c r="FF40" s="192"/>
      <c r="FG40" s="192"/>
      <c r="FH40" s="192"/>
      <c r="FI40" s="192"/>
      <c r="FJ40" s="192"/>
      <c r="FK40" s="192"/>
      <c r="FL40" s="192"/>
      <c r="FM40" s="192"/>
      <c r="FN40" s="192"/>
      <c r="FO40" s="192"/>
      <c r="FP40" s="192"/>
      <c r="FQ40" s="192"/>
      <c r="FR40" s="192"/>
      <c r="FS40" s="192"/>
      <c r="FT40" s="192"/>
      <c r="FU40" s="192"/>
      <c r="FV40" s="192"/>
      <c r="FW40" s="192"/>
      <c r="FX40" s="192"/>
      <c r="FY40" s="192"/>
      <c r="FZ40" s="192"/>
      <c r="GA40" s="192"/>
      <c r="GB40" s="192"/>
      <c r="GC40" s="192"/>
      <c r="GD40" s="192"/>
      <c r="GE40" s="192"/>
      <c r="GF40" s="192"/>
      <c r="GG40" s="192"/>
      <c r="GH40" s="192"/>
      <c r="GI40" s="192"/>
      <c r="GJ40" s="192"/>
      <c r="GK40" s="192"/>
      <c r="GL40" s="192"/>
      <c r="GM40" s="192"/>
      <c r="GN40" s="192"/>
      <c r="GO40" s="192"/>
      <c r="GP40" s="192"/>
      <c r="GQ40" s="192"/>
      <c r="GR40" s="192"/>
      <c r="GS40" s="192"/>
      <c r="GT40" s="192"/>
      <c r="GU40" s="192"/>
      <c r="GV40" s="192"/>
      <c r="GW40" s="192"/>
      <c r="GX40" s="192"/>
      <c r="GY40" s="192"/>
      <c r="GZ40" s="192"/>
      <c r="HA40" s="192"/>
      <c r="HB40" s="192"/>
      <c r="HC40" s="192"/>
      <c r="HD40" s="192"/>
      <c r="HE40" s="192"/>
      <c r="HF40" s="192"/>
      <c r="HG40" s="192"/>
      <c r="HH40" s="192"/>
      <c r="HI40" s="192"/>
      <c r="HJ40" s="192"/>
      <c r="HK40" s="192"/>
      <c r="HL40" s="192"/>
      <c r="HM40" s="192"/>
      <c r="HN40" s="192"/>
      <c r="HO40" s="192"/>
      <c r="HP40" s="192"/>
      <c r="HQ40" s="192"/>
      <c r="HR40" s="192"/>
      <c r="HS40" s="192"/>
      <c r="HT40" s="192"/>
      <c r="HU40" s="192"/>
      <c r="HV40" s="192"/>
      <c r="HW40" s="192"/>
      <c r="HX40" s="192"/>
      <c r="HY40" s="192"/>
      <c r="HZ40" s="192"/>
      <c r="IA40" s="192"/>
      <c r="IB40" s="192"/>
      <c r="IC40" s="192"/>
      <c r="ID40" s="192"/>
      <c r="IE40" s="192"/>
      <c r="IF40" s="192"/>
      <c r="IG40" s="192"/>
      <c r="IH40" s="192"/>
      <c r="II40" s="163"/>
      <c r="IJ40" s="192"/>
      <c r="IK40" s="192"/>
      <c r="IL40" s="192"/>
      <c r="IM40" s="192"/>
      <c r="IN40" s="192"/>
      <c r="IZ40" s="192"/>
      <c r="JA40" s="192"/>
      <c r="JB40" s="192"/>
    </row>
    <row r="41" spans="1:262" s="194" customFormat="1" ht="22.5" customHeight="1" x14ac:dyDescent="0.2">
      <c r="A41" s="145"/>
      <c r="B41" s="135"/>
      <c r="C41" s="135"/>
      <c r="D41" s="147"/>
      <c r="E41" s="602"/>
      <c r="F41" s="146"/>
      <c r="G41" s="148"/>
      <c r="H41" s="148"/>
      <c r="I41" s="554"/>
      <c r="J41" s="552"/>
      <c r="K41" s="146"/>
      <c r="L41" s="556"/>
      <c r="M41" s="551"/>
      <c r="N41" s="560"/>
      <c r="O41" s="558"/>
      <c r="P41" s="149"/>
      <c r="Q41" s="560"/>
      <c r="R41" s="566"/>
      <c r="S41" s="564"/>
      <c r="T41" s="561"/>
      <c r="U41" s="571"/>
      <c r="V41" s="434"/>
      <c r="W41" s="434"/>
      <c r="X41" s="510"/>
      <c r="Y41" s="510"/>
      <c r="Z41" s="510"/>
      <c r="AA41" s="510"/>
      <c r="AB41" s="510"/>
      <c r="AC41" s="510"/>
      <c r="AD41" s="510"/>
      <c r="AE41" s="434"/>
      <c r="AF41" s="434"/>
      <c r="AG41" s="434"/>
      <c r="AH41" s="434"/>
      <c r="AI41" s="434"/>
      <c r="AJ41" s="434"/>
      <c r="AK41" s="434"/>
      <c r="AL41" s="434"/>
      <c r="AM41" s="434"/>
      <c r="AN41" s="192"/>
      <c r="AO41" s="192"/>
      <c r="AP41" s="192"/>
      <c r="AQ41" s="192"/>
      <c r="AR41" s="192"/>
      <c r="AS41" s="163"/>
      <c r="AT41" s="198"/>
      <c r="AU41" s="198"/>
      <c r="AV41" s="198"/>
      <c r="AW41" s="198"/>
      <c r="AX41" s="198"/>
      <c r="AY41" s="198"/>
      <c r="AZ41" s="198"/>
      <c r="BA41" s="198"/>
      <c r="BB41" s="198"/>
      <c r="BC41" s="198"/>
      <c r="BD41" s="198"/>
      <c r="BE41" s="192"/>
      <c r="BF41" s="192"/>
      <c r="BG41" s="192"/>
      <c r="BH41" s="192"/>
      <c r="BI41" s="192"/>
      <c r="BJ41" s="192"/>
      <c r="BK41" s="192"/>
      <c r="BL41" s="192"/>
      <c r="BM41" s="192"/>
      <c r="BN41" s="192"/>
      <c r="BO41" s="192"/>
      <c r="BP41" s="192"/>
      <c r="BQ41" s="192"/>
      <c r="BR41" s="192"/>
      <c r="BS41" s="192"/>
      <c r="BT41" s="192"/>
      <c r="BU41" s="192"/>
      <c r="BV41" s="192"/>
      <c r="BW41" s="192"/>
      <c r="BX41" s="192"/>
      <c r="BY41" s="192"/>
      <c r="BZ41" s="192"/>
      <c r="CA41" s="192"/>
      <c r="CB41" s="192"/>
      <c r="CC41" s="192"/>
      <c r="CD41" s="192"/>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c r="DA41" s="192"/>
      <c r="DB41" s="192"/>
      <c r="DC41" s="192"/>
      <c r="DD41" s="192"/>
      <c r="DE41" s="192"/>
      <c r="DF41" s="192"/>
      <c r="DG41" s="192"/>
      <c r="DH41" s="192"/>
      <c r="DI41" s="192"/>
      <c r="DJ41" s="192"/>
      <c r="DK41" s="192"/>
      <c r="DL41" s="192"/>
      <c r="DM41" s="192"/>
      <c r="DN41" s="192"/>
      <c r="DO41" s="192"/>
      <c r="DP41" s="192"/>
      <c r="DQ41" s="192"/>
      <c r="DR41" s="192"/>
      <c r="DS41" s="192"/>
      <c r="DT41" s="192"/>
      <c r="DU41" s="192"/>
      <c r="DV41" s="192"/>
      <c r="DW41" s="192"/>
      <c r="DX41" s="192"/>
      <c r="DY41" s="192"/>
      <c r="DZ41" s="192"/>
      <c r="EA41" s="192"/>
      <c r="EB41" s="192"/>
      <c r="EC41" s="192"/>
      <c r="ED41" s="192"/>
      <c r="EE41" s="192"/>
      <c r="EF41" s="192"/>
      <c r="EG41" s="192"/>
      <c r="EH41" s="192"/>
      <c r="EI41" s="192"/>
      <c r="EJ41" s="192"/>
      <c r="EK41" s="192"/>
      <c r="EL41" s="192"/>
      <c r="EM41" s="192"/>
      <c r="EN41" s="192"/>
      <c r="EO41" s="192"/>
      <c r="EP41" s="192"/>
      <c r="EQ41" s="192"/>
      <c r="ER41" s="192"/>
      <c r="ES41" s="192"/>
      <c r="ET41" s="192"/>
      <c r="EU41" s="192"/>
      <c r="EV41" s="192"/>
      <c r="EW41" s="192"/>
      <c r="EX41" s="192"/>
      <c r="EY41" s="192"/>
      <c r="EZ41" s="192"/>
      <c r="FA41" s="192"/>
      <c r="FB41" s="192"/>
      <c r="FC41" s="192"/>
      <c r="FD41" s="192"/>
      <c r="FE41" s="192"/>
      <c r="FF41" s="192"/>
      <c r="FG41" s="192"/>
      <c r="FH41" s="192"/>
      <c r="FI41" s="192"/>
      <c r="FJ41" s="192"/>
      <c r="FK41" s="192"/>
      <c r="FL41" s="192"/>
      <c r="FM41" s="192"/>
      <c r="FN41" s="192"/>
      <c r="FO41" s="192"/>
      <c r="FP41" s="192"/>
      <c r="FQ41" s="192"/>
      <c r="FR41" s="192"/>
      <c r="FS41" s="192"/>
      <c r="FT41" s="192"/>
      <c r="FU41" s="192"/>
      <c r="FV41" s="192"/>
      <c r="FW41" s="192"/>
      <c r="FX41" s="192"/>
      <c r="FY41" s="192"/>
      <c r="FZ41" s="192"/>
      <c r="GA41" s="192"/>
      <c r="GB41" s="192"/>
      <c r="GC41" s="192"/>
      <c r="GD41" s="192"/>
      <c r="GE41" s="192"/>
      <c r="GF41" s="192"/>
      <c r="GG41" s="192"/>
      <c r="GH41" s="192"/>
      <c r="GI41" s="192"/>
      <c r="GJ41" s="192"/>
      <c r="GK41" s="192"/>
      <c r="GL41" s="192"/>
      <c r="GM41" s="192"/>
      <c r="GN41" s="192"/>
      <c r="GO41" s="192"/>
      <c r="GP41" s="192"/>
      <c r="GQ41" s="192"/>
      <c r="GR41" s="192"/>
      <c r="GS41" s="192"/>
      <c r="GT41" s="192"/>
      <c r="GU41" s="192"/>
      <c r="GV41" s="192"/>
      <c r="GW41" s="192"/>
      <c r="GX41" s="192"/>
      <c r="GY41" s="192"/>
      <c r="GZ41" s="192"/>
      <c r="HA41" s="192"/>
      <c r="HB41" s="192"/>
      <c r="HC41" s="192"/>
      <c r="HD41" s="192"/>
      <c r="HE41" s="192"/>
      <c r="HF41" s="192"/>
      <c r="HG41" s="192"/>
      <c r="HH41" s="192"/>
      <c r="HI41" s="192"/>
      <c r="HJ41" s="192"/>
      <c r="HK41" s="192"/>
      <c r="HL41" s="192"/>
      <c r="HM41" s="192"/>
      <c r="HN41" s="192"/>
      <c r="HO41" s="192"/>
      <c r="HP41" s="192"/>
      <c r="HQ41" s="192"/>
      <c r="HR41" s="192"/>
      <c r="HS41" s="192"/>
      <c r="HT41" s="192"/>
      <c r="HU41" s="192"/>
      <c r="HV41" s="192"/>
      <c r="HW41" s="192"/>
      <c r="HX41" s="192"/>
      <c r="HY41" s="192"/>
      <c r="HZ41" s="192"/>
      <c r="IA41" s="192"/>
      <c r="IB41" s="192"/>
      <c r="IC41" s="192"/>
      <c r="ID41" s="192"/>
      <c r="IE41" s="192"/>
      <c r="IF41" s="192"/>
      <c r="IG41" s="192"/>
      <c r="IH41" s="192"/>
      <c r="II41" s="163"/>
      <c r="IJ41" s="192"/>
      <c r="IK41" s="192"/>
      <c r="IL41" s="192"/>
      <c r="IM41" s="192"/>
      <c r="IN41" s="192"/>
      <c r="IZ41" s="192"/>
      <c r="JA41" s="192"/>
      <c r="JB41" s="192"/>
    </row>
    <row r="42" spans="1:262" s="194" customFormat="1" ht="22.5" customHeight="1" x14ac:dyDescent="0.2">
      <c r="A42" s="145"/>
      <c r="B42" s="135"/>
      <c r="C42" s="135"/>
      <c r="D42" s="147"/>
      <c r="E42" s="602"/>
      <c r="F42" s="146"/>
      <c r="G42" s="148"/>
      <c r="H42" s="148"/>
      <c r="I42" s="554"/>
      <c r="J42" s="552"/>
      <c r="K42" s="146"/>
      <c r="L42" s="556"/>
      <c r="M42" s="551"/>
      <c r="N42" s="560"/>
      <c r="O42" s="558"/>
      <c r="P42" s="149"/>
      <c r="Q42" s="560"/>
      <c r="R42" s="566"/>
      <c r="S42" s="564"/>
      <c r="T42" s="561"/>
      <c r="U42" s="571"/>
      <c r="V42" s="434"/>
      <c r="W42" s="434"/>
      <c r="X42" s="510"/>
      <c r="Y42" s="510"/>
      <c r="Z42" s="510"/>
      <c r="AA42" s="510"/>
      <c r="AB42" s="510"/>
      <c r="AC42" s="510"/>
      <c r="AD42" s="510"/>
      <c r="AE42" s="434"/>
      <c r="AF42" s="434"/>
      <c r="AG42" s="434"/>
      <c r="AH42" s="434"/>
      <c r="AI42" s="434"/>
      <c r="AJ42" s="434"/>
      <c r="AK42" s="434"/>
      <c r="AL42" s="434"/>
      <c r="AM42" s="434"/>
      <c r="AN42" s="192"/>
      <c r="AO42" s="192"/>
      <c r="AP42" s="192"/>
      <c r="AQ42" s="192"/>
      <c r="AR42" s="192"/>
      <c r="AS42" s="163"/>
      <c r="AT42" s="198"/>
      <c r="AU42" s="198"/>
      <c r="AV42" s="198"/>
      <c r="AW42" s="198"/>
      <c r="AX42" s="198"/>
      <c r="AY42" s="198"/>
      <c r="AZ42" s="198"/>
      <c r="BA42" s="198"/>
      <c r="BB42" s="198"/>
      <c r="BC42" s="198"/>
      <c r="BD42" s="198"/>
      <c r="BE42" s="192"/>
      <c r="BF42" s="192"/>
      <c r="BG42" s="192"/>
      <c r="BH42" s="192"/>
      <c r="BI42" s="192"/>
      <c r="BJ42" s="192"/>
      <c r="BK42" s="192"/>
      <c r="BL42" s="192"/>
      <c r="BM42" s="192"/>
      <c r="BN42" s="192"/>
      <c r="BO42" s="192"/>
      <c r="BP42" s="192"/>
      <c r="BQ42" s="192"/>
      <c r="BR42" s="192"/>
      <c r="BS42" s="192"/>
      <c r="BT42" s="192"/>
      <c r="BU42" s="192"/>
      <c r="BV42" s="192"/>
      <c r="BW42" s="192"/>
      <c r="BX42" s="192"/>
      <c r="BY42" s="192"/>
      <c r="BZ42" s="192"/>
      <c r="CA42" s="192"/>
      <c r="CB42" s="192"/>
      <c r="CC42" s="192"/>
      <c r="CD42" s="192"/>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c r="DA42" s="192"/>
      <c r="DB42" s="192"/>
      <c r="DC42" s="192"/>
      <c r="DD42" s="192"/>
      <c r="DE42" s="192"/>
      <c r="DF42" s="192"/>
      <c r="DG42" s="192"/>
      <c r="DH42" s="192"/>
      <c r="DI42" s="192"/>
      <c r="DJ42" s="192"/>
      <c r="DK42" s="192"/>
      <c r="DL42" s="192"/>
      <c r="DM42" s="192"/>
      <c r="DN42" s="192"/>
      <c r="DO42" s="192"/>
      <c r="DP42" s="192"/>
      <c r="DQ42" s="192"/>
      <c r="DR42" s="192"/>
      <c r="DS42" s="192"/>
      <c r="DT42" s="192"/>
      <c r="DU42" s="192"/>
      <c r="DV42" s="192"/>
      <c r="DW42" s="192"/>
      <c r="DX42" s="192"/>
      <c r="DY42" s="192"/>
      <c r="DZ42" s="192"/>
      <c r="EA42" s="192"/>
      <c r="EB42" s="192"/>
      <c r="EC42" s="192"/>
      <c r="ED42" s="192"/>
      <c r="EE42" s="192"/>
      <c r="EF42" s="192"/>
      <c r="EG42" s="192"/>
      <c r="EH42" s="192"/>
      <c r="EI42" s="192"/>
      <c r="EJ42" s="192"/>
      <c r="EK42" s="192"/>
      <c r="EL42" s="192"/>
      <c r="EM42" s="192"/>
      <c r="EN42" s="192"/>
      <c r="EO42" s="192"/>
      <c r="EP42" s="192"/>
      <c r="EQ42" s="192"/>
      <c r="ER42" s="192"/>
      <c r="ES42" s="192"/>
      <c r="ET42" s="192"/>
      <c r="EU42" s="192"/>
      <c r="EV42" s="192"/>
      <c r="EW42" s="192"/>
      <c r="EX42" s="192"/>
      <c r="EY42" s="192"/>
      <c r="EZ42" s="192"/>
      <c r="FA42" s="192"/>
      <c r="FB42" s="192"/>
      <c r="FC42" s="192"/>
      <c r="FD42" s="192"/>
      <c r="FE42" s="192"/>
      <c r="FF42" s="192"/>
      <c r="FG42" s="192"/>
      <c r="FH42" s="192"/>
      <c r="FI42" s="192"/>
      <c r="FJ42" s="192"/>
      <c r="FK42" s="192"/>
      <c r="FL42" s="192"/>
      <c r="FM42" s="192"/>
      <c r="FN42" s="192"/>
      <c r="FO42" s="192"/>
      <c r="FP42" s="192"/>
      <c r="FQ42" s="192"/>
      <c r="FR42" s="192"/>
      <c r="FS42" s="192"/>
      <c r="FT42" s="192"/>
      <c r="FU42" s="192"/>
      <c r="FV42" s="192"/>
      <c r="FW42" s="192"/>
      <c r="FX42" s="192"/>
      <c r="FY42" s="192"/>
      <c r="FZ42" s="192"/>
      <c r="GA42" s="192"/>
      <c r="GB42" s="192"/>
      <c r="GC42" s="192"/>
      <c r="GD42" s="192"/>
      <c r="GE42" s="192"/>
      <c r="GF42" s="192"/>
      <c r="GG42" s="192"/>
      <c r="GH42" s="192"/>
      <c r="GI42" s="192"/>
      <c r="GJ42" s="192"/>
      <c r="GK42" s="192"/>
      <c r="GL42" s="192"/>
      <c r="GM42" s="192"/>
      <c r="GN42" s="192"/>
      <c r="GO42" s="192"/>
      <c r="GP42" s="192"/>
      <c r="GQ42" s="192"/>
      <c r="GR42" s="192"/>
      <c r="GS42" s="192"/>
      <c r="GT42" s="192"/>
      <c r="GU42" s="192"/>
      <c r="GV42" s="192"/>
      <c r="GW42" s="192"/>
      <c r="GX42" s="192"/>
      <c r="GY42" s="192"/>
      <c r="GZ42" s="192"/>
      <c r="HA42" s="192"/>
      <c r="HB42" s="192"/>
      <c r="HC42" s="192"/>
      <c r="HD42" s="192"/>
      <c r="HE42" s="192"/>
      <c r="HF42" s="192"/>
      <c r="HG42" s="192"/>
      <c r="HH42" s="192"/>
      <c r="HI42" s="192"/>
      <c r="HJ42" s="192"/>
      <c r="HK42" s="192"/>
      <c r="HL42" s="192"/>
      <c r="HM42" s="192"/>
      <c r="HN42" s="192"/>
      <c r="HO42" s="192"/>
      <c r="HP42" s="192"/>
      <c r="HQ42" s="192"/>
      <c r="HR42" s="192"/>
      <c r="HS42" s="192"/>
      <c r="HT42" s="192"/>
      <c r="HU42" s="192"/>
      <c r="HV42" s="192"/>
      <c r="HW42" s="192"/>
      <c r="HX42" s="192"/>
      <c r="HY42" s="192"/>
      <c r="HZ42" s="192"/>
      <c r="IA42" s="192"/>
      <c r="IB42" s="192"/>
      <c r="IC42" s="192"/>
      <c r="ID42" s="192"/>
      <c r="IE42" s="192"/>
      <c r="IF42" s="192"/>
      <c r="IG42" s="192"/>
      <c r="IH42" s="192"/>
      <c r="II42" s="163"/>
      <c r="IJ42" s="192"/>
      <c r="IK42" s="192"/>
      <c r="IL42" s="192"/>
      <c r="IM42" s="192"/>
      <c r="IN42" s="192"/>
      <c r="IZ42" s="192"/>
      <c r="JA42" s="192"/>
      <c r="JB42" s="192"/>
    </row>
    <row r="43" spans="1:262" s="194" customFormat="1" ht="22.5" customHeight="1" x14ac:dyDescent="0.2">
      <c r="A43" s="145"/>
      <c r="B43" s="135"/>
      <c r="C43" s="135"/>
      <c r="D43" s="147"/>
      <c r="E43" s="602"/>
      <c r="F43" s="146"/>
      <c r="G43" s="148"/>
      <c r="H43" s="148"/>
      <c r="I43" s="554"/>
      <c r="J43" s="552"/>
      <c r="K43" s="146"/>
      <c r="L43" s="556"/>
      <c r="M43" s="551"/>
      <c r="N43" s="560"/>
      <c r="O43" s="558"/>
      <c r="P43" s="149"/>
      <c r="Q43" s="560"/>
      <c r="R43" s="566"/>
      <c r="S43" s="564"/>
      <c r="T43" s="561"/>
      <c r="U43" s="571"/>
      <c r="V43" s="434"/>
      <c r="W43" s="434"/>
      <c r="X43" s="510"/>
      <c r="Y43" s="510"/>
      <c r="Z43" s="510"/>
      <c r="AA43" s="510"/>
      <c r="AB43" s="510"/>
      <c r="AC43" s="510"/>
      <c r="AD43" s="510"/>
      <c r="AE43" s="434"/>
      <c r="AF43" s="434"/>
      <c r="AG43" s="434"/>
      <c r="AH43" s="434"/>
      <c r="AI43" s="434"/>
      <c r="AJ43" s="434"/>
      <c r="AK43" s="434"/>
      <c r="AL43" s="434"/>
      <c r="AM43" s="434"/>
      <c r="AN43" s="192"/>
      <c r="AO43" s="192"/>
      <c r="AP43" s="192"/>
      <c r="AQ43" s="192"/>
      <c r="AR43" s="192"/>
      <c r="AS43" s="163"/>
      <c r="AT43" s="198"/>
      <c r="AU43" s="198"/>
      <c r="AV43" s="198"/>
      <c r="AW43" s="198"/>
      <c r="AX43" s="198"/>
      <c r="AY43" s="198"/>
      <c r="AZ43" s="198"/>
      <c r="BA43" s="198"/>
      <c r="BB43" s="198"/>
      <c r="BC43" s="198"/>
      <c r="BD43" s="198"/>
      <c r="BE43" s="192"/>
      <c r="BF43" s="192"/>
      <c r="BG43" s="192"/>
      <c r="BH43" s="192"/>
      <c r="BI43" s="192"/>
      <c r="BJ43" s="192"/>
      <c r="BK43" s="192"/>
      <c r="BL43" s="192"/>
      <c r="BM43" s="192"/>
      <c r="BN43" s="192"/>
      <c r="BO43" s="192"/>
      <c r="BP43" s="192"/>
      <c r="BQ43" s="192"/>
      <c r="BR43" s="192"/>
      <c r="BS43" s="192"/>
      <c r="BT43" s="192"/>
      <c r="BU43" s="192"/>
      <c r="BV43" s="192"/>
      <c r="BW43" s="192"/>
      <c r="BX43" s="192"/>
      <c r="BY43" s="192"/>
      <c r="BZ43" s="192"/>
      <c r="CA43" s="192"/>
      <c r="CB43" s="192"/>
      <c r="CC43" s="192"/>
      <c r="CD43" s="192"/>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c r="DA43" s="192"/>
      <c r="DB43" s="192"/>
      <c r="DC43" s="192"/>
      <c r="DD43" s="192"/>
      <c r="DE43" s="192"/>
      <c r="DF43" s="192"/>
      <c r="DG43" s="192"/>
      <c r="DH43" s="192"/>
      <c r="DI43" s="192"/>
      <c r="DJ43" s="192"/>
      <c r="DK43" s="192"/>
      <c r="DL43" s="192"/>
      <c r="DM43" s="192"/>
      <c r="DN43" s="192"/>
      <c r="DO43" s="192"/>
      <c r="DP43" s="192"/>
      <c r="DQ43" s="192"/>
      <c r="DR43" s="192"/>
      <c r="DS43" s="192"/>
      <c r="DT43" s="192"/>
      <c r="DU43" s="192"/>
      <c r="DV43" s="192"/>
      <c r="DW43" s="192"/>
      <c r="DX43" s="192"/>
      <c r="DY43" s="192"/>
      <c r="DZ43" s="192"/>
      <c r="EA43" s="192"/>
      <c r="EB43" s="192"/>
      <c r="EC43" s="192"/>
      <c r="ED43" s="192"/>
      <c r="EE43" s="192"/>
      <c r="EF43" s="192"/>
      <c r="EG43" s="192"/>
      <c r="EH43" s="192"/>
      <c r="EI43" s="192"/>
      <c r="EJ43" s="192"/>
      <c r="EK43" s="192"/>
      <c r="EL43" s="192"/>
      <c r="EM43" s="192"/>
      <c r="EN43" s="192"/>
      <c r="EO43" s="192"/>
      <c r="EP43" s="192"/>
      <c r="EQ43" s="192"/>
      <c r="ER43" s="192"/>
      <c r="ES43" s="192"/>
      <c r="ET43" s="192"/>
      <c r="EU43" s="192"/>
      <c r="EV43" s="192"/>
      <c r="EW43" s="192"/>
      <c r="EX43" s="192"/>
      <c r="EY43" s="192"/>
      <c r="EZ43" s="192"/>
      <c r="FA43" s="192"/>
      <c r="FB43" s="192"/>
      <c r="FC43" s="192"/>
      <c r="FD43" s="192"/>
      <c r="FE43" s="192"/>
      <c r="FF43" s="192"/>
      <c r="FG43" s="192"/>
      <c r="FH43" s="192"/>
      <c r="FI43" s="192"/>
      <c r="FJ43" s="192"/>
      <c r="FK43" s="192"/>
      <c r="FL43" s="192"/>
      <c r="FM43" s="192"/>
      <c r="FN43" s="192"/>
      <c r="FO43" s="192"/>
      <c r="FP43" s="192"/>
      <c r="FQ43" s="192"/>
      <c r="FR43" s="192"/>
      <c r="FS43" s="192"/>
      <c r="FT43" s="192"/>
      <c r="FU43" s="192"/>
      <c r="FV43" s="192"/>
      <c r="FW43" s="192"/>
      <c r="FX43" s="192"/>
      <c r="FY43" s="192"/>
      <c r="FZ43" s="192"/>
      <c r="GA43" s="192"/>
      <c r="GB43" s="192"/>
      <c r="GC43" s="192"/>
      <c r="GD43" s="192"/>
      <c r="GE43" s="192"/>
      <c r="GF43" s="192"/>
      <c r="GG43" s="192"/>
      <c r="GH43" s="192"/>
      <c r="GI43" s="192"/>
      <c r="GJ43" s="192"/>
      <c r="GK43" s="192"/>
      <c r="GL43" s="192"/>
      <c r="GM43" s="192"/>
      <c r="GN43" s="192"/>
      <c r="GO43" s="192"/>
      <c r="GP43" s="192"/>
      <c r="GQ43" s="192"/>
      <c r="GR43" s="192"/>
      <c r="GS43" s="192"/>
      <c r="GT43" s="192"/>
      <c r="GU43" s="192"/>
      <c r="GV43" s="192"/>
      <c r="GW43" s="192"/>
      <c r="GX43" s="192"/>
      <c r="GY43" s="192"/>
      <c r="GZ43" s="192"/>
      <c r="HA43" s="192"/>
      <c r="HB43" s="192"/>
      <c r="HC43" s="192"/>
      <c r="HD43" s="192"/>
      <c r="HE43" s="192"/>
      <c r="HF43" s="192"/>
      <c r="HG43" s="192"/>
      <c r="HH43" s="192"/>
      <c r="HI43" s="192"/>
      <c r="HJ43" s="192"/>
      <c r="HK43" s="192"/>
      <c r="HL43" s="192"/>
      <c r="HM43" s="192"/>
      <c r="HN43" s="192"/>
      <c r="HO43" s="192"/>
      <c r="HP43" s="192"/>
      <c r="HQ43" s="192"/>
      <c r="HR43" s="192"/>
      <c r="HS43" s="192"/>
      <c r="HT43" s="192"/>
      <c r="HU43" s="192"/>
      <c r="HV43" s="192"/>
      <c r="HW43" s="192"/>
      <c r="HX43" s="192"/>
      <c r="HY43" s="192"/>
      <c r="HZ43" s="192"/>
      <c r="IA43" s="192"/>
      <c r="IB43" s="192"/>
      <c r="IC43" s="192"/>
      <c r="ID43" s="192"/>
      <c r="IE43" s="192"/>
      <c r="IF43" s="192"/>
      <c r="IG43" s="192"/>
      <c r="IH43" s="192"/>
      <c r="II43" s="163"/>
      <c r="IJ43" s="192"/>
      <c r="IK43" s="192"/>
      <c r="IL43" s="192"/>
      <c r="IM43" s="192"/>
      <c r="IN43" s="192"/>
      <c r="IZ43" s="192"/>
      <c r="JA43" s="192"/>
      <c r="JB43" s="192"/>
    </row>
    <row r="44" spans="1:262" s="194" customFormat="1" ht="22.5" customHeight="1" x14ac:dyDescent="0.2">
      <c r="A44" s="145"/>
      <c r="B44" s="135"/>
      <c r="C44" s="135"/>
      <c r="D44" s="147"/>
      <c r="E44" s="602"/>
      <c r="F44" s="146"/>
      <c r="G44" s="148"/>
      <c r="H44" s="148"/>
      <c r="I44" s="554"/>
      <c r="J44" s="552"/>
      <c r="K44" s="146"/>
      <c r="L44" s="556"/>
      <c r="M44" s="551"/>
      <c r="N44" s="560"/>
      <c r="O44" s="558"/>
      <c r="P44" s="149"/>
      <c r="Q44" s="560"/>
      <c r="R44" s="566"/>
      <c r="S44" s="564"/>
      <c r="T44" s="561"/>
      <c r="U44" s="571"/>
      <c r="V44" s="434"/>
      <c r="W44" s="434"/>
      <c r="X44" s="510"/>
      <c r="Y44" s="510"/>
      <c r="Z44" s="510"/>
      <c r="AA44" s="510"/>
      <c r="AB44" s="510"/>
      <c r="AC44" s="510"/>
      <c r="AD44" s="510"/>
      <c r="AE44" s="434"/>
      <c r="AF44" s="434"/>
      <c r="AG44" s="434"/>
      <c r="AH44" s="434"/>
      <c r="AI44" s="434"/>
      <c r="AJ44" s="434"/>
      <c r="AK44" s="434"/>
      <c r="AL44" s="434"/>
      <c r="AM44" s="434"/>
      <c r="AN44" s="192"/>
      <c r="AO44" s="192"/>
      <c r="AP44" s="192"/>
      <c r="AQ44" s="192"/>
      <c r="AR44" s="192"/>
      <c r="AS44" s="163"/>
      <c r="AT44" s="198"/>
      <c r="AU44" s="198"/>
      <c r="AV44" s="198"/>
      <c r="AW44" s="198"/>
      <c r="AX44" s="198"/>
      <c r="AY44" s="198"/>
      <c r="AZ44" s="198"/>
      <c r="BA44" s="198"/>
      <c r="BB44" s="198"/>
      <c r="BC44" s="198"/>
      <c r="BD44" s="198"/>
      <c r="BE44" s="192"/>
      <c r="BF44" s="192"/>
      <c r="BG44" s="192"/>
      <c r="BH44" s="192"/>
      <c r="BI44" s="192"/>
      <c r="BJ44" s="192"/>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c r="DA44" s="192"/>
      <c r="DB44" s="192"/>
      <c r="DC44" s="192"/>
      <c r="DD44" s="192"/>
      <c r="DE44" s="192"/>
      <c r="DF44" s="192"/>
      <c r="DG44" s="192"/>
      <c r="DH44" s="192"/>
      <c r="DI44" s="192"/>
      <c r="DJ44" s="192"/>
      <c r="DK44" s="192"/>
      <c r="DL44" s="192"/>
      <c r="DM44" s="192"/>
      <c r="DN44" s="192"/>
      <c r="DO44" s="192"/>
      <c r="DP44" s="192"/>
      <c r="DQ44" s="192"/>
      <c r="DR44" s="192"/>
      <c r="DS44" s="192"/>
      <c r="DT44" s="192"/>
      <c r="DU44" s="192"/>
      <c r="DV44" s="192"/>
      <c r="DW44" s="192"/>
      <c r="DX44" s="192"/>
      <c r="DY44" s="192"/>
      <c r="DZ44" s="192"/>
      <c r="EA44" s="192"/>
      <c r="EB44" s="192"/>
      <c r="EC44" s="192"/>
      <c r="ED44" s="192"/>
      <c r="EE44" s="192"/>
      <c r="EF44" s="192"/>
      <c r="EG44" s="192"/>
      <c r="EH44" s="192"/>
      <c r="EI44" s="192"/>
      <c r="EJ44" s="192"/>
      <c r="EK44" s="192"/>
      <c r="EL44" s="192"/>
      <c r="EM44" s="192"/>
      <c r="EN44" s="192"/>
      <c r="EO44" s="192"/>
      <c r="EP44" s="192"/>
      <c r="EQ44" s="192"/>
      <c r="ER44" s="192"/>
      <c r="ES44" s="192"/>
      <c r="ET44" s="192"/>
      <c r="EU44" s="192"/>
      <c r="EV44" s="192"/>
      <c r="EW44" s="192"/>
      <c r="EX44" s="192"/>
      <c r="EY44" s="192"/>
      <c r="EZ44" s="192"/>
      <c r="FA44" s="192"/>
      <c r="FB44" s="192"/>
      <c r="FC44" s="192"/>
      <c r="FD44" s="192"/>
      <c r="FE44" s="192"/>
      <c r="FF44" s="192"/>
      <c r="FG44" s="192"/>
      <c r="FH44" s="192"/>
      <c r="FI44" s="192"/>
      <c r="FJ44" s="192"/>
      <c r="FK44" s="192"/>
      <c r="FL44" s="192"/>
      <c r="FM44" s="192"/>
      <c r="FN44" s="192"/>
      <c r="FO44" s="192"/>
      <c r="FP44" s="192"/>
      <c r="FQ44" s="192"/>
      <c r="FR44" s="192"/>
      <c r="FS44" s="192"/>
      <c r="FT44" s="192"/>
      <c r="FU44" s="192"/>
      <c r="FV44" s="192"/>
      <c r="FW44" s="192"/>
      <c r="FX44" s="192"/>
      <c r="FY44" s="192"/>
      <c r="FZ44" s="192"/>
      <c r="GA44" s="192"/>
      <c r="GB44" s="192"/>
      <c r="GC44" s="192"/>
      <c r="GD44" s="192"/>
      <c r="GE44" s="192"/>
      <c r="GF44" s="192"/>
      <c r="GG44" s="192"/>
      <c r="GH44" s="192"/>
      <c r="GI44" s="192"/>
      <c r="GJ44" s="192"/>
      <c r="GK44" s="192"/>
      <c r="GL44" s="192"/>
      <c r="GM44" s="192"/>
      <c r="GN44" s="192"/>
      <c r="GO44" s="192"/>
      <c r="GP44" s="192"/>
      <c r="GQ44" s="192"/>
      <c r="GR44" s="192"/>
      <c r="GS44" s="192"/>
      <c r="GT44" s="192"/>
      <c r="GU44" s="192"/>
      <c r="GV44" s="192"/>
      <c r="GW44" s="192"/>
      <c r="GX44" s="192"/>
      <c r="GY44" s="192"/>
      <c r="GZ44" s="192"/>
      <c r="HA44" s="192"/>
      <c r="HB44" s="192"/>
      <c r="HC44" s="192"/>
      <c r="HD44" s="192"/>
      <c r="HE44" s="192"/>
      <c r="HF44" s="192"/>
      <c r="HG44" s="192"/>
      <c r="HH44" s="192"/>
      <c r="HI44" s="192"/>
      <c r="HJ44" s="192"/>
      <c r="HK44" s="192"/>
      <c r="HL44" s="192"/>
      <c r="HM44" s="192"/>
      <c r="HN44" s="192"/>
      <c r="HO44" s="192"/>
      <c r="HP44" s="192"/>
      <c r="HQ44" s="192"/>
      <c r="HR44" s="192"/>
      <c r="HS44" s="192"/>
      <c r="HT44" s="192"/>
      <c r="HU44" s="192"/>
      <c r="HV44" s="192"/>
      <c r="HW44" s="192"/>
      <c r="HX44" s="192"/>
      <c r="HY44" s="192"/>
      <c r="HZ44" s="192"/>
      <c r="IA44" s="192"/>
      <c r="IB44" s="192"/>
      <c r="IC44" s="192"/>
      <c r="ID44" s="192"/>
      <c r="IE44" s="192"/>
      <c r="IF44" s="192"/>
      <c r="IG44" s="192"/>
      <c r="IH44" s="192"/>
      <c r="II44" s="163"/>
      <c r="IJ44" s="192"/>
      <c r="IK44" s="192"/>
      <c r="IL44" s="192"/>
      <c r="IM44" s="192"/>
      <c r="IN44" s="192"/>
      <c r="IZ44" s="192"/>
      <c r="JA44" s="192"/>
      <c r="JB44" s="192"/>
    </row>
    <row r="45" spans="1:262" s="194" customFormat="1" ht="22.5" customHeight="1" x14ac:dyDescent="0.2">
      <c r="A45" s="145"/>
      <c r="B45" s="135"/>
      <c r="C45" s="135"/>
      <c r="D45" s="147"/>
      <c r="E45" s="602"/>
      <c r="F45" s="146"/>
      <c r="G45" s="148"/>
      <c r="H45" s="148"/>
      <c r="I45" s="554"/>
      <c r="J45" s="552"/>
      <c r="K45" s="146"/>
      <c r="L45" s="556"/>
      <c r="M45" s="551"/>
      <c r="N45" s="560"/>
      <c r="O45" s="558"/>
      <c r="P45" s="149"/>
      <c r="Q45" s="560"/>
      <c r="R45" s="566"/>
      <c r="S45" s="564"/>
      <c r="T45" s="561"/>
      <c r="U45" s="571"/>
      <c r="V45" s="434"/>
      <c r="W45" s="434"/>
      <c r="X45" s="510"/>
      <c r="Y45" s="510"/>
      <c r="Z45" s="510"/>
      <c r="AA45" s="510"/>
      <c r="AB45" s="510"/>
      <c r="AC45" s="510"/>
      <c r="AD45" s="510"/>
      <c r="AE45" s="434"/>
      <c r="AF45" s="434"/>
      <c r="AG45" s="434"/>
      <c r="AH45" s="434"/>
      <c r="AI45" s="434"/>
      <c r="AJ45" s="434"/>
      <c r="AK45" s="434"/>
      <c r="AL45" s="434"/>
      <c r="AM45" s="434"/>
      <c r="AN45" s="192"/>
      <c r="AO45" s="192"/>
      <c r="AP45" s="192"/>
      <c r="AQ45" s="192"/>
      <c r="AR45" s="192"/>
      <c r="AS45" s="163"/>
      <c r="AT45" s="198"/>
      <c r="AU45" s="198"/>
      <c r="AV45" s="198"/>
      <c r="AW45" s="198"/>
      <c r="AX45" s="198"/>
      <c r="AY45" s="198"/>
      <c r="AZ45" s="198"/>
      <c r="BA45" s="198"/>
      <c r="BB45" s="198"/>
      <c r="BC45" s="198"/>
      <c r="BD45" s="198"/>
      <c r="BE45" s="192"/>
      <c r="BF45" s="192"/>
      <c r="BG45" s="192"/>
      <c r="BH45" s="192"/>
      <c r="BI45" s="192"/>
      <c r="BJ45" s="192"/>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c r="DA45" s="192"/>
      <c r="DB45" s="192"/>
      <c r="DC45" s="192"/>
      <c r="DD45" s="192"/>
      <c r="DE45" s="192"/>
      <c r="DF45" s="192"/>
      <c r="DG45" s="192"/>
      <c r="DH45" s="192"/>
      <c r="DI45" s="192"/>
      <c r="DJ45" s="192"/>
      <c r="DK45" s="192"/>
      <c r="DL45" s="192"/>
      <c r="DM45" s="192"/>
      <c r="DN45" s="192"/>
      <c r="DO45" s="192"/>
      <c r="DP45" s="192"/>
      <c r="DQ45" s="192"/>
      <c r="DR45" s="192"/>
      <c r="DS45" s="192"/>
      <c r="DT45" s="192"/>
      <c r="DU45" s="192"/>
      <c r="DV45" s="192"/>
      <c r="DW45" s="192"/>
      <c r="DX45" s="192"/>
      <c r="DY45" s="192"/>
      <c r="DZ45" s="192"/>
      <c r="EA45" s="192"/>
      <c r="EB45" s="192"/>
      <c r="EC45" s="192"/>
      <c r="ED45" s="192"/>
      <c r="EE45" s="192"/>
      <c r="EF45" s="192"/>
      <c r="EG45" s="192"/>
      <c r="EH45" s="192"/>
      <c r="EI45" s="192"/>
      <c r="EJ45" s="192"/>
      <c r="EK45" s="192"/>
      <c r="EL45" s="192"/>
      <c r="EM45" s="192"/>
      <c r="EN45" s="192"/>
      <c r="EO45" s="192"/>
      <c r="EP45" s="192"/>
      <c r="EQ45" s="192"/>
      <c r="ER45" s="192"/>
      <c r="ES45" s="192"/>
      <c r="ET45" s="192"/>
      <c r="EU45" s="192"/>
      <c r="EV45" s="192"/>
      <c r="EW45" s="192"/>
      <c r="EX45" s="192"/>
      <c r="EY45" s="192"/>
      <c r="EZ45" s="192"/>
      <c r="FA45" s="192"/>
      <c r="FB45" s="192"/>
      <c r="FC45" s="192"/>
      <c r="FD45" s="192"/>
      <c r="FE45" s="192"/>
      <c r="FF45" s="192"/>
      <c r="FG45" s="192"/>
      <c r="FH45" s="192"/>
      <c r="FI45" s="192"/>
      <c r="FJ45" s="192"/>
      <c r="FK45" s="192"/>
      <c r="FL45" s="192"/>
      <c r="FM45" s="192"/>
      <c r="FN45" s="192"/>
      <c r="FO45" s="192"/>
      <c r="FP45" s="192"/>
      <c r="FQ45" s="192"/>
      <c r="FR45" s="192"/>
      <c r="FS45" s="192"/>
      <c r="FT45" s="192"/>
      <c r="FU45" s="192"/>
      <c r="FV45" s="192"/>
      <c r="FW45" s="192"/>
      <c r="FX45" s="192"/>
      <c r="FY45" s="192"/>
      <c r="FZ45" s="192"/>
      <c r="GA45" s="192"/>
      <c r="GB45" s="192"/>
      <c r="GC45" s="192"/>
      <c r="GD45" s="192"/>
      <c r="GE45" s="192"/>
      <c r="GF45" s="192"/>
      <c r="GG45" s="192"/>
      <c r="GH45" s="192"/>
      <c r="GI45" s="192"/>
      <c r="GJ45" s="192"/>
      <c r="GK45" s="192"/>
      <c r="GL45" s="192"/>
      <c r="GM45" s="192"/>
      <c r="GN45" s="192"/>
      <c r="GO45" s="192"/>
      <c r="GP45" s="192"/>
      <c r="GQ45" s="192"/>
      <c r="GR45" s="192"/>
      <c r="GS45" s="192"/>
      <c r="GT45" s="192"/>
      <c r="GU45" s="192"/>
      <c r="GV45" s="192"/>
      <c r="GW45" s="192"/>
      <c r="GX45" s="192"/>
      <c r="GY45" s="192"/>
      <c r="GZ45" s="192"/>
      <c r="HA45" s="192"/>
      <c r="HB45" s="192"/>
      <c r="HC45" s="192"/>
      <c r="HD45" s="192"/>
      <c r="HE45" s="192"/>
      <c r="HF45" s="192"/>
      <c r="HG45" s="192"/>
      <c r="HH45" s="192"/>
      <c r="HI45" s="192"/>
      <c r="HJ45" s="192"/>
      <c r="HK45" s="192"/>
      <c r="HL45" s="192"/>
      <c r="HM45" s="192"/>
      <c r="HN45" s="192"/>
      <c r="HO45" s="192"/>
      <c r="HP45" s="192"/>
      <c r="HQ45" s="192"/>
      <c r="HR45" s="192"/>
      <c r="HS45" s="192"/>
      <c r="HT45" s="192"/>
      <c r="HU45" s="192"/>
      <c r="HV45" s="192"/>
      <c r="HW45" s="192"/>
      <c r="HX45" s="192"/>
      <c r="HY45" s="192"/>
      <c r="HZ45" s="192"/>
      <c r="IA45" s="192"/>
      <c r="IB45" s="192"/>
      <c r="IC45" s="192"/>
      <c r="ID45" s="192"/>
      <c r="IE45" s="192"/>
      <c r="IF45" s="192"/>
      <c r="IG45" s="192"/>
      <c r="IH45" s="192"/>
      <c r="II45" s="163"/>
      <c r="IJ45" s="192"/>
      <c r="IK45" s="192"/>
      <c r="IL45" s="192"/>
      <c r="IM45" s="192"/>
      <c r="IN45" s="192"/>
      <c r="IZ45" s="192"/>
      <c r="JA45" s="192"/>
      <c r="JB45" s="192"/>
    </row>
    <row r="46" spans="1:262" s="194" customFormat="1" ht="22.5" customHeight="1" x14ac:dyDescent="0.2">
      <c r="A46" s="145"/>
      <c r="B46" s="135"/>
      <c r="C46" s="135"/>
      <c r="D46" s="147"/>
      <c r="E46" s="602"/>
      <c r="F46" s="146"/>
      <c r="G46" s="148"/>
      <c r="H46" s="148"/>
      <c r="I46" s="554"/>
      <c r="J46" s="552"/>
      <c r="K46" s="146"/>
      <c r="L46" s="556"/>
      <c r="M46" s="551"/>
      <c r="N46" s="560"/>
      <c r="O46" s="558"/>
      <c r="P46" s="149"/>
      <c r="Q46" s="560"/>
      <c r="R46" s="566"/>
      <c r="S46" s="564"/>
      <c r="T46" s="561"/>
      <c r="U46" s="571"/>
      <c r="V46" s="434"/>
      <c r="W46" s="434"/>
      <c r="X46" s="510"/>
      <c r="Y46" s="510"/>
      <c r="Z46" s="510"/>
      <c r="AA46" s="510"/>
      <c r="AB46" s="510"/>
      <c r="AC46" s="510"/>
      <c r="AD46" s="510"/>
      <c r="AE46" s="434"/>
      <c r="AF46" s="434"/>
      <c r="AG46" s="434"/>
      <c r="AH46" s="434"/>
      <c r="AI46" s="434"/>
      <c r="AJ46" s="434"/>
      <c r="AK46" s="434"/>
      <c r="AL46" s="434"/>
      <c r="AM46" s="434"/>
      <c r="AN46" s="192"/>
      <c r="AO46" s="192"/>
      <c r="AP46" s="192"/>
      <c r="AQ46" s="192"/>
      <c r="AR46" s="192"/>
      <c r="AS46" s="163"/>
      <c r="AT46" s="198"/>
      <c r="AU46" s="198"/>
      <c r="AV46" s="198"/>
      <c r="AW46" s="198"/>
      <c r="AX46" s="198"/>
      <c r="AY46" s="198"/>
      <c r="AZ46" s="198"/>
      <c r="BA46" s="198"/>
      <c r="BB46" s="794" t="s">
        <v>29</v>
      </c>
      <c r="BC46" s="198" t="s">
        <v>27</v>
      </c>
      <c r="BD46" s="198"/>
      <c r="BE46" s="192"/>
      <c r="BF46" s="192"/>
      <c r="BG46" s="192"/>
      <c r="BH46" s="192"/>
      <c r="BI46" s="192"/>
      <c r="BJ46" s="192"/>
      <c r="BK46" s="192"/>
      <c r="BL46" s="192"/>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c r="DA46" s="192"/>
      <c r="DB46" s="192"/>
      <c r="DC46" s="192"/>
      <c r="DD46" s="192"/>
      <c r="DE46" s="192"/>
      <c r="DF46" s="192"/>
      <c r="DG46" s="192"/>
      <c r="DH46" s="192"/>
      <c r="DI46" s="192"/>
      <c r="DJ46" s="192"/>
      <c r="DK46" s="192"/>
      <c r="DL46" s="192"/>
      <c r="DM46" s="192"/>
      <c r="DN46" s="192"/>
      <c r="DO46" s="192"/>
      <c r="DP46" s="192"/>
      <c r="DQ46" s="192"/>
      <c r="DR46" s="192"/>
      <c r="DS46" s="192"/>
      <c r="DT46" s="192"/>
      <c r="DU46" s="192"/>
      <c r="DV46" s="192"/>
      <c r="DW46" s="192"/>
      <c r="DX46" s="192"/>
      <c r="DY46" s="192"/>
      <c r="DZ46" s="192"/>
      <c r="EA46" s="192"/>
      <c r="EB46" s="192"/>
      <c r="EC46" s="192"/>
      <c r="ED46" s="192"/>
      <c r="EE46" s="192"/>
      <c r="EF46" s="192"/>
      <c r="EG46" s="192"/>
      <c r="EH46" s="192"/>
      <c r="EI46" s="192"/>
      <c r="EJ46" s="192"/>
      <c r="EK46" s="192"/>
      <c r="EL46" s="192"/>
      <c r="EM46" s="192"/>
      <c r="EN46" s="192"/>
      <c r="EO46" s="192"/>
      <c r="EP46" s="192"/>
      <c r="EQ46" s="192"/>
      <c r="ER46" s="192"/>
      <c r="ES46" s="192"/>
      <c r="ET46" s="192"/>
      <c r="EU46" s="192"/>
      <c r="EV46" s="192"/>
      <c r="EW46" s="192"/>
      <c r="EX46" s="192"/>
      <c r="EY46" s="192"/>
      <c r="EZ46" s="192"/>
      <c r="FA46" s="192"/>
      <c r="FB46" s="192"/>
      <c r="FC46" s="192"/>
      <c r="FD46" s="192"/>
      <c r="FE46" s="192"/>
      <c r="FF46" s="192"/>
      <c r="FG46" s="192"/>
      <c r="FH46" s="192"/>
      <c r="FI46" s="192"/>
      <c r="FJ46" s="192"/>
      <c r="FK46" s="192"/>
      <c r="FL46" s="192"/>
      <c r="FM46" s="192"/>
      <c r="FN46" s="192"/>
      <c r="FO46" s="192"/>
      <c r="FP46" s="192"/>
      <c r="FQ46" s="192"/>
      <c r="FR46" s="192"/>
      <c r="FS46" s="192"/>
      <c r="FT46" s="192"/>
      <c r="FU46" s="192"/>
      <c r="FV46" s="192"/>
      <c r="FW46" s="192"/>
      <c r="FX46" s="192"/>
      <c r="FY46" s="192"/>
      <c r="FZ46" s="192"/>
      <c r="GA46" s="192"/>
      <c r="GB46" s="192"/>
      <c r="GC46" s="192"/>
      <c r="GD46" s="192"/>
      <c r="GE46" s="192"/>
      <c r="GF46" s="192"/>
      <c r="GG46" s="192"/>
      <c r="GH46" s="192"/>
      <c r="GI46" s="192"/>
      <c r="GJ46" s="192"/>
      <c r="GK46" s="192"/>
      <c r="GL46" s="192"/>
      <c r="GM46" s="192"/>
      <c r="GN46" s="192"/>
      <c r="GO46" s="192"/>
      <c r="GP46" s="192"/>
      <c r="GQ46" s="192"/>
      <c r="GR46" s="192"/>
      <c r="GS46" s="192"/>
      <c r="GT46" s="192"/>
      <c r="GU46" s="192"/>
      <c r="GV46" s="192"/>
      <c r="GW46" s="192"/>
      <c r="GX46" s="192"/>
      <c r="GY46" s="192"/>
      <c r="GZ46" s="192"/>
      <c r="HA46" s="192"/>
      <c r="HB46" s="192"/>
      <c r="HC46" s="192"/>
      <c r="HD46" s="192"/>
      <c r="HE46" s="192"/>
      <c r="HF46" s="192"/>
      <c r="HG46" s="192"/>
      <c r="HH46" s="192"/>
      <c r="HI46" s="192"/>
      <c r="HJ46" s="192"/>
      <c r="HK46" s="192"/>
      <c r="HL46" s="192"/>
      <c r="HM46" s="192"/>
      <c r="HN46" s="192"/>
      <c r="HO46" s="192"/>
      <c r="HP46" s="192"/>
      <c r="HQ46" s="192"/>
      <c r="HR46" s="192"/>
      <c r="HS46" s="192"/>
      <c r="HT46" s="192"/>
      <c r="HU46" s="192"/>
      <c r="HV46" s="192"/>
      <c r="HW46" s="192"/>
      <c r="HX46" s="192"/>
      <c r="HY46" s="192"/>
      <c r="HZ46" s="192"/>
      <c r="IA46" s="192"/>
      <c r="IB46" s="192"/>
      <c r="IC46" s="192"/>
      <c r="ID46" s="192"/>
      <c r="IE46" s="192"/>
      <c r="IF46" s="192"/>
      <c r="IG46" s="192"/>
      <c r="IH46" s="192"/>
      <c r="II46" s="163"/>
      <c r="IJ46" s="192"/>
      <c r="IK46" s="192"/>
      <c r="IL46" s="192"/>
      <c r="IM46" s="192"/>
      <c r="IN46" s="192"/>
      <c r="IZ46" s="192"/>
      <c r="JA46" s="192"/>
      <c r="JB46" s="192"/>
    </row>
    <row r="47" spans="1:262" s="194" customFormat="1" ht="22.5" customHeight="1" x14ac:dyDescent="0.2">
      <c r="A47" s="145"/>
      <c r="B47" s="135"/>
      <c r="C47" s="135"/>
      <c r="D47" s="147"/>
      <c r="E47" s="602"/>
      <c r="F47" s="146"/>
      <c r="G47" s="148"/>
      <c r="H47" s="148"/>
      <c r="I47" s="554"/>
      <c r="J47" s="552"/>
      <c r="K47" s="146"/>
      <c r="L47" s="556"/>
      <c r="M47" s="551"/>
      <c r="N47" s="560"/>
      <c r="O47" s="558"/>
      <c r="P47" s="149"/>
      <c r="Q47" s="560"/>
      <c r="R47" s="566"/>
      <c r="S47" s="564"/>
      <c r="T47" s="561"/>
      <c r="U47" s="571"/>
      <c r="V47" s="434"/>
      <c r="W47" s="434"/>
      <c r="X47" s="510"/>
      <c r="Y47" s="510"/>
      <c r="Z47" s="510"/>
      <c r="AA47" s="510"/>
      <c r="AB47" s="510"/>
      <c r="AC47" s="510"/>
      <c r="AD47" s="510"/>
      <c r="AE47" s="434"/>
      <c r="AF47" s="434"/>
      <c r="AG47" s="434"/>
      <c r="AH47" s="434"/>
      <c r="AI47" s="434"/>
      <c r="AJ47" s="434"/>
      <c r="AK47" s="434"/>
      <c r="AL47" s="434"/>
      <c r="AM47" s="434"/>
      <c r="AN47" s="192"/>
      <c r="AO47" s="192"/>
      <c r="AP47" s="192"/>
      <c r="AQ47" s="192"/>
      <c r="AR47" s="192"/>
      <c r="AS47" s="163"/>
      <c r="AT47" s="198"/>
      <c r="AU47" s="198"/>
      <c r="AV47" s="198"/>
      <c r="AW47" s="198"/>
      <c r="AX47" s="198"/>
      <c r="AY47" s="198"/>
      <c r="AZ47" s="198"/>
      <c r="BA47" s="198"/>
      <c r="BB47" s="794"/>
      <c r="BC47" s="198" t="s">
        <v>28</v>
      </c>
      <c r="BD47" s="198"/>
      <c r="BE47" s="192"/>
      <c r="BF47" s="192"/>
      <c r="BG47" s="192"/>
      <c r="BH47" s="192"/>
      <c r="BI47" s="192"/>
      <c r="BJ47" s="192"/>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c r="DA47" s="192"/>
      <c r="DB47" s="192"/>
      <c r="DC47" s="192"/>
      <c r="DD47" s="192"/>
      <c r="DE47" s="192"/>
      <c r="DF47" s="192"/>
      <c r="DG47" s="192"/>
      <c r="DH47" s="192"/>
      <c r="DI47" s="192"/>
      <c r="DJ47" s="192"/>
      <c r="DK47" s="192"/>
      <c r="DL47" s="192"/>
      <c r="DM47" s="192"/>
      <c r="DN47" s="192"/>
      <c r="DO47" s="192"/>
      <c r="DP47" s="192"/>
      <c r="DQ47" s="192"/>
      <c r="DR47" s="192"/>
      <c r="DS47" s="192"/>
      <c r="DT47" s="192"/>
      <c r="DU47" s="192"/>
      <c r="DV47" s="192"/>
      <c r="DW47" s="192"/>
      <c r="DX47" s="192"/>
      <c r="DY47" s="192"/>
      <c r="DZ47" s="192"/>
      <c r="EA47" s="192"/>
      <c r="EB47" s="192"/>
      <c r="EC47" s="192"/>
      <c r="ED47" s="192"/>
      <c r="EE47" s="192"/>
      <c r="EF47" s="192"/>
      <c r="EG47" s="192"/>
      <c r="EH47" s="192"/>
      <c r="EI47" s="192"/>
      <c r="EJ47" s="192"/>
      <c r="EK47" s="192"/>
      <c r="EL47" s="192"/>
      <c r="EM47" s="192"/>
      <c r="EN47" s="192"/>
      <c r="EO47" s="192"/>
      <c r="EP47" s="192"/>
      <c r="EQ47" s="192"/>
      <c r="ER47" s="192"/>
      <c r="ES47" s="192"/>
      <c r="ET47" s="192"/>
      <c r="EU47" s="192"/>
      <c r="EV47" s="192"/>
      <c r="EW47" s="192"/>
      <c r="EX47" s="192"/>
      <c r="EY47" s="192"/>
      <c r="EZ47" s="192"/>
      <c r="FA47" s="192"/>
      <c r="FB47" s="192"/>
      <c r="FC47" s="192"/>
      <c r="FD47" s="192"/>
      <c r="FE47" s="192"/>
      <c r="FF47" s="192"/>
      <c r="FG47" s="192"/>
      <c r="FH47" s="192"/>
      <c r="FI47" s="192"/>
      <c r="FJ47" s="192"/>
      <c r="FK47" s="192"/>
      <c r="FL47" s="192"/>
      <c r="FM47" s="192"/>
      <c r="FN47" s="192"/>
      <c r="FO47" s="192"/>
      <c r="FP47" s="192"/>
      <c r="FQ47" s="192"/>
      <c r="FR47" s="192"/>
      <c r="FS47" s="192"/>
      <c r="FT47" s="192"/>
      <c r="FU47" s="192"/>
      <c r="FV47" s="192"/>
      <c r="FW47" s="192"/>
      <c r="FX47" s="192"/>
      <c r="FY47" s="192"/>
      <c r="FZ47" s="192"/>
      <c r="GA47" s="192"/>
      <c r="GB47" s="192"/>
      <c r="GC47" s="192"/>
      <c r="GD47" s="192"/>
      <c r="GE47" s="192"/>
      <c r="GF47" s="192"/>
      <c r="GG47" s="192"/>
      <c r="GH47" s="192"/>
      <c r="GI47" s="192"/>
      <c r="GJ47" s="192"/>
      <c r="GK47" s="192"/>
      <c r="GL47" s="192"/>
      <c r="GM47" s="192"/>
      <c r="GN47" s="192"/>
      <c r="GO47" s="192"/>
      <c r="GP47" s="192"/>
      <c r="GQ47" s="192"/>
      <c r="GR47" s="192"/>
      <c r="GS47" s="192"/>
      <c r="GT47" s="192"/>
      <c r="GU47" s="192"/>
      <c r="GV47" s="192"/>
      <c r="GW47" s="192"/>
      <c r="GX47" s="192"/>
      <c r="GY47" s="192"/>
      <c r="GZ47" s="192"/>
      <c r="HA47" s="192"/>
      <c r="HB47" s="192"/>
      <c r="HC47" s="192"/>
      <c r="HD47" s="192"/>
      <c r="HE47" s="192"/>
      <c r="HF47" s="192"/>
      <c r="HG47" s="192"/>
      <c r="HH47" s="192"/>
      <c r="HI47" s="192"/>
      <c r="HJ47" s="192"/>
      <c r="HK47" s="192"/>
      <c r="HL47" s="192"/>
      <c r="HM47" s="192"/>
      <c r="HN47" s="192"/>
      <c r="HO47" s="192"/>
      <c r="HP47" s="192"/>
      <c r="HQ47" s="192"/>
      <c r="HR47" s="192"/>
      <c r="HS47" s="192"/>
      <c r="HT47" s="192"/>
      <c r="HU47" s="192"/>
      <c r="HV47" s="192"/>
      <c r="HW47" s="192"/>
      <c r="HX47" s="192"/>
      <c r="HY47" s="192"/>
      <c r="HZ47" s="192"/>
      <c r="IA47" s="192"/>
      <c r="IB47" s="192"/>
      <c r="IC47" s="192"/>
      <c r="ID47" s="192"/>
      <c r="IE47" s="192"/>
      <c r="IF47" s="192"/>
      <c r="IG47" s="192"/>
      <c r="IH47" s="192"/>
      <c r="II47" s="163"/>
      <c r="IJ47" s="192"/>
      <c r="IK47" s="192"/>
      <c r="IL47" s="192"/>
      <c r="IM47" s="192"/>
      <c r="IN47" s="192"/>
      <c r="IZ47" s="192"/>
      <c r="JA47" s="192"/>
      <c r="JB47" s="192"/>
    </row>
    <row r="48" spans="1:262" s="194" customFormat="1" ht="22.5" customHeight="1" x14ac:dyDescent="0.2">
      <c r="A48" s="145"/>
      <c r="B48" s="135"/>
      <c r="C48" s="135"/>
      <c r="D48" s="147"/>
      <c r="E48" s="602"/>
      <c r="F48" s="146"/>
      <c r="G48" s="148"/>
      <c r="H48" s="148"/>
      <c r="I48" s="554"/>
      <c r="J48" s="552"/>
      <c r="K48" s="146"/>
      <c r="L48" s="556"/>
      <c r="M48" s="551"/>
      <c r="N48" s="560"/>
      <c r="O48" s="558"/>
      <c r="P48" s="149"/>
      <c r="Q48" s="560"/>
      <c r="R48" s="566"/>
      <c r="S48" s="564"/>
      <c r="T48" s="561"/>
      <c r="U48" s="571"/>
      <c r="V48" s="434"/>
      <c r="W48" s="434"/>
      <c r="X48" s="510"/>
      <c r="Y48" s="510"/>
      <c r="Z48" s="510"/>
      <c r="AA48" s="510"/>
      <c r="AB48" s="510"/>
      <c r="AC48" s="510"/>
      <c r="AD48" s="510"/>
      <c r="AE48" s="434"/>
      <c r="AF48" s="434"/>
      <c r="AG48" s="434"/>
      <c r="AH48" s="434"/>
      <c r="AI48" s="434"/>
      <c r="AJ48" s="434"/>
      <c r="AK48" s="434"/>
      <c r="AL48" s="434"/>
      <c r="AM48" s="434"/>
      <c r="AN48" s="192"/>
      <c r="AO48" s="192"/>
      <c r="AP48" s="192"/>
      <c r="AQ48" s="192"/>
      <c r="AR48" s="192"/>
      <c r="AS48" s="163"/>
      <c r="AT48" s="198"/>
      <c r="AU48" s="198"/>
      <c r="AV48" s="198"/>
      <c r="AW48" s="198"/>
      <c r="AX48" s="198"/>
      <c r="AY48" s="198"/>
      <c r="AZ48" s="198"/>
      <c r="BA48" s="198"/>
      <c r="BB48" s="198"/>
      <c r="BC48" s="198"/>
      <c r="BD48" s="198"/>
      <c r="BE48" s="192"/>
      <c r="BF48" s="192"/>
      <c r="BG48" s="192"/>
      <c r="BH48" s="192"/>
      <c r="BI48" s="192"/>
      <c r="BJ48" s="192"/>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c r="DA48" s="192"/>
      <c r="DB48" s="192"/>
      <c r="DC48" s="192"/>
      <c r="DD48" s="192"/>
      <c r="DE48" s="192"/>
      <c r="DF48" s="192"/>
      <c r="DG48" s="192"/>
      <c r="DH48" s="192"/>
      <c r="DI48" s="192"/>
      <c r="DJ48" s="192"/>
      <c r="DK48" s="192"/>
      <c r="DL48" s="192"/>
      <c r="DM48" s="192"/>
      <c r="DN48" s="192"/>
      <c r="DO48" s="192"/>
      <c r="DP48" s="192"/>
      <c r="DQ48" s="192"/>
      <c r="DR48" s="192"/>
      <c r="DS48" s="192"/>
      <c r="DT48" s="192"/>
      <c r="DU48" s="192"/>
      <c r="DV48" s="192"/>
      <c r="DW48" s="192"/>
      <c r="DX48" s="192"/>
      <c r="DY48" s="192"/>
      <c r="DZ48" s="192"/>
      <c r="EA48" s="192"/>
      <c r="EB48" s="192"/>
      <c r="EC48" s="192"/>
      <c r="ED48" s="192"/>
      <c r="EE48" s="192"/>
      <c r="EF48" s="192"/>
      <c r="EG48" s="192"/>
      <c r="EH48" s="192"/>
      <c r="EI48" s="192"/>
      <c r="EJ48" s="192"/>
      <c r="EK48" s="192"/>
      <c r="EL48" s="192"/>
      <c r="EM48" s="192"/>
      <c r="EN48" s="192"/>
      <c r="EO48" s="192"/>
      <c r="EP48" s="192"/>
      <c r="EQ48" s="192"/>
      <c r="ER48" s="192"/>
      <c r="ES48" s="192"/>
      <c r="ET48" s="192"/>
      <c r="EU48" s="192"/>
      <c r="EV48" s="192"/>
      <c r="EW48" s="192"/>
      <c r="EX48" s="192"/>
      <c r="EY48" s="192"/>
      <c r="EZ48" s="192"/>
      <c r="FA48" s="192"/>
      <c r="FB48" s="192"/>
      <c r="FC48" s="192"/>
      <c r="FD48" s="192"/>
      <c r="FE48" s="192"/>
      <c r="FF48" s="192"/>
      <c r="FG48" s="192"/>
      <c r="FH48" s="192"/>
      <c r="FI48" s="192"/>
      <c r="FJ48" s="192"/>
      <c r="FK48" s="192"/>
      <c r="FL48" s="192"/>
      <c r="FM48" s="192"/>
      <c r="FN48" s="192"/>
      <c r="FO48" s="192"/>
      <c r="FP48" s="192"/>
      <c r="FQ48" s="192"/>
      <c r="FR48" s="192"/>
      <c r="FS48" s="192"/>
      <c r="FT48" s="192"/>
      <c r="FU48" s="192"/>
      <c r="FV48" s="192"/>
      <c r="FW48" s="192"/>
      <c r="FX48" s="192"/>
      <c r="FY48" s="192"/>
      <c r="FZ48" s="192"/>
      <c r="GA48" s="192"/>
      <c r="GB48" s="192"/>
      <c r="GC48" s="192"/>
      <c r="GD48" s="192"/>
      <c r="GE48" s="192"/>
      <c r="GF48" s="192"/>
      <c r="GG48" s="192"/>
      <c r="GH48" s="192"/>
      <c r="GI48" s="192"/>
      <c r="GJ48" s="192"/>
      <c r="GK48" s="192"/>
      <c r="GL48" s="192"/>
      <c r="GM48" s="192"/>
      <c r="GN48" s="192"/>
      <c r="GO48" s="192"/>
      <c r="GP48" s="192"/>
      <c r="GQ48" s="192"/>
      <c r="GR48" s="192"/>
      <c r="GS48" s="192"/>
      <c r="GT48" s="192"/>
      <c r="GU48" s="192"/>
      <c r="GV48" s="192"/>
      <c r="GW48" s="192"/>
      <c r="GX48" s="192"/>
      <c r="GY48" s="192"/>
      <c r="GZ48" s="192"/>
      <c r="HA48" s="192"/>
      <c r="HB48" s="192"/>
      <c r="HC48" s="192"/>
      <c r="HD48" s="192"/>
      <c r="HE48" s="192"/>
      <c r="HF48" s="192"/>
      <c r="HG48" s="192"/>
      <c r="HH48" s="192"/>
      <c r="HI48" s="192"/>
      <c r="HJ48" s="192"/>
      <c r="HK48" s="192"/>
      <c r="HL48" s="192"/>
      <c r="HM48" s="192"/>
      <c r="HN48" s="192"/>
      <c r="HO48" s="192"/>
      <c r="HP48" s="192"/>
      <c r="HQ48" s="192"/>
      <c r="HR48" s="192"/>
      <c r="HS48" s="192"/>
      <c r="HT48" s="192"/>
      <c r="HU48" s="192"/>
      <c r="HV48" s="192"/>
      <c r="HW48" s="192"/>
      <c r="HX48" s="192"/>
      <c r="HY48" s="192"/>
      <c r="HZ48" s="192"/>
      <c r="IA48" s="192"/>
      <c r="IB48" s="192"/>
      <c r="IC48" s="192"/>
      <c r="ID48" s="192"/>
      <c r="IE48" s="192"/>
      <c r="IF48" s="192"/>
      <c r="IG48" s="192"/>
      <c r="IH48" s="192"/>
      <c r="II48" s="163"/>
      <c r="IJ48" s="192"/>
      <c r="IK48" s="192"/>
      <c r="IL48" s="192"/>
      <c r="IM48" s="192"/>
      <c r="IN48" s="192"/>
      <c r="IZ48" s="192"/>
      <c r="JA48" s="192"/>
      <c r="JB48" s="192"/>
    </row>
    <row r="49" spans="1:262" s="194" customFormat="1" ht="22.5" customHeight="1" x14ac:dyDescent="0.2">
      <c r="A49" s="150"/>
      <c r="B49" s="135"/>
      <c r="C49" s="135"/>
      <c r="D49" s="147"/>
      <c r="E49" s="602"/>
      <c r="F49" s="146"/>
      <c r="G49" s="148"/>
      <c r="H49" s="148"/>
      <c r="I49" s="554"/>
      <c r="J49" s="552"/>
      <c r="K49" s="146"/>
      <c r="L49" s="556"/>
      <c r="M49" s="551"/>
      <c r="N49" s="560"/>
      <c r="O49" s="558"/>
      <c r="P49" s="149"/>
      <c r="Q49" s="560"/>
      <c r="R49" s="566"/>
      <c r="S49" s="564"/>
      <c r="T49" s="561"/>
      <c r="U49" s="571"/>
      <c r="V49" s="434"/>
      <c r="W49" s="434"/>
      <c r="X49" s="510"/>
      <c r="Y49" s="510"/>
      <c r="Z49" s="510"/>
      <c r="AA49" s="510"/>
      <c r="AB49" s="510"/>
      <c r="AC49" s="510"/>
      <c r="AD49" s="510"/>
      <c r="AE49" s="434"/>
      <c r="AF49" s="434"/>
      <c r="AG49" s="434"/>
      <c r="AH49" s="434"/>
      <c r="AI49" s="434"/>
      <c r="AJ49" s="434"/>
      <c r="AK49" s="434"/>
      <c r="AL49" s="434"/>
      <c r="AM49" s="434"/>
      <c r="AN49" s="192"/>
      <c r="AO49" s="192"/>
      <c r="AP49" s="192"/>
      <c r="AQ49" s="192"/>
      <c r="AR49" s="192"/>
      <c r="AS49" s="163"/>
      <c r="AT49" s="198"/>
      <c r="AU49" s="198" t="s">
        <v>156</v>
      </c>
      <c r="AV49" s="198"/>
      <c r="AW49" s="198"/>
      <c r="AX49" s="198"/>
      <c r="AY49" s="198"/>
      <c r="AZ49" s="198"/>
      <c r="BA49" s="198"/>
      <c r="BB49" s="198"/>
      <c r="BC49" s="198"/>
      <c r="BD49" s="198"/>
      <c r="BE49" s="192"/>
      <c r="BF49" s="192"/>
      <c r="BG49" s="192"/>
      <c r="BH49" s="192"/>
      <c r="BI49" s="192"/>
      <c r="BJ49" s="192"/>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c r="DA49" s="192"/>
      <c r="DB49" s="192"/>
      <c r="DC49" s="192"/>
      <c r="DD49" s="192"/>
      <c r="DE49" s="192"/>
      <c r="DF49" s="192"/>
      <c r="DG49" s="192"/>
      <c r="DH49" s="192"/>
      <c r="DI49" s="192"/>
      <c r="DJ49" s="192"/>
      <c r="DK49" s="192"/>
      <c r="DL49" s="192"/>
      <c r="DM49" s="192"/>
      <c r="DN49" s="192"/>
      <c r="DO49" s="192"/>
      <c r="DP49" s="192"/>
      <c r="DQ49" s="192"/>
      <c r="DR49" s="192"/>
      <c r="DS49" s="192"/>
      <c r="DT49" s="192"/>
      <c r="DU49" s="192"/>
      <c r="DV49" s="192"/>
      <c r="DW49" s="192"/>
      <c r="DX49" s="192"/>
      <c r="DY49" s="192"/>
      <c r="DZ49" s="192"/>
      <c r="EA49" s="192"/>
      <c r="EB49" s="192"/>
      <c r="EC49" s="192"/>
      <c r="ED49" s="192"/>
      <c r="EE49" s="192"/>
      <c r="EF49" s="192"/>
      <c r="EG49" s="192"/>
      <c r="EH49" s="192"/>
      <c r="EI49" s="192"/>
      <c r="EJ49" s="192"/>
      <c r="EK49" s="192"/>
      <c r="EL49" s="192"/>
      <c r="EM49" s="192"/>
      <c r="EN49" s="192"/>
      <c r="EO49" s="192"/>
      <c r="EP49" s="192"/>
      <c r="EQ49" s="192"/>
      <c r="ER49" s="192"/>
      <c r="ES49" s="192"/>
      <c r="ET49" s="192"/>
      <c r="EU49" s="192"/>
      <c r="EV49" s="192"/>
      <c r="EW49" s="192"/>
      <c r="EX49" s="192"/>
      <c r="EY49" s="192"/>
      <c r="EZ49" s="192"/>
      <c r="FA49" s="192"/>
      <c r="FB49" s="192"/>
      <c r="FC49" s="192"/>
      <c r="FD49" s="192"/>
      <c r="FE49" s="192"/>
      <c r="FF49" s="192"/>
      <c r="FG49" s="192"/>
      <c r="FH49" s="192"/>
      <c r="FI49" s="192"/>
      <c r="FJ49" s="192"/>
      <c r="FK49" s="192"/>
      <c r="FL49" s="192"/>
      <c r="FM49" s="192"/>
      <c r="FN49" s="192"/>
      <c r="FO49" s="192"/>
      <c r="FP49" s="192"/>
      <c r="FQ49" s="192"/>
      <c r="FR49" s="192"/>
      <c r="FS49" s="192"/>
      <c r="FT49" s="192"/>
      <c r="FU49" s="192"/>
      <c r="FV49" s="192"/>
      <c r="FW49" s="192"/>
      <c r="FX49" s="192"/>
      <c r="FY49" s="192"/>
      <c r="FZ49" s="192"/>
      <c r="GA49" s="192"/>
      <c r="GB49" s="192"/>
      <c r="GC49" s="192"/>
      <c r="GD49" s="192"/>
      <c r="GE49" s="192"/>
      <c r="GF49" s="192"/>
      <c r="GG49" s="192"/>
      <c r="GH49" s="192"/>
      <c r="GI49" s="192"/>
      <c r="GJ49" s="192"/>
      <c r="GK49" s="192"/>
      <c r="GL49" s="192"/>
      <c r="GM49" s="192"/>
      <c r="GN49" s="192"/>
      <c r="GO49" s="192"/>
      <c r="GP49" s="192"/>
      <c r="GQ49" s="192"/>
      <c r="GR49" s="192"/>
      <c r="GS49" s="192"/>
      <c r="GT49" s="192"/>
      <c r="GU49" s="192"/>
      <c r="GV49" s="192"/>
      <c r="GW49" s="192"/>
      <c r="GX49" s="192"/>
      <c r="GY49" s="192"/>
      <c r="GZ49" s="192"/>
      <c r="HA49" s="192"/>
      <c r="HB49" s="192"/>
      <c r="HC49" s="192"/>
      <c r="HD49" s="192"/>
      <c r="HE49" s="192"/>
      <c r="HF49" s="192"/>
      <c r="HG49" s="192"/>
      <c r="HH49" s="192"/>
      <c r="HI49" s="192"/>
      <c r="HJ49" s="192"/>
      <c r="HK49" s="192"/>
      <c r="HL49" s="192"/>
      <c r="HM49" s="192"/>
      <c r="HN49" s="192"/>
      <c r="HO49" s="192"/>
      <c r="HP49" s="192"/>
      <c r="HQ49" s="192"/>
      <c r="HR49" s="192"/>
      <c r="HS49" s="192"/>
      <c r="HT49" s="192"/>
      <c r="HU49" s="192"/>
      <c r="HV49" s="192"/>
      <c r="HW49" s="192"/>
      <c r="HX49" s="192"/>
      <c r="HY49" s="192"/>
      <c r="HZ49" s="192"/>
      <c r="IA49" s="192"/>
      <c r="IB49" s="192"/>
      <c r="IC49" s="192"/>
      <c r="ID49" s="192"/>
      <c r="IE49" s="192"/>
      <c r="IF49" s="192"/>
      <c r="IG49" s="192"/>
      <c r="IH49" s="192"/>
      <c r="II49" s="163"/>
      <c r="IJ49" s="192"/>
      <c r="IK49" s="192"/>
      <c r="IL49" s="192"/>
      <c r="IM49" s="192"/>
      <c r="IN49" s="192"/>
      <c r="IZ49" s="192"/>
      <c r="JA49" s="192"/>
      <c r="JB49" s="192"/>
    </row>
    <row r="50" spans="1:262" s="194" customFormat="1" ht="22.5" customHeight="1" x14ac:dyDescent="0.2">
      <c r="A50" s="145"/>
      <c r="B50" s="135"/>
      <c r="C50" s="135"/>
      <c r="D50" s="147"/>
      <c r="E50" s="602"/>
      <c r="F50" s="146"/>
      <c r="G50" s="148"/>
      <c r="H50" s="148"/>
      <c r="I50" s="554"/>
      <c r="J50" s="552"/>
      <c r="K50" s="146"/>
      <c r="L50" s="556"/>
      <c r="M50" s="551"/>
      <c r="N50" s="560"/>
      <c r="O50" s="558"/>
      <c r="P50" s="149"/>
      <c r="Q50" s="560"/>
      <c r="R50" s="566"/>
      <c r="S50" s="564"/>
      <c r="T50" s="561"/>
      <c r="U50" s="571"/>
      <c r="V50" s="434"/>
      <c r="W50" s="434"/>
      <c r="X50" s="510"/>
      <c r="Y50" s="510"/>
      <c r="Z50" s="510"/>
      <c r="AA50" s="510"/>
      <c r="AB50" s="510"/>
      <c r="AC50" s="510"/>
      <c r="AD50" s="510"/>
      <c r="AE50" s="434"/>
      <c r="AF50" s="434"/>
      <c r="AG50" s="434"/>
      <c r="AH50" s="434"/>
      <c r="AI50" s="434"/>
      <c r="AJ50" s="434"/>
      <c r="AK50" s="434"/>
      <c r="AL50" s="434"/>
      <c r="AM50" s="434"/>
      <c r="AN50" s="192"/>
      <c r="AO50" s="192"/>
      <c r="AP50" s="192"/>
      <c r="AQ50" s="192"/>
      <c r="AR50" s="192"/>
      <c r="AS50" s="163"/>
      <c r="AT50" s="198"/>
      <c r="AU50" s="198" t="s">
        <v>157</v>
      </c>
      <c r="AV50" s="198"/>
      <c r="AW50" s="198"/>
      <c r="AX50" s="198"/>
      <c r="AY50" s="198"/>
      <c r="AZ50" s="198"/>
      <c r="BA50" s="198"/>
      <c r="BB50" s="794" t="s">
        <v>30</v>
      </c>
      <c r="BC50" s="200">
        <v>0.5</v>
      </c>
      <c r="BD50" s="198"/>
      <c r="BE50" s="200"/>
      <c r="BF50" s="192"/>
      <c r="BG50" s="192"/>
      <c r="BH50" s="192"/>
      <c r="BI50" s="192"/>
      <c r="BJ50" s="192"/>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c r="DA50" s="192"/>
      <c r="DB50" s="192"/>
      <c r="DC50" s="192"/>
      <c r="DD50" s="192"/>
      <c r="DE50" s="192"/>
      <c r="DF50" s="192"/>
      <c r="DG50" s="192"/>
      <c r="DH50" s="192"/>
      <c r="DI50" s="192"/>
      <c r="DJ50" s="192"/>
      <c r="DK50" s="192"/>
      <c r="DL50" s="192"/>
      <c r="DM50" s="192"/>
      <c r="DN50" s="192"/>
      <c r="DO50" s="192"/>
      <c r="DP50" s="192"/>
      <c r="DQ50" s="192"/>
      <c r="DR50" s="192"/>
      <c r="DS50" s="192"/>
      <c r="DT50" s="192"/>
      <c r="DU50" s="192"/>
      <c r="DV50" s="192"/>
      <c r="DW50" s="192"/>
      <c r="DX50" s="192"/>
      <c r="DY50" s="192"/>
      <c r="DZ50" s="192"/>
      <c r="EA50" s="192"/>
      <c r="EB50" s="192"/>
      <c r="EC50" s="192"/>
      <c r="ED50" s="192"/>
      <c r="EE50" s="192"/>
      <c r="EF50" s="192"/>
      <c r="EG50" s="192"/>
      <c r="EH50" s="192"/>
      <c r="EI50" s="192"/>
      <c r="EJ50" s="192"/>
      <c r="EK50" s="192"/>
      <c r="EL50" s="192"/>
      <c r="EM50" s="192"/>
      <c r="EN50" s="192"/>
      <c r="EO50" s="192"/>
      <c r="EP50" s="192"/>
      <c r="EQ50" s="192"/>
      <c r="ER50" s="192"/>
      <c r="ES50" s="192"/>
      <c r="ET50" s="192"/>
      <c r="EU50" s="192"/>
      <c r="EV50" s="192"/>
      <c r="EW50" s="192"/>
      <c r="EX50" s="192"/>
      <c r="EY50" s="192"/>
      <c r="EZ50" s="192"/>
      <c r="FA50" s="192"/>
      <c r="FB50" s="192"/>
      <c r="FC50" s="192"/>
      <c r="FD50" s="192"/>
      <c r="FE50" s="192"/>
      <c r="FF50" s="192"/>
      <c r="FG50" s="192"/>
      <c r="FH50" s="192"/>
      <c r="FI50" s="192"/>
      <c r="FJ50" s="192"/>
      <c r="FK50" s="192"/>
      <c r="FL50" s="192"/>
      <c r="FM50" s="192"/>
      <c r="FN50" s="192"/>
      <c r="FO50" s="192"/>
      <c r="FP50" s="192"/>
      <c r="FQ50" s="192"/>
      <c r="FR50" s="192"/>
      <c r="FS50" s="192"/>
      <c r="FT50" s="192"/>
      <c r="FU50" s="192"/>
      <c r="FV50" s="192"/>
      <c r="FW50" s="192"/>
      <c r="FX50" s="192"/>
      <c r="FY50" s="192"/>
      <c r="FZ50" s="192"/>
      <c r="GA50" s="192"/>
      <c r="GB50" s="192"/>
      <c r="GC50" s="192"/>
      <c r="GD50" s="192"/>
      <c r="GE50" s="192"/>
      <c r="GF50" s="192"/>
      <c r="GG50" s="192"/>
      <c r="GH50" s="192"/>
      <c r="GI50" s="192"/>
      <c r="GJ50" s="192"/>
      <c r="GK50" s="192"/>
      <c r="GL50" s="192"/>
      <c r="GM50" s="192"/>
      <c r="GN50" s="192"/>
      <c r="GO50" s="192"/>
      <c r="GP50" s="192"/>
      <c r="GQ50" s="192"/>
      <c r="GR50" s="192"/>
      <c r="GS50" s="192"/>
      <c r="GT50" s="192"/>
      <c r="GU50" s="192"/>
      <c r="GV50" s="192"/>
      <c r="GW50" s="192"/>
      <c r="GX50" s="192"/>
      <c r="GY50" s="192"/>
      <c r="GZ50" s="192"/>
      <c r="HA50" s="192"/>
      <c r="HB50" s="192"/>
      <c r="HC50" s="192"/>
      <c r="HD50" s="192"/>
      <c r="HE50" s="192"/>
      <c r="HF50" s="192"/>
      <c r="HG50" s="192"/>
      <c r="HH50" s="192"/>
      <c r="HI50" s="192"/>
      <c r="HJ50" s="192"/>
      <c r="HK50" s="192"/>
      <c r="HL50" s="192"/>
      <c r="HM50" s="192"/>
      <c r="HN50" s="192"/>
      <c r="HO50" s="192"/>
      <c r="HP50" s="192"/>
      <c r="HQ50" s="192"/>
      <c r="HR50" s="192"/>
      <c r="HS50" s="192"/>
      <c r="HT50" s="192"/>
      <c r="HU50" s="192"/>
      <c r="HV50" s="192"/>
      <c r="HW50" s="192"/>
      <c r="HX50" s="192"/>
      <c r="HY50" s="192"/>
      <c r="HZ50" s="192"/>
      <c r="IA50" s="192"/>
      <c r="IB50" s="192"/>
      <c r="IC50" s="192"/>
      <c r="ID50" s="192"/>
      <c r="IE50" s="192"/>
      <c r="IF50" s="192"/>
      <c r="IG50" s="192"/>
      <c r="IH50" s="192"/>
      <c r="II50" s="163"/>
      <c r="IJ50" s="192"/>
      <c r="IK50" s="192"/>
      <c r="IL50" s="192"/>
      <c r="IM50" s="192"/>
      <c r="IN50" s="192"/>
      <c r="IZ50" s="192"/>
      <c r="JA50" s="192"/>
      <c r="JB50" s="192"/>
    </row>
    <row r="51" spans="1:262" s="194" customFormat="1" ht="22.5" customHeight="1" x14ac:dyDescent="0.2">
      <c r="A51" s="145"/>
      <c r="B51" s="135"/>
      <c r="C51" s="135"/>
      <c r="D51" s="147"/>
      <c r="E51" s="602"/>
      <c r="F51" s="146"/>
      <c r="G51" s="148"/>
      <c r="H51" s="148"/>
      <c r="I51" s="554"/>
      <c r="J51" s="552"/>
      <c r="K51" s="146"/>
      <c r="L51" s="556"/>
      <c r="M51" s="551"/>
      <c r="N51" s="560"/>
      <c r="O51" s="558"/>
      <c r="P51" s="149"/>
      <c r="Q51" s="560"/>
      <c r="R51" s="566"/>
      <c r="S51" s="564"/>
      <c r="T51" s="561"/>
      <c r="U51" s="571"/>
      <c r="V51" s="434"/>
      <c r="W51" s="434"/>
      <c r="X51" s="510"/>
      <c r="Y51" s="510"/>
      <c r="Z51" s="510"/>
      <c r="AA51" s="510"/>
      <c r="AB51" s="510"/>
      <c r="AC51" s="510"/>
      <c r="AD51" s="510"/>
      <c r="AE51" s="434"/>
      <c r="AF51" s="434"/>
      <c r="AG51" s="434"/>
      <c r="AH51" s="434"/>
      <c r="AI51" s="434"/>
      <c r="AJ51" s="434"/>
      <c r="AK51" s="434"/>
      <c r="AL51" s="434"/>
      <c r="AM51" s="434"/>
      <c r="AN51" s="192"/>
      <c r="AO51" s="192"/>
      <c r="AP51" s="192"/>
      <c r="AQ51" s="192"/>
      <c r="AR51" s="192"/>
      <c r="AS51" s="163"/>
      <c r="AT51" s="198"/>
      <c r="AU51" s="198" t="s">
        <v>158</v>
      </c>
      <c r="AV51" s="198"/>
      <c r="AW51" s="198"/>
      <c r="AX51" s="198"/>
      <c r="AY51" s="198"/>
      <c r="AZ51" s="198"/>
      <c r="BA51" s="198"/>
      <c r="BB51" s="794"/>
      <c r="BC51" s="200">
        <v>1</v>
      </c>
      <c r="BD51" s="198"/>
      <c r="BE51" s="200"/>
      <c r="BF51" s="192"/>
      <c r="BG51" s="192"/>
      <c r="BH51" s="192"/>
      <c r="BI51" s="192"/>
      <c r="BJ51" s="192"/>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c r="DA51" s="192"/>
      <c r="DB51" s="192"/>
      <c r="DC51" s="192"/>
      <c r="DD51" s="192"/>
      <c r="DE51" s="192"/>
      <c r="DF51" s="192"/>
      <c r="DG51" s="192"/>
      <c r="DH51" s="192"/>
      <c r="DI51" s="192"/>
      <c r="DJ51" s="192"/>
      <c r="DK51" s="192"/>
      <c r="DL51" s="192"/>
      <c r="DM51" s="192"/>
      <c r="DN51" s="192"/>
      <c r="DO51" s="192"/>
      <c r="DP51" s="192"/>
      <c r="DQ51" s="192"/>
      <c r="DR51" s="192"/>
      <c r="DS51" s="192"/>
      <c r="DT51" s="192"/>
      <c r="DU51" s="192"/>
      <c r="DV51" s="192"/>
      <c r="DW51" s="192"/>
      <c r="DX51" s="192"/>
      <c r="DY51" s="192"/>
      <c r="DZ51" s="192"/>
      <c r="EA51" s="192"/>
      <c r="EB51" s="192"/>
      <c r="EC51" s="192"/>
      <c r="ED51" s="192"/>
      <c r="EE51" s="192"/>
      <c r="EF51" s="192"/>
      <c r="EG51" s="192"/>
      <c r="EH51" s="192"/>
      <c r="EI51" s="192"/>
      <c r="EJ51" s="192"/>
      <c r="EK51" s="192"/>
      <c r="EL51" s="192"/>
      <c r="EM51" s="192"/>
      <c r="EN51" s="192"/>
      <c r="EO51" s="192"/>
      <c r="EP51" s="192"/>
      <c r="EQ51" s="192"/>
      <c r="ER51" s="192"/>
      <c r="ES51" s="192"/>
      <c r="ET51" s="192"/>
      <c r="EU51" s="192"/>
      <c r="EV51" s="192"/>
      <c r="EW51" s="192"/>
      <c r="EX51" s="192"/>
      <c r="EY51" s="192"/>
      <c r="EZ51" s="192"/>
      <c r="FA51" s="192"/>
      <c r="FB51" s="192"/>
      <c r="FC51" s="192"/>
      <c r="FD51" s="192"/>
      <c r="FE51" s="192"/>
      <c r="FF51" s="192"/>
      <c r="FG51" s="192"/>
      <c r="FH51" s="192"/>
      <c r="FI51" s="192"/>
      <c r="FJ51" s="192"/>
      <c r="FK51" s="192"/>
      <c r="FL51" s="192"/>
      <c r="FM51" s="192"/>
      <c r="FN51" s="192"/>
      <c r="FO51" s="192"/>
      <c r="FP51" s="192"/>
      <c r="FQ51" s="192"/>
      <c r="FR51" s="192"/>
      <c r="FS51" s="192"/>
      <c r="FT51" s="192"/>
      <c r="FU51" s="192"/>
      <c r="FV51" s="192"/>
      <c r="FW51" s="192"/>
      <c r="FX51" s="192"/>
      <c r="FY51" s="192"/>
      <c r="FZ51" s="192"/>
      <c r="GA51" s="192"/>
      <c r="GB51" s="192"/>
      <c r="GC51" s="192"/>
      <c r="GD51" s="192"/>
      <c r="GE51" s="192"/>
      <c r="GF51" s="192"/>
      <c r="GG51" s="192"/>
      <c r="GH51" s="192"/>
      <c r="GI51" s="192"/>
      <c r="GJ51" s="192"/>
      <c r="GK51" s="192"/>
      <c r="GL51" s="192"/>
      <c r="GM51" s="192"/>
      <c r="GN51" s="192"/>
      <c r="GO51" s="192"/>
      <c r="GP51" s="192"/>
      <c r="GQ51" s="192"/>
      <c r="GR51" s="192"/>
      <c r="GS51" s="192"/>
      <c r="GT51" s="192"/>
      <c r="GU51" s="192"/>
      <c r="GV51" s="192"/>
      <c r="GW51" s="192"/>
      <c r="GX51" s="192"/>
      <c r="GY51" s="192"/>
      <c r="GZ51" s="192"/>
      <c r="HA51" s="192"/>
      <c r="HB51" s="192"/>
      <c r="HC51" s="192"/>
      <c r="HD51" s="192"/>
      <c r="HE51" s="192"/>
      <c r="HF51" s="192"/>
      <c r="HG51" s="192"/>
      <c r="HH51" s="192"/>
      <c r="HI51" s="192"/>
      <c r="HJ51" s="192"/>
      <c r="HK51" s="192"/>
      <c r="HL51" s="192"/>
      <c r="HM51" s="192"/>
      <c r="HN51" s="192"/>
      <c r="HO51" s="192"/>
      <c r="HP51" s="192"/>
      <c r="HQ51" s="192"/>
      <c r="HR51" s="192"/>
      <c r="HS51" s="192"/>
      <c r="HT51" s="192"/>
      <c r="HU51" s="192"/>
      <c r="HV51" s="192"/>
      <c r="HW51" s="192"/>
      <c r="HX51" s="192"/>
      <c r="HY51" s="192"/>
      <c r="HZ51" s="192"/>
      <c r="IA51" s="192"/>
      <c r="IB51" s="192"/>
      <c r="IC51" s="192"/>
      <c r="ID51" s="192"/>
      <c r="IE51" s="192"/>
      <c r="IF51" s="192"/>
      <c r="IG51" s="192"/>
      <c r="IH51" s="192"/>
      <c r="II51" s="163"/>
      <c r="IJ51" s="192"/>
      <c r="IK51" s="192"/>
      <c r="IL51" s="192"/>
      <c r="IM51" s="192"/>
      <c r="IN51" s="192"/>
      <c r="IZ51" s="192"/>
      <c r="JA51" s="192"/>
      <c r="JB51" s="192"/>
    </row>
    <row r="52" spans="1:262" s="194" customFormat="1" ht="22.5" customHeight="1" x14ac:dyDescent="0.2">
      <c r="A52" s="145"/>
      <c r="B52" s="135"/>
      <c r="C52" s="135"/>
      <c r="D52" s="147"/>
      <c r="E52" s="602"/>
      <c r="F52" s="146"/>
      <c r="G52" s="148"/>
      <c r="H52" s="148"/>
      <c r="I52" s="554"/>
      <c r="J52" s="552"/>
      <c r="K52" s="146"/>
      <c r="L52" s="556"/>
      <c r="M52" s="551"/>
      <c r="N52" s="560"/>
      <c r="O52" s="558"/>
      <c r="P52" s="149"/>
      <c r="Q52" s="560"/>
      <c r="R52" s="566"/>
      <c r="S52" s="564"/>
      <c r="T52" s="561"/>
      <c r="U52" s="571"/>
      <c r="V52" s="434"/>
      <c r="W52" s="434"/>
      <c r="X52" s="510"/>
      <c r="Y52" s="510"/>
      <c r="Z52" s="510"/>
      <c r="AA52" s="510"/>
      <c r="AB52" s="510"/>
      <c r="AC52" s="510"/>
      <c r="AD52" s="510"/>
      <c r="AE52" s="434"/>
      <c r="AF52" s="434"/>
      <c r="AG52" s="434"/>
      <c r="AH52" s="434"/>
      <c r="AI52" s="434"/>
      <c r="AJ52" s="434"/>
      <c r="AK52" s="434"/>
      <c r="AL52" s="434"/>
      <c r="AM52" s="434"/>
      <c r="AN52" s="192"/>
      <c r="AO52" s="192"/>
      <c r="AP52" s="192"/>
      <c r="AQ52" s="192"/>
      <c r="AR52" s="192"/>
      <c r="AS52" s="163"/>
      <c r="AT52" s="198"/>
      <c r="AU52" s="198" t="s">
        <v>159</v>
      </c>
      <c r="AV52" s="198"/>
      <c r="AW52" s="198"/>
      <c r="AX52" s="198"/>
      <c r="AY52" s="198"/>
      <c r="AZ52" s="198"/>
      <c r="BA52" s="198"/>
      <c r="BB52" s="198"/>
      <c r="BC52" s="200">
        <v>1.2</v>
      </c>
      <c r="BD52" s="198"/>
      <c r="BE52" s="200"/>
      <c r="BF52" s="192"/>
      <c r="BG52" s="192"/>
      <c r="BH52" s="192"/>
      <c r="BI52" s="192"/>
      <c r="BJ52" s="192"/>
      <c r="BK52" s="192"/>
      <c r="BL52" s="192"/>
      <c r="BM52" s="192"/>
      <c r="BN52" s="192"/>
      <c r="BO52" s="192"/>
      <c r="BP52" s="192"/>
      <c r="BQ52" s="192"/>
      <c r="BR52" s="192"/>
      <c r="BS52" s="192"/>
      <c r="BT52" s="192"/>
      <c r="BU52" s="192"/>
      <c r="BV52" s="192"/>
      <c r="BW52" s="192"/>
      <c r="BX52" s="192"/>
      <c r="BY52" s="192"/>
      <c r="BZ52" s="192"/>
      <c r="CA52" s="192"/>
      <c r="CB52" s="192"/>
      <c r="CC52" s="192"/>
      <c r="CD52" s="192"/>
      <c r="CE52" s="192"/>
      <c r="CF52" s="192"/>
      <c r="CG52" s="192"/>
      <c r="CH52" s="192"/>
      <c r="CI52" s="192"/>
      <c r="CJ52" s="192"/>
      <c r="CK52" s="192"/>
      <c r="CL52" s="192"/>
      <c r="CM52" s="192"/>
      <c r="CN52" s="192"/>
      <c r="CO52" s="192"/>
      <c r="CP52" s="192"/>
      <c r="CQ52" s="192"/>
      <c r="CR52" s="192"/>
      <c r="CS52" s="192"/>
      <c r="CT52" s="192"/>
      <c r="CU52" s="192"/>
      <c r="CV52" s="192"/>
      <c r="CW52" s="192"/>
      <c r="CX52" s="192"/>
      <c r="CY52" s="192"/>
      <c r="CZ52" s="192"/>
      <c r="DA52" s="192"/>
      <c r="DB52" s="192"/>
      <c r="DC52" s="192"/>
      <c r="DD52" s="192"/>
      <c r="DE52" s="192"/>
      <c r="DF52" s="192"/>
      <c r="DG52" s="192"/>
      <c r="DH52" s="192"/>
      <c r="DI52" s="192"/>
      <c r="DJ52" s="192"/>
      <c r="DK52" s="192"/>
      <c r="DL52" s="192"/>
      <c r="DM52" s="192"/>
      <c r="DN52" s="192"/>
      <c r="DO52" s="192"/>
      <c r="DP52" s="192"/>
      <c r="DQ52" s="192"/>
      <c r="DR52" s="192"/>
      <c r="DS52" s="192"/>
      <c r="DT52" s="192"/>
      <c r="DU52" s="192"/>
      <c r="DV52" s="192"/>
      <c r="DW52" s="192"/>
      <c r="DX52" s="192"/>
      <c r="DY52" s="192"/>
      <c r="DZ52" s="192"/>
      <c r="EA52" s="192"/>
      <c r="EB52" s="192"/>
      <c r="EC52" s="192"/>
      <c r="ED52" s="192"/>
      <c r="EE52" s="192"/>
      <c r="EF52" s="192"/>
      <c r="EG52" s="192"/>
      <c r="EH52" s="192"/>
      <c r="EI52" s="192"/>
      <c r="EJ52" s="192"/>
      <c r="EK52" s="192"/>
      <c r="EL52" s="192"/>
      <c r="EM52" s="192"/>
      <c r="EN52" s="192"/>
      <c r="EO52" s="192"/>
      <c r="EP52" s="192"/>
      <c r="EQ52" s="192"/>
      <c r="ER52" s="192"/>
      <c r="ES52" s="192"/>
      <c r="ET52" s="192"/>
      <c r="EU52" s="192"/>
      <c r="EV52" s="192"/>
      <c r="EW52" s="192"/>
      <c r="EX52" s="192"/>
      <c r="EY52" s="192"/>
      <c r="EZ52" s="192"/>
      <c r="FA52" s="192"/>
      <c r="FB52" s="192"/>
      <c r="FC52" s="192"/>
      <c r="FD52" s="192"/>
      <c r="FE52" s="192"/>
      <c r="FF52" s="192"/>
      <c r="FG52" s="192"/>
      <c r="FH52" s="192"/>
      <c r="FI52" s="192"/>
      <c r="FJ52" s="192"/>
      <c r="FK52" s="192"/>
      <c r="FL52" s="192"/>
      <c r="FM52" s="192"/>
      <c r="FN52" s="192"/>
      <c r="FO52" s="192"/>
      <c r="FP52" s="192"/>
      <c r="FQ52" s="192"/>
      <c r="FR52" s="192"/>
      <c r="FS52" s="192"/>
      <c r="FT52" s="192"/>
      <c r="FU52" s="192"/>
      <c r="FV52" s="192"/>
      <c r="FW52" s="192"/>
      <c r="FX52" s="192"/>
      <c r="FY52" s="192"/>
      <c r="FZ52" s="192"/>
      <c r="GA52" s="192"/>
      <c r="GB52" s="192"/>
      <c r="GC52" s="192"/>
      <c r="GD52" s="192"/>
      <c r="GE52" s="192"/>
      <c r="GF52" s="192"/>
      <c r="GG52" s="192"/>
      <c r="GH52" s="192"/>
      <c r="GI52" s="192"/>
      <c r="GJ52" s="192"/>
      <c r="GK52" s="192"/>
      <c r="GL52" s="192"/>
      <c r="GM52" s="192"/>
      <c r="GN52" s="192"/>
      <c r="GO52" s="192"/>
      <c r="GP52" s="192"/>
      <c r="GQ52" s="192"/>
      <c r="GR52" s="192"/>
      <c r="GS52" s="192"/>
      <c r="GT52" s="192"/>
      <c r="GU52" s="192"/>
      <c r="GV52" s="192"/>
      <c r="GW52" s="192"/>
      <c r="GX52" s="192"/>
      <c r="GY52" s="192"/>
      <c r="GZ52" s="192"/>
      <c r="HA52" s="192"/>
      <c r="HB52" s="192"/>
      <c r="HC52" s="192"/>
      <c r="HD52" s="192"/>
      <c r="HE52" s="192"/>
      <c r="HF52" s="192"/>
      <c r="HG52" s="192"/>
      <c r="HH52" s="192"/>
      <c r="HI52" s="192"/>
      <c r="HJ52" s="192"/>
      <c r="HK52" s="192"/>
      <c r="HL52" s="192"/>
      <c r="HM52" s="192"/>
      <c r="HN52" s="192"/>
      <c r="HO52" s="192"/>
      <c r="HP52" s="192"/>
      <c r="HQ52" s="192"/>
      <c r="HR52" s="192"/>
      <c r="HS52" s="192"/>
      <c r="HT52" s="192"/>
      <c r="HU52" s="192"/>
      <c r="HV52" s="192"/>
      <c r="HW52" s="192"/>
      <c r="HX52" s="192"/>
      <c r="HY52" s="192"/>
      <c r="HZ52" s="192"/>
      <c r="IA52" s="192"/>
      <c r="IB52" s="192"/>
      <c r="IC52" s="192"/>
      <c r="ID52" s="192"/>
      <c r="IE52" s="192"/>
      <c r="IF52" s="192"/>
      <c r="IG52" s="192"/>
      <c r="IH52" s="192"/>
      <c r="II52" s="163"/>
      <c r="IJ52" s="192"/>
      <c r="IK52" s="192"/>
      <c r="IL52" s="192"/>
      <c r="IM52" s="192"/>
      <c r="IN52" s="192"/>
      <c r="IZ52" s="192"/>
      <c r="JA52" s="192"/>
      <c r="JB52" s="192"/>
    </row>
    <row r="53" spans="1:262" s="194" customFormat="1" ht="22.5" customHeight="1" x14ac:dyDescent="0.2">
      <c r="A53" s="145"/>
      <c r="B53" s="135"/>
      <c r="C53" s="135"/>
      <c r="D53" s="147"/>
      <c r="E53" s="602"/>
      <c r="F53" s="146"/>
      <c r="G53" s="148"/>
      <c r="H53" s="148"/>
      <c r="I53" s="554"/>
      <c r="J53" s="552"/>
      <c r="K53" s="146"/>
      <c r="L53" s="556"/>
      <c r="M53" s="551"/>
      <c r="N53" s="560"/>
      <c r="O53" s="558"/>
      <c r="P53" s="149"/>
      <c r="Q53" s="560"/>
      <c r="R53" s="566"/>
      <c r="S53" s="564"/>
      <c r="T53" s="561"/>
      <c r="U53" s="571"/>
      <c r="V53" s="434"/>
      <c r="W53" s="434"/>
      <c r="X53" s="510"/>
      <c r="Y53" s="510"/>
      <c r="Z53" s="510"/>
      <c r="AA53" s="510"/>
      <c r="AB53" s="510"/>
      <c r="AC53" s="510"/>
      <c r="AD53" s="510"/>
      <c r="AE53" s="434"/>
      <c r="AF53" s="434"/>
      <c r="AG53" s="434"/>
      <c r="AH53" s="434"/>
      <c r="AI53" s="434"/>
      <c r="AJ53" s="434"/>
      <c r="AK53" s="434"/>
      <c r="AL53" s="434"/>
      <c r="AM53" s="434"/>
      <c r="AN53" s="192"/>
      <c r="AO53" s="192"/>
      <c r="AP53" s="192"/>
      <c r="AQ53" s="192"/>
      <c r="AR53" s="192"/>
      <c r="AS53" s="163"/>
      <c r="AT53" s="198"/>
      <c r="AU53" s="198" t="s">
        <v>160</v>
      </c>
      <c r="AV53" s="198"/>
      <c r="AW53" s="198"/>
      <c r="AX53" s="198"/>
      <c r="AY53" s="198"/>
      <c r="AZ53" s="198"/>
      <c r="BA53" s="198"/>
      <c r="BB53" s="198"/>
      <c r="BC53" s="200">
        <v>1.5</v>
      </c>
      <c r="BD53" s="198"/>
      <c r="BE53" s="200"/>
      <c r="BF53" s="192"/>
      <c r="BG53" s="192"/>
      <c r="BH53" s="192"/>
      <c r="BI53" s="192"/>
      <c r="BJ53" s="192"/>
      <c r="BK53" s="192"/>
      <c r="BL53" s="192"/>
      <c r="BM53" s="192"/>
      <c r="BN53" s="192"/>
      <c r="BO53" s="192"/>
      <c r="BP53" s="192"/>
      <c r="BQ53" s="192"/>
      <c r="BR53" s="192"/>
      <c r="BS53" s="192"/>
      <c r="BT53" s="192"/>
      <c r="BU53" s="192"/>
      <c r="BV53" s="192"/>
      <c r="BW53" s="192"/>
      <c r="BX53" s="192"/>
      <c r="BY53" s="192"/>
      <c r="BZ53" s="192"/>
      <c r="CA53" s="192"/>
      <c r="CB53" s="192"/>
      <c r="CC53" s="192"/>
      <c r="CD53" s="192"/>
      <c r="CE53" s="192"/>
      <c r="CF53" s="192"/>
      <c r="CG53" s="192"/>
      <c r="CH53" s="192"/>
      <c r="CI53" s="192"/>
      <c r="CJ53" s="192"/>
      <c r="CK53" s="192"/>
      <c r="CL53" s="192"/>
      <c r="CM53" s="192"/>
      <c r="CN53" s="192"/>
      <c r="CO53" s="192"/>
      <c r="CP53" s="192"/>
      <c r="CQ53" s="192"/>
      <c r="CR53" s="192"/>
      <c r="CS53" s="192"/>
      <c r="CT53" s="192"/>
      <c r="CU53" s="192"/>
      <c r="CV53" s="192"/>
      <c r="CW53" s="192"/>
      <c r="CX53" s="192"/>
      <c r="CY53" s="192"/>
      <c r="CZ53" s="192"/>
      <c r="DA53" s="192"/>
      <c r="DB53" s="192"/>
      <c r="DC53" s="192"/>
      <c r="DD53" s="192"/>
      <c r="DE53" s="192"/>
      <c r="DF53" s="192"/>
      <c r="DG53" s="192"/>
      <c r="DH53" s="192"/>
      <c r="DI53" s="192"/>
      <c r="DJ53" s="192"/>
      <c r="DK53" s="192"/>
      <c r="DL53" s="192"/>
      <c r="DM53" s="192"/>
      <c r="DN53" s="192"/>
      <c r="DO53" s="192"/>
      <c r="DP53" s="192"/>
      <c r="DQ53" s="192"/>
      <c r="DR53" s="192"/>
      <c r="DS53" s="192"/>
      <c r="DT53" s="192"/>
      <c r="DU53" s="192"/>
      <c r="DV53" s="192"/>
      <c r="DW53" s="192"/>
      <c r="DX53" s="192"/>
      <c r="DY53" s="192"/>
      <c r="DZ53" s="192"/>
      <c r="EA53" s="192"/>
      <c r="EB53" s="192"/>
      <c r="EC53" s="192"/>
      <c r="ED53" s="192"/>
      <c r="EE53" s="192"/>
      <c r="EF53" s="192"/>
      <c r="EG53" s="192"/>
      <c r="EH53" s="192"/>
      <c r="EI53" s="192"/>
      <c r="EJ53" s="192"/>
      <c r="EK53" s="192"/>
      <c r="EL53" s="192"/>
      <c r="EM53" s="192"/>
      <c r="EN53" s="192"/>
      <c r="EO53" s="192"/>
      <c r="EP53" s="192"/>
      <c r="EQ53" s="192"/>
      <c r="ER53" s="192"/>
      <c r="ES53" s="192"/>
      <c r="ET53" s="192"/>
      <c r="EU53" s="192"/>
      <c r="EV53" s="192"/>
      <c r="EW53" s="192"/>
      <c r="EX53" s="192"/>
      <c r="EY53" s="192"/>
      <c r="EZ53" s="192"/>
      <c r="FA53" s="192"/>
      <c r="FB53" s="192"/>
      <c r="FC53" s="192"/>
      <c r="FD53" s="192"/>
      <c r="FE53" s="192"/>
      <c r="FF53" s="192"/>
      <c r="FG53" s="192"/>
      <c r="FH53" s="192"/>
      <c r="FI53" s="192"/>
      <c r="FJ53" s="192"/>
      <c r="FK53" s="192"/>
      <c r="FL53" s="192"/>
      <c r="FM53" s="192"/>
      <c r="FN53" s="192"/>
      <c r="FO53" s="192"/>
      <c r="FP53" s="192"/>
      <c r="FQ53" s="192"/>
      <c r="FR53" s="192"/>
      <c r="FS53" s="192"/>
      <c r="FT53" s="192"/>
      <c r="FU53" s="192"/>
      <c r="FV53" s="192"/>
      <c r="FW53" s="192"/>
      <c r="FX53" s="192"/>
      <c r="FY53" s="192"/>
      <c r="FZ53" s="192"/>
      <c r="GA53" s="192"/>
      <c r="GB53" s="192"/>
      <c r="GC53" s="192"/>
      <c r="GD53" s="192"/>
      <c r="GE53" s="192"/>
      <c r="GF53" s="192"/>
      <c r="GG53" s="192"/>
      <c r="GH53" s="192"/>
      <c r="GI53" s="192"/>
      <c r="GJ53" s="192"/>
      <c r="GK53" s="192"/>
      <c r="GL53" s="192"/>
      <c r="GM53" s="192"/>
      <c r="GN53" s="192"/>
      <c r="GO53" s="192"/>
      <c r="GP53" s="192"/>
      <c r="GQ53" s="192"/>
      <c r="GR53" s="192"/>
      <c r="GS53" s="192"/>
      <c r="GT53" s="192"/>
      <c r="GU53" s="192"/>
      <c r="GV53" s="192"/>
      <c r="GW53" s="192"/>
      <c r="GX53" s="192"/>
      <c r="GY53" s="192"/>
      <c r="GZ53" s="192"/>
      <c r="HA53" s="192"/>
      <c r="HB53" s="192"/>
      <c r="HC53" s="192"/>
      <c r="HD53" s="192"/>
      <c r="HE53" s="192"/>
      <c r="HF53" s="192"/>
      <c r="HG53" s="192"/>
      <c r="HH53" s="192"/>
      <c r="HI53" s="192"/>
      <c r="HJ53" s="192"/>
      <c r="HK53" s="192"/>
      <c r="HL53" s="192"/>
      <c r="HM53" s="192"/>
      <c r="HN53" s="192"/>
      <c r="HO53" s="192"/>
      <c r="HP53" s="192"/>
      <c r="HQ53" s="192"/>
      <c r="HR53" s="192"/>
      <c r="HS53" s="192"/>
      <c r="HT53" s="192"/>
      <c r="HU53" s="192"/>
      <c r="HV53" s="192"/>
      <c r="HW53" s="192"/>
      <c r="HX53" s="192"/>
      <c r="HY53" s="192"/>
      <c r="HZ53" s="192"/>
      <c r="IA53" s="192"/>
      <c r="IB53" s="192"/>
      <c r="IC53" s="192"/>
      <c r="ID53" s="192"/>
      <c r="IE53" s="192"/>
      <c r="IF53" s="192"/>
      <c r="IG53" s="192"/>
      <c r="IH53" s="192"/>
      <c r="II53" s="163"/>
      <c r="IJ53" s="192"/>
      <c r="IK53" s="192"/>
      <c r="IL53" s="192"/>
      <c r="IM53" s="192"/>
      <c r="IN53" s="192"/>
      <c r="IZ53" s="192"/>
      <c r="JA53" s="192"/>
      <c r="JB53" s="192"/>
    </row>
    <row r="54" spans="1:262" s="194" customFormat="1" ht="22.5" customHeight="1" x14ac:dyDescent="0.2">
      <c r="A54" s="150"/>
      <c r="B54" s="135"/>
      <c r="C54" s="135"/>
      <c r="D54" s="147"/>
      <c r="E54" s="602"/>
      <c r="F54" s="146"/>
      <c r="G54" s="148"/>
      <c r="H54" s="148"/>
      <c r="I54" s="554"/>
      <c r="J54" s="552"/>
      <c r="K54" s="146"/>
      <c r="L54" s="556"/>
      <c r="M54" s="551"/>
      <c r="N54" s="560"/>
      <c r="O54" s="558"/>
      <c r="P54" s="149"/>
      <c r="Q54" s="560"/>
      <c r="R54" s="566"/>
      <c r="S54" s="564"/>
      <c r="T54" s="561"/>
      <c r="U54" s="571"/>
      <c r="V54" s="434"/>
      <c r="W54" s="434"/>
      <c r="X54" s="510"/>
      <c r="Y54" s="510"/>
      <c r="Z54" s="510"/>
      <c r="AA54" s="510"/>
      <c r="AB54" s="510"/>
      <c r="AC54" s="510"/>
      <c r="AD54" s="510"/>
      <c r="AE54" s="434"/>
      <c r="AF54" s="434"/>
      <c r="AG54" s="434"/>
      <c r="AH54" s="434"/>
      <c r="AI54" s="434"/>
      <c r="AJ54" s="434"/>
      <c r="AK54" s="434"/>
      <c r="AL54" s="434"/>
      <c r="AM54" s="434"/>
      <c r="AN54" s="192"/>
      <c r="AO54" s="192"/>
      <c r="AP54" s="192"/>
      <c r="AQ54" s="192"/>
      <c r="AR54" s="192"/>
      <c r="AS54" s="163"/>
      <c r="AT54" s="198"/>
      <c r="AU54" s="198" t="s">
        <v>161</v>
      </c>
      <c r="AV54" s="198"/>
      <c r="AW54" s="198"/>
      <c r="AX54" s="198"/>
      <c r="AY54" s="198"/>
      <c r="AZ54" s="198"/>
      <c r="BA54" s="198"/>
      <c r="BB54" s="198"/>
      <c r="BC54" s="200">
        <v>2</v>
      </c>
      <c r="BD54" s="198"/>
      <c r="BE54" s="200"/>
      <c r="BF54" s="192"/>
      <c r="BG54" s="192"/>
      <c r="BH54" s="192"/>
      <c r="BI54" s="192"/>
      <c r="BJ54" s="192"/>
      <c r="BK54" s="192"/>
      <c r="BL54" s="192"/>
      <c r="BM54" s="192"/>
      <c r="BN54" s="192"/>
      <c r="BO54" s="192"/>
      <c r="BP54" s="192"/>
      <c r="BQ54" s="192"/>
      <c r="BR54" s="192"/>
      <c r="BS54" s="192"/>
      <c r="BT54" s="192"/>
      <c r="BU54" s="192"/>
      <c r="BV54" s="192"/>
      <c r="BW54" s="192"/>
      <c r="BX54" s="192"/>
      <c r="BY54" s="192"/>
      <c r="BZ54" s="192"/>
      <c r="CA54" s="192"/>
      <c r="CB54" s="192"/>
      <c r="CC54" s="192"/>
      <c r="CD54" s="192"/>
      <c r="CE54" s="192"/>
      <c r="CF54" s="192"/>
      <c r="CG54" s="192"/>
      <c r="CH54" s="192"/>
      <c r="CI54" s="192"/>
      <c r="CJ54" s="192"/>
      <c r="CK54" s="192"/>
      <c r="CL54" s="192"/>
      <c r="CM54" s="192"/>
      <c r="CN54" s="192"/>
      <c r="CO54" s="192"/>
      <c r="CP54" s="192"/>
      <c r="CQ54" s="192"/>
      <c r="CR54" s="192"/>
      <c r="CS54" s="192"/>
      <c r="CT54" s="192"/>
      <c r="CU54" s="192"/>
      <c r="CV54" s="192"/>
      <c r="CW54" s="192"/>
      <c r="CX54" s="192"/>
      <c r="CY54" s="192"/>
      <c r="CZ54" s="192"/>
      <c r="DA54" s="192"/>
      <c r="DB54" s="192"/>
      <c r="DC54" s="192"/>
      <c r="DD54" s="192"/>
      <c r="DE54" s="192"/>
      <c r="DF54" s="192"/>
      <c r="DG54" s="192"/>
      <c r="DH54" s="192"/>
      <c r="DI54" s="192"/>
      <c r="DJ54" s="192"/>
      <c r="DK54" s="192"/>
      <c r="DL54" s="192"/>
      <c r="DM54" s="192"/>
      <c r="DN54" s="192"/>
      <c r="DO54" s="192"/>
      <c r="DP54" s="192"/>
      <c r="DQ54" s="192"/>
      <c r="DR54" s="192"/>
      <c r="DS54" s="192"/>
      <c r="DT54" s="192"/>
      <c r="DU54" s="192"/>
      <c r="DV54" s="192"/>
      <c r="DW54" s="192"/>
      <c r="DX54" s="192"/>
      <c r="DY54" s="192"/>
      <c r="DZ54" s="192"/>
      <c r="EA54" s="192"/>
      <c r="EB54" s="192"/>
      <c r="EC54" s="192"/>
      <c r="ED54" s="192"/>
      <c r="EE54" s="192"/>
      <c r="EF54" s="192"/>
      <c r="EG54" s="192"/>
      <c r="EH54" s="192"/>
      <c r="EI54" s="192"/>
      <c r="EJ54" s="192"/>
      <c r="EK54" s="192"/>
      <c r="EL54" s="192"/>
      <c r="EM54" s="192"/>
      <c r="EN54" s="192"/>
      <c r="EO54" s="192"/>
      <c r="EP54" s="192"/>
      <c r="EQ54" s="192"/>
      <c r="ER54" s="192"/>
      <c r="ES54" s="192"/>
      <c r="ET54" s="192"/>
      <c r="EU54" s="192"/>
      <c r="EV54" s="192"/>
      <c r="EW54" s="192"/>
      <c r="EX54" s="192"/>
      <c r="EY54" s="192"/>
      <c r="EZ54" s="192"/>
      <c r="FA54" s="192"/>
      <c r="FB54" s="192"/>
      <c r="FC54" s="192"/>
      <c r="FD54" s="192"/>
      <c r="FE54" s="192"/>
      <c r="FF54" s="192"/>
      <c r="FG54" s="192"/>
      <c r="FH54" s="192"/>
      <c r="FI54" s="192"/>
      <c r="FJ54" s="192"/>
      <c r="FK54" s="192"/>
      <c r="FL54" s="192"/>
      <c r="FM54" s="192"/>
      <c r="FN54" s="192"/>
      <c r="FO54" s="192"/>
      <c r="FP54" s="192"/>
      <c r="FQ54" s="192"/>
      <c r="FR54" s="192"/>
      <c r="FS54" s="192"/>
      <c r="FT54" s="192"/>
      <c r="FU54" s="192"/>
      <c r="FV54" s="192"/>
      <c r="FW54" s="192"/>
      <c r="FX54" s="192"/>
      <c r="FY54" s="192"/>
      <c r="FZ54" s="192"/>
      <c r="GA54" s="192"/>
      <c r="GB54" s="192"/>
      <c r="GC54" s="192"/>
      <c r="GD54" s="192"/>
      <c r="GE54" s="192"/>
      <c r="GF54" s="192"/>
      <c r="GG54" s="192"/>
      <c r="GH54" s="192"/>
      <c r="GI54" s="192"/>
      <c r="GJ54" s="192"/>
      <c r="GK54" s="192"/>
      <c r="GL54" s="192"/>
      <c r="GM54" s="192"/>
      <c r="GN54" s="192"/>
      <c r="GO54" s="192"/>
      <c r="GP54" s="192"/>
      <c r="GQ54" s="192"/>
      <c r="GR54" s="192"/>
      <c r="GS54" s="192"/>
      <c r="GT54" s="192"/>
      <c r="GU54" s="192"/>
      <c r="GV54" s="192"/>
      <c r="GW54" s="192"/>
      <c r="GX54" s="192"/>
      <c r="GY54" s="192"/>
      <c r="GZ54" s="192"/>
      <c r="HA54" s="192"/>
      <c r="HB54" s="192"/>
      <c r="HC54" s="192"/>
      <c r="HD54" s="192"/>
      <c r="HE54" s="192"/>
      <c r="HF54" s="192"/>
      <c r="HG54" s="192"/>
      <c r="HH54" s="192"/>
      <c r="HI54" s="192"/>
      <c r="HJ54" s="192"/>
      <c r="HK54" s="192"/>
      <c r="HL54" s="192"/>
      <c r="HM54" s="192"/>
      <c r="HN54" s="192"/>
      <c r="HO54" s="192"/>
      <c r="HP54" s="192"/>
      <c r="HQ54" s="192"/>
      <c r="HR54" s="192"/>
      <c r="HS54" s="192"/>
      <c r="HT54" s="192"/>
      <c r="HU54" s="192"/>
      <c r="HV54" s="192"/>
      <c r="HW54" s="192"/>
      <c r="HX54" s="192"/>
      <c r="HY54" s="192"/>
      <c r="HZ54" s="192"/>
      <c r="IA54" s="192"/>
      <c r="IB54" s="192"/>
      <c r="IC54" s="192"/>
      <c r="ID54" s="192"/>
      <c r="IE54" s="192"/>
      <c r="IF54" s="192"/>
      <c r="IG54" s="192"/>
      <c r="IH54" s="192"/>
      <c r="II54" s="163"/>
      <c r="IJ54" s="192"/>
      <c r="IK54" s="192"/>
      <c r="IL54" s="192"/>
      <c r="IM54" s="192"/>
      <c r="IN54" s="192"/>
      <c r="IZ54" s="192"/>
      <c r="JA54" s="192"/>
      <c r="JB54" s="192"/>
    </row>
    <row r="55" spans="1:262" s="194" customFormat="1" ht="22.5" customHeight="1" x14ac:dyDescent="0.2">
      <c r="A55" s="145"/>
      <c r="B55" s="135"/>
      <c r="C55" s="135"/>
      <c r="D55" s="147"/>
      <c r="E55" s="602"/>
      <c r="F55" s="146"/>
      <c r="G55" s="148"/>
      <c r="H55" s="148"/>
      <c r="I55" s="554"/>
      <c r="J55" s="552"/>
      <c r="K55" s="146"/>
      <c r="L55" s="556"/>
      <c r="M55" s="551"/>
      <c r="N55" s="560"/>
      <c r="O55" s="558"/>
      <c r="P55" s="149"/>
      <c r="Q55" s="560"/>
      <c r="R55" s="566"/>
      <c r="S55" s="564"/>
      <c r="T55" s="561"/>
      <c r="U55" s="571"/>
      <c r="V55" s="434"/>
      <c r="W55" s="434"/>
      <c r="X55" s="510"/>
      <c r="Y55" s="510"/>
      <c r="Z55" s="510"/>
      <c r="AA55" s="510"/>
      <c r="AB55" s="510"/>
      <c r="AC55" s="510"/>
      <c r="AD55" s="510"/>
      <c r="AE55" s="434"/>
      <c r="AF55" s="434"/>
      <c r="AG55" s="434"/>
      <c r="AH55" s="434"/>
      <c r="AI55" s="434"/>
      <c r="AJ55" s="434"/>
      <c r="AK55" s="434"/>
      <c r="AL55" s="434"/>
      <c r="AM55" s="434"/>
      <c r="AN55" s="192"/>
      <c r="AO55" s="192"/>
      <c r="AP55" s="192"/>
      <c r="AQ55" s="192"/>
      <c r="AR55" s="192"/>
      <c r="AS55" s="163"/>
      <c r="AT55" s="198"/>
      <c r="AU55" s="198" t="s">
        <v>162</v>
      </c>
      <c r="AV55" s="198"/>
      <c r="AW55" s="198"/>
      <c r="AX55" s="198"/>
      <c r="AY55" s="198"/>
      <c r="AZ55" s="198"/>
      <c r="BA55" s="198"/>
      <c r="BB55" s="198"/>
      <c r="BC55" s="200">
        <v>2.5</v>
      </c>
      <c r="BD55" s="198"/>
      <c r="BE55" s="200"/>
      <c r="BF55" s="192"/>
      <c r="BG55" s="192"/>
      <c r="BH55" s="192"/>
      <c r="BI55" s="192"/>
      <c r="BJ55" s="192"/>
      <c r="BK55" s="192"/>
      <c r="BL55" s="192"/>
      <c r="BM55" s="192"/>
      <c r="BN55" s="192"/>
      <c r="BO55" s="192"/>
      <c r="BP55" s="192"/>
      <c r="BQ55" s="192"/>
      <c r="BR55" s="192"/>
      <c r="BS55" s="192"/>
      <c r="BT55" s="192"/>
      <c r="BU55" s="192"/>
      <c r="BV55" s="192"/>
      <c r="BW55" s="192"/>
      <c r="BX55" s="192"/>
      <c r="BY55" s="192"/>
      <c r="BZ55" s="192"/>
      <c r="CA55" s="192"/>
      <c r="CB55" s="192"/>
      <c r="CC55" s="192"/>
      <c r="CD55" s="192"/>
      <c r="CE55" s="192"/>
      <c r="CF55" s="192"/>
      <c r="CG55" s="192"/>
      <c r="CH55" s="192"/>
      <c r="CI55" s="192"/>
      <c r="CJ55" s="192"/>
      <c r="CK55" s="192"/>
      <c r="CL55" s="192"/>
      <c r="CM55" s="192"/>
      <c r="CN55" s="192"/>
      <c r="CO55" s="192"/>
      <c r="CP55" s="192"/>
      <c r="CQ55" s="192"/>
      <c r="CR55" s="192"/>
      <c r="CS55" s="192"/>
      <c r="CT55" s="192"/>
      <c r="CU55" s="192"/>
      <c r="CV55" s="192"/>
      <c r="CW55" s="192"/>
      <c r="CX55" s="192"/>
      <c r="CY55" s="192"/>
      <c r="CZ55" s="192"/>
      <c r="DA55" s="192"/>
      <c r="DB55" s="192"/>
      <c r="DC55" s="192"/>
      <c r="DD55" s="192"/>
      <c r="DE55" s="192"/>
      <c r="DF55" s="192"/>
      <c r="DG55" s="192"/>
      <c r="DH55" s="192"/>
      <c r="DI55" s="192"/>
      <c r="DJ55" s="192"/>
      <c r="DK55" s="192"/>
      <c r="DL55" s="192"/>
      <c r="DM55" s="192"/>
      <c r="DN55" s="192"/>
      <c r="DO55" s="192"/>
      <c r="DP55" s="192"/>
      <c r="DQ55" s="192"/>
      <c r="DR55" s="192"/>
      <c r="DS55" s="192"/>
      <c r="DT55" s="192"/>
      <c r="DU55" s="192"/>
      <c r="DV55" s="192"/>
      <c r="DW55" s="192"/>
      <c r="DX55" s="192"/>
      <c r="DY55" s="192"/>
      <c r="DZ55" s="192"/>
      <c r="EA55" s="192"/>
      <c r="EB55" s="192"/>
      <c r="EC55" s="192"/>
      <c r="ED55" s="192"/>
      <c r="EE55" s="192"/>
      <c r="EF55" s="192"/>
      <c r="EG55" s="192"/>
      <c r="EH55" s="192"/>
      <c r="EI55" s="192"/>
      <c r="EJ55" s="192"/>
      <c r="EK55" s="192"/>
      <c r="EL55" s="192"/>
      <c r="EM55" s="192"/>
      <c r="EN55" s="192"/>
      <c r="EO55" s="192"/>
      <c r="EP55" s="192"/>
      <c r="EQ55" s="192"/>
      <c r="ER55" s="192"/>
      <c r="ES55" s="192"/>
      <c r="ET55" s="192"/>
      <c r="EU55" s="192"/>
      <c r="EV55" s="192"/>
      <c r="EW55" s="192"/>
      <c r="EX55" s="192"/>
      <c r="EY55" s="192"/>
      <c r="EZ55" s="192"/>
      <c r="FA55" s="192"/>
      <c r="FB55" s="192"/>
      <c r="FC55" s="192"/>
      <c r="FD55" s="192"/>
      <c r="FE55" s="192"/>
      <c r="FF55" s="192"/>
      <c r="FG55" s="192"/>
      <c r="FH55" s="192"/>
      <c r="FI55" s="192"/>
      <c r="FJ55" s="192"/>
      <c r="FK55" s="192"/>
      <c r="FL55" s="192"/>
      <c r="FM55" s="192"/>
      <c r="FN55" s="192"/>
      <c r="FO55" s="192"/>
      <c r="FP55" s="192"/>
      <c r="FQ55" s="192"/>
      <c r="FR55" s="192"/>
      <c r="FS55" s="192"/>
      <c r="FT55" s="192"/>
      <c r="FU55" s="192"/>
      <c r="FV55" s="192"/>
      <c r="FW55" s="192"/>
      <c r="FX55" s="192"/>
      <c r="FY55" s="192"/>
      <c r="FZ55" s="192"/>
      <c r="GA55" s="192"/>
      <c r="GB55" s="192"/>
      <c r="GC55" s="192"/>
      <c r="GD55" s="192"/>
      <c r="GE55" s="192"/>
      <c r="GF55" s="192"/>
      <c r="GG55" s="192"/>
      <c r="GH55" s="192"/>
      <c r="GI55" s="192"/>
      <c r="GJ55" s="192"/>
      <c r="GK55" s="192"/>
      <c r="GL55" s="192"/>
      <c r="GM55" s="192"/>
      <c r="GN55" s="192"/>
      <c r="GO55" s="192"/>
      <c r="GP55" s="192"/>
      <c r="GQ55" s="192"/>
      <c r="GR55" s="192"/>
      <c r="GS55" s="192"/>
      <c r="GT55" s="192"/>
      <c r="GU55" s="192"/>
      <c r="GV55" s="192"/>
      <c r="GW55" s="192"/>
      <c r="GX55" s="192"/>
      <c r="GY55" s="192"/>
      <c r="GZ55" s="192"/>
      <c r="HA55" s="192"/>
      <c r="HB55" s="192"/>
      <c r="HC55" s="192"/>
      <c r="HD55" s="192"/>
      <c r="HE55" s="192"/>
      <c r="HF55" s="192"/>
      <c r="HG55" s="192"/>
      <c r="HH55" s="192"/>
      <c r="HI55" s="192"/>
      <c r="HJ55" s="192"/>
      <c r="HK55" s="192"/>
      <c r="HL55" s="192"/>
      <c r="HM55" s="192"/>
      <c r="HN55" s="192"/>
      <c r="HO55" s="192"/>
      <c r="HP55" s="192"/>
      <c r="HQ55" s="192"/>
      <c r="HR55" s="192"/>
      <c r="HS55" s="192"/>
      <c r="HT55" s="192"/>
      <c r="HU55" s="192"/>
      <c r="HV55" s="192"/>
      <c r="HW55" s="192"/>
      <c r="HX55" s="192"/>
      <c r="HY55" s="192"/>
      <c r="HZ55" s="192"/>
      <c r="IA55" s="192"/>
      <c r="IB55" s="192"/>
      <c r="IC55" s="192"/>
      <c r="ID55" s="192"/>
      <c r="IE55" s="192"/>
      <c r="IF55" s="192"/>
      <c r="IG55" s="192"/>
      <c r="IH55" s="192"/>
      <c r="II55" s="163"/>
      <c r="IJ55" s="192"/>
      <c r="IK55" s="192"/>
      <c r="IL55" s="192"/>
      <c r="IM55" s="192"/>
      <c r="IN55" s="192"/>
      <c r="IZ55" s="192"/>
      <c r="JA55" s="192"/>
      <c r="JB55" s="192"/>
    </row>
    <row r="56" spans="1:262" s="194" customFormat="1" ht="22.5" customHeight="1" x14ac:dyDescent="0.2">
      <c r="A56" s="150"/>
      <c r="B56" s="135"/>
      <c r="C56" s="135"/>
      <c r="D56" s="147"/>
      <c r="E56" s="602"/>
      <c r="F56" s="146"/>
      <c r="G56" s="148"/>
      <c r="H56" s="148"/>
      <c r="I56" s="554"/>
      <c r="J56" s="552"/>
      <c r="K56" s="146"/>
      <c r="L56" s="556"/>
      <c r="M56" s="551"/>
      <c r="N56" s="560"/>
      <c r="O56" s="558"/>
      <c r="P56" s="149"/>
      <c r="Q56" s="560"/>
      <c r="R56" s="566"/>
      <c r="S56" s="564"/>
      <c r="T56" s="561"/>
      <c r="U56" s="571"/>
      <c r="V56" s="434"/>
      <c r="W56" s="434"/>
      <c r="X56" s="510"/>
      <c r="Y56" s="510"/>
      <c r="Z56" s="510"/>
      <c r="AA56" s="510"/>
      <c r="AB56" s="510"/>
      <c r="AC56" s="510"/>
      <c r="AD56" s="510"/>
      <c r="AE56" s="434"/>
      <c r="AF56" s="434"/>
      <c r="AG56" s="434"/>
      <c r="AH56" s="434"/>
      <c r="AI56" s="434"/>
      <c r="AJ56" s="434"/>
      <c r="AK56" s="434"/>
      <c r="AL56" s="434"/>
      <c r="AM56" s="434"/>
      <c r="AN56" s="192"/>
      <c r="AO56" s="192"/>
      <c r="AP56" s="192"/>
      <c r="AQ56" s="192"/>
      <c r="AR56" s="192"/>
      <c r="AS56" s="163"/>
      <c r="AT56" s="198"/>
      <c r="AU56" s="198" t="s">
        <v>163</v>
      </c>
      <c r="AV56" s="198"/>
      <c r="AW56" s="198"/>
      <c r="AX56" s="198"/>
      <c r="AY56" s="198"/>
      <c r="AZ56" s="198"/>
      <c r="BA56" s="198"/>
      <c r="BB56" s="198"/>
      <c r="BC56" s="200">
        <v>3</v>
      </c>
      <c r="BD56" s="198"/>
      <c r="BE56" s="200"/>
      <c r="BF56" s="192"/>
      <c r="BG56" s="192"/>
      <c r="BH56" s="192"/>
      <c r="BI56" s="192"/>
      <c r="BJ56" s="192"/>
      <c r="BK56" s="192"/>
      <c r="BL56" s="192"/>
      <c r="BM56" s="192"/>
      <c r="BN56" s="192"/>
      <c r="BO56" s="192"/>
      <c r="BP56" s="192"/>
      <c r="BQ56" s="192"/>
      <c r="BR56" s="192"/>
      <c r="BS56" s="192"/>
      <c r="BT56" s="192"/>
      <c r="BU56" s="192"/>
      <c r="BV56" s="192"/>
      <c r="BW56" s="192"/>
      <c r="BX56" s="192"/>
      <c r="BY56" s="192"/>
      <c r="BZ56" s="192"/>
      <c r="CA56" s="192"/>
      <c r="CB56" s="192"/>
      <c r="CC56" s="192"/>
      <c r="CD56" s="192"/>
      <c r="CE56" s="192"/>
      <c r="CF56" s="192"/>
      <c r="CG56" s="192"/>
      <c r="CH56" s="192"/>
      <c r="CI56" s="192"/>
      <c r="CJ56" s="192"/>
      <c r="CK56" s="192"/>
      <c r="CL56" s="192"/>
      <c r="CM56" s="192"/>
      <c r="CN56" s="192"/>
      <c r="CO56" s="192"/>
      <c r="CP56" s="192"/>
      <c r="CQ56" s="192"/>
      <c r="CR56" s="192"/>
      <c r="CS56" s="192"/>
      <c r="CT56" s="192"/>
      <c r="CU56" s="192"/>
      <c r="CV56" s="192"/>
      <c r="CW56" s="192"/>
      <c r="CX56" s="192"/>
      <c r="CY56" s="192"/>
      <c r="CZ56" s="192"/>
      <c r="DA56" s="192"/>
      <c r="DB56" s="192"/>
      <c r="DC56" s="192"/>
      <c r="DD56" s="192"/>
      <c r="DE56" s="192"/>
      <c r="DF56" s="192"/>
      <c r="DG56" s="192"/>
      <c r="DH56" s="192"/>
      <c r="DI56" s="192"/>
      <c r="DJ56" s="192"/>
      <c r="DK56" s="192"/>
      <c r="DL56" s="192"/>
      <c r="DM56" s="192"/>
      <c r="DN56" s="192"/>
      <c r="DO56" s="192"/>
      <c r="DP56" s="192"/>
      <c r="DQ56" s="192"/>
      <c r="DR56" s="192"/>
      <c r="DS56" s="192"/>
      <c r="DT56" s="192"/>
      <c r="DU56" s="192"/>
      <c r="DV56" s="192"/>
      <c r="DW56" s="192"/>
      <c r="DX56" s="192"/>
      <c r="DY56" s="192"/>
      <c r="DZ56" s="192"/>
      <c r="EA56" s="192"/>
      <c r="EB56" s="192"/>
      <c r="EC56" s="192"/>
      <c r="ED56" s="192"/>
      <c r="EE56" s="192"/>
      <c r="EF56" s="192"/>
      <c r="EG56" s="192"/>
      <c r="EH56" s="192"/>
      <c r="EI56" s="192"/>
      <c r="EJ56" s="192"/>
      <c r="EK56" s="192"/>
      <c r="EL56" s="192"/>
      <c r="EM56" s="192"/>
      <c r="EN56" s="192"/>
      <c r="EO56" s="192"/>
      <c r="EP56" s="192"/>
      <c r="EQ56" s="192"/>
      <c r="ER56" s="192"/>
      <c r="ES56" s="192"/>
      <c r="ET56" s="192"/>
      <c r="EU56" s="192"/>
      <c r="EV56" s="192"/>
      <c r="EW56" s="192"/>
      <c r="EX56" s="192"/>
      <c r="EY56" s="192"/>
      <c r="EZ56" s="192"/>
      <c r="FA56" s="192"/>
      <c r="FB56" s="192"/>
      <c r="FC56" s="192"/>
      <c r="FD56" s="192"/>
      <c r="FE56" s="192"/>
      <c r="FF56" s="192"/>
      <c r="FG56" s="192"/>
      <c r="FH56" s="192"/>
      <c r="FI56" s="192"/>
      <c r="FJ56" s="192"/>
      <c r="FK56" s="192"/>
      <c r="FL56" s="192"/>
      <c r="FM56" s="192"/>
      <c r="FN56" s="192"/>
      <c r="FO56" s="192"/>
      <c r="FP56" s="192"/>
      <c r="FQ56" s="192"/>
      <c r="FR56" s="192"/>
      <c r="FS56" s="192"/>
      <c r="FT56" s="192"/>
      <c r="FU56" s="192"/>
      <c r="FV56" s="192"/>
      <c r="FW56" s="192"/>
      <c r="FX56" s="192"/>
      <c r="FY56" s="192"/>
      <c r="FZ56" s="192"/>
      <c r="GA56" s="192"/>
      <c r="GB56" s="192"/>
      <c r="GC56" s="192"/>
      <c r="GD56" s="192"/>
      <c r="GE56" s="192"/>
      <c r="GF56" s="192"/>
      <c r="GG56" s="192"/>
      <c r="GH56" s="192"/>
      <c r="GI56" s="192"/>
      <c r="GJ56" s="192"/>
      <c r="GK56" s="192"/>
      <c r="GL56" s="192"/>
      <c r="GM56" s="192"/>
      <c r="GN56" s="192"/>
      <c r="GO56" s="192"/>
      <c r="GP56" s="192"/>
      <c r="GQ56" s="192"/>
      <c r="GR56" s="192"/>
      <c r="GS56" s="192"/>
      <c r="GT56" s="192"/>
      <c r="GU56" s="192"/>
      <c r="GV56" s="192"/>
      <c r="GW56" s="192"/>
      <c r="GX56" s="192"/>
      <c r="GY56" s="192"/>
      <c r="GZ56" s="192"/>
      <c r="HA56" s="192"/>
      <c r="HB56" s="192"/>
      <c r="HC56" s="192"/>
      <c r="HD56" s="192"/>
      <c r="HE56" s="192"/>
      <c r="HF56" s="192"/>
      <c r="HG56" s="192"/>
      <c r="HH56" s="192"/>
      <c r="HI56" s="192"/>
      <c r="HJ56" s="192"/>
      <c r="HK56" s="192"/>
      <c r="HL56" s="192"/>
      <c r="HM56" s="192"/>
      <c r="HN56" s="192"/>
      <c r="HO56" s="192"/>
      <c r="HP56" s="192"/>
      <c r="HQ56" s="192"/>
      <c r="HR56" s="192"/>
      <c r="HS56" s="192"/>
      <c r="HT56" s="192"/>
      <c r="HU56" s="192"/>
      <c r="HV56" s="192"/>
      <c r="HW56" s="192"/>
      <c r="HX56" s="192"/>
      <c r="HY56" s="192"/>
      <c r="HZ56" s="192"/>
      <c r="IA56" s="192"/>
      <c r="IB56" s="192"/>
      <c r="IC56" s="192"/>
      <c r="ID56" s="192"/>
      <c r="IE56" s="192"/>
      <c r="IF56" s="192"/>
      <c r="IG56" s="192"/>
      <c r="IH56" s="192"/>
      <c r="II56" s="163"/>
      <c r="IJ56" s="192"/>
      <c r="IK56" s="192"/>
      <c r="IL56" s="192"/>
      <c r="IM56" s="192"/>
      <c r="IN56" s="192"/>
      <c r="IZ56" s="192"/>
      <c r="JA56" s="192"/>
      <c r="JB56" s="192"/>
    </row>
    <row r="57" spans="1:262" s="194" customFormat="1" ht="22.5" customHeight="1" x14ac:dyDescent="0.2">
      <c r="A57" s="145"/>
      <c r="B57" s="135"/>
      <c r="C57" s="135"/>
      <c r="D57" s="147"/>
      <c r="E57" s="602"/>
      <c r="F57" s="146"/>
      <c r="G57" s="148"/>
      <c r="H57" s="148"/>
      <c r="I57" s="554"/>
      <c r="J57" s="552"/>
      <c r="K57" s="146"/>
      <c r="L57" s="556"/>
      <c r="M57" s="551"/>
      <c r="N57" s="560"/>
      <c r="O57" s="558"/>
      <c r="P57" s="149"/>
      <c r="Q57" s="560"/>
      <c r="R57" s="566"/>
      <c r="S57" s="564"/>
      <c r="T57" s="561"/>
      <c r="U57" s="571"/>
      <c r="V57" s="434"/>
      <c r="W57" s="434"/>
      <c r="X57" s="510"/>
      <c r="Y57" s="510"/>
      <c r="Z57" s="510"/>
      <c r="AA57" s="510"/>
      <c r="AB57" s="510"/>
      <c r="AC57" s="510"/>
      <c r="AD57" s="510"/>
      <c r="AE57" s="434"/>
      <c r="AF57" s="434"/>
      <c r="AG57" s="434"/>
      <c r="AH57" s="434"/>
      <c r="AI57" s="434"/>
      <c r="AJ57" s="434"/>
      <c r="AK57" s="434"/>
      <c r="AL57" s="434"/>
      <c r="AM57" s="434"/>
      <c r="AN57" s="192"/>
      <c r="AO57" s="192"/>
      <c r="AP57" s="192"/>
      <c r="AQ57" s="192"/>
      <c r="AR57" s="192"/>
      <c r="AS57" s="163"/>
      <c r="AT57" s="198"/>
      <c r="AU57" s="198" t="s">
        <v>164</v>
      </c>
      <c r="AV57" s="198"/>
      <c r="AW57" s="198"/>
      <c r="AX57" s="198"/>
      <c r="AY57" s="198"/>
      <c r="AZ57" s="198"/>
      <c r="BA57" s="198"/>
      <c r="BB57" s="198"/>
      <c r="BC57" s="200">
        <v>3.5</v>
      </c>
      <c r="BD57" s="198"/>
      <c r="BE57" s="200"/>
      <c r="BF57" s="192"/>
      <c r="BG57" s="192"/>
      <c r="BH57" s="192"/>
      <c r="BI57" s="192"/>
      <c r="BJ57" s="192"/>
      <c r="BK57" s="192"/>
      <c r="BL57" s="192"/>
      <c r="BM57" s="192"/>
      <c r="BN57" s="192"/>
      <c r="BO57" s="192"/>
      <c r="BP57" s="192"/>
      <c r="BQ57" s="192"/>
      <c r="BR57" s="192"/>
      <c r="BS57" s="192"/>
      <c r="BT57" s="192"/>
      <c r="BU57" s="192"/>
      <c r="BV57" s="192"/>
      <c r="BW57" s="192"/>
      <c r="BX57" s="192"/>
      <c r="BY57" s="192"/>
      <c r="BZ57" s="192"/>
      <c r="CA57" s="192"/>
      <c r="CB57" s="192"/>
      <c r="CC57" s="192"/>
      <c r="CD57" s="192"/>
      <c r="CE57" s="192"/>
      <c r="CF57" s="192"/>
      <c r="CG57" s="192"/>
      <c r="CH57" s="192"/>
      <c r="CI57" s="192"/>
      <c r="CJ57" s="192"/>
      <c r="CK57" s="192"/>
      <c r="CL57" s="192"/>
      <c r="CM57" s="192"/>
      <c r="CN57" s="192"/>
      <c r="CO57" s="192"/>
      <c r="CP57" s="192"/>
      <c r="CQ57" s="192"/>
      <c r="CR57" s="192"/>
      <c r="CS57" s="192"/>
      <c r="CT57" s="192"/>
      <c r="CU57" s="192"/>
      <c r="CV57" s="192"/>
      <c r="CW57" s="192"/>
      <c r="CX57" s="192"/>
      <c r="CY57" s="192"/>
      <c r="CZ57" s="192"/>
      <c r="DA57" s="192"/>
      <c r="DB57" s="192"/>
      <c r="DC57" s="192"/>
      <c r="DD57" s="192"/>
      <c r="DE57" s="192"/>
      <c r="DF57" s="192"/>
      <c r="DG57" s="192"/>
      <c r="DH57" s="192"/>
      <c r="DI57" s="192"/>
      <c r="DJ57" s="192"/>
      <c r="DK57" s="192"/>
      <c r="DL57" s="192"/>
      <c r="DM57" s="192"/>
      <c r="DN57" s="192"/>
      <c r="DO57" s="192"/>
      <c r="DP57" s="192"/>
      <c r="DQ57" s="192"/>
      <c r="DR57" s="192"/>
      <c r="DS57" s="192"/>
      <c r="DT57" s="192"/>
      <c r="DU57" s="192"/>
      <c r="DV57" s="192"/>
      <c r="DW57" s="192"/>
      <c r="DX57" s="192"/>
      <c r="DY57" s="192"/>
      <c r="DZ57" s="192"/>
      <c r="EA57" s="192"/>
      <c r="EB57" s="192"/>
      <c r="EC57" s="192"/>
      <c r="ED57" s="192"/>
      <c r="EE57" s="192"/>
      <c r="EF57" s="192"/>
      <c r="EG57" s="192"/>
      <c r="EH57" s="192"/>
      <c r="EI57" s="192"/>
      <c r="EJ57" s="192"/>
      <c r="EK57" s="192"/>
      <c r="EL57" s="192"/>
      <c r="EM57" s="192"/>
      <c r="EN57" s="192"/>
      <c r="EO57" s="192"/>
      <c r="EP57" s="192"/>
      <c r="EQ57" s="192"/>
      <c r="ER57" s="192"/>
      <c r="ES57" s="192"/>
      <c r="ET57" s="192"/>
      <c r="EU57" s="192"/>
      <c r="EV57" s="192"/>
      <c r="EW57" s="192"/>
      <c r="EX57" s="192"/>
      <c r="EY57" s="192"/>
      <c r="EZ57" s="192"/>
      <c r="FA57" s="192"/>
      <c r="FB57" s="192"/>
      <c r="FC57" s="192"/>
      <c r="FD57" s="192"/>
      <c r="FE57" s="192"/>
      <c r="FF57" s="192"/>
      <c r="FG57" s="192"/>
      <c r="FH57" s="192"/>
      <c r="FI57" s="192"/>
      <c r="FJ57" s="192"/>
      <c r="FK57" s="192"/>
      <c r="FL57" s="192"/>
      <c r="FM57" s="192"/>
      <c r="FN57" s="192"/>
      <c r="FO57" s="192"/>
      <c r="FP57" s="192"/>
      <c r="FQ57" s="192"/>
      <c r="FR57" s="192"/>
      <c r="FS57" s="192"/>
      <c r="FT57" s="192"/>
      <c r="FU57" s="192"/>
      <c r="FV57" s="192"/>
      <c r="FW57" s="192"/>
      <c r="FX57" s="192"/>
      <c r="FY57" s="192"/>
      <c r="FZ57" s="192"/>
      <c r="GA57" s="192"/>
      <c r="GB57" s="192"/>
      <c r="GC57" s="192"/>
      <c r="GD57" s="192"/>
      <c r="GE57" s="192"/>
      <c r="GF57" s="192"/>
      <c r="GG57" s="192"/>
      <c r="GH57" s="192"/>
      <c r="GI57" s="192"/>
      <c r="GJ57" s="192"/>
      <c r="GK57" s="192"/>
      <c r="GL57" s="192"/>
      <c r="GM57" s="192"/>
      <c r="GN57" s="192"/>
      <c r="GO57" s="192"/>
      <c r="GP57" s="192"/>
      <c r="GQ57" s="192"/>
      <c r="GR57" s="192"/>
      <c r="GS57" s="192"/>
      <c r="GT57" s="192"/>
      <c r="GU57" s="192"/>
      <c r="GV57" s="192"/>
      <c r="GW57" s="192"/>
      <c r="GX57" s="192"/>
      <c r="GY57" s="192"/>
      <c r="GZ57" s="192"/>
      <c r="HA57" s="192"/>
      <c r="HB57" s="192"/>
      <c r="HC57" s="192"/>
      <c r="HD57" s="192"/>
      <c r="HE57" s="192"/>
      <c r="HF57" s="192"/>
      <c r="HG57" s="192"/>
      <c r="HH57" s="192"/>
      <c r="HI57" s="192"/>
      <c r="HJ57" s="192"/>
      <c r="HK57" s="192"/>
      <c r="HL57" s="192"/>
      <c r="HM57" s="192"/>
      <c r="HN57" s="192"/>
      <c r="HO57" s="192"/>
      <c r="HP57" s="192"/>
      <c r="HQ57" s="192"/>
      <c r="HR57" s="192"/>
      <c r="HS57" s="192"/>
      <c r="HT57" s="192"/>
      <c r="HU57" s="192"/>
      <c r="HV57" s="192"/>
      <c r="HW57" s="192"/>
      <c r="HX57" s="192"/>
      <c r="HY57" s="192"/>
      <c r="HZ57" s="192"/>
      <c r="IA57" s="192"/>
      <c r="IB57" s="192"/>
      <c r="IC57" s="192"/>
      <c r="ID57" s="192"/>
      <c r="IE57" s="192"/>
      <c r="IF57" s="192"/>
      <c r="IG57" s="192"/>
      <c r="IH57" s="192"/>
      <c r="II57" s="163"/>
      <c r="IJ57" s="192"/>
      <c r="IK57" s="192"/>
      <c r="IL57" s="192"/>
      <c r="IM57" s="192"/>
      <c r="IN57" s="192"/>
      <c r="IZ57" s="192"/>
      <c r="JA57" s="192"/>
      <c r="JB57" s="192"/>
    </row>
    <row r="58" spans="1:262" s="194" customFormat="1" ht="22.5" customHeight="1" x14ac:dyDescent="0.2">
      <c r="A58" s="145"/>
      <c r="B58" s="135"/>
      <c r="C58" s="135"/>
      <c r="D58" s="147"/>
      <c r="E58" s="602"/>
      <c r="F58" s="146"/>
      <c r="G58" s="148"/>
      <c r="H58" s="148"/>
      <c r="I58" s="554"/>
      <c r="J58" s="552"/>
      <c r="K58" s="146"/>
      <c r="L58" s="556"/>
      <c r="M58" s="551"/>
      <c r="N58" s="560"/>
      <c r="O58" s="558"/>
      <c r="P58" s="149"/>
      <c r="Q58" s="560"/>
      <c r="R58" s="566"/>
      <c r="S58" s="564"/>
      <c r="T58" s="561"/>
      <c r="U58" s="571"/>
      <c r="V58" s="434"/>
      <c r="W58" s="434"/>
      <c r="X58" s="510"/>
      <c r="Y58" s="510"/>
      <c r="Z58" s="510"/>
      <c r="AA58" s="510"/>
      <c r="AB58" s="510"/>
      <c r="AC58" s="510"/>
      <c r="AD58" s="510"/>
      <c r="AE58" s="434"/>
      <c r="AF58" s="434"/>
      <c r="AG58" s="434"/>
      <c r="AH58" s="434"/>
      <c r="AI58" s="434"/>
      <c r="AJ58" s="434"/>
      <c r="AK58" s="434"/>
      <c r="AL58" s="434"/>
      <c r="AM58" s="434"/>
      <c r="AN58" s="192"/>
      <c r="AO58" s="192"/>
      <c r="AP58" s="192"/>
      <c r="AQ58" s="192"/>
      <c r="AR58" s="192"/>
      <c r="AS58" s="163"/>
      <c r="AT58" s="198"/>
      <c r="AU58" s="198" t="s">
        <v>165</v>
      </c>
      <c r="AV58" s="198"/>
      <c r="AW58" s="198"/>
      <c r="AX58" s="198"/>
      <c r="AY58" s="198"/>
      <c r="AZ58" s="198"/>
      <c r="BA58" s="198"/>
      <c r="BB58" s="198"/>
      <c r="BC58" s="200">
        <v>4</v>
      </c>
      <c r="BD58" s="198"/>
      <c r="BE58" s="200"/>
      <c r="BF58" s="192"/>
      <c r="BG58" s="192"/>
      <c r="BH58" s="192"/>
      <c r="BI58" s="192"/>
      <c r="BJ58" s="192"/>
      <c r="BK58" s="192"/>
      <c r="BL58" s="192"/>
      <c r="BM58" s="192"/>
      <c r="BN58" s="192"/>
      <c r="BO58" s="192"/>
      <c r="BP58" s="192"/>
      <c r="BQ58" s="192"/>
      <c r="BR58" s="192"/>
      <c r="BS58" s="192"/>
      <c r="BT58" s="192"/>
      <c r="BU58" s="192"/>
      <c r="BV58" s="192"/>
      <c r="BW58" s="192"/>
      <c r="BX58" s="192"/>
      <c r="BY58" s="192"/>
      <c r="BZ58" s="192"/>
      <c r="CA58" s="192"/>
      <c r="CB58" s="192"/>
      <c r="CC58" s="192"/>
      <c r="CD58" s="192"/>
      <c r="CE58" s="192"/>
      <c r="CF58" s="192"/>
      <c r="CG58" s="192"/>
      <c r="CH58" s="192"/>
      <c r="CI58" s="192"/>
      <c r="CJ58" s="192"/>
      <c r="CK58" s="192"/>
      <c r="CL58" s="192"/>
      <c r="CM58" s="192"/>
      <c r="CN58" s="192"/>
      <c r="CO58" s="192"/>
      <c r="CP58" s="192"/>
      <c r="CQ58" s="192"/>
      <c r="CR58" s="192"/>
      <c r="CS58" s="192"/>
      <c r="CT58" s="192"/>
      <c r="CU58" s="192"/>
      <c r="CV58" s="192"/>
      <c r="CW58" s="192"/>
      <c r="CX58" s="192"/>
      <c r="CY58" s="192"/>
      <c r="CZ58" s="192"/>
      <c r="DA58" s="192"/>
      <c r="DB58" s="192"/>
      <c r="DC58" s="192"/>
      <c r="DD58" s="192"/>
      <c r="DE58" s="192"/>
      <c r="DF58" s="192"/>
      <c r="DG58" s="192"/>
      <c r="DH58" s="192"/>
      <c r="DI58" s="192"/>
      <c r="DJ58" s="192"/>
      <c r="DK58" s="192"/>
      <c r="DL58" s="192"/>
      <c r="DM58" s="192"/>
      <c r="DN58" s="192"/>
      <c r="DO58" s="192"/>
      <c r="DP58" s="192"/>
      <c r="DQ58" s="192"/>
      <c r="DR58" s="192"/>
      <c r="DS58" s="192"/>
      <c r="DT58" s="192"/>
      <c r="DU58" s="192"/>
      <c r="DV58" s="192"/>
      <c r="DW58" s="192"/>
      <c r="DX58" s="192"/>
      <c r="DY58" s="192"/>
      <c r="DZ58" s="192"/>
      <c r="EA58" s="192"/>
      <c r="EB58" s="192"/>
      <c r="EC58" s="192"/>
      <c r="ED58" s="192"/>
      <c r="EE58" s="192"/>
      <c r="EF58" s="192"/>
      <c r="EG58" s="192"/>
      <c r="EH58" s="192"/>
      <c r="EI58" s="192"/>
      <c r="EJ58" s="192"/>
      <c r="EK58" s="192"/>
      <c r="EL58" s="192"/>
      <c r="EM58" s="192"/>
      <c r="EN58" s="192"/>
      <c r="EO58" s="192"/>
      <c r="EP58" s="192"/>
      <c r="EQ58" s="192"/>
      <c r="ER58" s="192"/>
      <c r="ES58" s="192"/>
      <c r="ET58" s="192"/>
      <c r="EU58" s="192"/>
      <c r="EV58" s="192"/>
      <c r="EW58" s="192"/>
      <c r="EX58" s="192"/>
      <c r="EY58" s="192"/>
      <c r="EZ58" s="192"/>
      <c r="FA58" s="192"/>
      <c r="FB58" s="192"/>
      <c r="FC58" s="192"/>
      <c r="FD58" s="192"/>
      <c r="FE58" s="192"/>
      <c r="FF58" s="192"/>
      <c r="FG58" s="192"/>
      <c r="FH58" s="192"/>
      <c r="FI58" s="192"/>
      <c r="FJ58" s="192"/>
      <c r="FK58" s="192"/>
      <c r="FL58" s="192"/>
      <c r="FM58" s="192"/>
      <c r="FN58" s="192"/>
      <c r="FO58" s="192"/>
      <c r="FP58" s="192"/>
      <c r="FQ58" s="192"/>
      <c r="FR58" s="192"/>
      <c r="FS58" s="192"/>
      <c r="FT58" s="192"/>
      <c r="FU58" s="192"/>
      <c r="FV58" s="192"/>
      <c r="FW58" s="192"/>
      <c r="FX58" s="192"/>
      <c r="FY58" s="192"/>
      <c r="FZ58" s="192"/>
      <c r="GA58" s="192"/>
      <c r="GB58" s="192"/>
      <c r="GC58" s="192"/>
      <c r="GD58" s="192"/>
      <c r="GE58" s="192"/>
      <c r="GF58" s="192"/>
      <c r="GG58" s="192"/>
      <c r="GH58" s="192"/>
      <c r="GI58" s="192"/>
      <c r="GJ58" s="192"/>
      <c r="GK58" s="192"/>
      <c r="GL58" s="192"/>
      <c r="GM58" s="192"/>
      <c r="GN58" s="192"/>
      <c r="GO58" s="192"/>
      <c r="GP58" s="192"/>
      <c r="GQ58" s="192"/>
      <c r="GR58" s="192"/>
      <c r="GS58" s="192"/>
      <c r="GT58" s="192"/>
      <c r="GU58" s="192"/>
      <c r="GV58" s="192"/>
      <c r="GW58" s="192"/>
      <c r="GX58" s="192"/>
      <c r="GY58" s="192"/>
      <c r="GZ58" s="192"/>
      <c r="HA58" s="192"/>
      <c r="HB58" s="192"/>
      <c r="HC58" s="192"/>
      <c r="HD58" s="192"/>
      <c r="HE58" s="192"/>
      <c r="HF58" s="192"/>
      <c r="HG58" s="192"/>
      <c r="HH58" s="192"/>
      <c r="HI58" s="192"/>
      <c r="HJ58" s="192"/>
      <c r="HK58" s="192"/>
      <c r="HL58" s="192"/>
      <c r="HM58" s="192"/>
      <c r="HN58" s="192"/>
      <c r="HO58" s="192"/>
      <c r="HP58" s="192"/>
      <c r="HQ58" s="192"/>
      <c r="HR58" s="192"/>
      <c r="HS58" s="192"/>
      <c r="HT58" s="192"/>
      <c r="HU58" s="192"/>
      <c r="HV58" s="192"/>
      <c r="HW58" s="192"/>
      <c r="HX58" s="192"/>
      <c r="HY58" s="192"/>
      <c r="HZ58" s="192"/>
      <c r="IA58" s="192"/>
      <c r="IB58" s="192"/>
      <c r="IC58" s="192"/>
      <c r="ID58" s="192"/>
      <c r="IE58" s="192"/>
      <c r="IF58" s="192"/>
      <c r="IG58" s="192"/>
      <c r="IH58" s="192"/>
      <c r="II58" s="163"/>
      <c r="IJ58" s="192"/>
      <c r="IK58" s="192"/>
      <c r="IL58" s="192"/>
      <c r="IM58" s="192"/>
      <c r="IN58" s="192"/>
      <c r="IZ58" s="192"/>
      <c r="JA58" s="192"/>
      <c r="JB58" s="192"/>
    </row>
    <row r="59" spans="1:262" s="194" customFormat="1" ht="22.5" customHeight="1" x14ac:dyDescent="0.2">
      <c r="A59" s="145"/>
      <c r="B59" s="135"/>
      <c r="C59" s="135"/>
      <c r="D59" s="147"/>
      <c r="E59" s="602"/>
      <c r="F59" s="146"/>
      <c r="G59" s="148"/>
      <c r="H59" s="148"/>
      <c r="I59" s="554"/>
      <c r="J59" s="552"/>
      <c r="K59" s="146"/>
      <c r="L59" s="556"/>
      <c r="M59" s="551"/>
      <c r="N59" s="560"/>
      <c r="O59" s="558"/>
      <c r="P59" s="149"/>
      <c r="Q59" s="560"/>
      <c r="R59" s="566"/>
      <c r="S59" s="564"/>
      <c r="T59" s="561"/>
      <c r="U59" s="571"/>
      <c r="V59" s="434"/>
      <c r="W59" s="434"/>
      <c r="X59" s="510"/>
      <c r="Y59" s="510"/>
      <c r="Z59" s="510"/>
      <c r="AA59" s="510"/>
      <c r="AB59" s="510"/>
      <c r="AC59" s="510"/>
      <c r="AD59" s="510"/>
      <c r="AE59" s="434"/>
      <c r="AF59" s="434"/>
      <c r="AG59" s="434"/>
      <c r="AH59" s="434"/>
      <c r="AI59" s="434"/>
      <c r="AJ59" s="434"/>
      <c r="AK59" s="434"/>
      <c r="AL59" s="434"/>
      <c r="AM59" s="434"/>
      <c r="AN59" s="192"/>
      <c r="AO59" s="192"/>
      <c r="AP59" s="192"/>
      <c r="AQ59" s="192"/>
      <c r="AR59" s="192"/>
      <c r="AS59" s="163"/>
      <c r="AT59" s="198"/>
      <c r="AU59" s="198" t="s">
        <v>166</v>
      </c>
      <c r="AV59" s="198"/>
      <c r="AW59" s="198"/>
      <c r="AX59" s="198"/>
      <c r="AY59" s="198"/>
      <c r="AZ59" s="198"/>
      <c r="BA59" s="198"/>
      <c r="BB59" s="198"/>
      <c r="BC59" s="200">
        <v>4.5</v>
      </c>
      <c r="BD59" s="198"/>
      <c r="BE59" s="200"/>
      <c r="BF59" s="192"/>
      <c r="BG59" s="192"/>
      <c r="BH59" s="192"/>
      <c r="BI59" s="192"/>
      <c r="BJ59" s="192"/>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c r="CI59" s="192"/>
      <c r="CJ59" s="192"/>
      <c r="CK59" s="192"/>
      <c r="CL59" s="192"/>
      <c r="CM59" s="192"/>
      <c r="CN59" s="192"/>
      <c r="CO59" s="192"/>
      <c r="CP59" s="192"/>
      <c r="CQ59" s="192"/>
      <c r="CR59" s="192"/>
      <c r="CS59" s="192"/>
      <c r="CT59" s="192"/>
      <c r="CU59" s="192"/>
      <c r="CV59" s="192"/>
      <c r="CW59" s="192"/>
      <c r="CX59" s="192"/>
      <c r="CY59" s="192"/>
      <c r="CZ59" s="192"/>
      <c r="DA59" s="192"/>
      <c r="DB59" s="192"/>
      <c r="DC59" s="192"/>
      <c r="DD59" s="192"/>
      <c r="DE59" s="192"/>
      <c r="DF59" s="192"/>
      <c r="DG59" s="192"/>
      <c r="DH59" s="192"/>
      <c r="DI59" s="192"/>
      <c r="DJ59" s="192"/>
      <c r="DK59" s="192"/>
      <c r="DL59" s="192"/>
      <c r="DM59" s="192"/>
      <c r="DN59" s="192"/>
      <c r="DO59" s="192"/>
      <c r="DP59" s="192"/>
      <c r="DQ59" s="192"/>
      <c r="DR59" s="192"/>
      <c r="DS59" s="192"/>
      <c r="DT59" s="192"/>
      <c r="DU59" s="192"/>
      <c r="DV59" s="192"/>
      <c r="DW59" s="192"/>
      <c r="DX59" s="192"/>
      <c r="DY59" s="192"/>
      <c r="DZ59" s="192"/>
      <c r="EA59" s="192"/>
      <c r="EB59" s="192"/>
      <c r="EC59" s="192"/>
      <c r="ED59" s="192"/>
      <c r="EE59" s="192"/>
      <c r="EF59" s="192"/>
      <c r="EG59" s="192"/>
      <c r="EH59" s="192"/>
      <c r="EI59" s="192"/>
      <c r="EJ59" s="192"/>
      <c r="EK59" s="192"/>
      <c r="EL59" s="192"/>
      <c r="EM59" s="192"/>
      <c r="EN59" s="192"/>
      <c r="EO59" s="192"/>
      <c r="EP59" s="192"/>
      <c r="EQ59" s="192"/>
      <c r="ER59" s="192"/>
      <c r="ES59" s="192"/>
      <c r="ET59" s="192"/>
      <c r="EU59" s="192"/>
      <c r="EV59" s="192"/>
      <c r="EW59" s="192"/>
      <c r="EX59" s="192"/>
      <c r="EY59" s="192"/>
      <c r="EZ59" s="192"/>
      <c r="FA59" s="192"/>
      <c r="FB59" s="192"/>
      <c r="FC59" s="192"/>
      <c r="FD59" s="192"/>
      <c r="FE59" s="192"/>
      <c r="FF59" s="192"/>
      <c r="FG59" s="192"/>
      <c r="FH59" s="192"/>
      <c r="FI59" s="192"/>
      <c r="FJ59" s="192"/>
      <c r="FK59" s="192"/>
      <c r="FL59" s="192"/>
      <c r="FM59" s="192"/>
      <c r="FN59" s="192"/>
      <c r="FO59" s="192"/>
      <c r="FP59" s="192"/>
      <c r="FQ59" s="192"/>
      <c r="FR59" s="192"/>
      <c r="FS59" s="192"/>
      <c r="FT59" s="192"/>
      <c r="FU59" s="192"/>
      <c r="FV59" s="192"/>
      <c r="FW59" s="192"/>
      <c r="FX59" s="192"/>
      <c r="FY59" s="192"/>
      <c r="FZ59" s="192"/>
      <c r="GA59" s="192"/>
      <c r="GB59" s="192"/>
      <c r="GC59" s="192"/>
      <c r="GD59" s="192"/>
      <c r="GE59" s="192"/>
      <c r="GF59" s="192"/>
      <c r="GG59" s="192"/>
      <c r="GH59" s="192"/>
      <c r="GI59" s="192"/>
      <c r="GJ59" s="192"/>
      <c r="GK59" s="192"/>
      <c r="GL59" s="192"/>
      <c r="GM59" s="192"/>
      <c r="GN59" s="192"/>
      <c r="GO59" s="192"/>
      <c r="GP59" s="192"/>
      <c r="GQ59" s="192"/>
      <c r="GR59" s="192"/>
      <c r="GS59" s="192"/>
      <c r="GT59" s="192"/>
      <c r="GU59" s="192"/>
      <c r="GV59" s="192"/>
      <c r="GW59" s="192"/>
      <c r="GX59" s="192"/>
      <c r="GY59" s="192"/>
      <c r="GZ59" s="192"/>
      <c r="HA59" s="192"/>
      <c r="HB59" s="192"/>
      <c r="HC59" s="192"/>
      <c r="HD59" s="192"/>
      <c r="HE59" s="192"/>
      <c r="HF59" s="192"/>
      <c r="HG59" s="192"/>
      <c r="HH59" s="192"/>
      <c r="HI59" s="192"/>
      <c r="HJ59" s="192"/>
      <c r="HK59" s="192"/>
      <c r="HL59" s="192"/>
      <c r="HM59" s="192"/>
      <c r="HN59" s="192"/>
      <c r="HO59" s="192"/>
      <c r="HP59" s="192"/>
      <c r="HQ59" s="192"/>
      <c r="HR59" s="192"/>
      <c r="HS59" s="192"/>
      <c r="HT59" s="192"/>
      <c r="HU59" s="192"/>
      <c r="HV59" s="192"/>
      <c r="HW59" s="192"/>
      <c r="HX59" s="192"/>
      <c r="HY59" s="192"/>
      <c r="HZ59" s="192"/>
      <c r="IA59" s="192"/>
      <c r="IB59" s="192"/>
      <c r="IC59" s="192"/>
      <c r="ID59" s="192"/>
      <c r="IE59" s="192"/>
      <c r="IF59" s="192"/>
      <c r="IG59" s="192"/>
      <c r="IH59" s="192"/>
      <c r="II59" s="163"/>
      <c r="IJ59" s="192"/>
      <c r="IK59" s="192"/>
      <c r="IL59" s="192"/>
      <c r="IM59" s="192"/>
      <c r="IN59" s="192"/>
      <c r="IZ59" s="192"/>
      <c r="JA59" s="192"/>
      <c r="JB59" s="192"/>
    </row>
    <row r="60" spans="1:262" s="194" customFormat="1" ht="22.5" customHeight="1" x14ac:dyDescent="0.2">
      <c r="A60" s="145"/>
      <c r="B60" s="135"/>
      <c r="C60" s="135"/>
      <c r="D60" s="147"/>
      <c r="E60" s="602"/>
      <c r="F60" s="146"/>
      <c r="G60" s="148"/>
      <c r="H60" s="148"/>
      <c r="I60" s="554"/>
      <c r="J60" s="552"/>
      <c r="K60" s="146"/>
      <c r="L60" s="556"/>
      <c r="M60" s="551"/>
      <c r="N60" s="560"/>
      <c r="O60" s="558"/>
      <c r="P60" s="149"/>
      <c r="Q60" s="560"/>
      <c r="R60" s="566"/>
      <c r="S60" s="564"/>
      <c r="T60" s="561"/>
      <c r="U60" s="571"/>
      <c r="V60" s="434"/>
      <c r="W60" s="434"/>
      <c r="X60" s="510"/>
      <c r="Y60" s="510"/>
      <c r="Z60" s="510"/>
      <c r="AA60" s="510"/>
      <c r="AB60" s="510"/>
      <c r="AC60" s="510"/>
      <c r="AD60" s="510"/>
      <c r="AE60" s="434"/>
      <c r="AF60" s="434"/>
      <c r="AG60" s="434"/>
      <c r="AH60" s="434"/>
      <c r="AI60" s="434"/>
      <c r="AJ60" s="434"/>
      <c r="AK60" s="434"/>
      <c r="AL60" s="434"/>
      <c r="AM60" s="434"/>
      <c r="AN60" s="192"/>
      <c r="AO60" s="192"/>
      <c r="AP60" s="192"/>
      <c r="AQ60" s="192"/>
      <c r="AR60" s="192"/>
      <c r="AS60" s="163"/>
      <c r="AT60" s="198"/>
      <c r="AU60" s="198" t="s">
        <v>167</v>
      </c>
      <c r="AV60" s="198"/>
      <c r="AW60" s="198"/>
      <c r="AX60" s="198"/>
      <c r="AY60" s="198"/>
      <c r="AZ60" s="198"/>
      <c r="BA60" s="198"/>
      <c r="BB60" s="198"/>
      <c r="BC60" s="200">
        <v>5</v>
      </c>
      <c r="BD60" s="198"/>
      <c r="BE60" s="200"/>
      <c r="BF60" s="192"/>
      <c r="BG60" s="192"/>
      <c r="BH60" s="192"/>
      <c r="BI60" s="192"/>
      <c r="BJ60" s="192"/>
      <c r="BK60" s="192"/>
      <c r="BL60" s="192"/>
      <c r="BM60" s="192"/>
      <c r="BN60" s="192"/>
      <c r="BO60" s="192"/>
      <c r="BP60" s="192"/>
      <c r="BQ60" s="192"/>
      <c r="BR60" s="192"/>
      <c r="BS60" s="192"/>
      <c r="BT60" s="192"/>
      <c r="BU60" s="192"/>
      <c r="BV60" s="192"/>
      <c r="BW60" s="192"/>
      <c r="BX60" s="192"/>
      <c r="BY60" s="192"/>
      <c r="BZ60" s="192"/>
      <c r="CA60" s="192"/>
      <c r="CB60" s="192"/>
      <c r="CC60" s="192"/>
      <c r="CD60" s="192"/>
      <c r="CE60" s="192"/>
      <c r="CF60" s="192"/>
      <c r="CG60" s="192"/>
      <c r="CH60" s="192"/>
      <c r="CI60" s="192"/>
      <c r="CJ60" s="192"/>
      <c r="CK60" s="192"/>
      <c r="CL60" s="192"/>
      <c r="CM60" s="192"/>
      <c r="CN60" s="192"/>
      <c r="CO60" s="192"/>
      <c r="CP60" s="192"/>
      <c r="CQ60" s="192"/>
      <c r="CR60" s="192"/>
      <c r="CS60" s="192"/>
      <c r="CT60" s="192"/>
      <c r="CU60" s="192"/>
      <c r="CV60" s="192"/>
      <c r="CW60" s="192"/>
      <c r="CX60" s="192"/>
      <c r="CY60" s="192"/>
      <c r="CZ60" s="192"/>
      <c r="DA60" s="192"/>
      <c r="DB60" s="192"/>
      <c r="DC60" s="192"/>
      <c r="DD60" s="192"/>
      <c r="DE60" s="192"/>
      <c r="DF60" s="192"/>
      <c r="DG60" s="192"/>
      <c r="DH60" s="192"/>
      <c r="DI60" s="192"/>
      <c r="DJ60" s="192"/>
      <c r="DK60" s="192"/>
      <c r="DL60" s="192"/>
      <c r="DM60" s="192"/>
      <c r="DN60" s="192"/>
      <c r="DO60" s="192"/>
      <c r="DP60" s="192"/>
      <c r="DQ60" s="192"/>
      <c r="DR60" s="192"/>
      <c r="DS60" s="192"/>
      <c r="DT60" s="192"/>
      <c r="DU60" s="192"/>
      <c r="DV60" s="192"/>
      <c r="DW60" s="192"/>
      <c r="DX60" s="192"/>
      <c r="DY60" s="192"/>
      <c r="DZ60" s="192"/>
      <c r="EA60" s="192"/>
      <c r="EB60" s="192"/>
      <c r="EC60" s="192"/>
      <c r="ED60" s="192"/>
      <c r="EE60" s="192"/>
      <c r="EF60" s="192"/>
      <c r="EG60" s="192"/>
      <c r="EH60" s="192"/>
      <c r="EI60" s="192"/>
      <c r="EJ60" s="192"/>
      <c r="EK60" s="192"/>
      <c r="EL60" s="192"/>
      <c r="EM60" s="192"/>
      <c r="EN60" s="192"/>
      <c r="EO60" s="192"/>
      <c r="EP60" s="192"/>
      <c r="EQ60" s="192"/>
      <c r="ER60" s="192"/>
      <c r="ES60" s="192"/>
      <c r="ET60" s="192"/>
      <c r="EU60" s="192"/>
      <c r="EV60" s="192"/>
      <c r="EW60" s="192"/>
      <c r="EX60" s="192"/>
      <c r="EY60" s="192"/>
      <c r="EZ60" s="192"/>
      <c r="FA60" s="192"/>
      <c r="FB60" s="192"/>
      <c r="FC60" s="192"/>
      <c r="FD60" s="192"/>
      <c r="FE60" s="192"/>
      <c r="FF60" s="192"/>
      <c r="FG60" s="192"/>
      <c r="FH60" s="192"/>
      <c r="FI60" s="192"/>
      <c r="FJ60" s="192"/>
      <c r="FK60" s="192"/>
      <c r="FL60" s="192"/>
      <c r="FM60" s="192"/>
      <c r="FN60" s="192"/>
      <c r="FO60" s="192"/>
      <c r="FP60" s="192"/>
      <c r="FQ60" s="192"/>
      <c r="FR60" s="192"/>
      <c r="FS60" s="192"/>
      <c r="FT60" s="192"/>
      <c r="FU60" s="192"/>
      <c r="FV60" s="192"/>
      <c r="FW60" s="192"/>
      <c r="FX60" s="192"/>
      <c r="FY60" s="192"/>
      <c r="FZ60" s="192"/>
      <c r="GA60" s="192"/>
      <c r="GB60" s="192"/>
      <c r="GC60" s="192"/>
      <c r="GD60" s="192"/>
      <c r="GE60" s="192"/>
      <c r="GF60" s="192"/>
      <c r="GG60" s="192"/>
      <c r="GH60" s="192"/>
      <c r="GI60" s="192"/>
      <c r="GJ60" s="192"/>
      <c r="GK60" s="192"/>
      <c r="GL60" s="192"/>
      <c r="GM60" s="192"/>
      <c r="GN60" s="192"/>
      <c r="GO60" s="192"/>
      <c r="GP60" s="192"/>
      <c r="GQ60" s="192"/>
      <c r="GR60" s="192"/>
      <c r="GS60" s="192"/>
      <c r="GT60" s="192"/>
      <c r="GU60" s="192"/>
      <c r="GV60" s="192"/>
      <c r="GW60" s="192"/>
      <c r="GX60" s="192"/>
      <c r="GY60" s="192"/>
      <c r="GZ60" s="192"/>
      <c r="HA60" s="192"/>
      <c r="HB60" s="192"/>
      <c r="HC60" s="192"/>
      <c r="HD60" s="192"/>
      <c r="HE60" s="192"/>
      <c r="HF60" s="192"/>
      <c r="HG60" s="192"/>
      <c r="HH60" s="192"/>
      <c r="HI60" s="192"/>
      <c r="HJ60" s="192"/>
      <c r="HK60" s="192"/>
      <c r="HL60" s="192"/>
      <c r="HM60" s="192"/>
      <c r="HN60" s="192"/>
      <c r="HO60" s="192"/>
      <c r="HP60" s="192"/>
      <c r="HQ60" s="192"/>
      <c r="HR60" s="192"/>
      <c r="HS60" s="192"/>
      <c r="HT60" s="192"/>
      <c r="HU60" s="192"/>
      <c r="HV60" s="192"/>
      <c r="HW60" s="192"/>
      <c r="HX60" s="192"/>
      <c r="HY60" s="192"/>
      <c r="HZ60" s="192"/>
      <c r="IA60" s="192"/>
      <c r="IB60" s="192"/>
      <c r="IC60" s="192"/>
      <c r="ID60" s="192"/>
      <c r="IE60" s="192"/>
      <c r="IF60" s="192"/>
      <c r="IG60" s="192"/>
      <c r="IH60" s="192"/>
      <c r="II60" s="163"/>
      <c r="IJ60" s="192"/>
      <c r="IK60" s="192"/>
      <c r="IL60" s="192"/>
      <c r="IM60" s="192"/>
      <c r="IN60" s="192"/>
      <c r="IZ60" s="192"/>
      <c r="JA60" s="192"/>
      <c r="JB60" s="192"/>
    </row>
    <row r="61" spans="1:262" s="194" customFormat="1" ht="22.5" customHeight="1" x14ac:dyDescent="0.2">
      <c r="A61" s="145"/>
      <c r="B61" s="135"/>
      <c r="C61" s="135"/>
      <c r="D61" s="147"/>
      <c r="E61" s="602"/>
      <c r="F61" s="146"/>
      <c r="G61" s="148"/>
      <c r="H61" s="148"/>
      <c r="I61" s="554"/>
      <c r="J61" s="552"/>
      <c r="K61" s="146"/>
      <c r="L61" s="556"/>
      <c r="M61" s="551"/>
      <c r="N61" s="560"/>
      <c r="O61" s="558"/>
      <c r="P61" s="149"/>
      <c r="Q61" s="560"/>
      <c r="R61" s="566"/>
      <c r="S61" s="564"/>
      <c r="T61" s="561"/>
      <c r="U61" s="571"/>
      <c r="V61" s="434"/>
      <c r="W61" s="434"/>
      <c r="X61" s="510"/>
      <c r="Y61" s="510"/>
      <c r="Z61" s="510"/>
      <c r="AA61" s="510"/>
      <c r="AB61" s="510"/>
      <c r="AC61" s="510"/>
      <c r="AD61" s="510"/>
      <c r="AE61" s="434"/>
      <c r="AF61" s="434"/>
      <c r="AG61" s="434"/>
      <c r="AH61" s="434"/>
      <c r="AI61" s="434"/>
      <c r="AJ61" s="434"/>
      <c r="AK61" s="434"/>
      <c r="AL61" s="434"/>
      <c r="AM61" s="434"/>
      <c r="AN61" s="192"/>
      <c r="AO61" s="192"/>
      <c r="AP61" s="192"/>
      <c r="AQ61" s="192"/>
      <c r="AR61" s="192"/>
      <c r="AS61" s="163"/>
      <c r="AT61" s="198"/>
      <c r="AU61" s="198" t="s">
        <v>168</v>
      </c>
      <c r="AV61" s="198"/>
      <c r="AW61" s="198"/>
      <c r="AX61" s="198"/>
      <c r="AY61" s="198"/>
      <c r="AZ61" s="198"/>
      <c r="BA61" s="198"/>
      <c r="BB61" s="198"/>
      <c r="BC61" s="200">
        <v>5.5</v>
      </c>
      <c r="BD61" s="198"/>
      <c r="BE61" s="200"/>
      <c r="BF61" s="192"/>
      <c r="BG61" s="192"/>
      <c r="BH61" s="192"/>
      <c r="BI61" s="192"/>
      <c r="BJ61" s="192"/>
      <c r="BK61" s="192"/>
      <c r="BL61" s="192"/>
      <c r="BM61" s="192"/>
      <c r="BN61" s="192"/>
      <c r="BO61" s="192"/>
      <c r="BP61" s="192"/>
      <c r="BQ61" s="192"/>
      <c r="BR61" s="192"/>
      <c r="BS61" s="192"/>
      <c r="BT61" s="192"/>
      <c r="BU61" s="192"/>
      <c r="BV61" s="192"/>
      <c r="BW61" s="192"/>
      <c r="BX61" s="192"/>
      <c r="BY61" s="192"/>
      <c r="BZ61" s="192"/>
      <c r="CA61" s="192"/>
      <c r="CB61" s="192"/>
      <c r="CC61" s="192"/>
      <c r="CD61" s="192"/>
      <c r="CE61" s="192"/>
      <c r="CF61" s="192"/>
      <c r="CG61" s="192"/>
      <c r="CH61" s="192"/>
      <c r="CI61" s="192"/>
      <c r="CJ61" s="192"/>
      <c r="CK61" s="192"/>
      <c r="CL61" s="192"/>
      <c r="CM61" s="192"/>
      <c r="CN61" s="192"/>
      <c r="CO61" s="192"/>
      <c r="CP61" s="192"/>
      <c r="CQ61" s="192"/>
      <c r="CR61" s="192"/>
      <c r="CS61" s="192"/>
      <c r="CT61" s="192"/>
      <c r="CU61" s="192"/>
      <c r="CV61" s="192"/>
      <c r="CW61" s="192"/>
      <c r="CX61" s="192"/>
      <c r="CY61" s="192"/>
      <c r="CZ61" s="192"/>
      <c r="DA61" s="192"/>
      <c r="DB61" s="192"/>
      <c r="DC61" s="192"/>
      <c r="DD61" s="192"/>
      <c r="DE61" s="192"/>
      <c r="DF61" s="192"/>
      <c r="DG61" s="192"/>
      <c r="DH61" s="192"/>
      <c r="DI61" s="192"/>
      <c r="DJ61" s="192"/>
      <c r="DK61" s="192"/>
      <c r="DL61" s="192"/>
      <c r="DM61" s="192"/>
      <c r="DN61" s="192"/>
      <c r="DO61" s="192"/>
      <c r="DP61" s="192"/>
      <c r="DQ61" s="192"/>
      <c r="DR61" s="192"/>
      <c r="DS61" s="192"/>
      <c r="DT61" s="192"/>
      <c r="DU61" s="192"/>
      <c r="DV61" s="192"/>
      <c r="DW61" s="192"/>
      <c r="DX61" s="192"/>
      <c r="DY61" s="192"/>
      <c r="DZ61" s="192"/>
      <c r="EA61" s="192"/>
      <c r="EB61" s="192"/>
      <c r="EC61" s="192"/>
      <c r="ED61" s="192"/>
      <c r="EE61" s="192"/>
      <c r="EF61" s="192"/>
      <c r="EG61" s="192"/>
      <c r="EH61" s="192"/>
      <c r="EI61" s="192"/>
      <c r="EJ61" s="192"/>
      <c r="EK61" s="192"/>
      <c r="EL61" s="192"/>
      <c r="EM61" s="192"/>
      <c r="EN61" s="192"/>
      <c r="EO61" s="192"/>
      <c r="EP61" s="192"/>
      <c r="EQ61" s="192"/>
      <c r="ER61" s="192"/>
      <c r="ES61" s="192"/>
      <c r="ET61" s="192"/>
      <c r="EU61" s="192"/>
      <c r="EV61" s="192"/>
      <c r="EW61" s="192"/>
      <c r="EX61" s="192"/>
      <c r="EY61" s="192"/>
      <c r="EZ61" s="192"/>
      <c r="FA61" s="192"/>
      <c r="FB61" s="192"/>
      <c r="FC61" s="192"/>
      <c r="FD61" s="192"/>
      <c r="FE61" s="192"/>
      <c r="FF61" s="192"/>
      <c r="FG61" s="192"/>
      <c r="FH61" s="192"/>
      <c r="FI61" s="192"/>
      <c r="FJ61" s="192"/>
      <c r="FK61" s="192"/>
      <c r="FL61" s="192"/>
      <c r="FM61" s="192"/>
      <c r="FN61" s="192"/>
      <c r="FO61" s="192"/>
      <c r="FP61" s="192"/>
      <c r="FQ61" s="192"/>
      <c r="FR61" s="192"/>
      <c r="FS61" s="192"/>
      <c r="FT61" s="192"/>
      <c r="FU61" s="192"/>
      <c r="FV61" s="192"/>
      <c r="FW61" s="192"/>
      <c r="FX61" s="192"/>
      <c r="FY61" s="192"/>
      <c r="FZ61" s="192"/>
      <c r="GA61" s="192"/>
      <c r="GB61" s="192"/>
      <c r="GC61" s="192"/>
      <c r="GD61" s="192"/>
      <c r="GE61" s="192"/>
      <c r="GF61" s="192"/>
      <c r="GG61" s="192"/>
      <c r="GH61" s="192"/>
      <c r="GI61" s="192"/>
      <c r="GJ61" s="192"/>
      <c r="GK61" s="192"/>
      <c r="GL61" s="192"/>
      <c r="GM61" s="192"/>
      <c r="GN61" s="192"/>
      <c r="GO61" s="192"/>
      <c r="GP61" s="192"/>
      <c r="GQ61" s="192"/>
      <c r="GR61" s="192"/>
      <c r="GS61" s="192"/>
      <c r="GT61" s="192"/>
      <c r="GU61" s="192"/>
      <c r="GV61" s="192"/>
      <c r="GW61" s="192"/>
      <c r="GX61" s="192"/>
      <c r="GY61" s="192"/>
      <c r="GZ61" s="192"/>
      <c r="HA61" s="192"/>
      <c r="HB61" s="192"/>
      <c r="HC61" s="192"/>
      <c r="HD61" s="192"/>
      <c r="HE61" s="192"/>
      <c r="HF61" s="192"/>
      <c r="HG61" s="192"/>
      <c r="HH61" s="192"/>
      <c r="HI61" s="192"/>
      <c r="HJ61" s="192"/>
      <c r="HK61" s="192"/>
      <c r="HL61" s="192"/>
      <c r="HM61" s="192"/>
      <c r="HN61" s="192"/>
      <c r="HO61" s="192"/>
      <c r="HP61" s="192"/>
      <c r="HQ61" s="192"/>
      <c r="HR61" s="192"/>
      <c r="HS61" s="192"/>
      <c r="HT61" s="192"/>
      <c r="HU61" s="192"/>
      <c r="HV61" s="192"/>
      <c r="HW61" s="192"/>
      <c r="HX61" s="192"/>
      <c r="HY61" s="192"/>
      <c r="HZ61" s="192"/>
      <c r="IA61" s="192"/>
      <c r="IB61" s="192"/>
      <c r="IC61" s="192"/>
      <c r="ID61" s="192"/>
      <c r="IE61" s="192"/>
      <c r="IF61" s="192"/>
      <c r="IG61" s="192"/>
      <c r="IH61" s="192"/>
      <c r="II61" s="163"/>
      <c r="IJ61" s="192"/>
      <c r="IK61" s="192"/>
      <c r="IL61" s="192"/>
      <c r="IM61" s="192"/>
      <c r="IN61" s="192"/>
      <c r="IZ61" s="192"/>
      <c r="JA61" s="192"/>
      <c r="JB61" s="192"/>
    </row>
    <row r="62" spans="1:262" s="194" customFormat="1" ht="22.5" customHeight="1" x14ac:dyDescent="0.2">
      <c r="A62" s="150"/>
      <c r="B62" s="135"/>
      <c r="C62" s="135"/>
      <c r="D62" s="147"/>
      <c r="E62" s="602"/>
      <c r="F62" s="146"/>
      <c r="G62" s="148"/>
      <c r="H62" s="148"/>
      <c r="I62" s="554"/>
      <c r="J62" s="552"/>
      <c r="K62" s="146"/>
      <c r="L62" s="556"/>
      <c r="M62" s="551"/>
      <c r="N62" s="560"/>
      <c r="O62" s="558"/>
      <c r="P62" s="149"/>
      <c r="Q62" s="560"/>
      <c r="R62" s="566"/>
      <c r="S62" s="564"/>
      <c r="T62" s="561"/>
      <c r="U62" s="571"/>
      <c r="V62" s="434"/>
      <c r="W62" s="434"/>
      <c r="X62" s="510"/>
      <c r="Y62" s="510"/>
      <c r="Z62" s="510"/>
      <c r="AA62" s="510"/>
      <c r="AB62" s="510"/>
      <c r="AC62" s="510"/>
      <c r="AD62" s="510"/>
      <c r="AE62" s="434"/>
      <c r="AF62" s="434"/>
      <c r="AG62" s="434"/>
      <c r="AH62" s="434"/>
      <c r="AI62" s="434"/>
      <c r="AJ62" s="434"/>
      <c r="AK62" s="434"/>
      <c r="AL62" s="434"/>
      <c r="AM62" s="434"/>
      <c r="AN62" s="192"/>
      <c r="AO62" s="192"/>
      <c r="AP62" s="192"/>
      <c r="AQ62" s="192"/>
      <c r="AR62" s="192"/>
      <c r="AS62" s="163"/>
      <c r="AT62" s="198"/>
      <c r="AU62" s="198" t="s">
        <v>567</v>
      </c>
      <c r="AV62" s="198"/>
      <c r="AW62" s="198"/>
      <c r="AX62" s="198"/>
      <c r="AY62" s="198"/>
      <c r="AZ62" s="198"/>
      <c r="BA62" s="198"/>
      <c r="BB62" s="198"/>
      <c r="BC62" s="192">
        <v>6</v>
      </c>
      <c r="BD62" s="198"/>
      <c r="BE62" s="192"/>
      <c r="BF62" s="192"/>
      <c r="BG62" s="192"/>
      <c r="BH62" s="192"/>
      <c r="BI62" s="192"/>
      <c r="BJ62" s="192"/>
      <c r="BK62" s="192"/>
      <c r="BL62" s="192"/>
      <c r="BM62" s="192"/>
      <c r="BN62" s="192"/>
      <c r="BO62" s="192"/>
      <c r="BP62" s="192"/>
      <c r="BQ62" s="192"/>
      <c r="BR62" s="192"/>
      <c r="BS62" s="192"/>
      <c r="BT62" s="192"/>
      <c r="BU62" s="192"/>
      <c r="BV62" s="192"/>
      <c r="BW62" s="192"/>
      <c r="BX62" s="192"/>
      <c r="BY62" s="192"/>
      <c r="BZ62" s="192"/>
      <c r="CA62" s="192"/>
      <c r="CB62" s="192"/>
      <c r="CC62" s="192"/>
      <c r="CD62" s="192"/>
      <c r="CE62" s="192"/>
      <c r="CF62" s="192"/>
      <c r="CG62" s="192"/>
      <c r="CH62" s="192"/>
      <c r="CI62" s="192"/>
      <c r="CJ62" s="192"/>
      <c r="CK62" s="192"/>
      <c r="CL62" s="192"/>
      <c r="CM62" s="192"/>
      <c r="CN62" s="192"/>
      <c r="CO62" s="192"/>
      <c r="CP62" s="192"/>
      <c r="CQ62" s="192"/>
      <c r="CR62" s="192"/>
      <c r="CS62" s="192"/>
      <c r="CT62" s="192"/>
      <c r="CU62" s="192"/>
      <c r="CV62" s="192"/>
      <c r="CW62" s="192"/>
      <c r="CX62" s="192"/>
      <c r="CY62" s="192"/>
      <c r="CZ62" s="192"/>
      <c r="DA62" s="192"/>
      <c r="DB62" s="192"/>
      <c r="DC62" s="192"/>
      <c r="DD62" s="192"/>
      <c r="DE62" s="192"/>
      <c r="DF62" s="192"/>
      <c r="DG62" s="192"/>
      <c r="DH62" s="192"/>
      <c r="DI62" s="192"/>
      <c r="DJ62" s="192"/>
      <c r="DK62" s="192"/>
      <c r="DL62" s="192"/>
      <c r="DM62" s="192"/>
      <c r="DN62" s="192"/>
      <c r="DO62" s="192"/>
      <c r="DP62" s="192"/>
      <c r="DQ62" s="192"/>
      <c r="DR62" s="192"/>
      <c r="DS62" s="192"/>
      <c r="DT62" s="192"/>
      <c r="DU62" s="192"/>
      <c r="DV62" s="192"/>
      <c r="DW62" s="192"/>
      <c r="DX62" s="192"/>
      <c r="DY62" s="192"/>
      <c r="DZ62" s="192"/>
      <c r="EA62" s="192"/>
      <c r="EB62" s="192"/>
      <c r="EC62" s="192"/>
      <c r="ED62" s="192"/>
      <c r="EE62" s="192"/>
      <c r="EF62" s="192"/>
      <c r="EG62" s="192"/>
      <c r="EH62" s="192"/>
      <c r="EI62" s="192"/>
      <c r="EJ62" s="192"/>
      <c r="EK62" s="192"/>
      <c r="EL62" s="192"/>
      <c r="EM62" s="192"/>
      <c r="EN62" s="192"/>
      <c r="EO62" s="192"/>
      <c r="EP62" s="192"/>
      <c r="EQ62" s="192"/>
      <c r="ER62" s="192"/>
      <c r="ES62" s="192"/>
      <c r="ET62" s="192"/>
      <c r="EU62" s="192"/>
      <c r="EV62" s="192"/>
      <c r="EW62" s="192"/>
      <c r="EX62" s="192"/>
      <c r="EY62" s="192"/>
      <c r="EZ62" s="192"/>
      <c r="FA62" s="192"/>
      <c r="FB62" s="192"/>
      <c r="FC62" s="192"/>
      <c r="FD62" s="192"/>
      <c r="FE62" s="192"/>
      <c r="FF62" s="192"/>
      <c r="FG62" s="192"/>
      <c r="FH62" s="192"/>
      <c r="FI62" s="192"/>
      <c r="FJ62" s="192"/>
      <c r="FK62" s="192"/>
      <c r="FL62" s="192"/>
      <c r="FM62" s="192"/>
      <c r="FN62" s="192"/>
      <c r="FO62" s="192"/>
      <c r="FP62" s="192"/>
      <c r="FQ62" s="192"/>
      <c r="FR62" s="192"/>
      <c r="FS62" s="192"/>
      <c r="FT62" s="192"/>
      <c r="FU62" s="192"/>
      <c r="FV62" s="192"/>
      <c r="FW62" s="192"/>
      <c r="FX62" s="192"/>
      <c r="FY62" s="192"/>
      <c r="FZ62" s="192"/>
      <c r="GA62" s="192"/>
      <c r="GB62" s="192"/>
      <c r="GC62" s="192"/>
      <c r="GD62" s="192"/>
      <c r="GE62" s="192"/>
      <c r="GF62" s="192"/>
      <c r="GG62" s="192"/>
      <c r="GH62" s="192"/>
      <c r="GI62" s="192"/>
      <c r="GJ62" s="192"/>
      <c r="GK62" s="192"/>
      <c r="GL62" s="192"/>
      <c r="GM62" s="192"/>
      <c r="GN62" s="192"/>
      <c r="GO62" s="192"/>
      <c r="GP62" s="192"/>
      <c r="GQ62" s="192"/>
      <c r="GR62" s="192"/>
      <c r="GS62" s="192"/>
      <c r="GT62" s="192"/>
      <c r="GU62" s="192"/>
      <c r="GV62" s="192"/>
      <c r="GW62" s="192"/>
      <c r="GX62" s="192"/>
      <c r="GY62" s="192"/>
      <c r="GZ62" s="192"/>
      <c r="HA62" s="192"/>
      <c r="HB62" s="192"/>
      <c r="HC62" s="192"/>
      <c r="HD62" s="192"/>
      <c r="HE62" s="192"/>
      <c r="HF62" s="192"/>
      <c r="HG62" s="192"/>
      <c r="HH62" s="192"/>
      <c r="HI62" s="192"/>
      <c r="HJ62" s="192"/>
      <c r="HK62" s="192"/>
      <c r="HL62" s="192"/>
      <c r="HM62" s="192"/>
      <c r="HN62" s="192"/>
      <c r="HO62" s="192"/>
      <c r="HP62" s="192"/>
      <c r="HQ62" s="192"/>
      <c r="HR62" s="192"/>
      <c r="HS62" s="192"/>
      <c r="HT62" s="192"/>
      <c r="HU62" s="192"/>
      <c r="HV62" s="192"/>
      <c r="HW62" s="192"/>
      <c r="HX62" s="192"/>
      <c r="HY62" s="192"/>
      <c r="HZ62" s="192"/>
      <c r="IA62" s="192"/>
      <c r="IB62" s="192"/>
      <c r="IC62" s="192"/>
      <c r="ID62" s="192"/>
      <c r="IE62" s="192"/>
      <c r="IF62" s="192"/>
      <c r="IG62" s="192"/>
      <c r="IH62" s="192"/>
      <c r="II62" s="163"/>
      <c r="IJ62" s="192"/>
      <c r="IK62" s="192"/>
      <c r="IL62" s="192"/>
      <c r="IM62" s="192"/>
      <c r="IN62" s="192"/>
      <c r="IZ62" s="192"/>
      <c r="JA62" s="192"/>
      <c r="JB62" s="192"/>
    </row>
    <row r="63" spans="1:262" s="194" customFormat="1" ht="22.5" customHeight="1" x14ac:dyDescent="0.2">
      <c r="A63" s="145"/>
      <c r="B63" s="135"/>
      <c r="C63" s="135"/>
      <c r="D63" s="147"/>
      <c r="E63" s="602"/>
      <c r="F63" s="146"/>
      <c r="G63" s="148"/>
      <c r="H63" s="148"/>
      <c r="I63" s="554"/>
      <c r="J63" s="552"/>
      <c r="K63" s="146"/>
      <c r="L63" s="556"/>
      <c r="M63" s="551"/>
      <c r="N63" s="560"/>
      <c r="O63" s="558"/>
      <c r="P63" s="149"/>
      <c r="Q63" s="560"/>
      <c r="R63" s="566"/>
      <c r="S63" s="564"/>
      <c r="T63" s="561"/>
      <c r="U63" s="571"/>
      <c r="V63" s="434"/>
      <c r="W63" s="434"/>
      <c r="X63" s="510"/>
      <c r="Y63" s="510"/>
      <c r="Z63" s="510"/>
      <c r="AA63" s="510"/>
      <c r="AB63" s="510"/>
      <c r="AC63" s="510"/>
      <c r="AD63" s="510"/>
      <c r="AE63" s="434"/>
      <c r="AF63" s="434"/>
      <c r="AG63" s="434"/>
      <c r="AH63" s="434"/>
      <c r="AI63" s="434"/>
      <c r="AJ63" s="434"/>
      <c r="AK63" s="434"/>
      <c r="AL63" s="434"/>
      <c r="AM63" s="434"/>
      <c r="AN63" s="192"/>
      <c r="AO63" s="192"/>
      <c r="AP63" s="192"/>
      <c r="AQ63" s="192"/>
      <c r="AR63" s="192"/>
      <c r="AS63" s="163"/>
      <c r="AT63" s="198"/>
      <c r="AU63" s="27" t="s">
        <v>568</v>
      </c>
      <c r="AV63" s="198"/>
      <c r="AW63" s="198"/>
      <c r="AX63" s="198"/>
      <c r="AY63" s="198"/>
      <c r="AZ63" s="198"/>
      <c r="BA63" s="198"/>
      <c r="BB63" s="198"/>
      <c r="BC63" s="198"/>
      <c r="BD63" s="198"/>
      <c r="BE63" s="192"/>
      <c r="BF63" s="192"/>
      <c r="BG63" s="192"/>
      <c r="BH63" s="192"/>
      <c r="BI63" s="192"/>
      <c r="BJ63" s="192"/>
      <c r="BK63" s="192"/>
      <c r="BL63" s="192"/>
      <c r="BM63" s="192"/>
      <c r="BN63" s="192"/>
      <c r="BO63" s="192"/>
      <c r="BP63" s="192"/>
      <c r="BQ63" s="192"/>
      <c r="BR63" s="192"/>
      <c r="BS63" s="192"/>
      <c r="BT63" s="192"/>
      <c r="BU63" s="192"/>
      <c r="BV63" s="192"/>
      <c r="BW63" s="192"/>
      <c r="BX63" s="192"/>
      <c r="BY63" s="192"/>
      <c r="BZ63" s="192"/>
      <c r="CA63" s="192"/>
      <c r="CB63" s="192"/>
      <c r="CC63" s="192"/>
      <c r="CD63" s="192"/>
      <c r="CE63" s="192"/>
      <c r="CF63" s="192"/>
      <c r="CG63" s="192"/>
      <c r="CH63" s="192"/>
      <c r="CI63" s="192"/>
      <c r="CJ63" s="192"/>
      <c r="CK63" s="192"/>
      <c r="CL63" s="192"/>
      <c r="CM63" s="192"/>
      <c r="CN63" s="192"/>
      <c r="CO63" s="192"/>
      <c r="CP63" s="192"/>
      <c r="CQ63" s="192"/>
      <c r="CR63" s="192"/>
      <c r="CS63" s="192"/>
      <c r="CT63" s="192"/>
      <c r="CU63" s="192"/>
      <c r="CV63" s="192"/>
      <c r="CW63" s="192"/>
      <c r="CX63" s="192"/>
      <c r="CY63" s="192"/>
      <c r="CZ63" s="192"/>
      <c r="DA63" s="192"/>
      <c r="DB63" s="192"/>
      <c r="DC63" s="192"/>
      <c r="DD63" s="192"/>
      <c r="DE63" s="192"/>
      <c r="DF63" s="192"/>
      <c r="DG63" s="192"/>
      <c r="DH63" s="192"/>
      <c r="DI63" s="192"/>
      <c r="DJ63" s="192"/>
      <c r="DK63" s="192"/>
      <c r="DL63" s="192"/>
      <c r="DM63" s="192"/>
      <c r="DN63" s="192"/>
      <c r="DO63" s="192"/>
      <c r="DP63" s="192"/>
      <c r="DQ63" s="192"/>
      <c r="DR63" s="192"/>
      <c r="DS63" s="192"/>
      <c r="DT63" s="192"/>
      <c r="DU63" s="192"/>
      <c r="DV63" s="192"/>
      <c r="DW63" s="192"/>
      <c r="DX63" s="192"/>
      <c r="DY63" s="192"/>
      <c r="DZ63" s="192"/>
      <c r="EA63" s="192"/>
      <c r="EB63" s="192"/>
      <c r="EC63" s="192"/>
      <c r="ED63" s="192"/>
      <c r="EE63" s="192"/>
      <c r="EF63" s="192"/>
      <c r="EG63" s="192"/>
      <c r="EH63" s="192"/>
      <c r="EI63" s="192"/>
      <c r="EJ63" s="192"/>
      <c r="EK63" s="192"/>
      <c r="EL63" s="192"/>
      <c r="EM63" s="192"/>
      <c r="EN63" s="192"/>
      <c r="EO63" s="192"/>
      <c r="EP63" s="192"/>
      <c r="EQ63" s="192"/>
      <c r="ER63" s="192"/>
      <c r="ES63" s="192"/>
      <c r="ET63" s="192"/>
      <c r="EU63" s="192"/>
      <c r="EV63" s="192"/>
      <c r="EW63" s="192"/>
      <c r="EX63" s="192"/>
      <c r="EY63" s="192"/>
      <c r="EZ63" s="192"/>
      <c r="FA63" s="192"/>
      <c r="FB63" s="192"/>
      <c r="FC63" s="192"/>
      <c r="FD63" s="192"/>
      <c r="FE63" s="192"/>
      <c r="FF63" s="192"/>
      <c r="FG63" s="192"/>
      <c r="FH63" s="192"/>
      <c r="FI63" s="192"/>
      <c r="FJ63" s="192"/>
      <c r="FK63" s="192"/>
      <c r="FL63" s="192"/>
      <c r="FM63" s="192"/>
      <c r="FN63" s="192"/>
      <c r="FO63" s="192"/>
      <c r="FP63" s="192"/>
      <c r="FQ63" s="192"/>
      <c r="FR63" s="192"/>
      <c r="FS63" s="192"/>
      <c r="FT63" s="192"/>
      <c r="FU63" s="192"/>
      <c r="FV63" s="192"/>
      <c r="FW63" s="192"/>
      <c r="FX63" s="192"/>
      <c r="FY63" s="192"/>
      <c r="FZ63" s="192"/>
      <c r="GA63" s="192"/>
      <c r="GB63" s="192"/>
      <c r="GC63" s="192"/>
      <c r="GD63" s="192"/>
      <c r="GE63" s="192"/>
      <c r="GF63" s="192"/>
      <c r="GG63" s="192"/>
      <c r="GH63" s="192"/>
      <c r="GI63" s="192"/>
      <c r="GJ63" s="192"/>
      <c r="GK63" s="192"/>
      <c r="GL63" s="192"/>
      <c r="GM63" s="192"/>
      <c r="GN63" s="192"/>
      <c r="GO63" s="192"/>
      <c r="GP63" s="192"/>
      <c r="GQ63" s="192"/>
      <c r="GR63" s="192"/>
      <c r="GS63" s="192"/>
      <c r="GT63" s="192"/>
      <c r="GU63" s="192"/>
      <c r="GV63" s="192"/>
      <c r="GW63" s="192"/>
      <c r="GX63" s="192"/>
      <c r="GY63" s="192"/>
      <c r="GZ63" s="192"/>
      <c r="HA63" s="192"/>
      <c r="HB63" s="192"/>
      <c r="HC63" s="192"/>
      <c r="HD63" s="192"/>
      <c r="HE63" s="192"/>
      <c r="HF63" s="192"/>
      <c r="HG63" s="192"/>
      <c r="HH63" s="192"/>
      <c r="HI63" s="192"/>
      <c r="HJ63" s="192"/>
      <c r="HK63" s="192"/>
      <c r="HL63" s="192"/>
      <c r="HM63" s="192"/>
      <c r="HN63" s="192"/>
      <c r="HO63" s="192"/>
      <c r="HP63" s="192"/>
      <c r="HQ63" s="192"/>
      <c r="HR63" s="192"/>
      <c r="HS63" s="192"/>
      <c r="HT63" s="192"/>
      <c r="HU63" s="192"/>
      <c r="HV63" s="192"/>
      <c r="HW63" s="192"/>
      <c r="HX63" s="192"/>
      <c r="HY63" s="192"/>
      <c r="HZ63" s="192"/>
      <c r="IA63" s="192"/>
      <c r="IB63" s="192"/>
      <c r="IC63" s="192"/>
      <c r="ID63" s="192"/>
      <c r="IE63" s="192"/>
      <c r="IF63" s="192"/>
      <c r="IG63" s="192"/>
      <c r="IH63" s="192"/>
      <c r="II63" s="163"/>
      <c r="IJ63" s="192"/>
      <c r="IK63" s="192"/>
      <c r="IL63" s="192"/>
      <c r="IM63" s="192"/>
      <c r="IN63" s="192"/>
      <c r="IZ63" s="192"/>
      <c r="JA63" s="192"/>
      <c r="JB63" s="192"/>
    </row>
    <row r="64" spans="1:262" s="194" customFormat="1" ht="22.5" customHeight="1" x14ac:dyDescent="0.2">
      <c r="A64" s="150"/>
      <c r="B64" s="135"/>
      <c r="C64" s="135"/>
      <c r="D64" s="147"/>
      <c r="E64" s="602"/>
      <c r="F64" s="146"/>
      <c r="G64" s="148"/>
      <c r="H64" s="148"/>
      <c r="I64" s="554"/>
      <c r="J64" s="552"/>
      <c r="K64" s="146"/>
      <c r="L64" s="556"/>
      <c r="M64" s="551"/>
      <c r="N64" s="560"/>
      <c r="O64" s="558"/>
      <c r="P64" s="149"/>
      <c r="Q64" s="560"/>
      <c r="R64" s="566"/>
      <c r="S64" s="564"/>
      <c r="T64" s="561"/>
      <c r="U64" s="571"/>
      <c r="V64" s="434"/>
      <c r="W64" s="434"/>
      <c r="X64" s="510"/>
      <c r="Y64" s="510"/>
      <c r="Z64" s="510"/>
      <c r="AA64" s="510"/>
      <c r="AB64" s="510"/>
      <c r="AC64" s="510"/>
      <c r="AD64" s="510"/>
      <c r="AE64" s="434"/>
      <c r="AF64" s="434"/>
      <c r="AG64" s="434"/>
      <c r="AH64" s="434"/>
      <c r="AI64" s="434"/>
      <c r="AJ64" s="434"/>
      <c r="AK64" s="434"/>
      <c r="AL64" s="434"/>
      <c r="AM64" s="434"/>
      <c r="AN64" s="192"/>
      <c r="AO64" s="192"/>
      <c r="AP64" s="192"/>
      <c r="AQ64" s="192"/>
      <c r="AR64" s="192"/>
      <c r="AS64" s="163"/>
      <c r="AT64" s="198"/>
      <c r="AU64" s="198" t="s">
        <v>169</v>
      </c>
      <c r="AV64" s="198"/>
      <c r="AW64" s="198"/>
      <c r="AX64" s="198"/>
      <c r="AY64" s="198"/>
      <c r="AZ64" s="198"/>
      <c r="BA64" s="198"/>
      <c r="BB64" s="198" t="s">
        <v>32</v>
      </c>
      <c r="BC64" s="198">
        <v>1</v>
      </c>
      <c r="BD64" s="198"/>
      <c r="BE64" s="192"/>
      <c r="BF64" s="192"/>
      <c r="BG64" s="192"/>
      <c r="BH64" s="192"/>
      <c r="BI64" s="192"/>
      <c r="BJ64" s="192"/>
      <c r="BK64" s="192"/>
      <c r="BL64" s="192"/>
      <c r="BM64" s="192"/>
      <c r="BN64" s="192"/>
      <c r="BO64" s="192"/>
      <c r="BP64" s="192"/>
      <c r="BQ64" s="192"/>
      <c r="BR64" s="192"/>
      <c r="BS64" s="192"/>
      <c r="BT64" s="192"/>
      <c r="BU64" s="192"/>
      <c r="BV64" s="192"/>
      <c r="BW64" s="192"/>
      <c r="BX64" s="192"/>
      <c r="BY64" s="192"/>
      <c r="BZ64" s="192"/>
      <c r="CA64" s="192"/>
      <c r="CB64" s="192"/>
      <c r="CC64" s="192"/>
      <c r="CD64" s="192"/>
      <c r="CE64" s="192"/>
      <c r="CF64" s="192"/>
      <c r="CG64" s="192"/>
      <c r="CH64" s="192"/>
      <c r="CI64" s="192"/>
      <c r="CJ64" s="192"/>
      <c r="CK64" s="192"/>
      <c r="CL64" s="192"/>
      <c r="CM64" s="192"/>
      <c r="CN64" s="192"/>
      <c r="CO64" s="192"/>
      <c r="CP64" s="192"/>
      <c r="CQ64" s="192"/>
      <c r="CR64" s="192"/>
      <c r="CS64" s="192"/>
      <c r="CT64" s="192"/>
      <c r="CU64" s="192"/>
      <c r="CV64" s="192"/>
      <c r="CW64" s="192"/>
      <c r="CX64" s="192"/>
      <c r="CY64" s="192"/>
      <c r="CZ64" s="192"/>
      <c r="DA64" s="192"/>
      <c r="DB64" s="192"/>
      <c r="DC64" s="192"/>
      <c r="DD64" s="192"/>
      <c r="DE64" s="192"/>
      <c r="DF64" s="192"/>
      <c r="DG64" s="192"/>
      <c r="DH64" s="192"/>
      <c r="DI64" s="192"/>
      <c r="DJ64" s="192"/>
      <c r="DK64" s="192"/>
      <c r="DL64" s="192"/>
      <c r="DM64" s="192"/>
      <c r="DN64" s="192"/>
      <c r="DO64" s="192"/>
      <c r="DP64" s="192"/>
      <c r="DQ64" s="192"/>
      <c r="DR64" s="192"/>
      <c r="DS64" s="192"/>
      <c r="DT64" s="192"/>
      <c r="DU64" s="192"/>
      <c r="DV64" s="192"/>
      <c r="DW64" s="192"/>
      <c r="DX64" s="192"/>
      <c r="DY64" s="192"/>
      <c r="DZ64" s="192"/>
      <c r="EA64" s="192"/>
      <c r="EB64" s="192"/>
      <c r="EC64" s="192"/>
      <c r="ED64" s="192"/>
      <c r="EE64" s="192"/>
      <c r="EF64" s="192"/>
      <c r="EG64" s="192"/>
      <c r="EH64" s="192"/>
      <c r="EI64" s="192"/>
      <c r="EJ64" s="192"/>
      <c r="EK64" s="192"/>
      <c r="EL64" s="192"/>
      <c r="EM64" s="192"/>
      <c r="EN64" s="192"/>
      <c r="EO64" s="192"/>
      <c r="EP64" s="192"/>
      <c r="EQ64" s="192"/>
      <c r="ER64" s="192"/>
      <c r="ES64" s="192"/>
      <c r="ET64" s="192"/>
      <c r="EU64" s="192"/>
      <c r="EV64" s="192"/>
      <c r="EW64" s="192"/>
      <c r="EX64" s="192"/>
      <c r="EY64" s="192"/>
      <c r="EZ64" s="192"/>
      <c r="FA64" s="192"/>
      <c r="FB64" s="192"/>
      <c r="FC64" s="192"/>
      <c r="FD64" s="192"/>
      <c r="FE64" s="192"/>
      <c r="FF64" s="192"/>
      <c r="FG64" s="192"/>
      <c r="FH64" s="192"/>
      <c r="FI64" s="192"/>
      <c r="FJ64" s="192"/>
      <c r="FK64" s="192"/>
      <c r="FL64" s="192"/>
      <c r="FM64" s="192"/>
      <c r="FN64" s="192"/>
      <c r="FO64" s="192"/>
      <c r="FP64" s="192"/>
      <c r="FQ64" s="192"/>
      <c r="FR64" s="192"/>
      <c r="FS64" s="192"/>
      <c r="FT64" s="192"/>
      <c r="FU64" s="192"/>
      <c r="FV64" s="192"/>
      <c r="FW64" s="192"/>
      <c r="FX64" s="192"/>
      <c r="FY64" s="192"/>
      <c r="FZ64" s="192"/>
      <c r="GA64" s="192"/>
      <c r="GB64" s="192"/>
      <c r="GC64" s="192"/>
      <c r="GD64" s="192"/>
      <c r="GE64" s="192"/>
      <c r="GF64" s="192"/>
      <c r="GG64" s="192"/>
      <c r="GH64" s="192"/>
      <c r="GI64" s="192"/>
      <c r="GJ64" s="192"/>
      <c r="GK64" s="192"/>
      <c r="GL64" s="192"/>
      <c r="GM64" s="192"/>
      <c r="GN64" s="192"/>
      <c r="GO64" s="192"/>
      <c r="GP64" s="192"/>
      <c r="GQ64" s="192"/>
      <c r="GR64" s="192"/>
      <c r="GS64" s="192"/>
      <c r="GT64" s="192"/>
      <c r="GU64" s="192"/>
      <c r="GV64" s="192"/>
      <c r="GW64" s="192"/>
      <c r="GX64" s="192"/>
      <c r="GY64" s="192"/>
      <c r="GZ64" s="192"/>
      <c r="HA64" s="192"/>
      <c r="HB64" s="192"/>
      <c r="HC64" s="192"/>
      <c r="HD64" s="192"/>
      <c r="HE64" s="192"/>
      <c r="HF64" s="192"/>
      <c r="HG64" s="192"/>
      <c r="HH64" s="192"/>
      <c r="HI64" s="192"/>
      <c r="HJ64" s="192"/>
      <c r="HK64" s="192"/>
      <c r="HL64" s="192"/>
      <c r="HM64" s="192"/>
      <c r="HN64" s="192"/>
      <c r="HO64" s="192"/>
      <c r="HP64" s="192"/>
      <c r="HQ64" s="192"/>
      <c r="HR64" s="192"/>
      <c r="HS64" s="192"/>
      <c r="HT64" s="192"/>
      <c r="HU64" s="192"/>
      <c r="HV64" s="192"/>
      <c r="HW64" s="192"/>
      <c r="HX64" s="192"/>
      <c r="HY64" s="192"/>
      <c r="HZ64" s="192"/>
      <c r="IA64" s="192"/>
      <c r="IB64" s="192"/>
      <c r="IC64" s="192"/>
      <c r="ID64" s="192"/>
      <c r="IE64" s="192"/>
      <c r="IF64" s="192"/>
      <c r="IG64" s="192"/>
      <c r="IH64" s="192"/>
      <c r="II64" s="163"/>
      <c r="IJ64" s="192"/>
      <c r="IK64" s="192"/>
      <c r="IL64" s="192"/>
      <c r="IM64" s="192"/>
      <c r="IN64" s="192"/>
      <c r="IZ64" s="192"/>
      <c r="JA64" s="192"/>
      <c r="JB64" s="192"/>
    </row>
    <row r="65" spans="1:262" s="194" customFormat="1" ht="22.5" customHeight="1" x14ac:dyDescent="0.2">
      <c r="A65" s="150"/>
      <c r="B65" s="135"/>
      <c r="C65" s="135"/>
      <c r="D65" s="147"/>
      <c r="E65" s="602"/>
      <c r="F65" s="146"/>
      <c r="G65" s="148"/>
      <c r="H65" s="148"/>
      <c r="I65" s="554"/>
      <c r="J65" s="552"/>
      <c r="K65" s="146"/>
      <c r="L65" s="556"/>
      <c r="M65" s="551"/>
      <c r="N65" s="560"/>
      <c r="O65" s="558"/>
      <c r="P65" s="149"/>
      <c r="Q65" s="560"/>
      <c r="R65" s="566"/>
      <c r="S65" s="564"/>
      <c r="T65" s="561"/>
      <c r="U65" s="571"/>
      <c r="V65" s="434"/>
      <c r="W65" s="434"/>
      <c r="X65" s="510"/>
      <c r="Y65" s="510"/>
      <c r="Z65" s="510"/>
      <c r="AA65" s="510"/>
      <c r="AB65" s="510"/>
      <c r="AC65" s="510"/>
      <c r="AD65" s="510"/>
      <c r="AE65" s="434"/>
      <c r="AF65" s="434"/>
      <c r="AG65" s="434"/>
      <c r="AH65" s="434"/>
      <c r="AI65" s="434"/>
      <c r="AJ65" s="434"/>
      <c r="AK65" s="434"/>
      <c r="AL65" s="434"/>
      <c r="AM65" s="434"/>
      <c r="AN65" s="192"/>
      <c r="AO65" s="192"/>
      <c r="AP65" s="192"/>
      <c r="AQ65" s="192"/>
      <c r="AR65" s="192"/>
      <c r="AS65" s="163"/>
      <c r="AT65" s="198"/>
      <c r="AU65" s="198" t="s">
        <v>170</v>
      </c>
      <c r="AV65" s="198"/>
      <c r="AW65" s="198"/>
      <c r="AX65" s="198"/>
      <c r="AY65" s="198"/>
      <c r="AZ65" s="198"/>
      <c r="BA65" s="198"/>
      <c r="BB65" s="198"/>
      <c r="BC65" s="198">
        <v>2</v>
      </c>
      <c r="BD65" s="198"/>
      <c r="BE65" s="192"/>
      <c r="BF65" s="192"/>
      <c r="BG65" s="192"/>
      <c r="BH65" s="192"/>
      <c r="BI65" s="192"/>
      <c r="BJ65" s="192"/>
      <c r="BK65" s="192"/>
      <c r="BL65" s="192"/>
      <c r="BM65" s="192"/>
      <c r="BN65" s="192"/>
      <c r="BO65" s="192"/>
      <c r="BP65" s="192"/>
      <c r="BQ65" s="192"/>
      <c r="BR65" s="192"/>
      <c r="BS65" s="192"/>
      <c r="BT65" s="192"/>
      <c r="BU65" s="192"/>
      <c r="BV65" s="192"/>
      <c r="BW65" s="192"/>
      <c r="BX65" s="192"/>
      <c r="BY65" s="192"/>
      <c r="BZ65" s="192"/>
      <c r="CA65" s="192"/>
      <c r="CB65" s="192"/>
      <c r="CC65" s="192"/>
      <c r="CD65" s="192"/>
      <c r="CE65" s="192"/>
      <c r="CF65" s="192"/>
      <c r="CG65" s="192"/>
      <c r="CH65" s="192"/>
      <c r="CI65" s="192"/>
      <c r="CJ65" s="192"/>
      <c r="CK65" s="192"/>
      <c r="CL65" s="192"/>
      <c r="CM65" s="192"/>
      <c r="CN65" s="192"/>
      <c r="CO65" s="192"/>
      <c r="CP65" s="192"/>
      <c r="CQ65" s="192"/>
      <c r="CR65" s="192"/>
      <c r="CS65" s="192"/>
      <c r="CT65" s="192"/>
      <c r="CU65" s="192"/>
      <c r="CV65" s="192"/>
      <c r="CW65" s="192"/>
      <c r="CX65" s="192"/>
      <c r="CY65" s="192"/>
      <c r="CZ65" s="192"/>
      <c r="DA65" s="192"/>
      <c r="DB65" s="192"/>
      <c r="DC65" s="192"/>
      <c r="DD65" s="192"/>
      <c r="DE65" s="192"/>
      <c r="DF65" s="192"/>
      <c r="DG65" s="192"/>
      <c r="DH65" s="192"/>
      <c r="DI65" s="192"/>
      <c r="DJ65" s="192"/>
      <c r="DK65" s="192"/>
      <c r="DL65" s="192"/>
      <c r="DM65" s="192"/>
      <c r="DN65" s="192"/>
      <c r="DO65" s="192"/>
      <c r="DP65" s="192"/>
      <c r="DQ65" s="192"/>
      <c r="DR65" s="192"/>
      <c r="DS65" s="192"/>
      <c r="DT65" s="192"/>
      <c r="DU65" s="192"/>
      <c r="DV65" s="192"/>
      <c r="DW65" s="192"/>
      <c r="DX65" s="192"/>
      <c r="DY65" s="192"/>
      <c r="DZ65" s="192"/>
      <c r="EA65" s="192"/>
      <c r="EB65" s="192"/>
      <c r="EC65" s="192"/>
      <c r="ED65" s="192"/>
      <c r="EE65" s="192"/>
      <c r="EF65" s="192"/>
      <c r="EG65" s="192"/>
      <c r="EH65" s="192"/>
      <c r="EI65" s="192"/>
      <c r="EJ65" s="192"/>
      <c r="EK65" s="192"/>
      <c r="EL65" s="192"/>
      <c r="EM65" s="192"/>
      <c r="EN65" s="192"/>
      <c r="EO65" s="192"/>
      <c r="EP65" s="192"/>
      <c r="EQ65" s="192"/>
      <c r="ER65" s="192"/>
      <c r="ES65" s="192"/>
      <c r="ET65" s="192"/>
      <c r="EU65" s="192"/>
      <c r="EV65" s="192"/>
      <c r="EW65" s="192"/>
      <c r="EX65" s="192"/>
      <c r="EY65" s="192"/>
      <c r="EZ65" s="192"/>
      <c r="FA65" s="192"/>
      <c r="FB65" s="192"/>
      <c r="FC65" s="192"/>
      <c r="FD65" s="192"/>
      <c r="FE65" s="192"/>
      <c r="FF65" s="192"/>
      <c r="FG65" s="192"/>
      <c r="FH65" s="192"/>
      <c r="FI65" s="192"/>
      <c r="FJ65" s="192"/>
      <c r="FK65" s="192"/>
      <c r="FL65" s="192"/>
      <c r="FM65" s="192"/>
      <c r="FN65" s="192"/>
      <c r="FO65" s="192"/>
      <c r="FP65" s="192"/>
      <c r="FQ65" s="192"/>
      <c r="FR65" s="192"/>
      <c r="FS65" s="192"/>
      <c r="FT65" s="192"/>
      <c r="FU65" s="192"/>
      <c r="FV65" s="192"/>
      <c r="FW65" s="192"/>
      <c r="FX65" s="192"/>
      <c r="FY65" s="192"/>
      <c r="FZ65" s="192"/>
      <c r="GA65" s="192"/>
      <c r="GB65" s="192"/>
      <c r="GC65" s="192"/>
      <c r="GD65" s="192"/>
      <c r="GE65" s="192"/>
      <c r="GF65" s="192"/>
      <c r="GG65" s="192"/>
      <c r="GH65" s="192"/>
      <c r="GI65" s="192"/>
      <c r="GJ65" s="192"/>
      <c r="GK65" s="192"/>
      <c r="GL65" s="192"/>
      <c r="GM65" s="192"/>
      <c r="GN65" s="192"/>
      <c r="GO65" s="192"/>
      <c r="GP65" s="192"/>
      <c r="GQ65" s="192"/>
      <c r="GR65" s="192"/>
      <c r="GS65" s="192"/>
      <c r="GT65" s="192"/>
      <c r="GU65" s="192"/>
      <c r="GV65" s="192"/>
      <c r="GW65" s="192"/>
      <c r="GX65" s="192"/>
      <c r="GY65" s="192"/>
      <c r="GZ65" s="192"/>
      <c r="HA65" s="192"/>
      <c r="HB65" s="192"/>
      <c r="HC65" s="192"/>
      <c r="HD65" s="192"/>
      <c r="HE65" s="192"/>
      <c r="HF65" s="192"/>
      <c r="HG65" s="192"/>
      <c r="HH65" s="192"/>
      <c r="HI65" s="192"/>
      <c r="HJ65" s="192"/>
      <c r="HK65" s="192"/>
      <c r="HL65" s="192"/>
      <c r="HM65" s="192"/>
      <c r="HN65" s="192"/>
      <c r="HO65" s="192"/>
      <c r="HP65" s="192"/>
      <c r="HQ65" s="192"/>
      <c r="HR65" s="192"/>
      <c r="HS65" s="192"/>
      <c r="HT65" s="192"/>
      <c r="HU65" s="192"/>
      <c r="HV65" s="192"/>
      <c r="HW65" s="192"/>
      <c r="HX65" s="192"/>
      <c r="HY65" s="192"/>
      <c r="HZ65" s="192"/>
      <c r="IA65" s="192"/>
      <c r="IB65" s="192"/>
      <c r="IC65" s="192"/>
      <c r="ID65" s="192"/>
      <c r="IE65" s="192"/>
      <c r="IF65" s="192"/>
      <c r="IG65" s="192"/>
      <c r="IH65" s="192"/>
      <c r="II65" s="163"/>
      <c r="IJ65" s="192"/>
      <c r="IK65" s="192"/>
      <c r="IL65" s="192"/>
      <c r="IM65" s="192"/>
      <c r="IN65" s="192"/>
      <c r="IZ65" s="192"/>
      <c r="JA65" s="192"/>
      <c r="JB65" s="192"/>
    </row>
    <row r="66" spans="1:262" s="194" customFormat="1" ht="22.5" customHeight="1" x14ac:dyDescent="0.2">
      <c r="A66" s="150"/>
      <c r="B66" s="135"/>
      <c r="C66" s="135"/>
      <c r="D66" s="147"/>
      <c r="E66" s="602"/>
      <c r="F66" s="146"/>
      <c r="G66" s="148"/>
      <c r="H66" s="148"/>
      <c r="I66" s="554"/>
      <c r="J66" s="552"/>
      <c r="K66" s="146"/>
      <c r="L66" s="556"/>
      <c r="M66" s="551"/>
      <c r="N66" s="560"/>
      <c r="O66" s="558"/>
      <c r="P66" s="149"/>
      <c r="Q66" s="560"/>
      <c r="R66" s="566"/>
      <c r="S66" s="564"/>
      <c r="T66" s="561"/>
      <c r="U66" s="571"/>
      <c r="V66" s="434"/>
      <c r="W66" s="434"/>
      <c r="X66" s="510"/>
      <c r="Y66" s="510"/>
      <c r="Z66" s="510"/>
      <c r="AA66" s="510"/>
      <c r="AB66" s="510"/>
      <c r="AC66" s="510"/>
      <c r="AD66" s="510"/>
      <c r="AE66" s="434"/>
      <c r="AF66" s="434"/>
      <c r="AG66" s="434"/>
      <c r="AH66" s="434"/>
      <c r="AI66" s="434"/>
      <c r="AJ66" s="434"/>
      <c r="AK66" s="434"/>
      <c r="AL66" s="434"/>
      <c r="AM66" s="434"/>
      <c r="AN66" s="192"/>
      <c r="AO66" s="192"/>
      <c r="AP66" s="192"/>
      <c r="AQ66" s="192"/>
      <c r="AR66" s="192"/>
      <c r="AS66" s="163"/>
      <c r="AT66" s="198"/>
      <c r="AU66" s="198"/>
      <c r="AV66" s="198"/>
      <c r="AW66" s="198"/>
      <c r="AX66" s="198"/>
      <c r="AY66" s="198"/>
      <c r="AZ66" s="198"/>
      <c r="BA66" s="198"/>
      <c r="BB66" s="198"/>
      <c r="BC66" s="198">
        <v>3</v>
      </c>
      <c r="BD66" s="198"/>
      <c r="BE66" s="192"/>
      <c r="BF66" s="192"/>
      <c r="BG66" s="192"/>
      <c r="BH66" s="192"/>
      <c r="BI66" s="192"/>
      <c r="BJ66" s="192"/>
      <c r="BK66" s="192"/>
      <c r="BL66" s="192"/>
      <c r="BM66" s="192"/>
      <c r="BN66" s="192"/>
      <c r="BO66" s="192"/>
      <c r="BP66" s="192"/>
      <c r="BQ66" s="192"/>
      <c r="BR66" s="192"/>
      <c r="BS66" s="192"/>
      <c r="BT66" s="192"/>
      <c r="BU66" s="192"/>
      <c r="BV66" s="192"/>
      <c r="BW66" s="192"/>
      <c r="BX66" s="192"/>
      <c r="BY66" s="192"/>
      <c r="BZ66" s="192"/>
      <c r="CA66" s="192"/>
      <c r="CB66" s="192"/>
      <c r="CC66" s="192"/>
      <c r="CD66" s="192"/>
      <c r="CE66" s="192"/>
      <c r="CF66" s="192"/>
      <c r="CG66" s="192"/>
      <c r="CH66" s="192"/>
      <c r="CI66" s="192"/>
      <c r="CJ66" s="192"/>
      <c r="CK66" s="192"/>
      <c r="CL66" s="192"/>
      <c r="CM66" s="192"/>
      <c r="CN66" s="192"/>
      <c r="CO66" s="192"/>
      <c r="CP66" s="192"/>
      <c r="CQ66" s="192"/>
      <c r="CR66" s="192"/>
      <c r="CS66" s="192"/>
      <c r="CT66" s="192"/>
      <c r="CU66" s="192"/>
      <c r="CV66" s="192"/>
      <c r="CW66" s="192"/>
      <c r="CX66" s="192"/>
      <c r="CY66" s="192"/>
      <c r="CZ66" s="192"/>
      <c r="DA66" s="192"/>
      <c r="DB66" s="192"/>
      <c r="DC66" s="192"/>
      <c r="DD66" s="192"/>
      <c r="DE66" s="192"/>
      <c r="DF66" s="192"/>
      <c r="DG66" s="192"/>
      <c r="DH66" s="192"/>
      <c r="DI66" s="192"/>
      <c r="DJ66" s="192"/>
      <c r="DK66" s="192"/>
      <c r="DL66" s="192"/>
      <c r="DM66" s="192"/>
      <c r="DN66" s="192"/>
      <c r="DO66" s="192"/>
      <c r="DP66" s="192"/>
      <c r="DQ66" s="192"/>
      <c r="DR66" s="192"/>
      <c r="DS66" s="192"/>
      <c r="DT66" s="192"/>
      <c r="DU66" s="192"/>
      <c r="DV66" s="192"/>
      <c r="DW66" s="192"/>
      <c r="DX66" s="192"/>
      <c r="DY66" s="192"/>
      <c r="DZ66" s="192"/>
      <c r="EA66" s="192"/>
      <c r="EB66" s="192"/>
      <c r="EC66" s="192"/>
      <c r="ED66" s="192"/>
      <c r="EE66" s="192"/>
      <c r="EF66" s="192"/>
      <c r="EG66" s="192"/>
      <c r="EH66" s="192"/>
      <c r="EI66" s="192"/>
      <c r="EJ66" s="192"/>
      <c r="EK66" s="192"/>
      <c r="EL66" s="192"/>
      <c r="EM66" s="192"/>
      <c r="EN66" s="192"/>
      <c r="EO66" s="192"/>
      <c r="EP66" s="192"/>
      <c r="EQ66" s="192"/>
      <c r="ER66" s="192"/>
      <c r="ES66" s="192"/>
      <c r="ET66" s="192"/>
      <c r="EU66" s="192"/>
      <c r="EV66" s="192"/>
      <c r="EW66" s="192"/>
      <c r="EX66" s="192"/>
      <c r="EY66" s="192"/>
      <c r="EZ66" s="192"/>
      <c r="FA66" s="192"/>
      <c r="FB66" s="192"/>
      <c r="FC66" s="192"/>
      <c r="FD66" s="192"/>
      <c r="FE66" s="192"/>
      <c r="FF66" s="192"/>
      <c r="FG66" s="192"/>
      <c r="FH66" s="192"/>
      <c r="FI66" s="192"/>
      <c r="FJ66" s="192"/>
      <c r="FK66" s="192"/>
      <c r="FL66" s="192"/>
      <c r="FM66" s="192"/>
      <c r="FN66" s="192"/>
      <c r="FO66" s="192"/>
      <c r="FP66" s="192"/>
      <c r="FQ66" s="192"/>
      <c r="FR66" s="192"/>
      <c r="FS66" s="192"/>
      <c r="FT66" s="192"/>
      <c r="FU66" s="192"/>
      <c r="FV66" s="192"/>
      <c r="FW66" s="192"/>
      <c r="FX66" s="192"/>
      <c r="FY66" s="192"/>
      <c r="FZ66" s="192"/>
      <c r="GA66" s="192"/>
      <c r="GB66" s="192"/>
      <c r="GC66" s="192"/>
      <c r="GD66" s="192"/>
      <c r="GE66" s="192"/>
      <c r="GF66" s="192"/>
      <c r="GG66" s="192"/>
      <c r="GH66" s="192"/>
      <c r="GI66" s="192"/>
      <c r="GJ66" s="192"/>
      <c r="GK66" s="192"/>
      <c r="GL66" s="192"/>
      <c r="GM66" s="192"/>
      <c r="GN66" s="192"/>
      <c r="GO66" s="192"/>
      <c r="GP66" s="192"/>
      <c r="GQ66" s="192"/>
      <c r="GR66" s="192"/>
      <c r="GS66" s="192"/>
      <c r="GT66" s="192"/>
      <c r="GU66" s="192"/>
      <c r="GV66" s="192"/>
      <c r="GW66" s="192"/>
      <c r="GX66" s="192"/>
      <c r="GY66" s="192"/>
      <c r="GZ66" s="192"/>
      <c r="HA66" s="192"/>
      <c r="HB66" s="192"/>
      <c r="HC66" s="192"/>
      <c r="HD66" s="192"/>
      <c r="HE66" s="192"/>
      <c r="HF66" s="192"/>
      <c r="HG66" s="192"/>
      <c r="HH66" s="192"/>
      <c r="HI66" s="192"/>
      <c r="HJ66" s="192"/>
      <c r="HK66" s="192"/>
      <c r="HL66" s="192"/>
      <c r="HM66" s="192"/>
      <c r="HN66" s="192"/>
      <c r="HO66" s="192"/>
      <c r="HP66" s="192"/>
      <c r="HQ66" s="192"/>
      <c r="HR66" s="192"/>
      <c r="HS66" s="192"/>
      <c r="HT66" s="192"/>
      <c r="HU66" s="192"/>
      <c r="HV66" s="192"/>
      <c r="HW66" s="192"/>
      <c r="HX66" s="192"/>
      <c r="HY66" s="192"/>
      <c r="HZ66" s="192"/>
      <c r="IA66" s="192"/>
      <c r="IB66" s="192"/>
      <c r="IC66" s="192"/>
      <c r="ID66" s="192"/>
      <c r="IE66" s="192"/>
      <c r="IF66" s="192"/>
      <c r="IG66" s="192"/>
      <c r="IH66" s="192"/>
      <c r="II66" s="163"/>
      <c r="IJ66" s="192"/>
      <c r="IK66" s="192"/>
      <c r="IL66" s="192"/>
      <c r="IM66" s="192"/>
      <c r="IN66" s="192"/>
      <c r="IZ66" s="192"/>
      <c r="JA66" s="192"/>
      <c r="JB66" s="192"/>
    </row>
    <row r="67" spans="1:262" s="194" customFormat="1" ht="22.5" customHeight="1" x14ac:dyDescent="0.2">
      <c r="A67" s="150"/>
      <c r="B67" s="135"/>
      <c r="C67" s="135"/>
      <c r="D67" s="147"/>
      <c r="E67" s="602"/>
      <c r="F67" s="146"/>
      <c r="G67" s="148"/>
      <c r="H67" s="148"/>
      <c r="I67" s="554"/>
      <c r="J67" s="552"/>
      <c r="K67" s="146"/>
      <c r="L67" s="556"/>
      <c r="M67" s="551"/>
      <c r="N67" s="560"/>
      <c r="O67" s="558"/>
      <c r="P67" s="149"/>
      <c r="Q67" s="560"/>
      <c r="R67" s="566"/>
      <c r="S67" s="564"/>
      <c r="T67" s="561"/>
      <c r="U67" s="571"/>
      <c r="V67" s="434"/>
      <c r="W67" s="434"/>
      <c r="X67" s="510"/>
      <c r="Y67" s="510"/>
      <c r="Z67" s="510"/>
      <c r="AA67" s="510"/>
      <c r="AB67" s="510"/>
      <c r="AC67" s="510"/>
      <c r="AD67" s="510"/>
      <c r="AE67" s="434"/>
      <c r="AF67" s="434"/>
      <c r="AG67" s="434"/>
      <c r="AH67" s="434"/>
      <c r="AI67" s="434"/>
      <c r="AJ67" s="434"/>
      <c r="AK67" s="434"/>
      <c r="AL67" s="434"/>
      <c r="AM67" s="434"/>
      <c r="AN67" s="192"/>
      <c r="AO67" s="192"/>
      <c r="AP67" s="192"/>
      <c r="AQ67" s="192"/>
      <c r="AR67" s="192"/>
      <c r="AS67" s="163"/>
      <c r="AT67" s="198"/>
      <c r="AU67" s="198"/>
      <c r="AV67" s="198"/>
      <c r="AW67" s="198"/>
      <c r="AX67" s="198"/>
      <c r="AY67" s="198"/>
      <c r="AZ67" s="198"/>
      <c r="BA67" s="198"/>
      <c r="BB67" s="198"/>
      <c r="BC67" s="198">
        <v>4</v>
      </c>
      <c r="BD67" s="198"/>
      <c r="BE67" s="192"/>
      <c r="BF67" s="192"/>
      <c r="BG67" s="192"/>
      <c r="BH67" s="192"/>
      <c r="BI67" s="192"/>
      <c r="BJ67" s="192"/>
      <c r="BK67" s="192"/>
      <c r="BL67" s="192"/>
      <c r="BM67" s="192"/>
      <c r="BN67" s="192"/>
      <c r="BO67" s="192"/>
      <c r="BP67" s="192"/>
      <c r="BQ67" s="192"/>
      <c r="BR67" s="192"/>
      <c r="BS67" s="192"/>
      <c r="BT67" s="192"/>
      <c r="BU67" s="192"/>
      <c r="BV67" s="192"/>
      <c r="BW67" s="192"/>
      <c r="BX67" s="192"/>
      <c r="BY67" s="192"/>
      <c r="BZ67" s="192"/>
      <c r="CA67" s="192"/>
      <c r="CB67" s="192"/>
      <c r="CC67" s="192"/>
      <c r="CD67" s="192"/>
      <c r="CE67" s="192"/>
      <c r="CF67" s="192"/>
      <c r="CG67" s="192"/>
      <c r="CH67" s="192"/>
      <c r="CI67" s="192"/>
      <c r="CJ67" s="192"/>
      <c r="CK67" s="192"/>
      <c r="CL67" s="192"/>
      <c r="CM67" s="192"/>
      <c r="CN67" s="192"/>
      <c r="CO67" s="192"/>
      <c r="CP67" s="192"/>
      <c r="CQ67" s="192"/>
      <c r="CR67" s="192"/>
      <c r="CS67" s="192"/>
      <c r="CT67" s="192"/>
      <c r="CU67" s="192"/>
      <c r="CV67" s="192"/>
      <c r="CW67" s="192"/>
      <c r="CX67" s="192"/>
      <c r="CY67" s="192"/>
      <c r="CZ67" s="192"/>
      <c r="DA67" s="192"/>
      <c r="DB67" s="192"/>
      <c r="DC67" s="192"/>
      <c r="DD67" s="192"/>
      <c r="DE67" s="192"/>
      <c r="DF67" s="192"/>
      <c r="DG67" s="192"/>
      <c r="DH67" s="192"/>
      <c r="DI67" s="192"/>
      <c r="DJ67" s="192"/>
      <c r="DK67" s="192"/>
      <c r="DL67" s="192"/>
      <c r="DM67" s="192"/>
      <c r="DN67" s="192"/>
      <c r="DO67" s="192"/>
      <c r="DP67" s="192"/>
      <c r="DQ67" s="192"/>
      <c r="DR67" s="192"/>
      <c r="DS67" s="192"/>
      <c r="DT67" s="192"/>
      <c r="DU67" s="192"/>
      <c r="DV67" s="192"/>
      <c r="DW67" s="192"/>
      <c r="DX67" s="192"/>
      <c r="DY67" s="192"/>
      <c r="DZ67" s="192"/>
      <c r="EA67" s="192"/>
      <c r="EB67" s="192"/>
      <c r="EC67" s="192"/>
      <c r="ED67" s="192"/>
      <c r="EE67" s="192"/>
      <c r="EF67" s="192"/>
      <c r="EG67" s="192"/>
      <c r="EH67" s="192"/>
      <c r="EI67" s="192"/>
      <c r="EJ67" s="192"/>
      <c r="EK67" s="192"/>
      <c r="EL67" s="192"/>
      <c r="EM67" s="192"/>
      <c r="EN67" s="192"/>
      <c r="EO67" s="192"/>
      <c r="EP67" s="192"/>
      <c r="EQ67" s="192"/>
      <c r="ER67" s="192"/>
      <c r="ES67" s="192"/>
      <c r="ET67" s="192"/>
      <c r="EU67" s="192"/>
      <c r="EV67" s="192"/>
      <c r="EW67" s="192"/>
      <c r="EX67" s="192"/>
      <c r="EY67" s="192"/>
      <c r="EZ67" s="192"/>
      <c r="FA67" s="192"/>
      <c r="FB67" s="192"/>
      <c r="FC67" s="192"/>
      <c r="FD67" s="192"/>
      <c r="FE67" s="192"/>
      <c r="FF67" s="192"/>
      <c r="FG67" s="192"/>
      <c r="FH67" s="192"/>
      <c r="FI67" s="192"/>
      <c r="FJ67" s="192"/>
      <c r="FK67" s="192"/>
      <c r="FL67" s="192"/>
      <c r="FM67" s="192"/>
      <c r="FN67" s="192"/>
      <c r="FO67" s="192"/>
      <c r="FP67" s="192"/>
      <c r="FQ67" s="192"/>
      <c r="FR67" s="192"/>
      <c r="FS67" s="192"/>
      <c r="FT67" s="192"/>
      <c r="FU67" s="192"/>
      <c r="FV67" s="192"/>
      <c r="FW67" s="192"/>
      <c r="FX67" s="192"/>
      <c r="FY67" s="192"/>
      <c r="FZ67" s="192"/>
      <c r="GA67" s="192"/>
      <c r="GB67" s="192"/>
      <c r="GC67" s="192"/>
      <c r="GD67" s="192"/>
      <c r="GE67" s="192"/>
      <c r="GF67" s="192"/>
      <c r="GG67" s="192"/>
      <c r="GH67" s="192"/>
      <c r="GI67" s="192"/>
      <c r="GJ67" s="192"/>
      <c r="GK67" s="192"/>
      <c r="GL67" s="192"/>
      <c r="GM67" s="192"/>
      <c r="GN67" s="192"/>
      <c r="GO67" s="192"/>
      <c r="GP67" s="192"/>
      <c r="GQ67" s="192"/>
      <c r="GR67" s="192"/>
      <c r="GS67" s="192"/>
      <c r="GT67" s="192"/>
      <c r="GU67" s="192"/>
      <c r="GV67" s="192"/>
      <c r="GW67" s="192"/>
      <c r="GX67" s="192"/>
      <c r="GY67" s="192"/>
      <c r="GZ67" s="192"/>
      <c r="HA67" s="192"/>
      <c r="HB67" s="192"/>
      <c r="HC67" s="192"/>
      <c r="HD67" s="192"/>
      <c r="HE67" s="192"/>
      <c r="HF67" s="192"/>
      <c r="HG67" s="192"/>
      <c r="HH67" s="192"/>
      <c r="HI67" s="192"/>
      <c r="HJ67" s="192"/>
      <c r="HK67" s="192"/>
      <c r="HL67" s="192"/>
      <c r="HM67" s="192"/>
      <c r="HN67" s="192"/>
      <c r="HO67" s="192"/>
      <c r="HP67" s="192"/>
      <c r="HQ67" s="192"/>
      <c r="HR67" s="192"/>
      <c r="HS67" s="192"/>
      <c r="HT67" s="192"/>
      <c r="HU67" s="192"/>
      <c r="HV67" s="192"/>
      <c r="HW67" s="192"/>
      <c r="HX67" s="192"/>
      <c r="HY67" s="192"/>
      <c r="HZ67" s="192"/>
      <c r="IA67" s="192"/>
      <c r="IB67" s="192"/>
      <c r="IC67" s="192"/>
      <c r="ID67" s="192"/>
      <c r="IE67" s="192"/>
      <c r="IF67" s="192"/>
      <c r="IG67" s="192"/>
      <c r="IH67" s="192"/>
      <c r="II67" s="163"/>
      <c r="IJ67" s="192"/>
      <c r="IK67" s="192"/>
      <c r="IL67" s="192"/>
      <c r="IM67" s="192"/>
      <c r="IN67" s="192"/>
      <c r="IZ67" s="192"/>
      <c r="JA67" s="192"/>
      <c r="JB67" s="192"/>
    </row>
    <row r="68" spans="1:262" s="194" customFormat="1" ht="22.5" customHeight="1" x14ac:dyDescent="0.2">
      <c r="A68" s="150"/>
      <c r="B68" s="135"/>
      <c r="C68" s="135"/>
      <c r="D68" s="147"/>
      <c r="E68" s="602"/>
      <c r="F68" s="146"/>
      <c r="G68" s="148"/>
      <c r="H68" s="148"/>
      <c r="I68" s="554"/>
      <c r="J68" s="552"/>
      <c r="K68" s="146"/>
      <c r="L68" s="556"/>
      <c r="M68" s="551"/>
      <c r="N68" s="560"/>
      <c r="O68" s="558"/>
      <c r="P68" s="149"/>
      <c r="Q68" s="560"/>
      <c r="R68" s="566"/>
      <c r="S68" s="564"/>
      <c r="T68" s="561"/>
      <c r="U68" s="571"/>
      <c r="V68" s="434"/>
      <c r="W68" s="434"/>
      <c r="X68" s="510"/>
      <c r="Y68" s="510"/>
      <c r="Z68" s="510"/>
      <c r="AA68" s="510"/>
      <c r="AB68" s="510"/>
      <c r="AC68" s="510"/>
      <c r="AD68" s="510"/>
      <c r="AE68" s="434"/>
      <c r="AF68" s="434"/>
      <c r="AG68" s="434"/>
      <c r="AH68" s="434"/>
      <c r="AI68" s="434"/>
      <c r="AJ68" s="434"/>
      <c r="AK68" s="434"/>
      <c r="AL68" s="434"/>
      <c r="AM68" s="434"/>
      <c r="AN68" s="192"/>
      <c r="AO68" s="192"/>
      <c r="AP68" s="192"/>
      <c r="AQ68" s="192"/>
      <c r="AR68" s="192"/>
      <c r="AS68" s="163"/>
      <c r="AT68" s="198"/>
      <c r="AU68" s="198"/>
      <c r="AV68" s="198"/>
      <c r="AW68" s="198"/>
      <c r="AX68" s="198"/>
      <c r="AY68" s="198"/>
      <c r="AZ68" s="198"/>
      <c r="BA68" s="198"/>
      <c r="BB68" s="198"/>
      <c r="BC68" s="198">
        <v>5</v>
      </c>
      <c r="BD68" s="198"/>
      <c r="BE68" s="192"/>
      <c r="BF68" s="192"/>
      <c r="BG68" s="192"/>
      <c r="BH68" s="192"/>
      <c r="BI68" s="192"/>
      <c r="BJ68" s="192"/>
      <c r="BK68" s="192"/>
      <c r="BL68" s="192"/>
      <c r="BM68" s="192"/>
      <c r="BN68" s="192"/>
      <c r="BO68" s="192"/>
      <c r="BP68" s="192"/>
      <c r="BQ68" s="192"/>
      <c r="BR68" s="192"/>
      <c r="BS68" s="192"/>
      <c r="BT68" s="192"/>
      <c r="BU68" s="192"/>
      <c r="BV68" s="192"/>
      <c r="BW68" s="192"/>
      <c r="BX68" s="192"/>
      <c r="BY68" s="192"/>
      <c r="BZ68" s="192"/>
      <c r="CA68" s="192"/>
      <c r="CB68" s="192"/>
      <c r="CC68" s="192"/>
      <c r="CD68" s="192"/>
      <c r="CE68" s="192"/>
      <c r="CF68" s="192"/>
      <c r="CG68" s="192"/>
      <c r="CH68" s="192"/>
      <c r="CI68" s="192"/>
      <c r="CJ68" s="192"/>
      <c r="CK68" s="192"/>
      <c r="CL68" s="192"/>
      <c r="CM68" s="192"/>
      <c r="CN68" s="192"/>
      <c r="CO68" s="192"/>
      <c r="CP68" s="192"/>
      <c r="CQ68" s="192"/>
      <c r="CR68" s="192"/>
      <c r="CS68" s="192"/>
      <c r="CT68" s="192"/>
      <c r="CU68" s="192"/>
      <c r="CV68" s="192"/>
      <c r="CW68" s="192"/>
      <c r="CX68" s="192"/>
      <c r="CY68" s="192"/>
      <c r="CZ68" s="192"/>
      <c r="DA68" s="192"/>
      <c r="DB68" s="192"/>
      <c r="DC68" s="192"/>
      <c r="DD68" s="192"/>
      <c r="DE68" s="192"/>
      <c r="DF68" s="192"/>
      <c r="DG68" s="192"/>
      <c r="DH68" s="192"/>
      <c r="DI68" s="192"/>
      <c r="DJ68" s="192"/>
      <c r="DK68" s="192"/>
      <c r="DL68" s="192"/>
      <c r="DM68" s="192"/>
      <c r="DN68" s="192"/>
      <c r="DO68" s="192"/>
      <c r="DP68" s="192"/>
      <c r="DQ68" s="192"/>
      <c r="DR68" s="192"/>
      <c r="DS68" s="192"/>
      <c r="DT68" s="192"/>
      <c r="DU68" s="192"/>
      <c r="DV68" s="192"/>
      <c r="DW68" s="192"/>
      <c r="DX68" s="192"/>
      <c r="DY68" s="192"/>
      <c r="DZ68" s="192"/>
      <c r="EA68" s="192"/>
      <c r="EB68" s="192"/>
      <c r="EC68" s="192"/>
      <c r="ED68" s="192"/>
      <c r="EE68" s="192"/>
      <c r="EF68" s="192"/>
      <c r="EG68" s="192"/>
      <c r="EH68" s="192"/>
      <c r="EI68" s="192"/>
      <c r="EJ68" s="192"/>
      <c r="EK68" s="192"/>
      <c r="EL68" s="192"/>
      <c r="EM68" s="192"/>
      <c r="EN68" s="192"/>
      <c r="EO68" s="192"/>
      <c r="EP68" s="192"/>
      <c r="EQ68" s="192"/>
      <c r="ER68" s="192"/>
      <c r="ES68" s="192"/>
      <c r="ET68" s="192"/>
      <c r="EU68" s="192"/>
      <c r="EV68" s="192"/>
      <c r="EW68" s="192"/>
      <c r="EX68" s="192"/>
      <c r="EY68" s="192"/>
      <c r="EZ68" s="192"/>
      <c r="FA68" s="192"/>
      <c r="FB68" s="192"/>
      <c r="FC68" s="192"/>
      <c r="FD68" s="192"/>
      <c r="FE68" s="192"/>
      <c r="FF68" s="192"/>
      <c r="FG68" s="192"/>
      <c r="FH68" s="192"/>
      <c r="FI68" s="192"/>
      <c r="FJ68" s="192"/>
      <c r="FK68" s="192"/>
      <c r="FL68" s="192"/>
      <c r="FM68" s="192"/>
      <c r="FN68" s="192"/>
      <c r="FO68" s="192"/>
      <c r="FP68" s="192"/>
      <c r="FQ68" s="192"/>
      <c r="FR68" s="192"/>
      <c r="FS68" s="192"/>
      <c r="FT68" s="192"/>
      <c r="FU68" s="192"/>
      <c r="FV68" s="192"/>
      <c r="FW68" s="192"/>
      <c r="FX68" s="192"/>
      <c r="FY68" s="192"/>
      <c r="FZ68" s="192"/>
      <c r="GA68" s="192"/>
      <c r="GB68" s="192"/>
      <c r="GC68" s="192"/>
      <c r="GD68" s="192"/>
      <c r="GE68" s="192"/>
      <c r="GF68" s="192"/>
      <c r="GG68" s="192"/>
      <c r="GH68" s="192"/>
      <c r="GI68" s="192"/>
      <c r="GJ68" s="192"/>
      <c r="GK68" s="192"/>
      <c r="GL68" s="192"/>
      <c r="GM68" s="192"/>
      <c r="GN68" s="192"/>
      <c r="GO68" s="192"/>
      <c r="GP68" s="192"/>
      <c r="GQ68" s="192"/>
      <c r="GR68" s="192"/>
      <c r="GS68" s="192"/>
      <c r="GT68" s="192"/>
      <c r="GU68" s="192"/>
      <c r="GV68" s="192"/>
      <c r="GW68" s="192"/>
      <c r="GX68" s="192"/>
      <c r="GY68" s="192"/>
      <c r="GZ68" s="192"/>
      <c r="HA68" s="192"/>
      <c r="HB68" s="192"/>
      <c r="HC68" s="192"/>
      <c r="HD68" s="192"/>
      <c r="HE68" s="192"/>
      <c r="HF68" s="192"/>
      <c r="HG68" s="192"/>
      <c r="HH68" s="192"/>
      <c r="HI68" s="192"/>
      <c r="HJ68" s="192"/>
      <c r="HK68" s="192"/>
      <c r="HL68" s="192"/>
      <c r="HM68" s="192"/>
      <c r="HN68" s="192"/>
      <c r="HO68" s="192"/>
      <c r="HP68" s="192"/>
      <c r="HQ68" s="192"/>
      <c r="HR68" s="192"/>
      <c r="HS68" s="192"/>
      <c r="HT68" s="192"/>
      <c r="HU68" s="192"/>
      <c r="HV68" s="192"/>
      <c r="HW68" s="192"/>
      <c r="HX68" s="192"/>
      <c r="HY68" s="192"/>
      <c r="HZ68" s="192"/>
      <c r="IA68" s="192"/>
      <c r="IB68" s="192"/>
      <c r="IC68" s="192"/>
      <c r="ID68" s="192"/>
      <c r="IE68" s="192"/>
      <c r="IF68" s="192"/>
      <c r="IG68" s="192"/>
      <c r="IH68" s="192"/>
      <c r="II68" s="163"/>
      <c r="IJ68" s="192"/>
      <c r="IK68" s="192"/>
      <c r="IL68" s="192"/>
      <c r="IM68" s="192"/>
      <c r="IN68" s="192"/>
      <c r="IZ68" s="192"/>
      <c r="JA68" s="192"/>
      <c r="JB68" s="192"/>
    </row>
    <row r="69" spans="1:262" s="194" customFormat="1" ht="22.5" customHeight="1" x14ac:dyDescent="0.2">
      <c r="A69" s="150"/>
      <c r="B69" s="135"/>
      <c r="C69" s="135"/>
      <c r="D69" s="147"/>
      <c r="E69" s="602"/>
      <c r="F69" s="146"/>
      <c r="G69" s="148"/>
      <c r="H69" s="148"/>
      <c r="I69" s="554"/>
      <c r="J69" s="552"/>
      <c r="K69" s="146"/>
      <c r="L69" s="556"/>
      <c r="M69" s="551"/>
      <c r="N69" s="560"/>
      <c r="O69" s="558"/>
      <c r="P69" s="149"/>
      <c r="Q69" s="560"/>
      <c r="R69" s="566"/>
      <c r="S69" s="564"/>
      <c r="T69" s="561"/>
      <c r="U69" s="571"/>
      <c r="V69" s="434"/>
      <c r="W69" s="434"/>
      <c r="X69" s="510"/>
      <c r="Y69" s="510"/>
      <c r="Z69" s="510"/>
      <c r="AA69" s="510"/>
      <c r="AB69" s="510"/>
      <c r="AC69" s="510"/>
      <c r="AD69" s="510"/>
      <c r="AE69" s="434"/>
      <c r="AF69" s="434"/>
      <c r="AG69" s="434"/>
      <c r="AH69" s="434"/>
      <c r="AI69" s="434"/>
      <c r="AJ69" s="434"/>
      <c r="AK69" s="434"/>
      <c r="AL69" s="434"/>
      <c r="AM69" s="434"/>
      <c r="AN69" s="192"/>
      <c r="AO69" s="192"/>
      <c r="AP69" s="192"/>
      <c r="AQ69" s="192"/>
      <c r="AR69" s="192"/>
      <c r="AS69" s="163"/>
      <c r="AT69" s="198"/>
      <c r="AU69" s="198"/>
      <c r="AV69" s="198"/>
      <c r="AW69" s="198"/>
      <c r="AX69" s="198"/>
      <c r="AY69" s="198"/>
      <c r="AZ69" s="198"/>
      <c r="BA69" s="198"/>
      <c r="BB69" s="198"/>
      <c r="BC69" s="198">
        <v>6</v>
      </c>
      <c r="BD69" s="198"/>
      <c r="BE69" s="192"/>
      <c r="BF69" s="192"/>
      <c r="BG69" s="192"/>
      <c r="BH69" s="192"/>
      <c r="BI69" s="192"/>
      <c r="BJ69" s="192"/>
      <c r="BK69" s="192"/>
      <c r="BL69" s="192"/>
      <c r="BM69" s="192"/>
      <c r="BN69" s="192"/>
      <c r="BO69" s="192"/>
      <c r="BP69" s="192"/>
      <c r="BQ69" s="192"/>
      <c r="BR69" s="192"/>
      <c r="BS69" s="192"/>
      <c r="BT69" s="192"/>
      <c r="BU69" s="192"/>
      <c r="BV69" s="192"/>
      <c r="BW69" s="192"/>
      <c r="BX69" s="192"/>
      <c r="BY69" s="192"/>
      <c r="BZ69" s="192"/>
      <c r="CA69" s="192"/>
      <c r="CB69" s="192"/>
      <c r="CC69" s="192"/>
      <c r="CD69" s="192"/>
      <c r="CE69" s="192"/>
      <c r="CF69" s="192"/>
      <c r="CG69" s="192"/>
      <c r="CH69" s="192"/>
      <c r="CI69" s="192"/>
      <c r="CJ69" s="192"/>
      <c r="CK69" s="192"/>
      <c r="CL69" s="192"/>
      <c r="CM69" s="192"/>
      <c r="CN69" s="192"/>
      <c r="CO69" s="192"/>
      <c r="CP69" s="192"/>
      <c r="CQ69" s="192"/>
      <c r="CR69" s="192"/>
      <c r="CS69" s="192"/>
      <c r="CT69" s="192"/>
      <c r="CU69" s="192"/>
      <c r="CV69" s="192"/>
      <c r="CW69" s="192"/>
      <c r="CX69" s="192"/>
      <c r="CY69" s="192"/>
      <c r="CZ69" s="192"/>
      <c r="DA69" s="192"/>
      <c r="DB69" s="192"/>
      <c r="DC69" s="192"/>
      <c r="DD69" s="192"/>
      <c r="DE69" s="192"/>
      <c r="DF69" s="192"/>
      <c r="DG69" s="192"/>
      <c r="DH69" s="192"/>
      <c r="DI69" s="192"/>
      <c r="DJ69" s="192"/>
      <c r="DK69" s="192"/>
      <c r="DL69" s="192"/>
      <c r="DM69" s="192"/>
      <c r="DN69" s="192"/>
      <c r="DO69" s="192"/>
      <c r="DP69" s="192"/>
      <c r="DQ69" s="192"/>
      <c r="DR69" s="192"/>
      <c r="DS69" s="192"/>
      <c r="DT69" s="192"/>
      <c r="DU69" s="192"/>
      <c r="DV69" s="192"/>
      <c r="DW69" s="192"/>
      <c r="DX69" s="192"/>
      <c r="DY69" s="192"/>
      <c r="DZ69" s="192"/>
      <c r="EA69" s="192"/>
      <c r="EB69" s="192"/>
      <c r="EC69" s="192"/>
      <c r="ED69" s="192"/>
      <c r="EE69" s="192"/>
      <c r="EF69" s="192"/>
      <c r="EG69" s="192"/>
      <c r="EH69" s="192"/>
      <c r="EI69" s="192"/>
      <c r="EJ69" s="192"/>
      <c r="EK69" s="192"/>
      <c r="EL69" s="192"/>
      <c r="EM69" s="192"/>
      <c r="EN69" s="192"/>
      <c r="EO69" s="192"/>
      <c r="EP69" s="192"/>
      <c r="EQ69" s="192"/>
      <c r="ER69" s="192"/>
      <c r="ES69" s="192"/>
      <c r="ET69" s="192"/>
      <c r="EU69" s="192"/>
      <c r="EV69" s="192"/>
      <c r="EW69" s="192"/>
      <c r="EX69" s="192"/>
      <c r="EY69" s="192"/>
      <c r="EZ69" s="192"/>
      <c r="FA69" s="192"/>
      <c r="FB69" s="192"/>
      <c r="FC69" s="192"/>
      <c r="FD69" s="192"/>
      <c r="FE69" s="192"/>
      <c r="FF69" s="192"/>
      <c r="FG69" s="192"/>
      <c r="FH69" s="192"/>
      <c r="FI69" s="192"/>
      <c r="FJ69" s="192"/>
      <c r="FK69" s="192"/>
      <c r="FL69" s="192"/>
      <c r="FM69" s="192"/>
      <c r="FN69" s="192"/>
      <c r="FO69" s="192"/>
      <c r="FP69" s="192"/>
      <c r="FQ69" s="192"/>
      <c r="FR69" s="192"/>
      <c r="FS69" s="192"/>
      <c r="FT69" s="192"/>
      <c r="FU69" s="192"/>
      <c r="FV69" s="192"/>
      <c r="FW69" s="192"/>
      <c r="FX69" s="192"/>
      <c r="FY69" s="192"/>
      <c r="FZ69" s="192"/>
      <c r="GA69" s="192"/>
      <c r="GB69" s="192"/>
      <c r="GC69" s="192"/>
      <c r="GD69" s="192"/>
      <c r="GE69" s="192"/>
      <c r="GF69" s="192"/>
      <c r="GG69" s="192"/>
      <c r="GH69" s="192"/>
      <c r="GI69" s="192"/>
      <c r="GJ69" s="192"/>
      <c r="GK69" s="192"/>
      <c r="GL69" s="192"/>
      <c r="GM69" s="192"/>
      <c r="GN69" s="192"/>
      <c r="GO69" s="192"/>
      <c r="GP69" s="192"/>
      <c r="GQ69" s="192"/>
      <c r="GR69" s="192"/>
      <c r="GS69" s="192"/>
      <c r="GT69" s="192"/>
      <c r="GU69" s="192"/>
      <c r="GV69" s="192"/>
      <c r="GW69" s="192"/>
      <c r="GX69" s="192"/>
      <c r="GY69" s="192"/>
      <c r="GZ69" s="192"/>
      <c r="HA69" s="192"/>
      <c r="HB69" s="192"/>
      <c r="HC69" s="192"/>
      <c r="HD69" s="192"/>
      <c r="HE69" s="192"/>
      <c r="HF69" s="192"/>
      <c r="HG69" s="192"/>
      <c r="HH69" s="192"/>
      <c r="HI69" s="192"/>
      <c r="HJ69" s="192"/>
      <c r="HK69" s="192"/>
      <c r="HL69" s="192"/>
      <c r="HM69" s="192"/>
      <c r="HN69" s="192"/>
      <c r="HO69" s="192"/>
      <c r="HP69" s="192"/>
      <c r="HQ69" s="192"/>
      <c r="HR69" s="192"/>
      <c r="HS69" s="192"/>
      <c r="HT69" s="192"/>
      <c r="HU69" s="192"/>
      <c r="HV69" s="192"/>
      <c r="HW69" s="192"/>
      <c r="HX69" s="192"/>
      <c r="HY69" s="192"/>
      <c r="HZ69" s="192"/>
      <c r="IA69" s="192"/>
      <c r="IB69" s="192"/>
      <c r="IC69" s="192"/>
      <c r="ID69" s="192"/>
      <c r="IE69" s="192"/>
      <c r="IF69" s="192"/>
      <c r="IG69" s="192"/>
      <c r="IH69" s="192"/>
      <c r="II69" s="163"/>
      <c r="IJ69" s="192"/>
      <c r="IK69" s="192"/>
      <c r="IL69" s="192"/>
      <c r="IM69" s="192"/>
      <c r="IN69" s="192"/>
      <c r="IZ69" s="192"/>
      <c r="JA69" s="192"/>
      <c r="JB69" s="192"/>
    </row>
    <row r="70" spans="1:262" s="194" customFormat="1" ht="22.5" customHeight="1" x14ac:dyDescent="0.2">
      <c r="A70" s="150"/>
      <c r="B70" s="135"/>
      <c r="C70" s="135"/>
      <c r="D70" s="147"/>
      <c r="E70" s="602"/>
      <c r="F70" s="146"/>
      <c r="G70" s="148"/>
      <c r="H70" s="148"/>
      <c r="I70" s="554"/>
      <c r="J70" s="552"/>
      <c r="K70" s="146"/>
      <c r="L70" s="556"/>
      <c r="M70" s="551"/>
      <c r="N70" s="560"/>
      <c r="O70" s="558"/>
      <c r="P70" s="149"/>
      <c r="Q70" s="560"/>
      <c r="R70" s="566"/>
      <c r="S70" s="564"/>
      <c r="T70" s="561"/>
      <c r="U70" s="571"/>
      <c r="V70" s="434"/>
      <c r="W70" s="434"/>
      <c r="X70" s="510"/>
      <c r="Y70" s="510"/>
      <c r="Z70" s="510"/>
      <c r="AA70" s="510"/>
      <c r="AB70" s="510"/>
      <c r="AC70" s="510"/>
      <c r="AD70" s="510"/>
      <c r="AE70" s="434"/>
      <c r="AF70" s="434"/>
      <c r="AG70" s="434"/>
      <c r="AH70" s="434"/>
      <c r="AI70" s="434"/>
      <c r="AJ70" s="434"/>
      <c r="AK70" s="434"/>
      <c r="AL70" s="434"/>
      <c r="AM70" s="434"/>
      <c r="AN70" s="192"/>
      <c r="AO70" s="192"/>
      <c r="AP70" s="192"/>
      <c r="AQ70" s="192"/>
      <c r="AR70" s="192"/>
      <c r="AS70" s="163"/>
      <c r="AT70" s="198"/>
      <c r="AU70" s="198"/>
      <c r="AV70" s="198"/>
      <c r="AW70" s="198"/>
      <c r="AX70" s="198"/>
      <c r="AY70" s="198"/>
      <c r="AZ70" s="198"/>
      <c r="BA70" s="198"/>
      <c r="BB70" s="198"/>
      <c r="BC70" s="198">
        <v>7</v>
      </c>
      <c r="BD70" s="198"/>
      <c r="BE70" s="192"/>
      <c r="BF70" s="192"/>
      <c r="BG70" s="192"/>
      <c r="BH70" s="192"/>
      <c r="BI70" s="192"/>
      <c r="BJ70" s="192"/>
      <c r="BK70" s="192"/>
      <c r="BL70" s="192"/>
      <c r="BM70" s="192"/>
      <c r="BN70" s="192"/>
      <c r="BO70" s="192"/>
      <c r="BP70" s="192"/>
      <c r="BQ70" s="192"/>
      <c r="BR70" s="192"/>
      <c r="BS70" s="192"/>
      <c r="BT70" s="192"/>
      <c r="BU70" s="192"/>
      <c r="BV70" s="192"/>
      <c r="BW70" s="192"/>
      <c r="BX70" s="192"/>
      <c r="BY70" s="192"/>
      <c r="BZ70" s="192"/>
      <c r="CA70" s="192"/>
      <c r="CB70" s="192"/>
      <c r="CC70" s="192"/>
      <c r="CD70" s="192"/>
      <c r="CE70" s="192"/>
      <c r="CF70" s="192"/>
      <c r="CG70" s="192"/>
      <c r="CH70" s="192"/>
      <c r="CI70" s="192"/>
      <c r="CJ70" s="192"/>
      <c r="CK70" s="192"/>
      <c r="CL70" s="192"/>
      <c r="CM70" s="192"/>
      <c r="CN70" s="192"/>
      <c r="CO70" s="192"/>
      <c r="CP70" s="192"/>
      <c r="CQ70" s="192"/>
      <c r="CR70" s="192"/>
      <c r="CS70" s="192"/>
      <c r="CT70" s="192"/>
      <c r="CU70" s="192"/>
      <c r="CV70" s="192"/>
      <c r="CW70" s="192"/>
      <c r="CX70" s="192"/>
      <c r="CY70" s="192"/>
      <c r="CZ70" s="192"/>
      <c r="DA70" s="192"/>
      <c r="DB70" s="192"/>
      <c r="DC70" s="192"/>
      <c r="DD70" s="192"/>
      <c r="DE70" s="192"/>
      <c r="DF70" s="192"/>
      <c r="DG70" s="192"/>
      <c r="DH70" s="192"/>
      <c r="DI70" s="192"/>
      <c r="DJ70" s="192"/>
      <c r="DK70" s="192"/>
      <c r="DL70" s="192"/>
      <c r="DM70" s="192"/>
      <c r="DN70" s="192"/>
      <c r="DO70" s="192"/>
      <c r="DP70" s="192"/>
      <c r="DQ70" s="192"/>
      <c r="DR70" s="192"/>
      <c r="DS70" s="192"/>
      <c r="DT70" s="192"/>
      <c r="DU70" s="192"/>
      <c r="DV70" s="192"/>
      <c r="DW70" s="192"/>
      <c r="DX70" s="192"/>
      <c r="DY70" s="192"/>
      <c r="DZ70" s="192"/>
      <c r="EA70" s="192"/>
      <c r="EB70" s="192"/>
      <c r="EC70" s="192"/>
      <c r="ED70" s="192"/>
      <c r="EE70" s="192"/>
      <c r="EF70" s="192"/>
      <c r="EG70" s="192"/>
      <c r="EH70" s="192"/>
      <c r="EI70" s="192"/>
      <c r="EJ70" s="192"/>
      <c r="EK70" s="192"/>
      <c r="EL70" s="192"/>
      <c r="EM70" s="192"/>
      <c r="EN70" s="192"/>
      <c r="EO70" s="192"/>
      <c r="EP70" s="192"/>
      <c r="EQ70" s="192"/>
      <c r="ER70" s="192"/>
      <c r="ES70" s="192"/>
      <c r="ET70" s="192"/>
      <c r="EU70" s="192"/>
      <c r="EV70" s="192"/>
      <c r="EW70" s="192"/>
      <c r="EX70" s="192"/>
      <c r="EY70" s="192"/>
      <c r="EZ70" s="192"/>
      <c r="FA70" s="192"/>
      <c r="FB70" s="192"/>
      <c r="FC70" s="192"/>
      <c r="FD70" s="192"/>
      <c r="FE70" s="192"/>
      <c r="FF70" s="192"/>
      <c r="FG70" s="192"/>
      <c r="FH70" s="192"/>
      <c r="FI70" s="192"/>
      <c r="FJ70" s="192"/>
      <c r="FK70" s="192"/>
      <c r="FL70" s="192"/>
      <c r="FM70" s="192"/>
      <c r="FN70" s="192"/>
      <c r="FO70" s="192"/>
      <c r="FP70" s="192"/>
      <c r="FQ70" s="192"/>
      <c r="FR70" s="192"/>
      <c r="FS70" s="192"/>
      <c r="FT70" s="192"/>
      <c r="FU70" s="192"/>
      <c r="FV70" s="192"/>
      <c r="FW70" s="192"/>
      <c r="FX70" s="192"/>
      <c r="FY70" s="192"/>
      <c r="FZ70" s="192"/>
      <c r="GA70" s="192"/>
      <c r="GB70" s="192"/>
      <c r="GC70" s="192"/>
      <c r="GD70" s="192"/>
      <c r="GE70" s="192"/>
      <c r="GF70" s="192"/>
      <c r="GG70" s="192"/>
      <c r="GH70" s="192"/>
      <c r="GI70" s="192"/>
      <c r="GJ70" s="192"/>
      <c r="GK70" s="192"/>
      <c r="GL70" s="192"/>
      <c r="GM70" s="192"/>
      <c r="GN70" s="192"/>
      <c r="GO70" s="192"/>
      <c r="GP70" s="192"/>
      <c r="GQ70" s="192"/>
      <c r="GR70" s="192"/>
      <c r="GS70" s="192"/>
      <c r="GT70" s="192"/>
      <c r="GU70" s="192"/>
      <c r="GV70" s="192"/>
      <c r="GW70" s="192"/>
      <c r="GX70" s="192"/>
      <c r="GY70" s="192"/>
      <c r="GZ70" s="192"/>
      <c r="HA70" s="192"/>
      <c r="HB70" s="192"/>
      <c r="HC70" s="192"/>
      <c r="HD70" s="192"/>
      <c r="HE70" s="192"/>
      <c r="HF70" s="192"/>
      <c r="HG70" s="192"/>
      <c r="HH70" s="192"/>
      <c r="HI70" s="192"/>
      <c r="HJ70" s="192"/>
      <c r="HK70" s="192"/>
      <c r="HL70" s="192"/>
      <c r="HM70" s="192"/>
      <c r="HN70" s="192"/>
      <c r="HO70" s="192"/>
      <c r="HP70" s="192"/>
      <c r="HQ70" s="192"/>
      <c r="HR70" s="192"/>
      <c r="HS70" s="192"/>
      <c r="HT70" s="192"/>
      <c r="HU70" s="192"/>
      <c r="HV70" s="192"/>
      <c r="HW70" s="192"/>
      <c r="HX70" s="192"/>
      <c r="HY70" s="192"/>
      <c r="HZ70" s="192"/>
      <c r="IA70" s="192"/>
      <c r="IB70" s="192"/>
      <c r="IC70" s="192"/>
      <c r="ID70" s="192"/>
      <c r="IE70" s="192"/>
      <c r="IF70" s="192"/>
      <c r="IG70" s="192"/>
      <c r="IH70" s="192"/>
      <c r="II70" s="163"/>
      <c r="IJ70" s="192"/>
      <c r="IK70" s="192"/>
      <c r="IL70" s="192"/>
      <c r="IM70" s="192"/>
      <c r="IN70" s="192"/>
      <c r="IZ70" s="192"/>
      <c r="JA70" s="192"/>
      <c r="JB70" s="192"/>
    </row>
    <row r="71" spans="1:262" s="194" customFormat="1" ht="22.5" customHeight="1" x14ac:dyDescent="0.2">
      <c r="A71" s="150"/>
      <c r="B71" s="146"/>
      <c r="C71" s="146"/>
      <c r="D71" s="147"/>
      <c r="E71" s="602"/>
      <c r="F71" s="146"/>
      <c r="G71" s="148"/>
      <c r="H71" s="148"/>
      <c r="I71" s="554"/>
      <c r="J71" s="552"/>
      <c r="K71" s="146"/>
      <c r="L71" s="556"/>
      <c r="M71" s="551"/>
      <c r="N71" s="560"/>
      <c r="O71" s="558"/>
      <c r="P71" s="149"/>
      <c r="Q71" s="560"/>
      <c r="R71" s="566"/>
      <c r="S71" s="564"/>
      <c r="T71" s="561"/>
      <c r="U71" s="571"/>
      <c r="V71" s="434"/>
      <c r="W71" s="434"/>
      <c r="X71" s="510"/>
      <c r="Y71" s="510"/>
      <c r="Z71" s="510"/>
      <c r="AA71" s="510"/>
      <c r="AB71" s="510"/>
      <c r="AC71" s="510"/>
      <c r="AD71" s="510"/>
      <c r="AE71" s="434"/>
      <c r="AF71" s="434"/>
      <c r="AG71" s="434"/>
      <c r="AH71" s="434"/>
      <c r="AI71" s="434"/>
      <c r="AJ71" s="434"/>
      <c r="AK71" s="434"/>
      <c r="AL71" s="434"/>
      <c r="AM71" s="434"/>
      <c r="AN71" s="192"/>
      <c r="AO71" s="192"/>
      <c r="AP71" s="192"/>
      <c r="AQ71" s="192"/>
      <c r="AR71" s="192"/>
      <c r="AS71" s="163"/>
      <c r="AT71" s="198"/>
      <c r="AU71" s="198"/>
      <c r="AV71" s="198"/>
      <c r="AW71" s="198"/>
      <c r="AX71" s="198"/>
      <c r="AY71" s="198"/>
      <c r="AZ71" s="198"/>
      <c r="BA71" s="198"/>
      <c r="BB71" s="198"/>
      <c r="BC71" s="198">
        <v>8</v>
      </c>
      <c r="BD71" s="198"/>
      <c r="BE71" s="192"/>
      <c r="BF71" s="192"/>
      <c r="BG71" s="192"/>
      <c r="BH71" s="192"/>
      <c r="BI71" s="192"/>
      <c r="BJ71" s="192"/>
      <c r="BK71" s="192"/>
      <c r="BL71" s="192"/>
      <c r="BM71" s="192"/>
      <c r="BN71" s="192"/>
      <c r="BO71" s="192"/>
      <c r="BP71" s="192"/>
      <c r="BQ71" s="192"/>
      <c r="BR71" s="192"/>
      <c r="BS71" s="192"/>
      <c r="BT71" s="192"/>
      <c r="BU71" s="192"/>
      <c r="BV71" s="192"/>
      <c r="BW71" s="192"/>
      <c r="BX71" s="192"/>
      <c r="BY71" s="192"/>
      <c r="BZ71" s="192"/>
      <c r="CA71" s="192"/>
      <c r="CB71" s="192"/>
      <c r="CC71" s="192"/>
      <c r="CD71" s="192"/>
      <c r="CE71" s="192"/>
      <c r="CF71" s="192"/>
      <c r="CG71" s="192"/>
      <c r="CH71" s="192"/>
      <c r="CI71" s="192"/>
      <c r="CJ71" s="192"/>
      <c r="CK71" s="192"/>
      <c r="CL71" s="192"/>
      <c r="CM71" s="192"/>
      <c r="CN71" s="192"/>
      <c r="CO71" s="192"/>
      <c r="CP71" s="192"/>
      <c r="CQ71" s="192"/>
      <c r="CR71" s="192"/>
      <c r="CS71" s="192"/>
      <c r="CT71" s="192"/>
      <c r="CU71" s="192"/>
      <c r="CV71" s="192"/>
      <c r="CW71" s="192"/>
      <c r="CX71" s="192"/>
      <c r="CY71" s="192"/>
      <c r="CZ71" s="192"/>
      <c r="DA71" s="192"/>
      <c r="DB71" s="192"/>
      <c r="DC71" s="192"/>
      <c r="DD71" s="192"/>
      <c r="DE71" s="192"/>
      <c r="DF71" s="192"/>
      <c r="DG71" s="192"/>
      <c r="DH71" s="192"/>
      <c r="DI71" s="192"/>
      <c r="DJ71" s="192"/>
      <c r="DK71" s="192"/>
      <c r="DL71" s="192"/>
      <c r="DM71" s="192"/>
      <c r="DN71" s="192"/>
      <c r="DO71" s="192"/>
      <c r="DP71" s="192"/>
      <c r="DQ71" s="192"/>
      <c r="DR71" s="192"/>
      <c r="DS71" s="192"/>
      <c r="DT71" s="192"/>
      <c r="DU71" s="192"/>
      <c r="DV71" s="192"/>
      <c r="DW71" s="192"/>
      <c r="DX71" s="192"/>
      <c r="DY71" s="192"/>
      <c r="DZ71" s="192"/>
      <c r="EA71" s="192"/>
      <c r="EB71" s="192"/>
      <c r="EC71" s="192"/>
      <c r="ED71" s="192"/>
      <c r="EE71" s="192"/>
      <c r="EF71" s="192"/>
      <c r="EG71" s="192"/>
      <c r="EH71" s="192"/>
      <c r="EI71" s="192"/>
      <c r="EJ71" s="192"/>
      <c r="EK71" s="192"/>
      <c r="EL71" s="192"/>
      <c r="EM71" s="192"/>
      <c r="EN71" s="192"/>
      <c r="EO71" s="192"/>
      <c r="EP71" s="192"/>
      <c r="EQ71" s="192"/>
      <c r="ER71" s="192"/>
      <c r="ES71" s="192"/>
      <c r="ET71" s="192"/>
      <c r="EU71" s="192"/>
      <c r="EV71" s="192"/>
      <c r="EW71" s="192"/>
      <c r="EX71" s="192"/>
      <c r="EY71" s="192"/>
      <c r="EZ71" s="192"/>
      <c r="FA71" s="192"/>
      <c r="FB71" s="192"/>
      <c r="FC71" s="192"/>
      <c r="FD71" s="192"/>
      <c r="FE71" s="192"/>
      <c r="FF71" s="192"/>
      <c r="FG71" s="192"/>
      <c r="FH71" s="192"/>
      <c r="FI71" s="192"/>
      <c r="FJ71" s="192"/>
      <c r="FK71" s="192"/>
      <c r="FL71" s="192"/>
      <c r="FM71" s="192"/>
      <c r="FN71" s="192"/>
      <c r="FO71" s="192"/>
      <c r="FP71" s="192"/>
      <c r="FQ71" s="192"/>
      <c r="FR71" s="192"/>
      <c r="FS71" s="192"/>
      <c r="FT71" s="192"/>
      <c r="FU71" s="192"/>
      <c r="FV71" s="192"/>
      <c r="FW71" s="192"/>
      <c r="FX71" s="192"/>
      <c r="FY71" s="192"/>
      <c r="FZ71" s="192"/>
      <c r="GA71" s="192"/>
      <c r="GB71" s="192"/>
      <c r="GC71" s="192"/>
      <c r="GD71" s="192"/>
      <c r="GE71" s="192"/>
      <c r="GF71" s="192"/>
      <c r="GG71" s="192"/>
      <c r="GH71" s="192"/>
      <c r="GI71" s="192"/>
      <c r="GJ71" s="192"/>
      <c r="GK71" s="192"/>
      <c r="GL71" s="192"/>
      <c r="GM71" s="192"/>
      <c r="GN71" s="192"/>
      <c r="GO71" s="192"/>
      <c r="GP71" s="192"/>
      <c r="GQ71" s="192"/>
      <c r="GR71" s="192"/>
      <c r="GS71" s="192"/>
      <c r="GT71" s="192"/>
      <c r="GU71" s="192"/>
      <c r="GV71" s="192"/>
      <c r="GW71" s="192"/>
      <c r="GX71" s="192"/>
      <c r="GY71" s="192"/>
      <c r="GZ71" s="192"/>
      <c r="HA71" s="192"/>
      <c r="HB71" s="192"/>
      <c r="HC71" s="192"/>
      <c r="HD71" s="192"/>
      <c r="HE71" s="192"/>
      <c r="HF71" s="192"/>
      <c r="HG71" s="192"/>
      <c r="HH71" s="192"/>
      <c r="HI71" s="192"/>
      <c r="HJ71" s="192"/>
      <c r="HK71" s="192"/>
      <c r="HL71" s="192"/>
      <c r="HM71" s="192"/>
      <c r="HN71" s="192"/>
      <c r="HO71" s="192"/>
      <c r="HP71" s="192"/>
      <c r="HQ71" s="192"/>
      <c r="HR71" s="192"/>
      <c r="HS71" s="192"/>
      <c r="HT71" s="192"/>
      <c r="HU71" s="192"/>
      <c r="HV71" s="192"/>
      <c r="HW71" s="192"/>
      <c r="HX71" s="192"/>
      <c r="HY71" s="192"/>
      <c r="HZ71" s="192"/>
      <c r="IA71" s="192"/>
      <c r="IB71" s="192"/>
      <c r="IC71" s="192"/>
      <c r="ID71" s="192"/>
      <c r="IE71" s="192"/>
      <c r="IF71" s="192"/>
      <c r="IG71" s="192"/>
      <c r="IH71" s="192"/>
      <c r="II71" s="163"/>
      <c r="IJ71" s="192"/>
      <c r="IK71" s="192"/>
      <c r="IL71" s="192"/>
      <c r="IM71" s="192"/>
      <c r="IN71" s="192"/>
      <c r="IZ71" s="192"/>
      <c r="JA71" s="192"/>
      <c r="JB71" s="192"/>
    </row>
    <row r="72" spans="1:262" s="194" customFormat="1" ht="22.5" customHeight="1" x14ac:dyDescent="0.2">
      <c r="A72" s="150"/>
      <c r="B72" s="146"/>
      <c r="C72" s="146"/>
      <c r="D72" s="147"/>
      <c r="E72" s="602"/>
      <c r="F72" s="146"/>
      <c r="G72" s="148"/>
      <c r="H72" s="148"/>
      <c r="I72" s="554"/>
      <c r="J72" s="552"/>
      <c r="K72" s="146"/>
      <c r="L72" s="556"/>
      <c r="M72" s="551"/>
      <c r="N72" s="560"/>
      <c r="O72" s="558"/>
      <c r="P72" s="149"/>
      <c r="Q72" s="560"/>
      <c r="R72" s="566"/>
      <c r="S72" s="564"/>
      <c r="T72" s="561"/>
      <c r="U72" s="571"/>
      <c r="V72" s="434"/>
      <c r="W72" s="434"/>
      <c r="X72" s="510"/>
      <c r="Y72" s="510"/>
      <c r="Z72" s="510"/>
      <c r="AA72" s="510"/>
      <c r="AB72" s="510"/>
      <c r="AC72" s="510"/>
      <c r="AD72" s="510"/>
      <c r="AE72" s="434"/>
      <c r="AF72" s="434"/>
      <c r="AG72" s="434"/>
      <c r="AH72" s="434"/>
      <c r="AI72" s="434"/>
      <c r="AJ72" s="434"/>
      <c r="AK72" s="434"/>
      <c r="AL72" s="434"/>
      <c r="AM72" s="434"/>
      <c r="AN72" s="192"/>
      <c r="AO72" s="192"/>
      <c r="AP72" s="192"/>
      <c r="AQ72" s="192"/>
      <c r="AR72" s="192"/>
      <c r="AS72" s="163"/>
      <c r="AT72" s="198"/>
      <c r="AU72" s="198"/>
      <c r="AV72" s="198"/>
      <c r="AW72" s="198"/>
      <c r="AX72" s="198"/>
      <c r="AY72" s="198"/>
      <c r="AZ72" s="198"/>
      <c r="BA72" s="198"/>
      <c r="BB72" s="198"/>
      <c r="BC72" s="198">
        <v>9</v>
      </c>
      <c r="BD72" s="198"/>
      <c r="BE72" s="192"/>
      <c r="BF72" s="192"/>
      <c r="BG72" s="192"/>
      <c r="BH72" s="192"/>
      <c r="BI72" s="192"/>
      <c r="BJ72" s="192"/>
      <c r="BK72" s="192"/>
      <c r="BL72" s="192"/>
      <c r="BM72" s="192"/>
      <c r="BN72" s="192"/>
      <c r="BO72" s="192"/>
      <c r="BP72" s="192"/>
      <c r="BQ72" s="192"/>
      <c r="BR72" s="192"/>
      <c r="BS72" s="192"/>
      <c r="BT72" s="192"/>
      <c r="BU72" s="192"/>
      <c r="BV72" s="192"/>
      <c r="BW72" s="192"/>
      <c r="BX72" s="192"/>
      <c r="BY72" s="192"/>
      <c r="BZ72" s="192"/>
      <c r="CA72" s="192"/>
      <c r="CB72" s="192"/>
      <c r="CC72" s="192"/>
      <c r="CD72" s="192"/>
      <c r="CE72" s="192"/>
      <c r="CF72" s="192"/>
      <c r="CG72" s="192"/>
      <c r="CH72" s="192"/>
      <c r="CI72" s="192"/>
      <c r="CJ72" s="192"/>
      <c r="CK72" s="192"/>
      <c r="CL72" s="192"/>
      <c r="CM72" s="192"/>
      <c r="CN72" s="192"/>
      <c r="CO72" s="192"/>
      <c r="CP72" s="192"/>
      <c r="CQ72" s="192"/>
      <c r="CR72" s="192"/>
      <c r="CS72" s="192"/>
      <c r="CT72" s="192"/>
      <c r="CU72" s="192"/>
      <c r="CV72" s="192"/>
      <c r="CW72" s="192"/>
      <c r="CX72" s="192"/>
      <c r="CY72" s="192"/>
      <c r="CZ72" s="192"/>
      <c r="DA72" s="192"/>
      <c r="DB72" s="192"/>
      <c r="DC72" s="192"/>
      <c r="DD72" s="192"/>
      <c r="DE72" s="192"/>
      <c r="DF72" s="192"/>
      <c r="DG72" s="192"/>
      <c r="DH72" s="192"/>
      <c r="DI72" s="192"/>
      <c r="DJ72" s="192"/>
      <c r="DK72" s="192"/>
      <c r="DL72" s="192"/>
      <c r="DM72" s="192"/>
      <c r="DN72" s="192"/>
      <c r="DO72" s="192"/>
      <c r="DP72" s="192"/>
      <c r="DQ72" s="192"/>
      <c r="DR72" s="192"/>
      <c r="DS72" s="192"/>
      <c r="DT72" s="192"/>
      <c r="DU72" s="192"/>
      <c r="DV72" s="192"/>
      <c r="DW72" s="192"/>
      <c r="DX72" s="192"/>
      <c r="DY72" s="192"/>
      <c r="DZ72" s="192"/>
      <c r="EA72" s="192"/>
      <c r="EB72" s="192"/>
      <c r="EC72" s="192"/>
      <c r="ED72" s="192"/>
      <c r="EE72" s="192"/>
      <c r="EF72" s="192"/>
      <c r="EG72" s="192"/>
      <c r="EH72" s="192"/>
      <c r="EI72" s="192"/>
      <c r="EJ72" s="192"/>
      <c r="EK72" s="192"/>
      <c r="EL72" s="192"/>
      <c r="EM72" s="192"/>
      <c r="EN72" s="192"/>
      <c r="EO72" s="192"/>
      <c r="EP72" s="192"/>
      <c r="EQ72" s="192"/>
      <c r="ER72" s="192"/>
      <c r="ES72" s="192"/>
      <c r="ET72" s="192"/>
      <c r="EU72" s="192"/>
      <c r="EV72" s="192"/>
      <c r="EW72" s="192"/>
      <c r="EX72" s="192"/>
      <c r="EY72" s="192"/>
      <c r="EZ72" s="192"/>
      <c r="FA72" s="192"/>
      <c r="FB72" s="192"/>
      <c r="FC72" s="192"/>
      <c r="FD72" s="192"/>
      <c r="FE72" s="192"/>
      <c r="FF72" s="192"/>
      <c r="FG72" s="192"/>
      <c r="FH72" s="192"/>
      <c r="FI72" s="192"/>
      <c r="FJ72" s="192"/>
      <c r="FK72" s="192"/>
      <c r="FL72" s="192"/>
      <c r="FM72" s="192"/>
      <c r="FN72" s="192"/>
      <c r="FO72" s="192"/>
      <c r="FP72" s="192"/>
      <c r="FQ72" s="192"/>
      <c r="FR72" s="192"/>
      <c r="FS72" s="192"/>
      <c r="FT72" s="192"/>
      <c r="FU72" s="192"/>
      <c r="FV72" s="192"/>
      <c r="FW72" s="192"/>
      <c r="FX72" s="192"/>
      <c r="FY72" s="192"/>
      <c r="FZ72" s="192"/>
      <c r="GA72" s="192"/>
      <c r="GB72" s="192"/>
      <c r="GC72" s="192"/>
      <c r="GD72" s="192"/>
      <c r="GE72" s="192"/>
      <c r="GF72" s="192"/>
      <c r="GG72" s="192"/>
      <c r="GH72" s="192"/>
      <c r="GI72" s="192"/>
      <c r="GJ72" s="192"/>
      <c r="GK72" s="192"/>
      <c r="GL72" s="192"/>
      <c r="GM72" s="192"/>
      <c r="GN72" s="192"/>
      <c r="GO72" s="192"/>
      <c r="GP72" s="192"/>
      <c r="GQ72" s="192"/>
      <c r="GR72" s="192"/>
      <c r="GS72" s="192"/>
      <c r="GT72" s="192"/>
      <c r="GU72" s="192"/>
      <c r="GV72" s="192"/>
      <c r="GW72" s="192"/>
      <c r="GX72" s="192"/>
      <c r="GY72" s="192"/>
      <c r="GZ72" s="192"/>
      <c r="HA72" s="192"/>
      <c r="HB72" s="192"/>
      <c r="HC72" s="192"/>
      <c r="HD72" s="192"/>
      <c r="HE72" s="192"/>
      <c r="HF72" s="192"/>
      <c r="HG72" s="192"/>
      <c r="HH72" s="192"/>
      <c r="HI72" s="192"/>
      <c r="HJ72" s="192"/>
      <c r="HK72" s="192"/>
      <c r="HL72" s="192"/>
      <c r="HM72" s="192"/>
      <c r="HN72" s="192"/>
      <c r="HO72" s="192"/>
      <c r="HP72" s="192"/>
      <c r="HQ72" s="192"/>
      <c r="HR72" s="192"/>
      <c r="HS72" s="192"/>
      <c r="HT72" s="192"/>
      <c r="HU72" s="192"/>
      <c r="HV72" s="192"/>
      <c r="HW72" s="192"/>
      <c r="HX72" s="192"/>
      <c r="HY72" s="192"/>
      <c r="HZ72" s="192"/>
      <c r="IA72" s="192"/>
      <c r="IB72" s="192"/>
      <c r="IC72" s="192"/>
      <c r="ID72" s="192"/>
      <c r="IE72" s="192"/>
      <c r="IF72" s="192"/>
      <c r="IG72" s="192"/>
      <c r="IH72" s="192"/>
      <c r="II72" s="163"/>
      <c r="IJ72" s="192"/>
      <c r="IK72" s="192"/>
      <c r="IL72" s="192"/>
      <c r="IM72" s="192"/>
      <c r="IN72" s="192"/>
      <c r="IZ72" s="192"/>
      <c r="JA72" s="192"/>
      <c r="JB72" s="192"/>
    </row>
    <row r="73" spans="1:262" s="194" customFormat="1" ht="22.5" customHeight="1" x14ac:dyDescent="0.2">
      <c r="A73" s="150"/>
      <c r="B73" s="146"/>
      <c r="C73" s="146"/>
      <c r="D73" s="147"/>
      <c r="E73" s="602"/>
      <c r="F73" s="146"/>
      <c r="G73" s="148"/>
      <c r="H73" s="148"/>
      <c r="I73" s="554"/>
      <c r="J73" s="552"/>
      <c r="K73" s="146"/>
      <c r="L73" s="556"/>
      <c r="M73" s="551"/>
      <c r="N73" s="560"/>
      <c r="O73" s="558"/>
      <c r="P73" s="149"/>
      <c r="Q73" s="560"/>
      <c r="R73" s="566"/>
      <c r="S73" s="564"/>
      <c r="T73" s="561"/>
      <c r="U73" s="571"/>
      <c r="V73" s="434"/>
      <c r="W73" s="434"/>
      <c r="X73" s="510"/>
      <c r="Y73" s="510"/>
      <c r="Z73" s="510"/>
      <c r="AA73" s="510"/>
      <c r="AB73" s="510"/>
      <c r="AC73" s="510"/>
      <c r="AD73" s="510"/>
      <c r="AE73" s="434"/>
      <c r="AF73" s="434"/>
      <c r="AG73" s="434"/>
      <c r="AH73" s="434"/>
      <c r="AI73" s="434"/>
      <c r="AJ73" s="434"/>
      <c r="AK73" s="434"/>
      <c r="AL73" s="434"/>
      <c r="AM73" s="434"/>
      <c r="AN73" s="192"/>
      <c r="AO73" s="192"/>
      <c r="AP73" s="192"/>
      <c r="AQ73" s="192"/>
      <c r="AR73" s="192"/>
      <c r="AS73" s="163"/>
      <c r="AT73" s="198"/>
      <c r="AU73" s="198"/>
      <c r="AV73" s="198"/>
      <c r="AW73" s="198"/>
      <c r="AX73" s="198"/>
      <c r="AY73" s="198"/>
      <c r="AZ73" s="198"/>
      <c r="BA73" s="198"/>
      <c r="BB73" s="198"/>
      <c r="BC73" s="198">
        <v>10</v>
      </c>
      <c r="BD73" s="198"/>
      <c r="BE73" s="192"/>
      <c r="BF73" s="192"/>
      <c r="BG73" s="192"/>
      <c r="BH73" s="192"/>
      <c r="BI73" s="192"/>
      <c r="BJ73" s="192"/>
      <c r="BK73" s="192"/>
      <c r="BL73" s="192"/>
      <c r="BM73" s="192"/>
      <c r="BN73" s="192"/>
      <c r="BO73" s="192"/>
      <c r="BP73" s="192"/>
      <c r="BQ73" s="192"/>
      <c r="BR73" s="192"/>
      <c r="BS73" s="192"/>
      <c r="BT73" s="192"/>
      <c r="BU73" s="192"/>
      <c r="BV73" s="192"/>
      <c r="BW73" s="192"/>
      <c r="BX73" s="192"/>
      <c r="BY73" s="192"/>
      <c r="BZ73" s="192"/>
      <c r="CA73" s="192"/>
      <c r="CB73" s="192"/>
      <c r="CC73" s="192"/>
      <c r="CD73" s="192"/>
      <c r="CE73" s="192"/>
      <c r="CF73" s="192"/>
      <c r="CG73" s="192"/>
      <c r="CH73" s="192"/>
      <c r="CI73" s="192"/>
      <c r="CJ73" s="192"/>
      <c r="CK73" s="192"/>
      <c r="CL73" s="192"/>
      <c r="CM73" s="192"/>
      <c r="CN73" s="192"/>
      <c r="CO73" s="192"/>
      <c r="CP73" s="192"/>
      <c r="CQ73" s="192"/>
      <c r="CR73" s="192"/>
      <c r="CS73" s="192"/>
      <c r="CT73" s="192"/>
      <c r="CU73" s="192"/>
      <c r="CV73" s="192"/>
      <c r="CW73" s="192"/>
      <c r="CX73" s="192"/>
      <c r="CY73" s="192"/>
      <c r="CZ73" s="192"/>
      <c r="DA73" s="192"/>
      <c r="DB73" s="192"/>
      <c r="DC73" s="192"/>
      <c r="DD73" s="192"/>
      <c r="DE73" s="192"/>
      <c r="DF73" s="192"/>
      <c r="DG73" s="192"/>
      <c r="DH73" s="192"/>
      <c r="DI73" s="192"/>
      <c r="DJ73" s="192"/>
      <c r="DK73" s="192"/>
      <c r="DL73" s="192"/>
      <c r="DM73" s="192"/>
      <c r="DN73" s="192"/>
      <c r="DO73" s="192"/>
      <c r="DP73" s="192"/>
      <c r="DQ73" s="192"/>
      <c r="DR73" s="192"/>
      <c r="DS73" s="192"/>
      <c r="DT73" s="192"/>
      <c r="DU73" s="192"/>
      <c r="DV73" s="192"/>
      <c r="DW73" s="192"/>
      <c r="DX73" s="192"/>
      <c r="DY73" s="192"/>
      <c r="DZ73" s="192"/>
      <c r="EA73" s="192"/>
      <c r="EB73" s="192"/>
      <c r="EC73" s="192"/>
      <c r="ED73" s="192"/>
      <c r="EE73" s="192"/>
      <c r="EF73" s="192"/>
      <c r="EG73" s="192"/>
      <c r="EH73" s="192"/>
      <c r="EI73" s="192"/>
      <c r="EJ73" s="192"/>
      <c r="EK73" s="192"/>
      <c r="EL73" s="192"/>
      <c r="EM73" s="192"/>
      <c r="EN73" s="192"/>
      <c r="EO73" s="192"/>
      <c r="EP73" s="192"/>
      <c r="EQ73" s="192"/>
      <c r="ER73" s="192"/>
      <c r="ES73" s="192"/>
      <c r="ET73" s="192"/>
      <c r="EU73" s="192"/>
      <c r="EV73" s="192"/>
      <c r="EW73" s="192"/>
      <c r="EX73" s="192"/>
      <c r="EY73" s="192"/>
      <c r="EZ73" s="192"/>
      <c r="FA73" s="192"/>
      <c r="FB73" s="192"/>
      <c r="FC73" s="192"/>
      <c r="FD73" s="192"/>
      <c r="FE73" s="192"/>
      <c r="FF73" s="192"/>
      <c r="FG73" s="192"/>
      <c r="FH73" s="192"/>
      <c r="FI73" s="192"/>
      <c r="FJ73" s="192"/>
      <c r="FK73" s="192"/>
      <c r="FL73" s="192"/>
      <c r="FM73" s="192"/>
      <c r="FN73" s="192"/>
      <c r="FO73" s="192"/>
      <c r="FP73" s="192"/>
      <c r="FQ73" s="192"/>
      <c r="FR73" s="192"/>
      <c r="FS73" s="192"/>
      <c r="FT73" s="192"/>
      <c r="FU73" s="192"/>
      <c r="FV73" s="192"/>
      <c r="FW73" s="192"/>
      <c r="FX73" s="192"/>
      <c r="FY73" s="192"/>
      <c r="FZ73" s="192"/>
      <c r="GA73" s="192"/>
      <c r="GB73" s="192"/>
      <c r="GC73" s="192"/>
      <c r="GD73" s="192"/>
      <c r="GE73" s="192"/>
      <c r="GF73" s="192"/>
      <c r="GG73" s="192"/>
      <c r="GH73" s="192"/>
      <c r="GI73" s="192"/>
      <c r="GJ73" s="192"/>
      <c r="GK73" s="192"/>
      <c r="GL73" s="192"/>
      <c r="GM73" s="192"/>
      <c r="GN73" s="192"/>
      <c r="GO73" s="192"/>
      <c r="GP73" s="192"/>
      <c r="GQ73" s="192"/>
      <c r="GR73" s="192"/>
      <c r="GS73" s="192"/>
      <c r="GT73" s="192"/>
      <c r="GU73" s="192"/>
      <c r="GV73" s="192"/>
      <c r="GW73" s="192"/>
      <c r="GX73" s="192"/>
      <c r="GY73" s="192"/>
      <c r="GZ73" s="192"/>
      <c r="HA73" s="192"/>
      <c r="HB73" s="192"/>
      <c r="HC73" s="192"/>
      <c r="HD73" s="192"/>
      <c r="HE73" s="192"/>
      <c r="HF73" s="192"/>
      <c r="HG73" s="192"/>
      <c r="HH73" s="192"/>
      <c r="HI73" s="192"/>
      <c r="HJ73" s="192"/>
      <c r="HK73" s="192"/>
      <c r="HL73" s="192"/>
      <c r="HM73" s="192"/>
      <c r="HN73" s="192"/>
      <c r="HO73" s="192"/>
      <c r="HP73" s="192"/>
      <c r="HQ73" s="192"/>
      <c r="HR73" s="192"/>
      <c r="HS73" s="192"/>
      <c r="HT73" s="192"/>
      <c r="HU73" s="192"/>
      <c r="HV73" s="192"/>
      <c r="HW73" s="192"/>
      <c r="HX73" s="192"/>
      <c r="HY73" s="192"/>
      <c r="HZ73" s="192"/>
      <c r="IA73" s="192"/>
      <c r="IB73" s="192"/>
      <c r="IC73" s="192"/>
      <c r="ID73" s="192"/>
      <c r="IE73" s="192"/>
      <c r="IF73" s="192"/>
      <c r="IG73" s="192"/>
      <c r="IH73" s="192"/>
      <c r="II73" s="163"/>
      <c r="IJ73" s="192"/>
      <c r="IK73" s="192"/>
      <c r="IL73" s="192"/>
      <c r="IM73" s="192"/>
      <c r="IN73" s="192"/>
      <c r="IZ73" s="192"/>
      <c r="JA73" s="192"/>
      <c r="JB73" s="192"/>
    </row>
    <row r="74" spans="1:262" s="194" customFormat="1" ht="22.5" customHeight="1" x14ac:dyDescent="0.2">
      <c r="A74" s="150"/>
      <c r="B74" s="146"/>
      <c r="C74" s="146"/>
      <c r="D74" s="147"/>
      <c r="E74" s="602"/>
      <c r="F74" s="146"/>
      <c r="G74" s="148"/>
      <c r="H74" s="148"/>
      <c r="I74" s="554"/>
      <c r="J74" s="552"/>
      <c r="K74" s="146"/>
      <c r="L74" s="556"/>
      <c r="M74" s="551"/>
      <c r="N74" s="560"/>
      <c r="O74" s="558"/>
      <c r="P74" s="149"/>
      <c r="Q74" s="560"/>
      <c r="R74" s="566"/>
      <c r="S74" s="564"/>
      <c r="T74" s="561"/>
      <c r="U74" s="571"/>
      <c r="V74" s="434"/>
      <c r="W74" s="434"/>
      <c r="X74" s="510"/>
      <c r="Y74" s="510"/>
      <c r="Z74" s="510"/>
      <c r="AA74" s="510"/>
      <c r="AB74" s="510"/>
      <c r="AC74" s="510"/>
      <c r="AD74" s="510"/>
      <c r="AE74" s="434"/>
      <c r="AF74" s="434"/>
      <c r="AG74" s="434"/>
      <c r="AH74" s="434"/>
      <c r="AI74" s="434"/>
      <c r="AJ74" s="434"/>
      <c r="AK74" s="434"/>
      <c r="AL74" s="434"/>
      <c r="AM74" s="434"/>
      <c r="AN74" s="192"/>
      <c r="AO74" s="192"/>
      <c r="AP74" s="192"/>
      <c r="AQ74" s="192"/>
      <c r="AR74" s="192"/>
      <c r="AS74" s="163"/>
      <c r="AT74" s="198"/>
      <c r="AU74" s="198"/>
      <c r="AV74" s="198"/>
      <c r="AW74" s="198"/>
      <c r="AX74" s="198"/>
      <c r="AY74" s="198"/>
      <c r="AZ74" s="198"/>
      <c r="BA74" s="198"/>
      <c r="BB74" s="198"/>
      <c r="BC74" s="198">
        <v>11</v>
      </c>
      <c r="BD74" s="198"/>
      <c r="BE74" s="192"/>
      <c r="BF74" s="192"/>
      <c r="BG74" s="192"/>
      <c r="BH74" s="192"/>
      <c r="BI74" s="192"/>
      <c r="BJ74" s="192"/>
      <c r="BK74" s="192"/>
      <c r="BL74" s="192"/>
      <c r="BM74" s="192"/>
      <c r="BN74" s="192"/>
      <c r="BO74" s="192"/>
      <c r="BP74" s="192"/>
      <c r="BQ74" s="192"/>
      <c r="BR74" s="192"/>
      <c r="BS74" s="192"/>
      <c r="BT74" s="192"/>
      <c r="BU74" s="192"/>
      <c r="BV74" s="192"/>
      <c r="BW74" s="192"/>
      <c r="BX74" s="192"/>
      <c r="BY74" s="192"/>
      <c r="BZ74" s="192"/>
      <c r="CA74" s="192"/>
      <c r="CB74" s="192"/>
      <c r="CC74" s="192"/>
      <c r="CD74" s="192"/>
      <c r="CE74" s="192"/>
      <c r="CF74" s="192"/>
      <c r="CG74" s="192"/>
      <c r="CH74" s="192"/>
      <c r="CI74" s="192"/>
      <c r="CJ74" s="192"/>
      <c r="CK74" s="192"/>
      <c r="CL74" s="192"/>
      <c r="CM74" s="192"/>
      <c r="CN74" s="192"/>
      <c r="CO74" s="192"/>
      <c r="CP74" s="192"/>
      <c r="CQ74" s="192"/>
      <c r="CR74" s="192"/>
      <c r="CS74" s="192"/>
      <c r="CT74" s="192"/>
      <c r="CU74" s="192"/>
      <c r="CV74" s="192"/>
      <c r="CW74" s="192"/>
      <c r="CX74" s="192"/>
      <c r="CY74" s="192"/>
      <c r="CZ74" s="192"/>
      <c r="DA74" s="192"/>
      <c r="DB74" s="192"/>
      <c r="DC74" s="192"/>
      <c r="DD74" s="192"/>
      <c r="DE74" s="192"/>
      <c r="DF74" s="192"/>
      <c r="DG74" s="192"/>
      <c r="DH74" s="192"/>
      <c r="DI74" s="192"/>
      <c r="DJ74" s="192"/>
      <c r="DK74" s="192"/>
      <c r="DL74" s="192"/>
      <c r="DM74" s="192"/>
      <c r="DN74" s="192"/>
      <c r="DO74" s="192"/>
      <c r="DP74" s="192"/>
      <c r="DQ74" s="192"/>
      <c r="DR74" s="192"/>
      <c r="DS74" s="192"/>
      <c r="DT74" s="192"/>
      <c r="DU74" s="192"/>
      <c r="DV74" s="192"/>
      <c r="DW74" s="192"/>
      <c r="DX74" s="192"/>
      <c r="DY74" s="192"/>
      <c r="DZ74" s="192"/>
      <c r="EA74" s="192"/>
      <c r="EB74" s="192"/>
      <c r="EC74" s="192"/>
      <c r="ED74" s="192"/>
      <c r="EE74" s="192"/>
      <c r="EF74" s="192"/>
      <c r="EG74" s="192"/>
      <c r="EH74" s="192"/>
      <c r="EI74" s="192"/>
      <c r="EJ74" s="192"/>
      <c r="EK74" s="192"/>
      <c r="EL74" s="192"/>
      <c r="EM74" s="192"/>
      <c r="EN74" s="192"/>
      <c r="EO74" s="192"/>
      <c r="EP74" s="192"/>
      <c r="EQ74" s="192"/>
      <c r="ER74" s="192"/>
      <c r="ES74" s="192"/>
      <c r="ET74" s="192"/>
      <c r="EU74" s="192"/>
      <c r="EV74" s="192"/>
      <c r="EW74" s="192"/>
      <c r="EX74" s="192"/>
      <c r="EY74" s="192"/>
      <c r="EZ74" s="192"/>
      <c r="FA74" s="192"/>
      <c r="FB74" s="192"/>
      <c r="FC74" s="192"/>
      <c r="FD74" s="192"/>
      <c r="FE74" s="192"/>
      <c r="FF74" s="192"/>
      <c r="FG74" s="192"/>
      <c r="FH74" s="192"/>
      <c r="FI74" s="192"/>
      <c r="FJ74" s="192"/>
      <c r="FK74" s="192"/>
      <c r="FL74" s="192"/>
      <c r="FM74" s="192"/>
      <c r="FN74" s="192"/>
      <c r="FO74" s="192"/>
      <c r="FP74" s="192"/>
      <c r="FQ74" s="192"/>
      <c r="FR74" s="192"/>
      <c r="FS74" s="192"/>
      <c r="FT74" s="192"/>
      <c r="FU74" s="192"/>
      <c r="FV74" s="192"/>
      <c r="FW74" s="192"/>
      <c r="FX74" s="192"/>
      <c r="FY74" s="192"/>
      <c r="FZ74" s="192"/>
      <c r="GA74" s="192"/>
      <c r="GB74" s="192"/>
      <c r="GC74" s="192"/>
      <c r="GD74" s="192"/>
      <c r="GE74" s="192"/>
      <c r="GF74" s="192"/>
      <c r="GG74" s="192"/>
      <c r="GH74" s="192"/>
      <c r="GI74" s="192"/>
      <c r="GJ74" s="192"/>
      <c r="GK74" s="192"/>
      <c r="GL74" s="192"/>
      <c r="GM74" s="192"/>
      <c r="GN74" s="192"/>
      <c r="GO74" s="192"/>
      <c r="GP74" s="192"/>
      <c r="GQ74" s="192"/>
      <c r="GR74" s="192"/>
      <c r="GS74" s="192"/>
      <c r="GT74" s="192"/>
      <c r="GU74" s="192"/>
      <c r="GV74" s="192"/>
      <c r="GW74" s="192"/>
      <c r="GX74" s="192"/>
      <c r="GY74" s="192"/>
      <c r="GZ74" s="192"/>
      <c r="HA74" s="192"/>
      <c r="HB74" s="192"/>
      <c r="HC74" s="192"/>
      <c r="HD74" s="192"/>
      <c r="HE74" s="192"/>
      <c r="HF74" s="192"/>
      <c r="HG74" s="192"/>
      <c r="HH74" s="192"/>
      <c r="HI74" s="192"/>
      <c r="HJ74" s="192"/>
      <c r="HK74" s="192"/>
      <c r="HL74" s="192"/>
      <c r="HM74" s="192"/>
      <c r="HN74" s="192"/>
      <c r="HO74" s="192"/>
      <c r="HP74" s="192"/>
      <c r="HQ74" s="192"/>
      <c r="HR74" s="192"/>
      <c r="HS74" s="192"/>
      <c r="HT74" s="192"/>
      <c r="HU74" s="192"/>
      <c r="HV74" s="192"/>
      <c r="HW74" s="192"/>
      <c r="HX74" s="192"/>
      <c r="HY74" s="192"/>
      <c r="HZ74" s="192"/>
      <c r="IA74" s="192"/>
      <c r="IB74" s="192"/>
      <c r="IC74" s="192"/>
      <c r="ID74" s="192"/>
      <c r="IE74" s="192"/>
      <c r="IF74" s="192"/>
      <c r="IG74" s="192"/>
      <c r="IH74" s="192"/>
      <c r="II74" s="163"/>
      <c r="IJ74" s="192"/>
      <c r="IK74" s="192"/>
      <c r="IL74" s="192"/>
      <c r="IM74" s="192"/>
      <c r="IN74" s="192"/>
      <c r="IZ74" s="192"/>
      <c r="JA74" s="192"/>
      <c r="JB74" s="192"/>
    </row>
    <row r="75" spans="1:262" s="194" customFormat="1" ht="22.5" customHeight="1" x14ac:dyDescent="0.2">
      <c r="A75" s="150"/>
      <c r="B75" s="146"/>
      <c r="C75" s="146"/>
      <c r="D75" s="147"/>
      <c r="E75" s="602"/>
      <c r="F75" s="146"/>
      <c r="G75" s="148"/>
      <c r="H75" s="148"/>
      <c r="I75" s="554"/>
      <c r="J75" s="552"/>
      <c r="K75" s="146"/>
      <c r="L75" s="556"/>
      <c r="M75" s="551"/>
      <c r="N75" s="560"/>
      <c r="O75" s="558"/>
      <c r="P75" s="149"/>
      <c r="Q75" s="560"/>
      <c r="R75" s="566"/>
      <c r="S75" s="564"/>
      <c r="T75" s="561"/>
      <c r="U75" s="571"/>
      <c r="V75" s="434"/>
      <c r="W75" s="434"/>
      <c r="X75" s="510"/>
      <c r="Y75" s="510"/>
      <c r="Z75" s="510"/>
      <c r="AA75" s="510"/>
      <c r="AB75" s="510"/>
      <c r="AC75" s="510"/>
      <c r="AD75" s="510"/>
      <c r="AE75" s="434"/>
      <c r="AF75" s="434"/>
      <c r="AG75" s="434"/>
      <c r="AH75" s="434"/>
      <c r="AI75" s="434"/>
      <c r="AJ75" s="434"/>
      <c r="AK75" s="434"/>
      <c r="AL75" s="434"/>
      <c r="AM75" s="434"/>
      <c r="AN75" s="192"/>
      <c r="AO75" s="192"/>
      <c r="AP75" s="192"/>
      <c r="AQ75" s="192"/>
      <c r="AR75" s="192"/>
      <c r="AS75" s="163"/>
      <c r="AT75" s="198"/>
      <c r="AU75" s="198"/>
      <c r="AV75" s="198"/>
      <c r="AW75" s="198"/>
      <c r="AX75" s="198"/>
      <c r="AY75" s="198"/>
      <c r="AZ75" s="198"/>
      <c r="BA75" s="198"/>
      <c r="BB75" s="198"/>
      <c r="BC75" s="198">
        <v>12</v>
      </c>
      <c r="BD75" s="198"/>
      <c r="BE75" s="192"/>
      <c r="BF75" s="192"/>
      <c r="BG75" s="192"/>
      <c r="BH75" s="192"/>
      <c r="BI75" s="192"/>
      <c r="BJ75" s="192"/>
      <c r="BK75" s="192"/>
      <c r="BL75" s="192"/>
      <c r="BM75" s="192"/>
      <c r="BN75" s="192"/>
      <c r="BO75" s="192"/>
      <c r="BP75" s="192"/>
      <c r="BQ75" s="192"/>
      <c r="BR75" s="192"/>
      <c r="BS75" s="192"/>
      <c r="BT75" s="192"/>
      <c r="BU75" s="192"/>
      <c r="BV75" s="192"/>
      <c r="BW75" s="192"/>
      <c r="BX75" s="192"/>
      <c r="BY75" s="192"/>
      <c r="BZ75" s="192"/>
      <c r="CA75" s="192"/>
      <c r="CB75" s="192"/>
      <c r="CC75" s="192"/>
      <c r="CD75" s="192"/>
      <c r="CE75" s="192"/>
      <c r="CF75" s="192"/>
      <c r="CG75" s="192"/>
      <c r="CH75" s="192"/>
      <c r="CI75" s="192"/>
      <c r="CJ75" s="192"/>
      <c r="CK75" s="192"/>
      <c r="CL75" s="192"/>
      <c r="CM75" s="192"/>
      <c r="CN75" s="192"/>
      <c r="CO75" s="192"/>
      <c r="CP75" s="192"/>
      <c r="CQ75" s="192"/>
      <c r="CR75" s="192"/>
      <c r="CS75" s="192"/>
      <c r="CT75" s="192"/>
      <c r="CU75" s="192"/>
      <c r="CV75" s="192"/>
      <c r="CW75" s="192"/>
      <c r="CX75" s="192"/>
      <c r="CY75" s="192"/>
      <c r="CZ75" s="192"/>
      <c r="DA75" s="192"/>
      <c r="DB75" s="192"/>
      <c r="DC75" s="192"/>
      <c r="DD75" s="192"/>
      <c r="DE75" s="192"/>
      <c r="DF75" s="192"/>
      <c r="DG75" s="192"/>
      <c r="DH75" s="192"/>
      <c r="DI75" s="192"/>
      <c r="DJ75" s="192"/>
      <c r="DK75" s="192"/>
      <c r="DL75" s="192"/>
      <c r="DM75" s="192"/>
      <c r="DN75" s="192"/>
      <c r="DO75" s="192"/>
      <c r="DP75" s="192"/>
      <c r="DQ75" s="192"/>
      <c r="DR75" s="192"/>
      <c r="DS75" s="192"/>
      <c r="DT75" s="192"/>
      <c r="DU75" s="192"/>
      <c r="DV75" s="192"/>
      <c r="DW75" s="192"/>
      <c r="DX75" s="192"/>
      <c r="DY75" s="192"/>
      <c r="DZ75" s="192"/>
      <c r="EA75" s="192"/>
      <c r="EB75" s="192"/>
      <c r="EC75" s="192"/>
      <c r="ED75" s="192"/>
      <c r="EE75" s="192"/>
      <c r="EF75" s="192"/>
      <c r="EG75" s="192"/>
      <c r="EH75" s="192"/>
      <c r="EI75" s="192"/>
      <c r="EJ75" s="192"/>
      <c r="EK75" s="192"/>
      <c r="EL75" s="192"/>
      <c r="EM75" s="192"/>
      <c r="EN75" s="192"/>
      <c r="EO75" s="192"/>
      <c r="EP75" s="192"/>
      <c r="EQ75" s="192"/>
      <c r="ER75" s="192"/>
      <c r="ES75" s="192"/>
      <c r="ET75" s="192"/>
      <c r="EU75" s="192"/>
      <c r="EV75" s="192"/>
      <c r="EW75" s="192"/>
      <c r="EX75" s="192"/>
      <c r="EY75" s="192"/>
      <c r="EZ75" s="192"/>
      <c r="FA75" s="192"/>
      <c r="FB75" s="192"/>
      <c r="FC75" s="192"/>
      <c r="FD75" s="192"/>
      <c r="FE75" s="192"/>
      <c r="FF75" s="192"/>
      <c r="FG75" s="192"/>
      <c r="FH75" s="192"/>
      <c r="FI75" s="192"/>
      <c r="FJ75" s="192"/>
      <c r="FK75" s="192"/>
      <c r="FL75" s="192"/>
      <c r="FM75" s="192"/>
      <c r="FN75" s="192"/>
      <c r="FO75" s="192"/>
      <c r="FP75" s="192"/>
      <c r="FQ75" s="192"/>
      <c r="FR75" s="192"/>
      <c r="FS75" s="192"/>
      <c r="FT75" s="192"/>
      <c r="FU75" s="192"/>
      <c r="FV75" s="192"/>
      <c r="FW75" s="192"/>
      <c r="FX75" s="192"/>
      <c r="FY75" s="192"/>
      <c r="FZ75" s="192"/>
      <c r="GA75" s="192"/>
      <c r="GB75" s="192"/>
      <c r="GC75" s="192"/>
      <c r="GD75" s="192"/>
      <c r="GE75" s="192"/>
      <c r="GF75" s="192"/>
      <c r="GG75" s="192"/>
      <c r="GH75" s="192"/>
      <c r="GI75" s="192"/>
      <c r="GJ75" s="192"/>
      <c r="GK75" s="192"/>
      <c r="GL75" s="192"/>
      <c r="GM75" s="192"/>
      <c r="GN75" s="192"/>
      <c r="GO75" s="192"/>
      <c r="GP75" s="192"/>
      <c r="GQ75" s="192"/>
      <c r="GR75" s="192"/>
      <c r="GS75" s="192"/>
      <c r="GT75" s="192"/>
      <c r="GU75" s="192"/>
      <c r="GV75" s="192"/>
      <c r="GW75" s="192"/>
      <c r="GX75" s="192"/>
      <c r="GY75" s="192"/>
      <c r="GZ75" s="192"/>
      <c r="HA75" s="192"/>
      <c r="HB75" s="192"/>
      <c r="HC75" s="192"/>
      <c r="HD75" s="192"/>
      <c r="HE75" s="192"/>
      <c r="HF75" s="192"/>
      <c r="HG75" s="192"/>
      <c r="HH75" s="192"/>
      <c r="HI75" s="192"/>
      <c r="HJ75" s="192"/>
      <c r="HK75" s="192"/>
      <c r="HL75" s="192"/>
      <c r="HM75" s="192"/>
      <c r="HN75" s="192"/>
      <c r="HO75" s="192"/>
      <c r="HP75" s="192"/>
      <c r="HQ75" s="192"/>
      <c r="HR75" s="192"/>
      <c r="HS75" s="192"/>
      <c r="HT75" s="192"/>
      <c r="HU75" s="192"/>
      <c r="HV75" s="192"/>
      <c r="HW75" s="192"/>
      <c r="HX75" s="192"/>
      <c r="HY75" s="192"/>
      <c r="HZ75" s="192"/>
      <c r="IA75" s="192"/>
      <c r="IB75" s="192"/>
      <c r="IC75" s="192"/>
      <c r="ID75" s="192"/>
      <c r="IE75" s="192"/>
      <c r="IF75" s="192"/>
      <c r="IG75" s="192"/>
      <c r="IH75" s="192"/>
      <c r="II75" s="163"/>
      <c r="IJ75" s="192"/>
      <c r="IK75" s="192"/>
      <c r="IL75" s="192"/>
      <c r="IM75" s="192"/>
      <c r="IN75" s="192"/>
      <c r="IZ75" s="192"/>
      <c r="JA75" s="192"/>
      <c r="JB75" s="192"/>
    </row>
    <row r="76" spans="1:262" s="194" customFormat="1" ht="22.5" customHeight="1" x14ac:dyDescent="0.2">
      <c r="A76" s="150"/>
      <c r="B76" s="146"/>
      <c r="C76" s="146"/>
      <c r="D76" s="147"/>
      <c r="E76" s="602"/>
      <c r="F76" s="146"/>
      <c r="G76" s="148"/>
      <c r="H76" s="148"/>
      <c r="I76" s="554"/>
      <c r="J76" s="552"/>
      <c r="K76" s="146"/>
      <c r="L76" s="556"/>
      <c r="M76" s="551"/>
      <c r="N76" s="560"/>
      <c r="O76" s="558"/>
      <c r="P76" s="149"/>
      <c r="Q76" s="560"/>
      <c r="R76" s="566"/>
      <c r="S76" s="564"/>
      <c r="T76" s="561"/>
      <c r="U76" s="571"/>
      <c r="V76" s="434"/>
      <c r="W76" s="434"/>
      <c r="X76" s="510"/>
      <c r="Y76" s="510"/>
      <c r="Z76" s="510"/>
      <c r="AA76" s="510"/>
      <c r="AB76" s="510"/>
      <c r="AC76" s="510"/>
      <c r="AD76" s="510"/>
      <c r="AE76" s="434"/>
      <c r="AF76" s="434"/>
      <c r="AG76" s="434"/>
      <c r="AH76" s="434"/>
      <c r="AI76" s="434"/>
      <c r="AJ76" s="434"/>
      <c r="AK76" s="434"/>
      <c r="AL76" s="434"/>
      <c r="AM76" s="434"/>
      <c r="AN76" s="192"/>
      <c r="AO76" s="192"/>
      <c r="AP76" s="192"/>
      <c r="AQ76" s="192"/>
      <c r="AR76" s="192"/>
      <c r="AS76" s="163"/>
      <c r="AT76" s="198"/>
      <c r="AU76" s="198"/>
      <c r="AV76" s="198"/>
      <c r="AW76" s="198"/>
      <c r="AX76" s="198"/>
      <c r="AY76" s="198"/>
      <c r="AZ76" s="198"/>
      <c r="BA76" s="198"/>
      <c r="BB76" s="198"/>
      <c r="BC76" s="198"/>
      <c r="BD76" s="198"/>
      <c r="BE76" s="192"/>
      <c r="BF76" s="192"/>
      <c r="BG76" s="192"/>
      <c r="BH76" s="192"/>
      <c r="BI76" s="192"/>
      <c r="BJ76" s="192"/>
      <c r="BK76" s="192"/>
      <c r="BL76" s="192"/>
      <c r="BM76" s="192"/>
      <c r="BN76" s="192"/>
      <c r="BO76" s="192"/>
      <c r="BP76" s="192"/>
      <c r="BQ76" s="192"/>
      <c r="BR76" s="192"/>
      <c r="BS76" s="192"/>
      <c r="BT76" s="192"/>
      <c r="BU76" s="192"/>
      <c r="BV76" s="192"/>
      <c r="BW76" s="192"/>
      <c r="BX76" s="192"/>
      <c r="BY76" s="192"/>
      <c r="BZ76" s="192"/>
      <c r="CA76" s="192"/>
      <c r="CB76" s="192"/>
      <c r="CC76" s="192"/>
      <c r="CD76" s="192"/>
      <c r="CE76" s="192"/>
      <c r="CF76" s="192"/>
      <c r="CG76" s="192"/>
      <c r="CH76" s="192"/>
      <c r="CI76" s="192"/>
      <c r="CJ76" s="192"/>
      <c r="CK76" s="192"/>
      <c r="CL76" s="192"/>
      <c r="CM76" s="192"/>
      <c r="CN76" s="192"/>
      <c r="CO76" s="192"/>
      <c r="CP76" s="192"/>
      <c r="CQ76" s="192"/>
      <c r="CR76" s="192"/>
      <c r="CS76" s="192"/>
      <c r="CT76" s="192"/>
      <c r="CU76" s="192"/>
      <c r="CV76" s="192"/>
      <c r="CW76" s="192"/>
      <c r="CX76" s="192"/>
      <c r="CY76" s="192"/>
      <c r="CZ76" s="192"/>
      <c r="DA76" s="192"/>
      <c r="DB76" s="192"/>
      <c r="DC76" s="192"/>
      <c r="DD76" s="192"/>
      <c r="DE76" s="192"/>
      <c r="DF76" s="192"/>
      <c r="DG76" s="192"/>
      <c r="DH76" s="192"/>
      <c r="DI76" s="192"/>
      <c r="DJ76" s="192"/>
      <c r="DK76" s="192"/>
      <c r="DL76" s="192"/>
      <c r="DM76" s="192"/>
      <c r="DN76" s="192"/>
      <c r="DO76" s="192"/>
      <c r="DP76" s="192"/>
      <c r="DQ76" s="192"/>
      <c r="DR76" s="192"/>
      <c r="DS76" s="192"/>
      <c r="DT76" s="192"/>
      <c r="DU76" s="192"/>
      <c r="DV76" s="192"/>
      <c r="DW76" s="192"/>
      <c r="DX76" s="192"/>
      <c r="DY76" s="192"/>
      <c r="DZ76" s="192"/>
      <c r="EA76" s="192"/>
      <c r="EB76" s="192"/>
      <c r="EC76" s="192"/>
      <c r="ED76" s="192"/>
      <c r="EE76" s="192"/>
      <c r="EF76" s="192"/>
      <c r="EG76" s="192"/>
      <c r="EH76" s="192"/>
      <c r="EI76" s="192"/>
      <c r="EJ76" s="192"/>
      <c r="EK76" s="192"/>
      <c r="EL76" s="192"/>
      <c r="EM76" s="192"/>
      <c r="EN76" s="192"/>
      <c r="EO76" s="192"/>
      <c r="EP76" s="192"/>
      <c r="EQ76" s="192"/>
      <c r="ER76" s="192"/>
      <c r="ES76" s="192"/>
      <c r="ET76" s="192"/>
      <c r="EU76" s="192"/>
      <c r="EV76" s="192"/>
      <c r="EW76" s="192"/>
      <c r="EX76" s="192"/>
      <c r="EY76" s="192"/>
      <c r="EZ76" s="192"/>
      <c r="FA76" s="192"/>
      <c r="FB76" s="192"/>
      <c r="FC76" s="192"/>
      <c r="FD76" s="192"/>
      <c r="FE76" s="192"/>
      <c r="FF76" s="192"/>
      <c r="FG76" s="192"/>
      <c r="FH76" s="192"/>
      <c r="FI76" s="192"/>
      <c r="FJ76" s="192"/>
      <c r="FK76" s="192"/>
      <c r="FL76" s="192"/>
      <c r="FM76" s="192"/>
      <c r="FN76" s="192"/>
      <c r="FO76" s="192"/>
      <c r="FP76" s="192"/>
      <c r="FQ76" s="192"/>
      <c r="FR76" s="192"/>
      <c r="FS76" s="192"/>
      <c r="FT76" s="192"/>
      <c r="FU76" s="192"/>
      <c r="FV76" s="192"/>
      <c r="FW76" s="192"/>
      <c r="FX76" s="192"/>
      <c r="FY76" s="192"/>
      <c r="FZ76" s="192"/>
      <c r="GA76" s="192"/>
      <c r="GB76" s="192"/>
      <c r="GC76" s="192"/>
      <c r="GD76" s="192"/>
      <c r="GE76" s="192"/>
      <c r="GF76" s="192"/>
      <c r="GG76" s="192"/>
      <c r="GH76" s="192"/>
      <c r="GI76" s="192"/>
      <c r="GJ76" s="192"/>
      <c r="GK76" s="192"/>
      <c r="GL76" s="192"/>
      <c r="GM76" s="192"/>
      <c r="GN76" s="192"/>
      <c r="GO76" s="192"/>
      <c r="GP76" s="192"/>
      <c r="GQ76" s="192"/>
      <c r="GR76" s="192"/>
      <c r="GS76" s="192"/>
      <c r="GT76" s="192"/>
      <c r="GU76" s="192"/>
      <c r="GV76" s="192"/>
      <c r="GW76" s="192"/>
      <c r="GX76" s="192"/>
      <c r="GY76" s="192"/>
      <c r="GZ76" s="192"/>
      <c r="HA76" s="192"/>
      <c r="HB76" s="192"/>
      <c r="HC76" s="192"/>
      <c r="HD76" s="192"/>
      <c r="HE76" s="192"/>
      <c r="HF76" s="192"/>
      <c r="HG76" s="192"/>
      <c r="HH76" s="192"/>
      <c r="HI76" s="192"/>
      <c r="HJ76" s="192"/>
      <c r="HK76" s="192"/>
      <c r="HL76" s="192"/>
      <c r="HM76" s="192"/>
      <c r="HN76" s="192"/>
      <c r="HO76" s="192"/>
      <c r="HP76" s="192"/>
      <c r="HQ76" s="192"/>
      <c r="HR76" s="192"/>
      <c r="HS76" s="192"/>
      <c r="HT76" s="192"/>
      <c r="HU76" s="192"/>
      <c r="HV76" s="192"/>
      <c r="HW76" s="192"/>
      <c r="HX76" s="192"/>
      <c r="HY76" s="192"/>
      <c r="HZ76" s="192"/>
      <c r="IA76" s="192"/>
      <c r="IB76" s="192"/>
      <c r="IC76" s="192"/>
      <c r="ID76" s="192"/>
      <c r="IE76" s="192"/>
      <c r="IF76" s="192"/>
      <c r="IG76" s="192"/>
      <c r="IH76" s="192"/>
      <c r="II76" s="163"/>
      <c r="IJ76" s="192"/>
      <c r="IK76" s="192"/>
      <c r="IL76" s="192"/>
      <c r="IM76" s="192"/>
      <c r="IN76" s="192"/>
      <c r="IZ76" s="192"/>
      <c r="JA76" s="192"/>
      <c r="JB76" s="192"/>
    </row>
    <row r="77" spans="1:262" s="194" customFormat="1" ht="22.5" customHeight="1" x14ac:dyDescent="0.2">
      <c r="A77" s="150"/>
      <c r="B77" s="146"/>
      <c r="C77" s="146"/>
      <c r="D77" s="147"/>
      <c r="E77" s="602"/>
      <c r="F77" s="146"/>
      <c r="G77" s="148"/>
      <c r="H77" s="148"/>
      <c r="I77" s="554"/>
      <c r="J77" s="552"/>
      <c r="K77" s="146"/>
      <c r="L77" s="556"/>
      <c r="M77" s="551"/>
      <c r="N77" s="560"/>
      <c r="O77" s="558"/>
      <c r="P77" s="149"/>
      <c r="Q77" s="560"/>
      <c r="R77" s="566"/>
      <c r="S77" s="564"/>
      <c r="T77" s="561"/>
      <c r="U77" s="571"/>
      <c r="V77" s="434"/>
      <c r="W77" s="434"/>
      <c r="X77" s="510"/>
      <c r="Y77" s="510"/>
      <c r="Z77" s="510"/>
      <c r="AA77" s="510"/>
      <c r="AB77" s="510"/>
      <c r="AC77" s="510"/>
      <c r="AD77" s="510"/>
      <c r="AE77" s="434"/>
      <c r="AF77" s="434"/>
      <c r="AG77" s="434"/>
      <c r="AH77" s="434"/>
      <c r="AI77" s="434"/>
      <c r="AJ77" s="434"/>
      <c r="AK77" s="434"/>
      <c r="AL77" s="434"/>
      <c r="AM77" s="434"/>
      <c r="AN77" s="192"/>
      <c r="AO77" s="192"/>
      <c r="AP77" s="192"/>
      <c r="AQ77" s="192"/>
      <c r="AR77" s="192"/>
      <c r="AS77" s="163"/>
      <c r="AT77" s="198"/>
      <c r="AU77" s="198"/>
      <c r="AV77" s="198"/>
      <c r="AW77" s="198"/>
      <c r="AX77" s="198"/>
      <c r="AY77" s="198"/>
      <c r="AZ77" s="198"/>
      <c r="BA77" s="198"/>
      <c r="BB77" s="198"/>
      <c r="BC77" s="198"/>
      <c r="BD77" s="198"/>
      <c r="BE77" s="192"/>
      <c r="BF77" s="192"/>
      <c r="BG77" s="192"/>
      <c r="BH77" s="192"/>
      <c r="BI77" s="192"/>
      <c r="BJ77" s="192"/>
      <c r="BK77" s="192"/>
      <c r="BL77" s="192"/>
      <c r="BM77" s="192"/>
      <c r="BN77" s="192"/>
      <c r="BO77" s="192"/>
      <c r="BP77" s="192"/>
      <c r="BQ77" s="192"/>
      <c r="BR77" s="192"/>
      <c r="BS77" s="192"/>
      <c r="BT77" s="192"/>
      <c r="BU77" s="192"/>
      <c r="BV77" s="192"/>
      <c r="BW77" s="192"/>
      <c r="BX77" s="192"/>
      <c r="BY77" s="192"/>
      <c r="BZ77" s="192"/>
      <c r="CA77" s="192"/>
      <c r="CB77" s="192"/>
      <c r="CC77" s="192"/>
      <c r="CD77" s="192"/>
      <c r="CE77" s="192"/>
      <c r="CF77" s="192"/>
      <c r="CG77" s="192"/>
      <c r="CH77" s="192"/>
      <c r="CI77" s="192"/>
      <c r="CJ77" s="192"/>
      <c r="CK77" s="192"/>
      <c r="CL77" s="192"/>
      <c r="CM77" s="192"/>
      <c r="CN77" s="192"/>
      <c r="CO77" s="192"/>
      <c r="CP77" s="192"/>
      <c r="CQ77" s="192"/>
      <c r="CR77" s="192"/>
      <c r="CS77" s="192"/>
      <c r="CT77" s="192"/>
      <c r="CU77" s="192"/>
      <c r="CV77" s="192"/>
      <c r="CW77" s="192"/>
      <c r="CX77" s="192"/>
      <c r="CY77" s="192"/>
      <c r="CZ77" s="192"/>
      <c r="DA77" s="192"/>
      <c r="DB77" s="192"/>
      <c r="DC77" s="192"/>
      <c r="DD77" s="192"/>
      <c r="DE77" s="192"/>
      <c r="DF77" s="192"/>
      <c r="DG77" s="192"/>
      <c r="DH77" s="192"/>
      <c r="DI77" s="192"/>
      <c r="DJ77" s="192"/>
      <c r="DK77" s="192"/>
      <c r="DL77" s="192"/>
      <c r="DM77" s="192"/>
      <c r="DN77" s="192"/>
      <c r="DO77" s="192"/>
      <c r="DP77" s="192"/>
      <c r="DQ77" s="192"/>
      <c r="DR77" s="192"/>
      <c r="DS77" s="192"/>
      <c r="DT77" s="192"/>
      <c r="DU77" s="192"/>
      <c r="DV77" s="192"/>
      <c r="DW77" s="192"/>
      <c r="DX77" s="192"/>
      <c r="DY77" s="192"/>
      <c r="DZ77" s="192"/>
      <c r="EA77" s="192"/>
      <c r="EB77" s="192"/>
      <c r="EC77" s="192"/>
      <c r="ED77" s="192"/>
      <c r="EE77" s="192"/>
      <c r="EF77" s="192"/>
      <c r="EG77" s="192"/>
      <c r="EH77" s="192"/>
      <c r="EI77" s="192"/>
      <c r="EJ77" s="192"/>
      <c r="EK77" s="192"/>
      <c r="EL77" s="192"/>
      <c r="EM77" s="192"/>
      <c r="EN77" s="192"/>
      <c r="EO77" s="192"/>
      <c r="EP77" s="192"/>
      <c r="EQ77" s="192"/>
      <c r="ER77" s="192"/>
      <c r="ES77" s="192"/>
      <c r="ET77" s="192"/>
      <c r="EU77" s="192"/>
      <c r="EV77" s="192"/>
      <c r="EW77" s="192"/>
      <c r="EX77" s="192"/>
      <c r="EY77" s="192"/>
      <c r="EZ77" s="192"/>
      <c r="FA77" s="192"/>
      <c r="FB77" s="192"/>
      <c r="FC77" s="192"/>
      <c r="FD77" s="192"/>
      <c r="FE77" s="192"/>
      <c r="FF77" s="192"/>
      <c r="FG77" s="192"/>
      <c r="FH77" s="192"/>
      <c r="FI77" s="192"/>
      <c r="FJ77" s="192"/>
      <c r="FK77" s="192"/>
      <c r="FL77" s="192"/>
      <c r="FM77" s="192"/>
      <c r="FN77" s="192"/>
      <c r="FO77" s="192"/>
      <c r="FP77" s="192"/>
      <c r="FQ77" s="192"/>
      <c r="FR77" s="192"/>
      <c r="FS77" s="192"/>
      <c r="FT77" s="192"/>
      <c r="FU77" s="192"/>
      <c r="FV77" s="192"/>
      <c r="FW77" s="192"/>
      <c r="FX77" s="192"/>
      <c r="FY77" s="192"/>
      <c r="FZ77" s="192"/>
      <c r="GA77" s="192"/>
      <c r="GB77" s="192"/>
      <c r="GC77" s="192"/>
      <c r="GD77" s="192"/>
      <c r="GE77" s="192"/>
      <c r="GF77" s="192"/>
      <c r="GG77" s="192"/>
      <c r="GH77" s="192"/>
      <c r="GI77" s="192"/>
      <c r="GJ77" s="192"/>
      <c r="GK77" s="192"/>
      <c r="GL77" s="192"/>
      <c r="GM77" s="192"/>
      <c r="GN77" s="192"/>
      <c r="GO77" s="192"/>
      <c r="GP77" s="192"/>
      <c r="GQ77" s="192"/>
      <c r="GR77" s="192"/>
      <c r="GS77" s="192"/>
      <c r="GT77" s="192"/>
      <c r="GU77" s="192"/>
      <c r="GV77" s="192"/>
      <c r="GW77" s="192"/>
      <c r="GX77" s="192"/>
      <c r="GY77" s="192"/>
      <c r="GZ77" s="192"/>
      <c r="HA77" s="192"/>
      <c r="HB77" s="192"/>
      <c r="HC77" s="192"/>
      <c r="HD77" s="192"/>
      <c r="HE77" s="192"/>
      <c r="HF77" s="192"/>
      <c r="HG77" s="192"/>
      <c r="HH77" s="192"/>
      <c r="HI77" s="192"/>
      <c r="HJ77" s="192"/>
      <c r="HK77" s="192"/>
      <c r="HL77" s="192"/>
      <c r="HM77" s="192"/>
      <c r="HN77" s="192"/>
      <c r="HO77" s="192"/>
      <c r="HP77" s="192"/>
      <c r="HQ77" s="192"/>
      <c r="HR77" s="192"/>
      <c r="HS77" s="192"/>
      <c r="HT77" s="192"/>
      <c r="HU77" s="192"/>
      <c r="HV77" s="192"/>
      <c r="HW77" s="192"/>
      <c r="HX77" s="192"/>
      <c r="HY77" s="192"/>
      <c r="HZ77" s="192"/>
      <c r="IA77" s="192"/>
      <c r="IB77" s="192"/>
      <c r="IC77" s="192"/>
      <c r="ID77" s="192"/>
      <c r="IE77" s="192"/>
      <c r="IF77" s="192"/>
      <c r="IG77" s="192"/>
      <c r="IH77" s="192"/>
      <c r="II77" s="163"/>
      <c r="IJ77" s="192"/>
      <c r="IK77" s="192"/>
      <c r="IL77" s="192"/>
      <c r="IM77" s="192"/>
      <c r="IN77" s="192"/>
      <c r="IZ77" s="192"/>
      <c r="JA77" s="192"/>
      <c r="JB77" s="192"/>
    </row>
    <row r="78" spans="1:262" s="194" customFormat="1" ht="22.5" customHeight="1" x14ac:dyDescent="0.2">
      <c r="A78" s="150"/>
      <c r="B78" s="146"/>
      <c r="C78" s="146"/>
      <c r="D78" s="147"/>
      <c r="E78" s="602"/>
      <c r="F78" s="146"/>
      <c r="G78" s="148"/>
      <c r="H78" s="148"/>
      <c r="I78" s="554"/>
      <c r="J78" s="552"/>
      <c r="K78" s="146"/>
      <c r="L78" s="556"/>
      <c r="M78" s="551"/>
      <c r="N78" s="560"/>
      <c r="O78" s="558"/>
      <c r="P78" s="149"/>
      <c r="Q78" s="560"/>
      <c r="R78" s="566"/>
      <c r="S78" s="564"/>
      <c r="T78" s="561"/>
      <c r="U78" s="571"/>
      <c r="V78" s="434"/>
      <c r="W78" s="434"/>
      <c r="X78" s="510"/>
      <c r="Y78" s="510"/>
      <c r="Z78" s="510"/>
      <c r="AA78" s="510"/>
      <c r="AB78" s="510"/>
      <c r="AC78" s="510"/>
      <c r="AD78" s="510"/>
      <c r="AE78" s="434"/>
      <c r="AF78" s="434"/>
      <c r="AG78" s="434"/>
      <c r="AH78" s="434"/>
      <c r="AI78" s="434"/>
      <c r="AJ78" s="434"/>
      <c r="AK78" s="434"/>
      <c r="AL78" s="434"/>
      <c r="AM78" s="434"/>
      <c r="AN78" s="192"/>
      <c r="AO78" s="192"/>
      <c r="AP78" s="192"/>
      <c r="AQ78" s="192"/>
      <c r="AR78" s="192"/>
      <c r="AS78" s="163"/>
      <c r="AT78" s="198"/>
      <c r="AU78" s="198"/>
      <c r="AV78" s="198"/>
      <c r="AW78" s="198"/>
      <c r="AX78" s="198"/>
      <c r="AY78" s="198"/>
      <c r="AZ78" s="198"/>
      <c r="BA78" s="198"/>
      <c r="BB78" s="198"/>
      <c r="BC78" s="198"/>
      <c r="BD78" s="198"/>
      <c r="BE78" s="192"/>
      <c r="BF78" s="192"/>
      <c r="BG78" s="192"/>
      <c r="BH78" s="192"/>
      <c r="BI78" s="192"/>
      <c r="BJ78" s="192"/>
      <c r="BK78" s="192"/>
      <c r="BL78" s="192"/>
      <c r="BM78" s="192"/>
      <c r="BN78" s="192"/>
      <c r="BO78" s="192"/>
      <c r="BP78" s="192"/>
      <c r="BQ78" s="192"/>
      <c r="BR78" s="192"/>
      <c r="BS78" s="192"/>
      <c r="BT78" s="192"/>
      <c r="BU78" s="192"/>
      <c r="BV78" s="192"/>
      <c r="BW78" s="192"/>
      <c r="BX78" s="192"/>
      <c r="BY78" s="192"/>
      <c r="BZ78" s="192"/>
      <c r="CA78" s="192"/>
      <c r="CB78" s="192"/>
      <c r="CC78" s="192"/>
      <c r="CD78" s="192"/>
      <c r="CE78" s="192"/>
      <c r="CF78" s="192"/>
      <c r="CG78" s="192"/>
      <c r="CH78" s="192"/>
      <c r="CI78" s="192"/>
      <c r="CJ78" s="192"/>
      <c r="CK78" s="192"/>
      <c r="CL78" s="192"/>
      <c r="CM78" s="192"/>
      <c r="CN78" s="192"/>
      <c r="CO78" s="192"/>
      <c r="CP78" s="192"/>
      <c r="CQ78" s="192"/>
      <c r="CR78" s="192"/>
      <c r="CS78" s="192"/>
      <c r="CT78" s="192"/>
      <c r="CU78" s="192"/>
      <c r="CV78" s="192"/>
      <c r="CW78" s="192"/>
      <c r="CX78" s="192"/>
      <c r="CY78" s="192"/>
      <c r="CZ78" s="192"/>
      <c r="DA78" s="192"/>
      <c r="DB78" s="192"/>
      <c r="DC78" s="192"/>
      <c r="DD78" s="192"/>
      <c r="DE78" s="192"/>
      <c r="DF78" s="192"/>
      <c r="DG78" s="192"/>
      <c r="DH78" s="192"/>
      <c r="DI78" s="192"/>
      <c r="DJ78" s="192"/>
      <c r="DK78" s="192"/>
      <c r="DL78" s="192"/>
      <c r="DM78" s="192"/>
      <c r="DN78" s="192"/>
      <c r="DO78" s="192"/>
      <c r="DP78" s="192"/>
      <c r="DQ78" s="192"/>
      <c r="DR78" s="192"/>
      <c r="DS78" s="192"/>
      <c r="DT78" s="192"/>
      <c r="DU78" s="192"/>
      <c r="DV78" s="192"/>
      <c r="DW78" s="192"/>
      <c r="DX78" s="192"/>
      <c r="DY78" s="192"/>
      <c r="DZ78" s="192"/>
      <c r="EA78" s="192"/>
      <c r="EB78" s="192"/>
      <c r="EC78" s="192"/>
      <c r="ED78" s="192"/>
      <c r="EE78" s="192"/>
      <c r="EF78" s="192"/>
      <c r="EG78" s="192"/>
      <c r="EH78" s="192"/>
      <c r="EI78" s="192"/>
      <c r="EJ78" s="192"/>
      <c r="EK78" s="192"/>
      <c r="EL78" s="192"/>
      <c r="EM78" s="192"/>
      <c r="EN78" s="192"/>
      <c r="EO78" s="192"/>
      <c r="EP78" s="192"/>
      <c r="EQ78" s="192"/>
      <c r="ER78" s="192"/>
      <c r="ES78" s="192"/>
      <c r="ET78" s="192"/>
      <c r="EU78" s="192"/>
      <c r="EV78" s="192"/>
      <c r="EW78" s="192"/>
      <c r="EX78" s="192"/>
      <c r="EY78" s="192"/>
      <c r="EZ78" s="192"/>
      <c r="FA78" s="192"/>
      <c r="FB78" s="192"/>
      <c r="FC78" s="192"/>
      <c r="FD78" s="192"/>
      <c r="FE78" s="192"/>
      <c r="FF78" s="192"/>
      <c r="FG78" s="192"/>
      <c r="FH78" s="192"/>
      <c r="FI78" s="192"/>
      <c r="FJ78" s="192"/>
      <c r="FK78" s="192"/>
      <c r="FL78" s="192"/>
      <c r="FM78" s="192"/>
      <c r="FN78" s="192"/>
      <c r="FO78" s="192"/>
      <c r="FP78" s="192"/>
      <c r="FQ78" s="192"/>
      <c r="FR78" s="192"/>
      <c r="FS78" s="192"/>
      <c r="FT78" s="192"/>
      <c r="FU78" s="192"/>
      <c r="FV78" s="192"/>
      <c r="FW78" s="192"/>
      <c r="FX78" s="192"/>
      <c r="FY78" s="192"/>
      <c r="FZ78" s="192"/>
      <c r="GA78" s="192"/>
      <c r="GB78" s="192"/>
      <c r="GC78" s="192"/>
      <c r="GD78" s="192"/>
      <c r="GE78" s="192"/>
      <c r="GF78" s="192"/>
      <c r="GG78" s="192"/>
      <c r="GH78" s="192"/>
      <c r="GI78" s="192"/>
      <c r="GJ78" s="192"/>
      <c r="GK78" s="192"/>
      <c r="GL78" s="192"/>
      <c r="GM78" s="192"/>
      <c r="GN78" s="192"/>
      <c r="GO78" s="192"/>
      <c r="GP78" s="192"/>
      <c r="GQ78" s="192"/>
      <c r="GR78" s="192"/>
      <c r="GS78" s="192"/>
      <c r="GT78" s="192"/>
      <c r="GU78" s="192"/>
      <c r="GV78" s="192"/>
      <c r="GW78" s="192"/>
      <c r="GX78" s="192"/>
      <c r="GY78" s="192"/>
      <c r="GZ78" s="192"/>
      <c r="HA78" s="192"/>
      <c r="HB78" s="192"/>
      <c r="HC78" s="192"/>
      <c r="HD78" s="192"/>
      <c r="HE78" s="192"/>
      <c r="HF78" s="192"/>
      <c r="HG78" s="192"/>
      <c r="HH78" s="192"/>
      <c r="HI78" s="192"/>
      <c r="HJ78" s="192"/>
      <c r="HK78" s="192"/>
      <c r="HL78" s="192"/>
      <c r="HM78" s="192"/>
      <c r="HN78" s="192"/>
      <c r="HO78" s="192"/>
      <c r="HP78" s="192"/>
      <c r="HQ78" s="192"/>
      <c r="HR78" s="192"/>
      <c r="HS78" s="192"/>
      <c r="HT78" s="192"/>
      <c r="HU78" s="192"/>
      <c r="HV78" s="192"/>
      <c r="HW78" s="192"/>
      <c r="HX78" s="192"/>
      <c r="HY78" s="192"/>
      <c r="HZ78" s="192"/>
      <c r="IA78" s="192"/>
      <c r="IB78" s="192"/>
      <c r="IC78" s="192"/>
      <c r="ID78" s="192"/>
      <c r="IE78" s="192"/>
      <c r="IF78" s="192"/>
      <c r="IG78" s="192"/>
      <c r="IH78" s="192"/>
      <c r="II78" s="163"/>
      <c r="IJ78" s="192"/>
      <c r="IK78" s="192"/>
      <c r="IL78" s="192"/>
      <c r="IM78" s="192"/>
      <c r="IN78" s="192"/>
      <c r="IZ78" s="192"/>
      <c r="JA78" s="192"/>
      <c r="JB78" s="192"/>
    </row>
    <row r="79" spans="1:262" s="194" customFormat="1" ht="22.5" customHeight="1" x14ac:dyDescent="0.2">
      <c r="A79" s="150"/>
      <c r="B79" s="146"/>
      <c r="C79" s="146"/>
      <c r="D79" s="147"/>
      <c r="E79" s="602"/>
      <c r="F79" s="146"/>
      <c r="G79" s="148"/>
      <c r="H79" s="148"/>
      <c r="I79" s="554"/>
      <c r="J79" s="552"/>
      <c r="K79" s="146"/>
      <c r="L79" s="556"/>
      <c r="M79" s="551"/>
      <c r="N79" s="560"/>
      <c r="O79" s="558"/>
      <c r="P79" s="149"/>
      <c r="Q79" s="560"/>
      <c r="R79" s="566"/>
      <c r="S79" s="564"/>
      <c r="T79" s="561"/>
      <c r="U79" s="571"/>
      <c r="V79" s="434"/>
      <c r="W79" s="434"/>
      <c r="X79" s="510"/>
      <c r="Y79" s="510"/>
      <c r="Z79" s="510"/>
      <c r="AA79" s="510"/>
      <c r="AB79" s="510"/>
      <c r="AC79" s="510"/>
      <c r="AD79" s="510"/>
      <c r="AE79" s="434"/>
      <c r="AF79" s="434"/>
      <c r="AG79" s="434"/>
      <c r="AH79" s="434"/>
      <c r="AI79" s="434"/>
      <c r="AJ79" s="434"/>
      <c r="AK79" s="434"/>
      <c r="AL79" s="434"/>
      <c r="AM79" s="434"/>
      <c r="AN79" s="192"/>
      <c r="AO79" s="192"/>
      <c r="AP79" s="192"/>
      <c r="AQ79" s="192"/>
      <c r="AR79" s="192"/>
      <c r="AS79" s="163"/>
      <c r="AT79" s="198"/>
      <c r="AU79" s="198"/>
      <c r="AV79" s="198"/>
      <c r="AW79" s="198"/>
      <c r="AX79" s="198"/>
      <c r="AY79" s="198"/>
      <c r="AZ79" s="198"/>
      <c r="BA79" s="198"/>
      <c r="BB79" s="198"/>
      <c r="BC79" s="198"/>
      <c r="BD79" s="198"/>
      <c r="BE79" s="192"/>
      <c r="BF79" s="192"/>
      <c r="BG79" s="192"/>
      <c r="BH79" s="192"/>
      <c r="BI79" s="192"/>
      <c r="BJ79" s="192"/>
      <c r="BK79" s="192"/>
      <c r="BL79" s="192"/>
      <c r="BM79" s="192"/>
      <c r="BN79" s="192"/>
      <c r="BO79" s="192"/>
      <c r="BP79" s="192"/>
      <c r="BQ79" s="192"/>
      <c r="BR79" s="192"/>
      <c r="BS79" s="192"/>
      <c r="BT79" s="192"/>
      <c r="BU79" s="192"/>
      <c r="BV79" s="192"/>
      <c r="BW79" s="192"/>
      <c r="BX79" s="192"/>
      <c r="BY79" s="192"/>
      <c r="BZ79" s="192"/>
      <c r="CA79" s="192"/>
      <c r="CB79" s="192"/>
      <c r="CC79" s="192"/>
      <c r="CD79" s="192"/>
      <c r="CE79" s="192"/>
      <c r="CF79" s="192"/>
      <c r="CG79" s="192"/>
      <c r="CH79" s="192"/>
      <c r="CI79" s="192"/>
      <c r="CJ79" s="192"/>
      <c r="CK79" s="192"/>
      <c r="CL79" s="192"/>
      <c r="CM79" s="192"/>
      <c r="CN79" s="192"/>
      <c r="CO79" s="192"/>
      <c r="CP79" s="192"/>
      <c r="CQ79" s="192"/>
      <c r="CR79" s="192"/>
      <c r="CS79" s="192"/>
      <c r="CT79" s="192"/>
      <c r="CU79" s="192"/>
      <c r="CV79" s="192"/>
      <c r="CW79" s="192"/>
      <c r="CX79" s="192"/>
      <c r="CY79" s="192"/>
      <c r="CZ79" s="192"/>
      <c r="DA79" s="192"/>
      <c r="DB79" s="192"/>
      <c r="DC79" s="192"/>
      <c r="DD79" s="192"/>
      <c r="DE79" s="192"/>
      <c r="DF79" s="192"/>
      <c r="DG79" s="192"/>
      <c r="DH79" s="192"/>
      <c r="DI79" s="192"/>
      <c r="DJ79" s="192"/>
      <c r="DK79" s="192"/>
      <c r="DL79" s="192"/>
      <c r="DM79" s="192"/>
      <c r="DN79" s="192"/>
      <c r="DO79" s="192"/>
      <c r="DP79" s="192"/>
      <c r="DQ79" s="192"/>
      <c r="DR79" s="192"/>
      <c r="DS79" s="192"/>
      <c r="DT79" s="192"/>
      <c r="DU79" s="192"/>
      <c r="DV79" s="192"/>
      <c r="DW79" s="192"/>
      <c r="DX79" s="192"/>
      <c r="DY79" s="192"/>
      <c r="DZ79" s="192"/>
      <c r="EA79" s="192"/>
      <c r="EB79" s="192"/>
      <c r="EC79" s="192"/>
      <c r="ED79" s="192"/>
      <c r="EE79" s="192"/>
      <c r="EF79" s="192"/>
      <c r="EG79" s="192"/>
      <c r="EH79" s="192"/>
      <c r="EI79" s="192"/>
      <c r="EJ79" s="192"/>
      <c r="EK79" s="192"/>
      <c r="EL79" s="192"/>
      <c r="EM79" s="192"/>
      <c r="EN79" s="192"/>
      <c r="EO79" s="192"/>
      <c r="EP79" s="192"/>
      <c r="EQ79" s="192"/>
      <c r="ER79" s="192"/>
      <c r="ES79" s="192"/>
      <c r="ET79" s="192"/>
      <c r="EU79" s="192"/>
      <c r="EV79" s="192"/>
      <c r="EW79" s="192"/>
      <c r="EX79" s="192"/>
      <c r="EY79" s="192"/>
      <c r="EZ79" s="192"/>
      <c r="FA79" s="192"/>
      <c r="FB79" s="192"/>
      <c r="FC79" s="192"/>
      <c r="FD79" s="192"/>
      <c r="FE79" s="192"/>
      <c r="FF79" s="192"/>
      <c r="FG79" s="192"/>
      <c r="FH79" s="192"/>
      <c r="FI79" s="192"/>
      <c r="FJ79" s="192"/>
      <c r="FK79" s="192"/>
      <c r="FL79" s="192"/>
      <c r="FM79" s="192"/>
      <c r="FN79" s="192"/>
      <c r="FO79" s="192"/>
      <c r="FP79" s="192"/>
      <c r="FQ79" s="192"/>
      <c r="FR79" s="192"/>
      <c r="FS79" s="192"/>
      <c r="FT79" s="192"/>
      <c r="FU79" s="192"/>
      <c r="FV79" s="192"/>
      <c r="FW79" s="192"/>
      <c r="FX79" s="192"/>
      <c r="FY79" s="192"/>
      <c r="FZ79" s="192"/>
      <c r="GA79" s="192"/>
      <c r="GB79" s="192"/>
      <c r="GC79" s="192"/>
      <c r="GD79" s="192"/>
      <c r="GE79" s="192"/>
      <c r="GF79" s="192"/>
      <c r="GG79" s="192"/>
      <c r="GH79" s="192"/>
      <c r="GI79" s="192"/>
      <c r="GJ79" s="192"/>
      <c r="GK79" s="192"/>
      <c r="GL79" s="192"/>
      <c r="GM79" s="192"/>
      <c r="GN79" s="192"/>
      <c r="GO79" s="192"/>
      <c r="GP79" s="192"/>
      <c r="GQ79" s="192"/>
      <c r="GR79" s="192"/>
      <c r="GS79" s="192"/>
      <c r="GT79" s="192"/>
      <c r="GU79" s="192"/>
      <c r="GV79" s="192"/>
      <c r="GW79" s="192"/>
      <c r="GX79" s="192"/>
      <c r="GY79" s="192"/>
      <c r="GZ79" s="192"/>
      <c r="HA79" s="192"/>
      <c r="HB79" s="192"/>
      <c r="HC79" s="192"/>
      <c r="HD79" s="192"/>
      <c r="HE79" s="192"/>
      <c r="HF79" s="192"/>
      <c r="HG79" s="192"/>
      <c r="HH79" s="192"/>
      <c r="HI79" s="192"/>
      <c r="HJ79" s="192"/>
      <c r="HK79" s="192"/>
      <c r="HL79" s="192"/>
      <c r="HM79" s="192"/>
      <c r="HN79" s="192"/>
      <c r="HO79" s="192"/>
      <c r="HP79" s="192"/>
      <c r="HQ79" s="192"/>
      <c r="HR79" s="192"/>
      <c r="HS79" s="192"/>
      <c r="HT79" s="192"/>
      <c r="HU79" s="192"/>
      <c r="HV79" s="192"/>
      <c r="HW79" s="192"/>
      <c r="HX79" s="192"/>
      <c r="HY79" s="192"/>
      <c r="HZ79" s="192"/>
      <c r="IA79" s="192"/>
      <c r="IB79" s="192"/>
      <c r="IC79" s="192"/>
      <c r="ID79" s="192"/>
      <c r="IE79" s="192"/>
      <c r="IF79" s="192"/>
      <c r="IG79" s="192"/>
      <c r="IH79" s="192"/>
      <c r="II79" s="163"/>
      <c r="IJ79" s="192"/>
      <c r="IK79" s="192"/>
      <c r="IL79" s="192"/>
      <c r="IM79" s="192"/>
      <c r="IN79" s="192"/>
      <c r="IZ79" s="192"/>
      <c r="JA79" s="192"/>
      <c r="JB79" s="192"/>
    </row>
    <row r="80" spans="1:262" s="194" customFormat="1" ht="22.5" customHeight="1" x14ac:dyDescent="0.2">
      <c r="A80" s="150"/>
      <c r="B80" s="146"/>
      <c r="C80" s="146"/>
      <c r="D80" s="147"/>
      <c r="E80" s="602"/>
      <c r="F80" s="146"/>
      <c r="G80" s="148"/>
      <c r="H80" s="148"/>
      <c r="I80" s="554"/>
      <c r="J80" s="552"/>
      <c r="K80" s="146"/>
      <c r="L80" s="556"/>
      <c r="M80" s="551"/>
      <c r="N80" s="560"/>
      <c r="O80" s="558"/>
      <c r="P80" s="149"/>
      <c r="Q80" s="560"/>
      <c r="R80" s="566"/>
      <c r="S80" s="564"/>
      <c r="T80" s="561"/>
      <c r="U80" s="571"/>
      <c r="V80" s="434"/>
      <c r="W80" s="434"/>
      <c r="X80" s="510"/>
      <c r="Y80" s="510"/>
      <c r="Z80" s="510"/>
      <c r="AA80" s="510"/>
      <c r="AB80" s="510"/>
      <c r="AC80" s="510"/>
      <c r="AD80" s="510"/>
      <c r="AE80" s="434"/>
      <c r="AF80" s="434"/>
      <c r="AG80" s="434"/>
      <c r="AH80" s="434"/>
      <c r="AI80" s="434"/>
      <c r="AJ80" s="434"/>
      <c r="AK80" s="434"/>
      <c r="AL80" s="434"/>
      <c r="AM80" s="434"/>
      <c r="AN80" s="192"/>
      <c r="AO80" s="192"/>
      <c r="AP80" s="192"/>
      <c r="AQ80" s="192"/>
      <c r="AR80" s="192"/>
      <c r="AS80" s="163"/>
      <c r="AT80" s="198"/>
      <c r="AU80" s="198"/>
      <c r="AV80" s="198"/>
      <c r="AW80" s="198"/>
      <c r="AX80" s="198"/>
      <c r="AY80" s="198"/>
      <c r="AZ80" s="198"/>
      <c r="BA80" s="198"/>
      <c r="BB80" s="198"/>
      <c r="BC80" s="198"/>
      <c r="BD80" s="198"/>
      <c r="BE80" s="192"/>
      <c r="BF80" s="192"/>
      <c r="BG80" s="192"/>
      <c r="BH80" s="192"/>
      <c r="BI80" s="192"/>
      <c r="BJ80" s="192"/>
      <c r="BK80" s="192"/>
      <c r="BL80" s="192"/>
      <c r="BM80" s="192"/>
      <c r="BN80" s="192"/>
      <c r="BO80" s="192"/>
      <c r="BP80" s="192"/>
      <c r="BQ80" s="192"/>
      <c r="BR80" s="192"/>
      <c r="BS80" s="192"/>
      <c r="BT80" s="192"/>
      <c r="BU80" s="192"/>
      <c r="BV80" s="192"/>
      <c r="BW80" s="192"/>
      <c r="BX80" s="192"/>
      <c r="BY80" s="192"/>
      <c r="BZ80" s="192"/>
      <c r="CA80" s="192"/>
      <c r="CB80" s="192"/>
      <c r="CC80" s="192"/>
      <c r="CD80" s="192"/>
      <c r="CE80" s="192"/>
      <c r="CF80" s="192"/>
      <c r="CG80" s="192"/>
      <c r="CH80" s="192"/>
      <c r="CI80" s="192"/>
      <c r="CJ80" s="192"/>
      <c r="CK80" s="192"/>
      <c r="CL80" s="192"/>
      <c r="CM80" s="192"/>
      <c r="CN80" s="192"/>
      <c r="CO80" s="192"/>
      <c r="CP80" s="192"/>
      <c r="CQ80" s="192"/>
      <c r="CR80" s="192"/>
      <c r="CS80" s="192"/>
      <c r="CT80" s="192"/>
      <c r="CU80" s="192"/>
      <c r="CV80" s="192"/>
      <c r="CW80" s="192"/>
      <c r="CX80" s="192"/>
      <c r="CY80" s="192"/>
      <c r="CZ80" s="192"/>
      <c r="DA80" s="192"/>
      <c r="DB80" s="192"/>
      <c r="DC80" s="192"/>
      <c r="DD80" s="192"/>
      <c r="DE80" s="192"/>
      <c r="DF80" s="192"/>
      <c r="DG80" s="192"/>
      <c r="DH80" s="192"/>
      <c r="DI80" s="192"/>
      <c r="DJ80" s="192"/>
      <c r="DK80" s="192"/>
      <c r="DL80" s="192"/>
      <c r="DM80" s="192"/>
      <c r="DN80" s="192"/>
      <c r="DO80" s="192"/>
      <c r="DP80" s="192"/>
      <c r="DQ80" s="192"/>
      <c r="DR80" s="192"/>
      <c r="DS80" s="192"/>
      <c r="DT80" s="192"/>
      <c r="DU80" s="192"/>
      <c r="DV80" s="192"/>
      <c r="DW80" s="192"/>
      <c r="DX80" s="192"/>
      <c r="DY80" s="192"/>
      <c r="DZ80" s="192"/>
      <c r="EA80" s="192"/>
      <c r="EB80" s="192"/>
      <c r="EC80" s="192"/>
      <c r="ED80" s="192"/>
      <c r="EE80" s="192"/>
      <c r="EF80" s="192"/>
      <c r="EG80" s="192"/>
      <c r="EH80" s="192"/>
      <c r="EI80" s="192"/>
      <c r="EJ80" s="192"/>
      <c r="EK80" s="192"/>
      <c r="EL80" s="192"/>
      <c r="EM80" s="192"/>
      <c r="EN80" s="192"/>
      <c r="EO80" s="192"/>
      <c r="EP80" s="192"/>
      <c r="EQ80" s="192"/>
      <c r="ER80" s="192"/>
      <c r="ES80" s="192"/>
      <c r="ET80" s="192"/>
      <c r="EU80" s="192"/>
      <c r="EV80" s="192"/>
      <c r="EW80" s="192"/>
      <c r="EX80" s="192"/>
      <c r="EY80" s="192"/>
      <c r="EZ80" s="192"/>
      <c r="FA80" s="192"/>
      <c r="FB80" s="192"/>
      <c r="FC80" s="192"/>
      <c r="FD80" s="192"/>
      <c r="FE80" s="192"/>
      <c r="FF80" s="192"/>
      <c r="FG80" s="192"/>
      <c r="FH80" s="192"/>
      <c r="FI80" s="192"/>
      <c r="FJ80" s="192"/>
      <c r="FK80" s="192"/>
      <c r="FL80" s="192"/>
      <c r="FM80" s="192"/>
      <c r="FN80" s="192"/>
      <c r="FO80" s="192"/>
      <c r="FP80" s="192"/>
      <c r="FQ80" s="192"/>
      <c r="FR80" s="192"/>
      <c r="FS80" s="192"/>
      <c r="FT80" s="192"/>
      <c r="FU80" s="192"/>
      <c r="FV80" s="192"/>
      <c r="FW80" s="192"/>
      <c r="FX80" s="192"/>
      <c r="FY80" s="192"/>
      <c r="FZ80" s="192"/>
      <c r="GA80" s="192"/>
      <c r="GB80" s="192"/>
      <c r="GC80" s="192"/>
      <c r="GD80" s="192"/>
      <c r="GE80" s="192"/>
      <c r="GF80" s="192"/>
      <c r="GG80" s="192"/>
      <c r="GH80" s="192"/>
      <c r="GI80" s="192"/>
      <c r="GJ80" s="192"/>
      <c r="GK80" s="192"/>
      <c r="GL80" s="192"/>
      <c r="GM80" s="192"/>
      <c r="GN80" s="192"/>
      <c r="GO80" s="192"/>
      <c r="GP80" s="192"/>
      <c r="GQ80" s="192"/>
      <c r="GR80" s="192"/>
      <c r="GS80" s="192"/>
      <c r="GT80" s="192"/>
      <c r="GU80" s="192"/>
      <c r="GV80" s="192"/>
      <c r="GW80" s="192"/>
      <c r="GX80" s="192"/>
      <c r="GY80" s="192"/>
      <c r="GZ80" s="192"/>
      <c r="HA80" s="192"/>
      <c r="HB80" s="192"/>
      <c r="HC80" s="192"/>
      <c r="HD80" s="192"/>
      <c r="HE80" s="192"/>
      <c r="HF80" s="192"/>
      <c r="HG80" s="192"/>
      <c r="HH80" s="192"/>
      <c r="HI80" s="192"/>
      <c r="HJ80" s="192"/>
      <c r="HK80" s="192"/>
      <c r="HL80" s="192"/>
      <c r="HM80" s="192"/>
      <c r="HN80" s="192"/>
      <c r="HO80" s="192"/>
      <c r="HP80" s="192"/>
      <c r="HQ80" s="192"/>
      <c r="HR80" s="192"/>
      <c r="HS80" s="192"/>
      <c r="HT80" s="192"/>
      <c r="HU80" s="192"/>
      <c r="HV80" s="192"/>
      <c r="HW80" s="192"/>
      <c r="HX80" s="192"/>
      <c r="HY80" s="192"/>
      <c r="HZ80" s="192"/>
      <c r="IA80" s="192"/>
      <c r="IB80" s="192"/>
      <c r="IC80" s="192"/>
      <c r="ID80" s="192"/>
      <c r="IE80" s="192"/>
      <c r="IF80" s="192"/>
      <c r="IG80" s="192"/>
      <c r="IH80" s="192"/>
      <c r="II80" s="163"/>
      <c r="IJ80" s="192"/>
      <c r="IK80" s="192"/>
      <c r="IL80" s="192"/>
      <c r="IM80" s="192"/>
      <c r="IN80" s="192"/>
      <c r="IZ80" s="192"/>
      <c r="JA80" s="192"/>
      <c r="JB80" s="192"/>
    </row>
    <row r="81" spans="1:262" s="194" customFormat="1" ht="22.5" customHeight="1" x14ac:dyDescent="0.2">
      <c r="A81" s="150"/>
      <c r="B81" s="146"/>
      <c r="C81" s="146"/>
      <c r="D81" s="147"/>
      <c r="E81" s="602"/>
      <c r="F81" s="146"/>
      <c r="G81" s="148"/>
      <c r="H81" s="148"/>
      <c r="I81" s="554"/>
      <c r="J81" s="552"/>
      <c r="K81" s="146"/>
      <c r="L81" s="556"/>
      <c r="M81" s="551"/>
      <c r="N81" s="560"/>
      <c r="O81" s="558"/>
      <c r="P81" s="149"/>
      <c r="Q81" s="560"/>
      <c r="R81" s="566"/>
      <c r="S81" s="564"/>
      <c r="T81" s="561"/>
      <c r="U81" s="571"/>
      <c r="V81" s="434"/>
      <c r="W81" s="434"/>
      <c r="X81" s="510"/>
      <c r="Y81" s="510"/>
      <c r="Z81" s="510"/>
      <c r="AA81" s="510"/>
      <c r="AB81" s="510"/>
      <c r="AC81" s="510"/>
      <c r="AD81" s="510"/>
      <c r="AE81" s="434"/>
      <c r="AF81" s="434"/>
      <c r="AG81" s="434"/>
      <c r="AH81" s="434"/>
      <c r="AI81" s="434"/>
      <c r="AJ81" s="434"/>
      <c r="AK81" s="434"/>
      <c r="AL81" s="434"/>
      <c r="AM81" s="434"/>
      <c r="AN81" s="192"/>
      <c r="AO81" s="192"/>
      <c r="AP81" s="192"/>
      <c r="AQ81" s="192"/>
      <c r="AR81" s="192"/>
      <c r="AS81" s="163"/>
      <c r="AT81" s="198"/>
      <c r="AU81" s="198"/>
      <c r="AV81" s="198"/>
      <c r="AW81" s="198"/>
      <c r="AX81" s="198"/>
      <c r="AY81" s="198"/>
      <c r="AZ81" s="198"/>
      <c r="BA81" s="198"/>
      <c r="BB81" s="198"/>
      <c r="BC81" s="198"/>
      <c r="BD81" s="198"/>
      <c r="BE81" s="192"/>
      <c r="BF81" s="192"/>
      <c r="BG81" s="192"/>
      <c r="BH81" s="192"/>
      <c r="BI81" s="192"/>
      <c r="BJ81" s="192"/>
      <c r="BK81" s="192"/>
      <c r="BL81" s="192"/>
      <c r="BM81" s="192"/>
      <c r="BN81" s="192"/>
      <c r="BO81" s="192"/>
      <c r="BP81" s="192"/>
      <c r="BQ81" s="192"/>
      <c r="BR81" s="192"/>
      <c r="BS81" s="192"/>
      <c r="BT81" s="192"/>
      <c r="BU81" s="192"/>
      <c r="BV81" s="192"/>
      <c r="BW81" s="192"/>
      <c r="BX81" s="192"/>
      <c r="BY81" s="192"/>
      <c r="BZ81" s="192"/>
      <c r="CA81" s="192"/>
      <c r="CB81" s="192"/>
      <c r="CC81" s="192"/>
      <c r="CD81" s="192"/>
      <c r="CE81" s="192"/>
      <c r="CF81" s="192"/>
      <c r="CG81" s="192"/>
      <c r="CH81" s="192"/>
      <c r="CI81" s="192"/>
      <c r="CJ81" s="192"/>
      <c r="CK81" s="192"/>
      <c r="CL81" s="192"/>
      <c r="CM81" s="192"/>
      <c r="CN81" s="192"/>
      <c r="CO81" s="192"/>
      <c r="CP81" s="192"/>
      <c r="CQ81" s="192"/>
      <c r="CR81" s="192"/>
      <c r="CS81" s="192"/>
      <c r="CT81" s="192"/>
      <c r="CU81" s="192"/>
      <c r="CV81" s="192"/>
      <c r="CW81" s="192"/>
      <c r="CX81" s="192"/>
      <c r="CY81" s="192"/>
      <c r="CZ81" s="192"/>
      <c r="DA81" s="192"/>
      <c r="DB81" s="192"/>
      <c r="DC81" s="192"/>
      <c r="DD81" s="192"/>
      <c r="DE81" s="192"/>
      <c r="DF81" s="192"/>
      <c r="DG81" s="192"/>
      <c r="DH81" s="192"/>
      <c r="DI81" s="192"/>
      <c r="DJ81" s="192"/>
      <c r="DK81" s="192"/>
      <c r="DL81" s="192"/>
      <c r="DM81" s="192"/>
      <c r="DN81" s="192"/>
      <c r="DO81" s="192"/>
      <c r="DP81" s="192"/>
      <c r="DQ81" s="192"/>
      <c r="DR81" s="192"/>
      <c r="DS81" s="192"/>
      <c r="DT81" s="192"/>
      <c r="DU81" s="192"/>
      <c r="DV81" s="192"/>
      <c r="DW81" s="192"/>
      <c r="DX81" s="192"/>
      <c r="DY81" s="192"/>
      <c r="DZ81" s="192"/>
      <c r="EA81" s="192"/>
      <c r="EB81" s="192"/>
      <c r="EC81" s="192"/>
      <c r="ED81" s="192"/>
      <c r="EE81" s="192"/>
      <c r="EF81" s="192"/>
      <c r="EG81" s="192"/>
      <c r="EH81" s="192"/>
      <c r="EI81" s="192"/>
      <c r="EJ81" s="192"/>
      <c r="EK81" s="192"/>
      <c r="EL81" s="192"/>
      <c r="EM81" s="192"/>
      <c r="EN81" s="192"/>
      <c r="EO81" s="192"/>
      <c r="EP81" s="192"/>
      <c r="EQ81" s="192"/>
      <c r="ER81" s="192"/>
      <c r="ES81" s="192"/>
      <c r="ET81" s="192"/>
      <c r="EU81" s="192"/>
      <c r="EV81" s="192"/>
      <c r="EW81" s="192"/>
      <c r="EX81" s="192"/>
      <c r="EY81" s="192"/>
      <c r="EZ81" s="192"/>
      <c r="FA81" s="192"/>
      <c r="FB81" s="192"/>
      <c r="FC81" s="192"/>
      <c r="FD81" s="192"/>
      <c r="FE81" s="192"/>
      <c r="FF81" s="192"/>
      <c r="FG81" s="192"/>
      <c r="FH81" s="192"/>
      <c r="FI81" s="192"/>
      <c r="FJ81" s="192"/>
      <c r="FK81" s="192"/>
      <c r="FL81" s="192"/>
      <c r="FM81" s="192"/>
      <c r="FN81" s="192"/>
      <c r="FO81" s="192"/>
      <c r="FP81" s="192"/>
      <c r="FQ81" s="192"/>
      <c r="FR81" s="192"/>
      <c r="FS81" s="192"/>
      <c r="FT81" s="192"/>
      <c r="FU81" s="192"/>
      <c r="FV81" s="192"/>
      <c r="FW81" s="192"/>
      <c r="FX81" s="192"/>
      <c r="FY81" s="192"/>
      <c r="FZ81" s="192"/>
      <c r="GA81" s="192"/>
      <c r="GB81" s="192"/>
      <c r="GC81" s="192"/>
      <c r="GD81" s="192"/>
      <c r="GE81" s="192"/>
      <c r="GF81" s="192"/>
      <c r="GG81" s="192"/>
      <c r="GH81" s="192"/>
      <c r="GI81" s="192"/>
      <c r="GJ81" s="192"/>
      <c r="GK81" s="192"/>
      <c r="GL81" s="192"/>
      <c r="GM81" s="192"/>
      <c r="GN81" s="192"/>
      <c r="GO81" s="192"/>
      <c r="GP81" s="192"/>
      <c r="GQ81" s="192"/>
      <c r="GR81" s="192"/>
      <c r="GS81" s="192"/>
      <c r="GT81" s="192"/>
      <c r="GU81" s="192"/>
      <c r="GV81" s="192"/>
      <c r="GW81" s="192"/>
      <c r="GX81" s="192"/>
      <c r="GY81" s="192"/>
      <c r="GZ81" s="192"/>
      <c r="HA81" s="192"/>
      <c r="HB81" s="192"/>
      <c r="HC81" s="192"/>
      <c r="HD81" s="192"/>
      <c r="HE81" s="192"/>
      <c r="HF81" s="192"/>
      <c r="HG81" s="192"/>
      <c r="HH81" s="192"/>
      <c r="HI81" s="192"/>
      <c r="HJ81" s="192"/>
      <c r="HK81" s="192"/>
      <c r="HL81" s="192"/>
      <c r="HM81" s="192"/>
      <c r="HN81" s="192"/>
      <c r="HO81" s="192"/>
      <c r="HP81" s="192"/>
      <c r="HQ81" s="192"/>
      <c r="HR81" s="192"/>
      <c r="HS81" s="192"/>
      <c r="HT81" s="192"/>
      <c r="HU81" s="192"/>
      <c r="HV81" s="192"/>
      <c r="HW81" s="192"/>
      <c r="HX81" s="192"/>
      <c r="HY81" s="192"/>
      <c r="HZ81" s="192"/>
      <c r="IA81" s="192"/>
      <c r="IB81" s="192"/>
      <c r="IC81" s="192"/>
      <c r="ID81" s="192"/>
      <c r="IE81" s="192"/>
      <c r="IF81" s="192"/>
      <c r="IG81" s="192"/>
      <c r="IH81" s="192"/>
      <c r="II81" s="163"/>
      <c r="IJ81" s="192"/>
      <c r="IK81" s="192"/>
      <c r="IL81" s="192"/>
      <c r="IM81" s="192"/>
      <c r="IN81" s="192"/>
      <c r="IZ81" s="192"/>
      <c r="JA81" s="192"/>
      <c r="JB81" s="192"/>
    </row>
    <row r="82" spans="1:262" s="194" customFormat="1" ht="22.5" customHeight="1" x14ac:dyDescent="0.2">
      <c r="A82" s="150"/>
      <c r="B82" s="146"/>
      <c r="C82" s="146"/>
      <c r="D82" s="147"/>
      <c r="E82" s="602"/>
      <c r="F82" s="146"/>
      <c r="G82" s="148"/>
      <c r="H82" s="148"/>
      <c r="I82" s="554"/>
      <c r="J82" s="552"/>
      <c r="K82" s="146"/>
      <c r="L82" s="556"/>
      <c r="M82" s="551"/>
      <c r="N82" s="560"/>
      <c r="O82" s="558"/>
      <c r="P82" s="149"/>
      <c r="Q82" s="560"/>
      <c r="R82" s="566"/>
      <c r="S82" s="564"/>
      <c r="T82" s="561"/>
      <c r="U82" s="571"/>
      <c r="V82" s="434"/>
      <c r="W82" s="434"/>
      <c r="X82" s="510"/>
      <c r="Y82" s="510"/>
      <c r="Z82" s="510"/>
      <c r="AA82" s="510"/>
      <c r="AB82" s="510"/>
      <c r="AC82" s="510"/>
      <c r="AD82" s="510"/>
      <c r="AE82" s="434"/>
      <c r="AF82" s="434"/>
      <c r="AG82" s="434"/>
      <c r="AH82" s="434"/>
      <c r="AI82" s="434"/>
      <c r="AJ82" s="434"/>
      <c r="AK82" s="434"/>
      <c r="AL82" s="434"/>
      <c r="AM82" s="434"/>
      <c r="AN82" s="192"/>
      <c r="AO82" s="192"/>
      <c r="AP82" s="192"/>
      <c r="AQ82" s="192"/>
      <c r="AR82" s="192"/>
      <c r="AS82" s="163"/>
      <c r="AT82" s="198"/>
      <c r="AU82" s="198"/>
      <c r="AV82" s="198"/>
      <c r="AW82" s="198"/>
      <c r="AX82" s="198"/>
      <c r="AY82" s="198"/>
      <c r="AZ82" s="198"/>
      <c r="BA82" s="198"/>
      <c r="BB82" s="198"/>
      <c r="BC82" s="198"/>
      <c r="BD82" s="198"/>
      <c r="BE82" s="192"/>
      <c r="BF82" s="192"/>
      <c r="BG82" s="192"/>
      <c r="BH82" s="192"/>
      <c r="BI82" s="192"/>
      <c r="BJ82" s="192"/>
      <c r="BK82" s="192"/>
      <c r="BL82" s="192"/>
      <c r="BM82" s="192"/>
      <c r="BN82" s="192"/>
      <c r="BO82" s="192"/>
      <c r="BP82" s="192"/>
      <c r="BQ82" s="192"/>
      <c r="BR82" s="192"/>
      <c r="BS82" s="192"/>
      <c r="BT82" s="192"/>
      <c r="BU82" s="192"/>
      <c r="BV82" s="192"/>
      <c r="BW82" s="192"/>
      <c r="BX82" s="192"/>
      <c r="BY82" s="192"/>
      <c r="BZ82" s="192"/>
      <c r="CA82" s="192"/>
      <c r="CB82" s="192"/>
      <c r="CC82" s="192"/>
      <c r="CD82" s="192"/>
      <c r="CE82" s="192"/>
      <c r="CF82" s="192"/>
      <c r="CG82" s="192"/>
      <c r="CH82" s="192"/>
      <c r="CI82" s="192"/>
      <c r="CJ82" s="192"/>
      <c r="CK82" s="192"/>
      <c r="CL82" s="192"/>
      <c r="CM82" s="192"/>
      <c r="CN82" s="192"/>
      <c r="CO82" s="192"/>
      <c r="CP82" s="192"/>
      <c r="CQ82" s="192"/>
      <c r="CR82" s="192"/>
      <c r="CS82" s="192"/>
      <c r="CT82" s="192"/>
      <c r="CU82" s="192"/>
      <c r="CV82" s="192"/>
      <c r="CW82" s="192"/>
      <c r="CX82" s="192"/>
      <c r="CY82" s="192"/>
      <c r="CZ82" s="192"/>
      <c r="DA82" s="192"/>
      <c r="DB82" s="192"/>
      <c r="DC82" s="192"/>
      <c r="DD82" s="192"/>
      <c r="DE82" s="192"/>
      <c r="DF82" s="192"/>
      <c r="DG82" s="192"/>
      <c r="DH82" s="192"/>
      <c r="DI82" s="192"/>
      <c r="DJ82" s="192"/>
      <c r="DK82" s="192"/>
      <c r="DL82" s="192"/>
      <c r="DM82" s="192"/>
      <c r="DN82" s="192"/>
      <c r="DO82" s="192"/>
      <c r="DP82" s="192"/>
      <c r="DQ82" s="192"/>
      <c r="DR82" s="192"/>
      <c r="DS82" s="192"/>
      <c r="DT82" s="192"/>
      <c r="DU82" s="192"/>
      <c r="DV82" s="192"/>
      <c r="DW82" s="192"/>
      <c r="DX82" s="192"/>
      <c r="DY82" s="192"/>
      <c r="DZ82" s="192"/>
      <c r="EA82" s="192"/>
      <c r="EB82" s="192"/>
      <c r="EC82" s="192"/>
      <c r="ED82" s="192"/>
      <c r="EE82" s="192"/>
      <c r="EF82" s="192"/>
      <c r="EG82" s="192"/>
      <c r="EH82" s="192"/>
      <c r="EI82" s="192"/>
      <c r="EJ82" s="192"/>
      <c r="EK82" s="192"/>
      <c r="EL82" s="192"/>
      <c r="EM82" s="192"/>
      <c r="EN82" s="192"/>
      <c r="EO82" s="192"/>
      <c r="EP82" s="192"/>
      <c r="EQ82" s="192"/>
      <c r="ER82" s="192"/>
      <c r="ES82" s="192"/>
      <c r="ET82" s="192"/>
      <c r="EU82" s="192"/>
      <c r="EV82" s="192"/>
      <c r="EW82" s="192"/>
      <c r="EX82" s="192"/>
      <c r="EY82" s="192"/>
      <c r="EZ82" s="192"/>
      <c r="FA82" s="192"/>
      <c r="FB82" s="192"/>
      <c r="FC82" s="192"/>
      <c r="FD82" s="192"/>
      <c r="FE82" s="192"/>
      <c r="FF82" s="192"/>
      <c r="FG82" s="192"/>
      <c r="FH82" s="192"/>
      <c r="FI82" s="192"/>
      <c r="FJ82" s="192"/>
      <c r="FK82" s="192"/>
      <c r="FL82" s="192"/>
      <c r="FM82" s="192"/>
      <c r="FN82" s="192"/>
      <c r="FO82" s="192"/>
      <c r="FP82" s="192"/>
      <c r="FQ82" s="192"/>
      <c r="FR82" s="192"/>
      <c r="FS82" s="192"/>
      <c r="FT82" s="192"/>
      <c r="FU82" s="192"/>
      <c r="FV82" s="192"/>
      <c r="FW82" s="192"/>
      <c r="FX82" s="192"/>
      <c r="FY82" s="192"/>
      <c r="FZ82" s="192"/>
      <c r="GA82" s="192"/>
      <c r="GB82" s="192"/>
      <c r="GC82" s="192"/>
      <c r="GD82" s="192"/>
      <c r="GE82" s="192"/>
      <c r="GF82" s="192"/>
      <c r="GG82" s="192"/>
      <c r="GH82" s="192"/>
      <c r="GI82" s="192"/>
      <c r="GJ82" s="192"/>
      <c r="GK82" s="192"/>
      <c r="GL82" s="192"/>
      <c r="GM82" s="192"/>
      <c r="GN82" s="192"/>
      <c r="GO82" s="192"/>
      <c r="GP82" s="192"/>
      <c r="GQ82" s="192"/>
      <c r="GR82" s="192"/>
      <c r="GS82" s="192"/>
      <c r="GT82" s="192"/>
      <c r="GU82" s="192"/>
      <c r="GV82" s="192"/>
      <c r="GW82" s="192"/>
      <c r="GX82" s="192"/>
      <c r="GY82" s="192"/>
      <c r="GZ82" s="192"/>
      <c r="HA82" s="192"/>
      <c r="HB82" s="192"/>
      <c r="HC82" s="192"/>
      <c r="HD82" s="192"/>
      <c r="HE82" s="192"/>
      <c r="HF82" s="192"/>
      <c r="HG82" s="192"/>
      <c r="HH82" s="192"/>
      <c r="HI82" s="192"/>
      <c r="HJ82" s="192"/>
      <c r="HK82" s="192"/>
      <c r="HL82" s="192"/>
      <c r="HM82" s="192"/>
      <c r="HN82" s="192"/>
      <c r="HO82" s="192"/>
      <c r="HP82" s="192"/>
      <c r="HQ82" s="192"/>
      <c r="HR82" s="192"/>
      <c r="HS82" s="192"/>
      <c r="HT82" s="192"/>
      <c r="HU82" s="192"/>
      <c r="HV82" s="192"/>
      <c r="HW82" s="192"/>
      <c r="HX82" s="192"/>
      <c r="HY82" s="192"/>
      <c r="HZ82" s="192"/>
      <c r="IA82" s="192"/>
      <c r="IB82" s="192"/>
      <c r="IC82" s="192"/>
      <c r="ID82" s="192"/>
      <c r="IE82" s="192"/>
      <c r="IF82" s="192"/>
      <c r="IG82" s="192"/>
      <c r="IH82" s="192"/>
      <c r="II82" s="163"/>
      <c r="IJ82" s="192"/>
      <c r="IK82" s="192"/>
      <c r="IL82" s="192"/>
      <c r="IM82" s="192"/>
      <c r="IN82" s="192"/>
      <c r="IZ82" s="192"/>
      <c r="JA82" s="192"/>
      <c r="JB82" s="192"/>
    </row>
    <row r="83" spans="1:262" s="194" customFormat="1" ht="22.5" customHeight="1" x14ac:dyDescent="0.2">
      <c r="A83" s="150"/>
      <c r="B83" s="146"/>
      <c r="C83" s="146"/>
      <c r="D83" s="147"/>
      <c r="E83" s="602"/>
      <c r="F83" s="146"/>
      <c r="G83" s="148"/>
      <c r="H83" s="148"/>
      <c r="I83" s="554"/>
      <c r="J83" s="552"/>
      <c r="K83" s="146"/>
      <c r="L83" s="556"/>
      <c r="M83" s="551"/>
      <c r="N83" s="560"/>
      <c r="O83" s="558"/>
      <c r="P83" s="149"/>
      <c r="Q83" s="560"/>
      <c r="R83" s="566"/>
      <c r="S83" s="564"/>
      <c r="T83" s="561"/>
      <c r="U83" s="571"/>
      <c r="V83" s="434"/>
      <c r="W83" s="434"/>
      <c r="X83" s="510"/>
      <c r="Y83" s="510"/>
      <c r="Z83" s="510"/>
      <c r="AA83" s="510"/>
      <c r="AB83" s="510"/>
      <c r="AC83" s="510"/>
      <c r="AD83" s="510"/>
      <c r="AE83" s="434"/>
      <c r="AF83" s="434"/>
      <c r="AG83" s="434"/>
      <c r="AH83" s="434"/>
      <c r="AI83" s="434"/>
      <c r="AJ83" s="434"/>
      <c r="AK83" s="434"/>
      <c r="AL83" s="434"/>
      <c r="AM83" s="434"/>
      <c r="AN83" s="192"/>
      <c r="AO83" s="192"/>
      <c r="AP83" s="192"/>
      <c r="AQ83" s="192"/>
      <c r="AR83" s="192"/>
      <c r="AS83" s="163"/>
      <c r="AT83" s="198"/>
      <c r="AU83" s="198"/>
      <c r="AV83" s="198"/>
      <c r="AW83" s="198"/>
      <c r="AX83" s="198"/>
      <c r="AY83" s="198"/>
      <c r="AZ83" s="198"/>
      <c r="BA83" s="198"/>
      <c r="BB83" s="198"/>
      <c r="BC83" s="198"/>
      <c r="BD83" s="198"/>
      <c r="BE83" s="192"/>
      <c r="BF83" s="192"/>
      <c r="BG83" s="192"/>
      <c r="BH83" s="192"/>
      <c r="BI83" s="192"/>
      <c r="BJ83" s="192"/>
      <c r="BK83" s="192"/>
      <c r="BL83" s="192"/>
      <c r="BM83" s="192"/>
      <c r="BN83" s="192"/>
      <c r="BO83" s="192"/>
      <c r="BP83" s="192"/>
      <c r="BQ83" s="192"/>
      <c r="BR83" s="192"/>
      <c r="BS83" s="192"/>
      <c r="BT83" s="192"/>
      <c r="BU83" s="192"/>
      <c r="BV83" s="192"/>
      <c r="BW83" s="192"/>
      <c r="BX83" s="192"/>
      <c r="BY83" s="192"/>
      <c r="BZ83" s="192"/>
      <c r="CA83" s="192"/>
      <c r="CB83" s="192"/>
      <c r="CC83" s="192"/>
      <c r="CD83" s="192"/>
      <c r="CE83" s="192"/>
      <c r="CF83" s="192"/>
      <c r="CG83" s="192"/>
      <c r="CH83" s="192"/>
      <c r="CI83" s="192"/>
      <c r="CJ83" s="192"/>
      <c r="CK83" s="192"/>
      <c r="CL83" s="192"/>
      <c r="CM83" s="192"/>
      <c r="CN83" s="192"/>
      <c r="CO83" s="192"/>
      <c r="CP83" s="192"/>
      <c r="CQ83" s="192"/>
      <c r="CR83" s="192"/>
      <c r="CS83" s="192"/>
      <c r="CT83" s="192"/>
      <c r="CU83" s="192"/>
      <c r="CV83" s="192"/>
      <c r="CW83" s="192"/>
      <c r="CX83" s="192"/>
      <c r="CY83" s="192"/>
      <c r="CZ83" s="192"/>
      <c r="DA83" s="192"/>
      <c r="DB83" s="192"/>
      <c r="DC83" s="192"/>
      <c r="DD83" s="192"/>
      <c r="DE83" s="192"/>
      <c r="DF83" s="192"/>
      <c r="DG83" s="192"/>
      <c r="DH83" s="192"/>
      <c r="DI83" s="192"/>
      <c r="DJ83" s="192"/>
      <c r="DK83" s="192"/>
      <c r="DL83" s="192"/>
      <c r="DM83" s="192"/>
      <c r="DN83" s="192"/>
      <c r="DO83" s="192"/>
      <c r="DP83" s="192"/>
      <c r="DQ83" s="192"/>
      <c r="DR83" s="192"/>
      <c r="DS83" s="192"/>
      <c r="DT83" s="192"/>
      <c r="DU83" s="192"/>
      <c r="DV83" s="192"/>
      <c r="DW83" s="192"/>
      <c r="DX83" s="192"/>
      <c r="DY83" s="192"/>
      <c r="DZ83" s="192"/>
      <c r="EA83" s="192"/>
      <c r="EB83" s="192"/>
      <c r="EC83" s="192"/>
      <c r="ED83" s="192"/>
      <c r="EE83" s="192"/>
      <c r="EF83" s="192"/>
      <c r="EG83" s="192"/>
      <c r="EH83" s="192"/>
      <c r="EI83" s="192"/>
      <c r="EJ83" s="192"/>
      <c r="EK83" s="192"/>
      <c r="EL83" s="192"/>
      <c r="EM83" s="192"/>
      <c r="EN83" s="192"/>
      <c r="EO83" s="192"/>
      <c r="EP83" s="192"/>
      <c r="EQ83" s="192"/>
      <c r="ER83" s="192"/>
      <c r="ES83" s="192"/>
      <c r="ET83" s="192"/>
      <c r="EU83" s="192"/>
      <c r="EV83" s="192"/>
      <c r="EW83" s="192"/>
      <c r="EX83" s="192"/>
      <c r="EY83" s="192"/>
      <c r="EZ83" s="192"/>
      <c r="FA83" s="192"/>
      <c r="FB83" s="192"/>
      <c r="FC83" s="192"/>
      <c r="FD83" s="192"/>
      <c r="FE83" s="192"/>
      <c r="FF83" s="192"/>
      <c r="FG83" s="192"/>
      <c r="FH83" s="192"/>
      <c r="FI83" s="192"/>
      <c r="FJ83" s="192"/>
      <c r="FK83" s="192"/>
      <c r="FL83" s="192"/>
      <c r="FM83" s="192"/>
      <c r="FN83" s="192"/>
      <c r="FO83" s="192"/>
      <c r="FP83" s="192"/>
      <c r="FQ83" s="192"/>
      <c r="FR83" s="192"/>
      <c r="FS83" s="192"/>
      <c r="FT83" s="192"/>
      <c r="FU83" s="192"/>
      <c r="FV83" s="192"/>
      <c r="FW83" s="192"/>
      <c r="FX83" s="192"/>
      <c r="FY83" s="192"/>
      <c r="FZ83" s="192"/>
      <c r="GA83" s="192"/>
      <c r="GB83" s="192"/>
      <c r="GC83" s="192"/>
      <c r="GD83" s="192"/>
      <c r="GE83" s="192"/>
      <c r="GF83" s="192"/>
      <c r="GG83" s="192"/>
      <c r="GH83" s="192"/>
      <c r="GI83" s="192"/>
      <c r="GJ83" s="192"/>
      <c r="GK83" s="192"/>
      <c r="GL83" s="192"/>
      <c r="GM83" s="192"/>
      <c r="GN83" s="192"/>
      <c r="GO83" s="192"/>
      <c r="GP83" s="192"/>
      <c r="GQ83" s="192"/>
      <c r="GR83" s="192"/>
      <c r="GS83" s="192"/>
      <c r="GT83" s="192"/>
      <c r="GU83" s="192"/>
      <c r="GV83" s="192"/>
      <c r="GW83" s="192"/>
      <c r="GX83" s="192"/>
      <c r="GY83" s="192"/>
      <c r="GZ83" s="192"/>
      <c r="HA83" s="192"/>
      <c r="HB83" s="192"/>
      <c r="HC83" s="192"/>
      <c r="HD83" s="192"/>
      <c r="HE83" s="192"/>
      <c r="HF83" s="192"/>
      <c r="HG83" s="192"/>
      <c r="HH83" s="192"/>
      <c r="HI83" s="192"/>
      <c r="HJ83" s="192"/>
      <c r="HK83" s="192"/>
      <c r="HL83" s="192"/>
      <c r="HM83" s="192"/>
      <c r="HN83" s="192"/>
      <c r="HO83" s="192"/>
      <c r="HP83" s="192"/>
      <c r="HQ83" s="192"/>
      <c r="HR83" s="192"/>
      <c r="HS83" s="192"/>
      <c r="HT83" s="192"/>
      <c r="HU83" s="192"/>
      <c r="HV83" s="192"/>
      <c r="HW83" s="192"/>
      <c r="HX83" s="192"/>
      <c r="HY83" s="192"/>
      <c r="HZ83" s="192"/>
      <c r="IA83" s="192"/>
      <c r="IB83" s="192"/>
      <c r="IC83" s="192"/>
      <c r="ID83" s="192"/>
      <c r="IE83" s="192"/>
      <c r="IF83" s="192"/>
      <c r="IG83" s="192"/>
      <c r="IH83" s="192"/>
      <c r="II83" s="163"/>
      <c r="IJ83" s="192"/>
      <c r="IK83" s="192"/>
      <c r="IL83" s="192"/>
      <c r="IM83" s="192"/>
      <c r="IN83" s="192"/>
      <c r="IZ83" s="192"/>
      <c r="JA83" s="192"/>
      <c r="JB83" s="192"/>
    </row>
    <row r="84" spans="1:262" s="194" customFormat="1" ht="22.5" customHeight="1" x14ac:dyDescent="0.2">
      <c r="A84" s="150"/>
      <c r="B84" s="146"/>
      <c r="C84" s="146"/>
      <c r="D84" s="147"/>
      <c r="E84" s="602"/>
      <c r="F84" s="146"/>
      <c r="G84" s="148"/>
      <c r="H84" s="148"/>
      <c r="I84" s="554"/>
      <c r="J84" s="552"/>
      <c r="K84" s="146"/>
      <c r="L84" s="556"/>
      <c r="M84" s="551"/>
      <c r="N84" s="560"/>
      <c r="O84" s="558"/>
      <c r="P84" s="149"/>
      <c r="Q84" s="560"/>
      <c r="R84" s="566"/>
      <c r="S84" s="564"/>
      <c r="T84" s="561"/>
      <c r="U84" s="571"/>
      <c r="V84" s="434"/>
      <c r="W84" s="434"/>
      <c r="X84" s="510"/>
      <c r="Y84" s="510"/>
      <c r="Z84" s="510"/>
      <c r="AA84" s="510"/>
      <c r="AB84" s="510"/>
      <c r="AC84" s="510"/>
      <c r="AD84" s="510"/>
      <c r="AE84" s="434"/>
      <c r="AF84" s="434"/>
      <c r="AG84" s="434"/>
      <c r="AH84" s="434"/>
      <c r="AI84" s="434"/>
      <c r="AJ84" s="434"/>
      <c r="AK84" s="434"/>
      <c r="AL84" s="434"/>
      <c r="AM84" s="434"/>
      <c r="AN84" s="192"/>
      <c r="AO84" s="192"/>
      <c r="AP84" s="192"/>
      <c r="AQ84" s="192"/>
      <c r="AR84" s="192"/>
      <c r="AS84" s="163"/>
      <c r="AT84" s="198"/>
      <c r="AU84" s="198"/>
      <c r="AV84" s="198"/>
      <c r="AW84" s="198"/>
      <c r="AX84" s="198"/>
      <c r="AY84" s="198"/>
      <c r="AZ84" s="198"/>
      <c r="BA84" s="198"/>
      <c r="BB84" s="198"/>
      <c r="BC84" s="198"/>
      <c r="BD84" s="198"/>
      <c r="BE84" s="192"/>
      <c r="BF84" s="192"/>
      <c r="BG84" s="192"/>
      <c r="BH84" s="192"/>
      <c r="BI84" s="192"/>
      <c r="BJ84" s="192"/>
      <c r="BK84" s="192"/>
      <c r="BL84" s="192"/>
      <c r="BM84" s="192"/>
      <c r="BN84" s="192"/>
      <c r="BO84" s="192"/>
      <c r="BP84" s="192"/>
      <c r="BQ84" s="192"/>
      <c r="BR84" s="192"/>
      <c r="BS84" s="192"/>
      <c r="BT84" s="192"/>
      <c r="BU84" s="192"/>
      <c r="BV84" s="192"/>
      <c r="BW84" s="192"/>
      <c r="BX84" s="192"/>
      <c r="BY84" s="192"/>
      <c r="BZ84" s="192"/>
      <c r="CA84" s="192"/>
      <c r="CB84" s="192"/>
      <c r="CC84" s="192"/>
      <c r="CD84" s="192"/>
      <c r="CE84" s="192"/>
      <c r="CF84" s="192"/>
      <c r="CG84" s="192"/>
      <c r="CH84" s="192"/>
      <c r="CI84" s="192"/>
      <c r="CJ84" s="192"/>
      <c r="CK84" s="192"/>
      <c r="CL84" s="192"/>
      <c r="CM84" s="192"/>
      <c r="CN84" s="192"/>
      <c r="CO84" s="192"/>
      <c r="CP84" s="192"/>
      <c r="CQ84" s="192"/>
      <c r="CR84" s="192"/>
      <c r="CS84" s="192"/>
      <c r="CT84" s="192"/>
      <c r="CU84" s="192"/>
      <c r="CV84" s="192"/>
      <c r="CW84" s="192"/>
      <c r="CX84" s="192"/>
      <c r="CY84" s="192"/>
      <c r="CZ84" s="192"/>
      <c r="DA84" s="192"/>
      <c r="DB84" s="192"/>
      <c r="DC84" s="192"/>
      <c r="DD84" s="192"/>
      <c r="DE84" s="192"/>
      <c r="DF84" s="192"/>
      <c r="DG84" s="192"/>
      <c r="DH84" s="192"/>
      <c r="DI84" s="192"/>
      <c r="DJ84" s="192"/>
      <c r="DK84" s="192"/>
      <c r="DL84" s="192"/>
      <c r="DM84" s="192"/>
      <c r="DN84" s="192"/>
      <c r="DO84" s="192"/>
      <c r="DP84" s="192"/>
      <c r="DQ84" s="192"/>
      <c r="DR84" s="192"/>
      <c r="DS84" s="192"/>
      <c r="DT84" s="192"/>
      <c r="DU84" s="192"/>
      <c r="DV84" s="192"/>
      <c r="DW84" s="192"/>
      <c r="DX84" s="192"/>
      <c r="DY84" s="192"/>
      <c r="DZ84" s="192"/>
      <c r="EA84" s="192"/>
      <c r="EB84" s="192"/>
      <c r="EC84" s="192"/>
      <c r="ED84" s="192"/>
      <c r="EE84" s="192"/>
      <c r="EF84" s="192"/>
      <c r="EG84" s="192"/>
      <c r="EH84" s="192"/>
      <c r="EI84" s="192"/>
      <c r="EJ84" s="192"/>
      <c r="EK84" s="192"/>
      <c r="EL84" s="192"/>
      <c r="EM84" s="192"/>
      <c r="EN84" s="192"/>
      <c r="EO84" s="192"/>
      <c r="EP84" s="192"/>
      <c r="EQ84" s="192"/>
      <c r="ER84" s="192"/>
      <c r="ES84" s="192"/>
      <c r="ET84" s="192"/>
      <c r="EU84" s="192"/>
      <c r="EV84" s="192"/>
      <c r="EW84" s="192"/>
      <c r="EX84" s="192"/>
      <c r="EY84" s="192"/>
      <c r="EZ84" s="192"/>
      <c r="FA84" s="192"/>
      <c r="FB84" s="192"/>
      <c r="FC84" s="192"/>
      <c r="FD84" s="192"/>
      <c r="FE84" s="192"/>
      <c r="FF84" s="192"/>
      <c r="FG84" s="192"/>
      <c r="FH84" s="192"/>
      <c r="FI84" s="192"/>
      <c r="FJ84" s="192"/>
      <c r="FK84" s="192"/>
      <c r="FL84" s="192"/>
      <c r="FM84" s="192"/>
      <c r="FN84" s="192"/>
      <c r="FO84" s="192"/>
      <c r="FP84" s="192"/>
      <c r="FQ84" s="192"/>
      <c r="FR84" s="192"/>
      <c r="FS84" s="192"/>
      <c r="FT84" s="192"/>
      <c r="FU84" s="192"/>
      <c r="FV84" s="192"/>
      <c r="FW84" s="192"/>
      <c r="FX84" s="192"/>
      <c r="FY84" s="192"/>
      <c r="FZ84" s="192"/>
      <c r="GA84" s="192"/>
      <c r="GB84" s="192"/>
      <c r="GC84" s="192"/>
      <c r="GD84" s="192"/>
      <c r="GE84" s="192"/>
      <c r="GF84" s="192"/>
      <c r="GG84" s="192"/>
      <c r="GH84" s="192"/>
      <c r="GI84" s="192"/>
      <c r="GJ84" s="192"/>
      <c r="GK84" s="192"/>
      <c r="GL84" s="192"/>
      <c r="GM84" s="192"/>
      <c r="GN84" s="192"/>
      <c r="GO84" s="192"/>
      <c r="GP84" s="192"/>
      <c r="GQ84" s="192"/>
      <c r="GR84" s="192"/>
      <c r="GS84" s="192"/>
      <c r="GT84" s="192"/>
      <c r="GU84" s="192"/>
      <c r="GV84" s="192"/>
      <c r="GW84" s="192"/>
      <c r="GX84" s="192"/>
      <c r="GY84" s="192"/>
      <c r="GZ84" s="192"/>
      <c r="HA84" s="192"/>
      <c r="HB84" s="192"/>
      <c r="HC84" s="192"/>
      <c r="HD84" s="192"/>
      <c r="HE84" s="192"/>
      <c r="HF84" s="192"/>
      <c r="HG84" s="192"/>
      <c r="HH84" s="192"/>
      <c r="HI84" s="192"/>
      <c r="HJ84" s="192"/>
      <c r="HK84" s="192"/>
      <c r="HL84" s="192"/>
      <c r="HM84" s="192"/>
      <c r="HN84" s="192"/>
      <c r="HO84" s="192"/>
      <c r="HP84" s="192"/>
      <c r="HQ84" s="192"/>
      <c r="HR84" s="192"/>
      <c r="HS84" s="192"/>
      <c r="HT84" s="192"/>
      <c r="HU84" s="192"/>
      <c r="HV84" s="192"/>
      <c r="HW84" s="192"/>
      <c r="HX84" s="192"/>
      <c r="HY84" s="192"/>
      <c r="HZ84" s="192"/>
      <c r="IA84" s="192"/>
      <c r="IB84" s="192"/>
      <c r="IC84" s="192"/>
      <c r="ID84" s="192"/>
      <c r="IE84" s="192"/>
      <c r="IF84" s="192"/>
      <c r="IG84" s="192"/>
      <c r="IH84" s="192"/>
      <c r="II84" s="163"/>
      <c r="IJ84" s="192"/>
      <c r="IK84" s="192"/>
      <c r="IL84" s="192"/>
      <c r="IM84" s="192"/>
      <c r="IN84" s="192"/>
      <c r="IZ84" s="192"/>
      <c r="JA84" s="192"/>
      <c r="JB84" s="192"/>
    </row>
    <row r="85" spans="1:262" s="194" customFormat="1" ht="22.5" customHeight="1" x14ac:dyDescent="0.2">
      <c r="A85" s="150"/>
      <c r="B85" s="146"/>
      <c r="C85" s="146"/>
      <c r="D85" s="147"/>
      <c r="E85" s="602"/>
      <c r="F85" s="146"/>
      <c r="G85" s="148"/>
      <c r="H85" s="148"/>
      <c r="I85" s="554"/>
      <c r="J85" s="552"/>
      <c r="K85" s="146"/>
      <c r="L85" s="556"/>
      <c r="M85" s="551"/>
      <c r="N85" s="560"/>
      <c r="O85" s="558"/>
      <c r="P85" s="149"/>
      <c r="Q85" s="560"/>
      <c r="R85" s="566"/>
      <c r="S85" s="564"/>
      <c r="T85" s="561"/>
      <c r="U85" s="571"/>
      <c r="V85" s="434"/>
      <c r="W85" s="434"/>
      <c r="X85" s="510"/>
      <c r="Y85" s="510"/>
      <c r="Z85" s="510"/>
      <c r="AA85" s="510"/>
      <c r="AB85" s="510"/>
      <c r="AC85" s="510"/>
      <c r="AD85" s="510"/>
      <c r="AE85" s="434"/>
      <c r="AF85" s="434"/>
      <c r="AG85" s="434"/>
      <c r="AH85" s="434"/>
      <c r="AI85" s="434"/>
      <c r="AJ85" s="434"/>
      <c r="AK85" s="434"/>
      <c r="AL85" s="434"/>
      <c r="AM85" s="434"/>
      <c r="AN85" s="192"/>
      <c r="AO85" s="192"/>
      <c r="AP85" s="192"/>
      <c r="AQ85" s="192"/>
      <c r="AR85" s="192"/>
      <c r="AS85" s="163"/>
      <c r="AT85" s="198"/>
      <c r="AU85" s="198"/>
      <c r="AV85" s="198"/>
      <c r="AW85" s="198"/>
      <c r="AX85" s="198"/>
      <c r="AY85" s="198"/>
      <c r="AZ85" s="198"/>
      <c r="BA85" s="198"/>
      <c r="BB85" s="198"/>
      <c r="BC85" s="198"/>
      <c r="BD85" s="198"/>
      <c r="BE85" s="192"/>
      <c r="BF85" s="192"/>
      <c r="BG85" s="192"/>
      <c r="BH85" s="192"/>
      <c r="BI85" s="192"/>
      <c r="BJ85" s="192"/>
      <c r="BK85" s="192"/>
      <c r="BL85" s="192"/>
      <c r="BM85" s="192"/>
      <c r="BN85" s="192"/>
      <c r="BO85" s="192"/>
      <c r="BP85" s="192"/>
      <c r="BQ85" s="192"/>
      <c r="BR85" s="192"/>
      <c r="BS85" s="192"/>
      <c r="BT85" s="192"/>
      <c r="BU85" s="192"/>
      <c r="BV85" s="192"/>
      <c r="BW85" s="192"/>
      <c r="BX85" s="192"/>
      <c r="BY85" s="192"/>
      <c r="BZ85" s="192"/>
      <c r="CA85" s="192"/>
      <c r="CB85" s="192"/>
      <c r="CC85" s="192"/>
      <c r="CD85" s="192"/>
      <c r="CE85" s="192"/>
      <c r="CF85" s="192"/>
      <c r="CG85" s="192"/>
      <c r="CH85" s="192"/>
      <c r="CI85" s="192"/>
      <c r="CJ85" s="192"/>
      <c r="CK85" s="192"/>
      <c r="CL85" s="192"/>
      <c r="CM85" s="192"/>
      <c r="CN85" s="192"/>
      <c r="CO85" s="192"/>
      <c r="CP85" s="192"/>
      <c r="CQ85" s="192"/>
      <c r="CR85" s="192"/>
      <c r="CS85" s="192"/>
      <c r="CT85" s="192"/>
      <c r="CU85" s="192"/>
      <c r="CV85" s="192"/>
      <c r="CW85" s="192"/>
      <c r="CX85" s="192"/>
      <c r="CY85" s="192"/>
      <c r="CZ85" s="192"/>
      <c r="DA85" s="192"/>
      <c r="DB85" s="192"/>
      <c r="DC85" s="192"/>
      <c r="DD85" s="192"/>
      <c r="DE85" s="192"/>
      <c r="DF85" s="192"/>
      <c r="DG85" s="192"/>
      <c r="DH85" s="192"/>
      <c r="DI85" s="192"/>
      <c r="DJ85" s="192"/>
      <c r="DK85" s="192"/>
      <c r="DL85" s="192"/>
      <c r="DM85" s="192"/>
      <c r="DN85" s="192"/>
      <c r="DO85" s="192"/>
      <c r="DP85" s="192"/>
      <c r="DQ85" s="192"/>
      <c r="DR85" s="192"/>
      <c r="DS85" s="192"/>
      <c r="DT85" s="192"/>
      <c r="DU85" s="192"/>
      <c r="DV85" s="192"/>
      <c r="DW85" s="192"/>
      <c r="DX85" s="192"/>
      <c r="DY85" s="192"/>
      <c r="DZ85" s="192"/>
      <c r="EA85" s="192"/>
      <c r="EB85" s="192"/>
      <c r="EC85" s="192"/>
      <c r="ED85" s="192"/>
      <c r="EE85" s="192"/>
      <c r="EF85" s="192"/>
      <c r="EG85" s="192"/>
      <c r="EH85" s="192"/>
      <c r="EI85" s="192"/>
      <c r="EJ85" s="192"/>
      <c r="EK85" s="192"/>
      <c r="EL85" s="192"/>
      <c r="EM85" s="192"/>
      <c r="EN85" s="192"/>
      <c r="EO85" s="192"/>
      <c r="EP85" s="192"/>
      <c r="EQ85" s="192"/>
      <c r="ER85" s="192"/>
      <c r="ES85" s="192"/>
      <c r="ET85" s="192"/>
      <c r="EU85" s="192"/>
      <c r="EV85" s="192"/>
      <c r="EW85" s="192"/>
      <c r="EX85" s="192"/>
      <c r="EY85" s="192"/>
      <c r="EZ85" s="192"/>
      <c r="FA85" s="192"/>
      <c r="FB85" s="192"/>
      <c r="FC85" s="192"/>
      <c r="FD85" s="192"/>
      <c r="FE85" s="192"/>
      <c r="FF85" s="192"/>
      <c r="FG85" s="192"/>
      <c r="FH85" s="192"/>
      <c r="FI85" s="192"/>
      <c r="FJ85" s="192"/>
      <c r="FK85" s="192"/>
      <c r="FL85" s="192"/>
      <c r="FM85" s="192"/>
      <c r="FN85" s="192"/>
      <c r="FO85" s="192"/>
      <c r="FP85" s="192"/>
      <c r="FQ85" s="192"/>
      <c r="FR85" s="192"/>
      <c r="FS85" s="192"/>
      <c r="FT85" s="192"/>
      <c r="FU85" s="192"/>
      <c r="FV85" s="192"/>
      <c r="FW85" s="192"/>
      <c r="FX85" s="192"/>
      <c r="FY85" s="192"/>
      <c r="FZ85" s="192"/>
      <c r="GA85" s="192"/>
      <c r="GB85" s="192"/>
      <c r="GC85" s="192"/>
      <c r="GD85" s="192"/>
      <c r="GE85" s="192"/>
      <c r="GF85" s="192"/>
      <c r="GG85" s="192"/>
      <c r="GH85" s="192"/>
      <c r="GI85" s="192"/>
      <c r="GJ85" s="192"/>
      <c r="GK85" s="192"/>
      <c r="GL85" s="192"/>
      <c r="GM85" s="192"/>
      <c r="GN85" s="192"/>
      <c r="GO85" s="192"/>
      <c r="GP85" s="192"/>
      <c r="GQ85" s="192"/>
      <c r="GR85" s="192"/>
      <c r="GS85" s="192"/>
      <c r="GT85" s="192"/>
      <c r="GU85" s="192"/>
      <c r="GV85" s="192"/>
      <c r="GW85" s="192"/>
      <c r="GX85" s="192"/>
      <c r="GY85" s="192"/>
      <c r="GZ85" s="192"/>
      <c r="HA85" s="192"/>
      <c r="HB85" s="192"/>
      <c r="HC85" s="192"/>
      <c r="HD85" s="192"/>
      <c r="HE85" s="192"/>
      <c r="HF85" s="192"/>
      <c r="HG85" s="192"/>
      <c r="HH85" s="192"/>
      <c r="HI85" s="192"/>
      <c r="HJ85" s="192"/>
      <c r="HK85" s="192"/>
      <c r="HL85" s="192"/>
      <c r="HM85" s="192"/>
      <c r="HN85" s="192"/>
      <c r="HO85" s="192"/>
      <c r="HP85" s="192"/>
      <c r="HQ85" s="192"/>
      <c r="HR85" s="192"/>
      <c r="HS85" s="192"/>
      <c r="HT85" s="192"/>
      <c r="HU85" s="192"/>
      <c r="HV85" s="192"/>
      <c r="HW85" s="192"/>
      <c r="HX85" s="192"/>
      <c r="HY85" s="192"/>
      <c r="HZ85" s="192"/>
      <c r="IA85" s="192"/>
      <c r="IB85" s="192"/>
      <c r="IC85" s="192"/>
      <c r="ID85" s="192"/>
      <c r="IE85" s="192"/>
      <c r="IF85" s="192"/>
      <c r="IG85" s="192"/>
      <c r="IH85" s="192"/>
      <c r="II85" s="163"/>
      <c r="IJ85" s="192"/>
      <c r="IK85" s="192"/>
      <c r="IL85" s="192"/>
      <c r="IM85" s="192"/>
      <c r="IN85" s="192"/>
      <c r="IZ85" s="192"/>
      <c r="JA85" s="192"/>
      <c r="JB85" s="192"/>
    </row>
    <row r="86" spans="1:262" s="194" customFormat="1" ht="22.5" customHeight="1" x14ac:dyDescent="0.2">
      <c r="A86" s="150"/>
      <c r="B86" s="146"/>
      <c r="C86" s="146"/>
      <c r="D86" s="147"/>
      <c r="E86" s="602"/>
      <c r="F86" s="146"/>
      <c r="G86" s="148"/>
      <c r="H86" s="148"/>
      <c r="I86" s="554"/>
      <c r="J86" s="552"/>
      <c r="K86" s="146"/>
      <c r="L86" s="556"/>
      <c r="M86" s="551"/>
      <c r="N86" s="560"/>
      <c r="O86" s="558"/>
      <c r="P86" s="149"/>
      <c r="Q86" s="560"/>
      <c r="R86" s="566"/>
      <c r="S86" s="564"/>
      <c r="T86" s="561"/>
      <c r="U86" s="571"/>
      <c r="V86" s="434"/>
      <c r="W86" s="434"/>
      <c r="X86" s="510"/>
      <c r="Y86" s="510"/>
      <c r="Z86" s="510"/>
      <c r="AA86" s="510"/>
      <c r="AB86" s="510"/>
      <c r="AC86" s="510"/>
      <c r="AD86" s="510"/>
      <c r="AE86" s="434"/>
      <c r="AF86" s="434"/>
      <c r="AG86" s="434"/>
      <c r="AH86" s="434"/>
      <c r="AI86" s="434"/>
      <c r="AJ86" s="434"/>
      <c r="AK86" s="434"/>
      <c r="AL86" s="434"/>
      <c r="AM86" s="434"/>
      <c r="AN86" s="192"/>
      <c r="AO86" s="192"/>
      <c r="AP86" s="192"/>
      <c r="AQ86" s="192"/>
      <c r="AR86" s="192"/>
      <c r="AS86" s="163"/>
      <c r="AT86" s="198"/>
      <c r="AU86" s="198"/>
      <c r="AV86" s="198"/>
      <c r="AW86" s="198"/>
      <c r="AX86" s="198"/>
      <c r="AY86" s="198"/>
      <c r="AZ86" s="198"/>
      <c r="BA86" s="198"/>
      <c r="BB86" s="198"/>
      <c r="BC86" s="198"/>
      <c r="BD86" s="198"/>
      <c r="BE86" s="192"/>
      <c r="BF86" s="192"/>
      <c r="BG86" s="192"/>
      <c r="BH86" s="192"/>
      <c r="BI86" s="192"/>
      <c r="BJ86" s="192"/>
      <c r="BK86" s="192"/>
      <c r="BL86" s="192"/>
      <c r="BM86" s="192"/>
      <c r="BN86" s="192"/>
      <c r="BO86" s="192"/>
      <c r="BP86" s="192"/>
      <c r="BQ86" s="192"/>
      <c r="BR86" s="192"/>
      <c r="BS86" s="192"/>
      <c r="BT86" s="192"/>
      <c r="BU86" s="192"/>
      <c r="BV86" s="192"/>
      <c r="BW86" s="192"/>
      <c r="BX86" s="192"/>
      <c r="BY86" s="192"/>
      <c r="BZ86" s="192"/>
      <c r="CA86" s="192"/>
      <c r="CB86" s="192"/>
      <c r="CC86" s="192"/>
      <c r="CD86" s="192"/>
      <c r="CE86" s="192"/>
      <c r="CF86" s="192"/>
      <c r="CG86" s="192"/>
      <c r="CH86" s="192"/>
      <c r="CI86" s="192"/>
      <c r="CJ86" s="192"/>
      <c r="CK86" s="192"/>
      <c r="CL86" s="192"/>
      <c r="CM86" s="192"/>
      <c r="CN86" s="192"/>
      <c r="CO86" s="192"/>
      <c r="CP86" s="192"/>
      <c r="CQ86" s="192"/>
      <c r="CR86" s="192"/>
      <c r="CS86" s="192"/>
      <c r="CT86" s="192"/>
      <c r="CU86" s="192"/>
      <c r="CV86" s="192"/>
      <c r="CW86" s="192"/>
      <c r="CX86" s="192"/>
      <c r="CY86" s="192"/>
      <c r="CZ86" s="192"/>
      <c r="DA86" s="192"/>
      <c r="DB86" s="192"/>
      <c r="DC86" s="192"/>
      <c r="DD86" s="192"/>
      <c r="DE86" s="192"/>
      <c r="DF86" s="192"/>
      <c r="DG86" s="192"/>
      <c r="DH86" s="192"/>
      <c r="DI86" s="192"/>
      <c r="DJ86" s="192"/>
      <c r="DK86" s="192"/>
      <c r="DL86" s="192"/>
      <c r="DM86" s="192"/>
      <c r="DN86" s="192"/>
      <c r="DO86" s="192"/>
      <c r="DP86" s="192"/>
      <c r="DQ86" s="192"/>
      <c r="DR86" s="192"/>
      <c r="DS86" s="192"/>
      <c r="DT86" s="192"/>
      <c r="DU86" s="192"/>
      <c r="DV86" s="192"/>
      <c r="DW86" s="192"/>
      <c r="DX86" s="192"/>
      <c r="DY86" s="192"/>
      <c r="DZ86" s="192"/>
      <c r="EA86" s="192"/>
      <c r="EB86" s="192"/>
      <c r="EC86" s="192"/>
      <c r="ED86" s="192"/>
      <c r="EE86" s="192"/>
      <c r="EF86" s="192"/>
      <c r="EG86" s="192"/>
      <c r="EH86" s="192"/>
      <c r="EI86" s="192"/>
      <c r="EJ86" s="192"/>
      <c r="EK86" s="192"/>
      <c r="EL86" s="192"/>
      <c r="EM86" s="192"/>
      <c r="EN86" s="192"/>
      <c r="EO86" s="192"/>
      <c r="EP86" s="192"/>
      <c r="EQ86" s="192"/>
      <c r="ER86" s="192"/>
      <c r="ES86" s="192"/>
      <c r="ET86" s="192"/>
      <c r="EU86" s="192"/>
      <c r="EV86" s="192"/>
      <c r="EW86" s="192"/>
      <c r="EX86" s="192"/>
      <c r="EY86" s="192"/>
      <c r="EZ86" s="192"/>
      <c r="FA86" s="192"/>
      <c r="FB86" s="192"/>
      <c r="FC86" s="192"/>
      <c r="FD86" s="192"/>
      <c r="FE86" s="192"/>
      <c r="FF86" s="192"/>
      <c r="FG86" s="192"/>
      <c r="FH86" s="192"/>
      <c r="FI86" s="192"/>
      <c r="FJ86" s="192"/>
      <c r="FK86" s="192"/>
      <c r="FL86" s="192"/>
      <c r="FM86" s="192"/>
      <c r="FN86" s="192"/>
      <c r="FO86" s="192"/>
      <c r="FP86" s="192"/>
      <c r="FQ86" s="192"/>
      <c r="FR86" s="192"/>
      <c r="FS86" s="192"/>
      <c r="FT86" s="192"/>
      <c r="FU86" s="192"/>
      <c r="FV86" s="192"/>
      <c r="FW86" s="192"/>
      <c r="FX86" s="192"/>
      <c r="FY86" s="192"/>
      <c r="FZ86" s="192"/>
      <c r="GA86" s="192"/>
      <c r="GB86" s="192"/>
      <c r="GC86" s="192"/>
      <c r="GD86" s="192"/>
      <c r="GE86" s="192"/>
      <c r="GF86" s="192"/>
      <c r="GG86" s="192"/>
      <c r="GH86" s="192"/>
      <c r="GI86" s="192"/>
      <c r="GJ86" s="192"/>
      <c r="GK86" s="192"/>
      <c r="GL86" s="192"/>
      <c r="GM86" s="192"/>
      <c r="GN86" s="192"/>
      <c r="GO86" s="192"/>
      <c r="GP86" s="192"/>
      <c r="GQ86" s="192"/>
      <c r="GR86" s="192"/>
      <c r="GS86" s="192"/>
      <c r="GT86" s="192"/>
      <c r="GU86" s="192"/>
      <c r="GV86" s="192"/>
      <c r="GW86" s="192"/>
      <c r="GX86" s="192"/>
      <c r="GY86" s="192"/>
      <c r="GZ86" s="192"/>
      <c r="HA86" s="192"/>
      <c r="HB86" s="192"/>
      <c r="HC86" s="192"/>
      <c r="HD86" s="192"/>
      <c r="HE86" s="192"/>
      <c r="HF86" s="192"/>
      <c r="HG86" s="192"/>
      <c r="HH86" s="192"/>
      <c r="HI86" s="192"/>
      <c r="HJ86" s="192"/>
      <c r="HK86" s="192"/>
      <c r="HL86" s="192"/>
      <c r="HM86" s="192"/>
      <c r="HN86" s="192"/>
      <c r="HO86" s="192"/>
      <c r="HP86" s="192"/>
      <c r="HQ86" s="192"/>
      <c r="HR86" s="192"/>
      <c r="HS86" s="192"/>
      <c r="HT86" s="192"/>
      <c r="HU86" s="192"/>
      <c r="HV86" s="192"/>
      <c r="HW86" s="192"/>
      <c r="HX86" s="192"/>
      <c r="HY86" s="192"/>
      <c r="HZ86" s="192"/>
      <c r="IA86" s="192"/>
      <c r="IB86" s="192"/>
      <c r="IC86" s="192"/>
      <c r="ID86" s="192"/>
      <c r="IE86" s="192"/>
      <c r="IF86" s="192"/>
      <c r="IG86" s="192"/>
      <c r="IH86" s="192"/>
      <c r="II86" s="163"/>
      <c r="IJ86" s="192"/>
      <c r="IK86" s="192"/>
      <c r="IL86" s="192"/>
      <c r="IM86" s="192"/>
      <c r="IN86" s="192"/>
      <c r="IZ86" s="192"/>
      <c r="JA86" s="192"/>
      <c r="JB86" s="192"/>
    </row>
    <row r="87" spans="1:262" s="194" customFormat="1" ht="22.5" customHeight="1" x14ac:dyDescent="0.2">
      <c r="A87" s="150"/>
      <c r="B87" s="146"/>
      <c r="C87" s="146"/>
      <c r="D87" s="147"/>
      <c r="E87" s="602"/>
      <c r="F87" s="146"/>
      <c r="G87" s="148"/>
      <c r="H87" s="148"/>
      <c r="I87" s="554"/>
      <c r="J87" s="552"/>
      <c r="K87" s="146"/>
      <c r="L87" s="556"/>
      <c r="M87" s="551"/>
      <c r="N87" s="560"/>
      <c r="O87" s="558"/>
      <c r="P87" s="149"/>
      <c r="Q87" s="560"/>
      <c r="R87" s="566"/>
      <c r="S87" s="564"/>
      <c r="T87" s="561"/>
      <c r="U87" s="571"/>
      <c r="V87" s="434"/>
      <c r="W87" s="434"/>
      <c r="X87" s="510"/>
      <c r="Y87" s="510"/>
      <c r="Z87" s="510"/>
      <c r="AA87" s="510"/>
      <c r="AB87" s="510"/>
      <c r="AC87" s="510"/>
      <c r="AD87" s="510"/>
      <c r="AE87" s="434"/>
      <c r="AF87" s="434"/>
      <c r="AG87" s="434"/>
      <c r="AH87" s="434"/>
      <c r="AI87" s="434"/>
      <c r="AJ87" s="434"/>
      <c r="AK87" s="434"/>
      <c r="AL87" s="434"/>
      <c r="AM87" s="434"/>
      <c r="AN87" s="192"/>
      <c r="AO87" s="192"/>
      <c r="AP87" s="192"/>
      <c r="AQ87" s="192"/>
      <c r="AR87" s="192"/>
      <c r="AS87" s="163"/>
      <c r="AT87" s="198"/>
      <c r="AU87" s="198"/>
      <c r="AV87" s="198"/>
      <c r="AW87" s="198"/>
      <c r="AX87" s="198"/>
      <c r="AY87" s="198"/>
      <c r="AZ87" s="198"/>
      <c r="BA87" s="198"/>
      <c r="BB87" s="198"/>
      <c r="BC87" s="198"/>
      <c r="BD87" s="198"/>
      <c r="BE87" s="192"/>
      <c r="BF87" s="192"/>
      <c r="BG87" s="192"/>
      <c r="BH87" s="192"/>
      <c r="BI87" s="192"/>
      <c r="BJ87" s="192"/>
      <c r="BK87" s="192"/>
      <c r="BL87" s="192"/>
      <c r="BM87" s="192"/>
      <c r="BN87" s="192"/>
      <c r="BO87" s="192"/>
      <c r="BP87" s="192"/>
      <c r="BQ87" s="192"/>
      <c r="BR87" s="192"/>
      <c r="BS87" s="192"/>
      <c r="BT87" s="192"/>
      <c r="BU87" s="192"/>
      <c r="BV87" s="192"/>
      <c r="BW87" s="192"/>
      <c r="BX87" s="192"/>
      <c r="BY87" s="192"/>
      <c r="BZ87" s="192"/>
      <c r="CA87" s="192"/>
      <c r="CB87" s="192"/>
      <c r="CC87" s="192"/>
      <c r="CD87" s="192"/>
      <c r="CE87" s="192"/>
      <c r="CF87" s="192"/>
      <c r="CG87" s="192"/>
      <c r="CH87" s="192"/>
      <c r="CI87" s="192"/>
      <c r="CJ87" s="192"/>
      <c r="CK87" s="192"/>
      <c r="CL87" s="192"/>
      <c r="CM87" s="192"/>
      <c r="CN87" s="192"/>
      <c r="CO87" s="192"/>
      <c r="CP87" s="192"/>
      <c r="CQ87" s="192"/>
      <c r="CR87" s="192"/>
      <c r="CS87" s="192"/>
      <c r="CT87" s="192"/>
      <c r="CU87" s="192"/>
      <c r="CV87" s="192"/>
      <c r="CW87" s="192"/>
      <c r="CX87" s="192"/>
      <c r="CY87" s="192"/>
      <c r="CZ87" s="192"/>
      <c r="DA87" s="192"/>
      <c r="DB87" s="192"/>
      <c r="DC87" s="192"/>
      <c r="DD87" s="192"/>
      <c r="DE87" s="192"/>
      <c r="DF87" s="192"/>
      <c r="DG87" s="192"/>
      <c r="DH87" s="192"/>
      <c r="DI87" s="192"/>
      <c r="DJ87" s="192"/>
      <c r="DK87" s="192"/>
      <c r="DL87" s="192"/>
      <c r="DM87" s="192"/>
      <c r="DN87" s="192"/>
      <c r="DO87" s="192"/>
      <c r="DP87" s="192"/>
      <c r="DQ87" s="192"/>
      <c r="DR87" s="192"/>
      <c r="DS87" s="192"/>
      <c r="DT87" s="192"/>
      <c r="DU87" s="192"/>
      <c r="DV87" s="192"/>
      <c r="DW87" s="192"/>
      <c r="DX87" s="192"/>
      <c r="DY87" s="192"/>
      <c r="DZ87" s="192"/>
      <c r="EA87" s="192"/>
      <c r="EB87" s="192"/>
      <c r="EC87" s="192"/>
      <c r="ED87" s="192"/>
      <c r="EE87" s="192"/>
      <c r="EF87" s="192"/>
      <c r="EG87" s="192"/>
      <c r="EH87" s="192"/>
      <c r="EI87" s="192"/>
      <c r="EJ87" s="192"/>
      <c r="EK87" s="192"/>
      <c r="EL87" s="192"/>
      <c r="EM87" s="192"/>
      <c r="EN87" s="192"/>
      <c r="EO87" s="192"/>
      <c r="EP87" s="192"/>
      <c r="EQ87" s="192"/>
      <c r="ER87" s="192"/>
      <c r="ES87" s="192"/>
      <c r="ET87" s="192"/>
      <c r="EU87" s="192"/>
      <c r="EV87" s="192"/>
      <c r="EW87" s="192"/>
      <c r="EX87" s="192"/>
      <c r="EY87" s="192"/>
      <c r="EZ87" s="192"/>
      <c r="FA87" s="192"/>
      <c r="FB87" s="192"/>
      <c r="FC87" s="192"/>
      <c r="FD87" s="192"/>
      <c r="FE87" s="192"/>
      <c r="FF87" s="192"/>
      <c r="FG87" s="192"/>
      <c r="FH87" s="192"/>
      <c r="FI87" s="192"/>
      <c r="FJ87" s="192"/>
      <c r="FK87" s="192"/>
      <c r="FL87" s="192"/>
      <c r="FM87" s="192"/>
      <c r="FN87" s="192"/>
      <c r="FO87" s="192"/>
      <c r="FP87" s="192"/>
      <c r="FQ87" s="192"/>
      <c r="FR87" s="192"/>
      <c r="FS87" s="192"/>
      <c r="FT87" s="192"/>
      <c r="FU87" s="192"/>
      <c r="FV87" s="192"/>
      <c r="FW87" s="192"/>
      <c r="FX87" s="192"/>
      <c r="FY87" s="192"/>
      <c r="FZ87" s="192"/>
      <c r="GA87" s="192"/>
      <c r="GB87" s="192"/>
      <c r="GC87" s="192"/>
      <c r="GD87" s="192"/>
      <c r="GE87" s="192"/>
      <c r="GF87" s="192"/>
      <c r="GG87" s="192"/>
      <c r="GH87" s="192"/>
      <c r="GI87" s="192"/>
      <c r="GJ87" s="192"/>
      <c r="GK87" s="192"/>
      <c r="GL87" s="192"/>
      <c r="GM87" s="192"/>
      <c r="GN87" s="192"/>
      <c r="GO87" s="192"/>
      <c r="GP87" s="192"/>
      <c r="GQ87" s="192"/>
      <c r="GR87" s="192"/>
      <c r="GS87" s="192"/>
      <c r="GT87" s="192"/>
      <c r="GU87" s="192"/>
      <c r="GV87" s="192"/>
      <c r="GW87" s="192"/>
      <c r="GX87" s="192"/>
      <c r="GY87" s="192"/>
      <c r="GZ87" s="192"/>
      <c r="HA87" s="192"/>
      <c r="HB87" s="192"/>
      <c r="HC87" s="192"/>
      <c r="HD87" s="192"/>
      <c r="HE87" s="192"/>
      <c r="HF87" s="192"/>
      <c r="HG87" s="192"/>
      <c r="HH87" s="192"/>
      <c r="HI87" s="192"/>
      <c r="HJ87" s="192"/>
      <c r="HK87" s="192"/>
      <c r="HL87" s="192"/>
      <c r="HM87" s="192"/>
      <c r="HN87" s="192"/>
      <c r="HO87" s="192"/>
      <c r="HP87" s="192"/>
      <c r="HQ87" s="192"/>
      <c r="HR87" s="192"/>
      <c r="HS87" s="192"/>
      <c r="HT87" s="192"/>
      <c r="HU87" s="192"/>
      <c r="HV87" s="192"/>
      <c r="HW87" s="192"/>
      <c r="HX87" s="192"/>
      <c r="HY87" s="192"/>
      <c r="HZ87" s="192"/>
      <c r="IA87" s="192"/>
      <c r="IB87" s="192"/>
      <c r="IC87" s="192"/>
      <c r="ID87" s="192"/>
      <c r="IE87" s="192"/>
      <c r="IF87" s="192"/>
      <c r="IG87" s="192"/>
      <c r="IH87" s="192"/>
      <c r="II87" s="163"/>
      <c r="IJ87" s="192"/>
      <c r="IK87" s="192"/>
      <c r="IL87" s="192"/>
      <c r="IM87" s="192"/>
      <c r="IN87" s="192"/>
      <c r="IZ87" s="192"/>
      <c r="JA87" s="192"/>
      <c r="JB87" s="192"/>
    </row>
    <row r="88" spans="1:262" s="194" customFormat="1" ht="22.5" customHeight="1" x14ac:dyDescent="0.2">
      <c r="A88" s="150"/>
      <c r="B88" s="146"/>
      <c r="C88" s="146"/>
      <c r="D88" s="147"/>
      <c r="E88" s="602"/>
      <c r="F88" s="146"/>
      <c r="G88" s="148"/>
      <c r="H88" s="148"/>
      <c r="I88" s="554"/>
      <c r="J88" s="552"/>
      <c r="K88" s="146"/>
      <c r="L88" s="556"/>
      <c r="M88" s="551"/>
      <c r="N88" s="560"/>
      <c r="O88" s="558"/>
      <c r="P88" s="149"/>
      <c r="Q88" s="560"/>
      <c r="R88" s="566"/>
      <c r="S88" s="564"/>
      <c r="T88" s="561"/>
      <c r="U88" s="571"/>
      <c r="V88" s="434"/>
      <c r="W88" s="434"/>
      <c r="X88" s="510"/>
      <c r="Y88" s="510"/>
      <c r="Z88" s="510"/>
      <c r="AA88" s="510"/>
      <c r="AB88" s="510"/>
      <c r="AC88" s="510"/>
      <c r="AD88" s="510"/>
      <c r="AE88" s="434"/>
      <c r="AF88" s="434"/>
      <c r="AG88" s="434"/>
      <c r="AH88" s="434"/>
      <c r="AI88" s="434"/>
      <c r="AJ88" s="434"/>
      <c r="AK88" s="434"/>
      <c r="AL88" s="434"/>
      <c r="AM88" s="434"/>
      <c r="AN88" s="192"/>
      <c r="AO88" s="192"/>
      <c r="AP88" s="192"/>
      <c r="AQ88" s="192"/>
      <c r="AR88" s="192"/>
      <c r="AS88" s="163"/>
      <c r="AT88" s="198"/>
      <c r="AU88" s="198"/>
      <c r="AV88" s="198"/>
      <c r="AW88" s="198"/>
      <c r="AX88" s="198"/>
      <c r="AY88" s="198"/>
      <c r="AZ88" s="198"/>
      <c r="BA88" s="198"/>
      <c r="BB88" s="198"/>
      <c r="BC88" s="198"/>
      <c r="BD88" s="198"/>
      <c r="BE88" s="192"/>
      <c r="BF88" s="192"/>
      <c r="BG88" s="192"/>
      <c r="BH88" s="192"/>
      <c r="BI88" s="192"/>
      <c r="BJ88" s="192"/>
      <c r="BK88" s="192"/>
      <c r="BL88" s="192"/>
      <c r="BM88" s="192"/>
      <c r="BN88" s="192"/>
      <c r="BO88" s="192"/>
      <c r="BP88" s="192"/>
      <c r="BQ88" s="192"/>
      <c r="BR88" s="192"/>
      <c r="BS88" s="192"/>
      <c r="BT88" s="192"/>
      <c r="BU88" s="192"/>
      <c r="BV88" s="192"/>
      <c r="BW88" s="192"/>
      <c r="BX88" s="192"/>
      <c r="BY88" s="192"/>
      <c r="BZ88" s="192"/>
      <c r="CA88" s="192"/>
      <c r="CB88" s="192"/>
      <c r="CC88" s="192"/>
      <c r="CD88" s="192"/>
      <c r="CE88" s="192"/>
      <c r="CF88" s="192"/>
      <c r="CG88" s="192"/>
      <c r="CH88" s="192"/>
      <c r="CI88" s="192"/>
      <c r="CJ88" s="192"/>
      <c r="CK88" s="192"/>
      <c r="CL88" s="192"/>
      <c r="CM88" s="192"/>
      <c r="CN88" s="192"/>
      <c r="CO88" s="192"/>
      <c r="CP88" s="192"/>
      <c r="CQ88" s="192"/>
      <c r="CR88" s="192"/>
      <c r="CS88" s="192"/>
      <c r="CT88" s="192"/>
      <c r="CU88" s="192"/>
      <c r="CV88" s="192"/>
      <c r="CW88" s="192"/>
      <c r="CX88" s="192"/>
      <c r="CY88" s="192"/>
      <c r="CZ88" s="192"/>
      <c r="DA88" s="192"/>
      <c r="DB88" s="192"/>
      <c r="DC88" s="192"/>
      <c r="DD88" s="192"/>
      <c r="DE88" s="192"/>
      <c r="DF88" s="192"/>
      <c r="DG88" s="192"/>
      <c r="DH88" s="192"/>
      <c r="DI88" s="192"/>
      <c r="DJ88" s="192"/>
      <c r="DK88" s="192"/>
      <c r="DL88" s="192"/>
      <c r="DM88" s="192"/>
      <c r="DN88" s="192"/>
      <c r="DO88" s="192"/>
      <c r="DP88" s="192"/>
      <c r="DQ88" s="192"/>
      <c r="DR88" s="192"/>
      <c r="DS88" s="192"/>
      <c r="DT88" s="192"/>
      <c r="DU88" s="192"/>
      <c r="DV88" s="192"/>
      <c r="DW88" s="192"/>
      <c r="DX88" s="192"/>
      <c r="DY88" s="192"/>
      <c r="DZ88" s="192"/>
      <c r="EA88" s="192"/>
      <c r="EB88" s="192"/>
      <c r="EC88" s="192"/>
      <c r="ED88" s="192"/>
      <c r="EE88" s="192"/>
      <c r="EF88" s="192"/>
      <c r="EG88" s="192"/>
      <c r="EH88" s="192"/>
      <c r="EI88" s="192"/>
      <c r="EJ88" s="192"/>
      <c r="EK88" s="192"/>
      <c r="EL88" s="192"/>
      <c r="EM88" s="192"/>
      <c r="EN88" s="192"/>
      <c r="EO88" s="192"/>
      <c r="EP88" s="192"/>
      <c r="EQ88" s="192"/>
      <c r="ER88" s="192"/>
      <c r="ES88" s="192"/>
      <c r="ET88" s="192"/>
      <c r="EU88" s="192"/>
      <c r="EV88" s="192"/>
      <c r="EW88" s="192"/>
      <c r="EX88" s="192"/>
      <c r="EY88" s="192"/>
      <c r="EZ88" s="192"/>
      <c r="FA88" s="192"/>
      <c r="FB88" s="192"/>
      <c r="FC88" s="192"/>
      <c r="FD88" s="192"/>
      <c r="FE88" s="192"/>
      <c r="FF88" s="192"/>
      <c r="FG88" s="192"/>
      <c r="FH88" s="192"/>
      <c r="FI88" s="192"/>
      <c r="FJ88" s="192"/>
      <c r="FK88" s="192"/>
      <c r="FL88" s="192"/>
      <c r="FM88" s="192"/>
      <c r="FN88" s="192"/>
      <c r="FO88" s="192"/>
      <c r="FP88" s="192"/>
      <c r="FQ88" s="192"/>
      <c r="FR88" s="192"/>
      <c r="FS88" s="192"/>
      <c r="FT88" s="192"/>
      <c r="FU88" s="192"/>
      <c r="FV88" s="192"/>
      <c r="FW88" s="192"/>
      <c r="FX88" s="192"/>
      <c r="FY88" s="192"/>
      <c r="FZ88" s="192"/>
      <c r="GA88" s="192"/>
      <c r="GB88" s="192"/>
      <c r="GC88" s="192"/>
      <c r="GD88" s="192"/>
      <c r="GE88" s="192"/>
      <c r="GF88" s="192"/>
      <c r="GG88" s="192"/>
      <c r="GH88" s="192"/>
      <c r="GI88" s="192"/>
      <c r="GJ88" s="192"/>
      <c r="GK88" s="192"/>
      <c r="GL88" s="192"/>
      <c r="GM88" s="192"/>
      <c r="GN88" s="192"/>
      <c r="GO88" s="192"/>
      <c r="GP88" s="192"/>
      <c r="GQ88" s="192"/>
      <c r="GR88" s="192"/>
      <c r="GS88" s="192"/>
      <c r="GT88" s="192"/>
      <c r="GU88" s="192"/>
      <c r="GV88" s="192"/>
      <c r="GW88" s="192"/>
      <c r="GX88" s="192"/>
      <c r="GY88" s="192"/>
      <c r="GZ88" s="192"/>
      <c r="HA88" s="192"/>
      <c r="HB88" s="192"/>
      <c r="HC88" s="192"/>
      <c r="HD88" s="192"/>
      <c r="HE88" s="192"/>
      <c r="HF88" s="192"/>
      <c r="HG88" s="192"/>
      <c r="HH88" s="192"/>
      <c r="HI88" s="192"/>
      <c r="HJ88" s="192"/>
      <c r="HK88" s="192"/>
      <c r="HL88" s="192"/>
      <c r="HM88" s="192"/>
      <c r="HN88" s="192"/>
      <c r="HO88" s="192"/>
      <c r="HP88" s="192"/>
      <c r="HQ88" s="192"/>
      <c r="HR88" s="192"/>
      <c r="HS88" s="192"/>
      <c r="HT88" s="192"/>
      <c r="HU88" s="192"/>
      <c r="HV88" s="192"/>
      <c r="HW88" s="192"/>
      <c r="HX88" s="192"/>
      <c r="HY88" s="192"/>
      <c r="HZ88" s="192"/>
      <c r="IA88" s="192"/>
      <c r="IB88" s="192"/>
      <c r="IC88" s="192"/>
      <c r="ID88" s="192"/>
      <c r="IE88" s="192"/>
      <c r="IF88" s="192"/>
      <c r="IG88" s="192"/>
      <c r="IH88" s="192"/>
      <c r="II88" s="163"/>
      <c r="IJ88" s="192"/>
      <c r="IK88" s="192"/>
      <c r="IL88" s="192"/>
      <c r="IM88" s="192"/>
      <c r="IN88" s="192"/>
      <c r="IZ88" s="192"/>
      <c r="JA88" s="192"/>
      <c r="JB88" s="192"/>
    </row>
    <row r="89" spans="1:262" s="194" customFormat="1" ht="22.5" customHeight="1" x14ac:dyDescent="0.2">
      <c r="A89" s="150"/>
      <c r="B89" s="146"/>
      <c r="C89" s="146"/>
      <c r="D89" s="147"/>
      <c r="E89" s="602"/>
      <c r="F89" s="146"/>
      <c r="G89" s="148"/>
      <c r="H89" s="148"/>
      <c r="I89" s="554"/>
      <c r="J89" s="552"/>
      <c r="K89" s="146"/>
      <c r="L89" s="556"/>
      <c r="M89" s="551"/>
      <c r="N89" s="560"/>
      <c r="O89" s="558"/>
      <c r="P89" s="149"/>
      <c r="Q89" s="560"/>
      <c r="R89" s="566"/>
      <c r="S89" s="564"/>
      <c r="T89" s="561"/>
      <c r="U89" s="571"/>
      <c r="V89" s="434"/>
      <c r="W89" s="434"/>
      <c r="X89" s="510"/>
      <c r="Y89" s="510"/>
      <c r="Z89" s="510"/>
      <c r="AA89" s="510"/>
      <c r="AB89" s="510"/>
      <c r="AC89" s="510"/>
      <c r="AD89" s="510"/>
      <c r="AE89" s="434"/>
      <c r="AF89" s="434"/>
      <c r="AG89" s="434"/>
      <c r="AH89" s="434"/>
      <c r="AI89" s="434"/>
      <c r="AJ89" s="434"/>
      <c r="AK89" s="434"/>
      <c r="AL89" s="434"/>
      <c r="AM89" s="434"/>
      <c r="AN89" s="192"/>
      <c r="AO89" s="192"/>
      <c r="AP89" s="192"/>
      <c r="AQ89" s="192"/>
      <c r="AR89" s="192"/>
      <c r="AS89" s="163"/>
      <c r="AT89" s="198"/>
      <c r="AU89" s="198"/>
      <c r="AV89" s="198"/>
      <c r="AW89" s="198"/>
      <c r="AX89" s="198"/>
      <c r="AY89" s="198"/>
      <c r="AZ89" s="198"/>
      <c r="BA89" s="198"/>
      <c r="BB89" s="198"/>
      <c r="BC89" s="198"/>
      <c r="BD89" s="198"/>
      <c r="BE89" s="192"/>
      <c r="BF89" s="192"/>
      <c r="BG89" s="192"/>
      <c r="BH89" s="192"/>
      <c r="BI89" s="192"/>
      <c r="BJ89" s="192"/>
      <c r="BK89" s="192"/>
      <c r="BL89" s="192"/>
      <c r="BM89" s="192"/>
      <c r="BN89" s="192"/>
      <c r="BO89" s="192"/>
      <c r="BP89" s="192"/>
      <c r="BQ89" s="192"/>
      <c r="BR89" s="192"/>
      <c r="BS89" s="192"/>
      <c r="BT89" s="192"/>
      <c r="BU89" s="192"/>
      <c r="BV89" s="192"/>
      <c r="BW89" s="192"/>
      <c r="BX89" s="192"/>
      <c r="BY89" s="192"/>
      <c r="BZ89" s="192"/>
      <c r="CA89" s="192"/>
      <c r="CB89" s="192"/>
      <c r="CC89" s="192"/>
      <c r="CD89" s="192"/>
      <c r="CE89" s="192"/>
      <c r="CF89" s="192"/>
      <c r="CG89" s="192"/>
      <c r="CH89" s="192"/>
      <c r="CI89" s="192"/>
      <c r="CJ89" s="192"/>
      <c r="CK89" s="192"/>
      <c r="CL89" s="192"/>
      <c r="CM89" s="192"/>
      <c r="CN89" s="192"/>
      <c r="CO89" s="192"/>
      <c r="CP89" s="192"/>
      <c r="CQ89" s="192"/>
      <c r="CR89" s="192"/>
      <c r="CS89" s="192"/>
      <c r="CT89" s="192"/>
      <c r="CU89" s="192"/>
      <c r="CV89" s="192"/>
      <c r="CW89" s="192"/>
      <c r="CX89" s="192"/>
      <c r="CY89" s="192"/>
      <c r="CZ89" s="192"/>
      <c r="DA89" s="192"/>
      <c r="DB89" s="192"/>
      <c r="DC89" s="192"/>
      <c r="DD89" s="192"/>
      <c r="DE89" s="192"/>
      <c r="DF89" s="192"/>
      <c r="DG89" s="192"/>
      <c r="DH89" s="192"/>
      <c r="DI89" s="192"/>
      <c r="DJ89" s="192"/>
      <c r="DK89" s="192"/>
      <c r="DL89" s="192"/>
      <c r="DM89" s="192"/>
      <c r="DN89" s="192"/>
      <c r="DO89" s="192"/>
      <c r="DP89" s="192"/>
      <c r="DQ89" s="192"/>
      <c r="DR89" s="192"/>
      <c r="DS89" s="192"/>
      <c r="DT89" s="192"/>
      <c r="DU89" s="192"/>
      <c r="DV89" s="192"/>
      <c r="DW89" s="192"/>
      <c r="DX89" s="192"/>
      <c r="DY89" s="192"/>
      <c r="DZ89" s="192"/>
      <c r="EA89" s="192"/>
      <c r="EB89" s="192"/>
      <c r="EC89" s="192"/>
      <c r="ED89" s="192"/>
      <c r="EE89" s="192"/>
      <c r="EF89" s="192"/>
      <c r="EG89" s="192"/>
      <c r="EH89" s="192"/>
      <c r="EI89" s="192"/>
      <c r="EJ89" s="192"/>
      <c r="EK89" s="192"/>
      <c r="EL89" s="192"/>
      <c r="EM89" s="192"/>
      <c r="EN89" s="192"/>
      <c r="EO89" s="192"/>
      <c r="EP89" s="192"/>
      <c r="EQ89" s="192"/>
      <c r="ER89" s="192"/>
      <c r="ES89" s="192"/>
      <c r="ET89" s="192"/>
      <c r="EU89" s="192"/>
      <c r="EV89" s="192"/>
      <c r="EW89" s="192"/>
      <c r="EX89" s="192"/>
      <c r="EY89" s="192"/>
      <c r="EZ89" s="192"/>
      <c r="FA89" s="192"/>
      <c r="FB89" s="192"/>
      <c r="FC89" s="192"/>
      <c r="FD89" s="192"/>
      <c r="FE89" s="192"/>
      <c r="FF89" s="192"/>
      <c r="FG89" s="192"/>
      <c r="FH89" s="192"/>
      <c r="FI89" s="192"/>
      <c r="FJ89" s="192"/>
      <c r="FK89" s="192"/>
      <c r="FL89" s="192"/>
      <c r="FM89" s="192"/>
      <c r="FN89" s="192"/>
      <c r="FO89" s="192"/>
      <c r="FP89" s="192"/>
      <c r="FQ89" s="192"/>
      <c r="FR89" s="192"/>
      <c r="FS89" s="192"/>
      <c r="FT89" s="192"/>
      <c r="FU89" s="192"/>
      <c r="FV89" s="192"/>
      <c r="FW89" s="192"/>
      <c r="FX89" s="192"/>
      <c r="FY89" s="192"/>
      <c r="FZ89" s="192"/>
      <c r="GA89" s="192"/>
      <c r="GB89" s="192"/>
      <c r="GC89" s="192"/>
      <c r="GD89" s="192"/>
      <c r="GE89" s="192"/>
      <c r="GF89" s="192"/>
      <c r="GG89" s="192"/>
      <c r="GH89" s="192"/>
      <c r="GI89" s="192"/>
      <c r="GJ89" s="192"/>
      <c r="GK89" s="192"/>
      <c r="GL89" s="192"/>
      <c r="GM89" s="192"/>
      <c r="GN89" s="192"/>
      <c r="GO89" s="192"/>
      <c r="GP89" s="192"/>
      <c r="GQ89" s="192"/>
      <c r="GR89" s="192"/>
      <c r="GS89" s="192"/>
      <c r="GT89" s="192"/>
      <c r="GU89" s="192"/>
      <c r="GV89" s="192"/>
      <c r="GW89" s="192"/>
      <c r="GX89" s="192"/>
      <c r="GY89" s="192"/>
      <c r="GZ89" s="192"/>
      <c r="HA89" s="192"/>
      <c r="HB89" s="192"/>
      <c r="HC89" s="192"/>
      <c r="HD89" s="192"/>
      <c r="HE89" s="192"/>
      <c r="HF89" s="192"/>
      <c r="HG89" s="192"/>
      <c r="HH89" s="192"/>
      <c r="HI89" s="192"/>
      <c r="HJ89" s="192"/>
      <c r="HK89" s="192"/>
      <c r="HL89" s="192"/>
      <c r="HM89" s="192"/>
      <c r="HN89" s="192"/>
      <c r="HO89" s="192"/>
      <c r="HP89" s="192"/>
      <c r="HQ89" s="192"/>
      <c r="HR89" s="192"/>
      <c r="HS89" s="192"/>
      <c r="HT89" s="192"/>
      <c r="HU89" s="192"/>
      <c r="HV89" s="192"/>
      <c r="HW89" s="192"/>
      <c r="HX89" s="192"/>
      <c r="HY89" s="192"/>
      <c r="HZ89" s="192"/>
      <c r="IA89" s="192"/>
      <c r="IB89" s="192"/>
      <c r="IC89" s="192"/>
      <c r="ID89" s="192"/>
      <c r="IE89" s="192"/>
      <c r="IF89" s="192"/>
      <c r="IG89" s="192"/>
      <c r="IH89" s="192"/>
      <c r="II89" s="163"/>
      <c r="IJ89" s="192"/>
      <c r="IK89" s="192"/>
      <c r="IL89" s="192"/>
      <c r="IM89" s="192"/>
      <c r="IN89" s="192"/>
      <c r="IZ89" s="192"/>
      <c r="JA89" s="192"/>
      <c r="JB89" s="192"/>
    </row>
    <row r="90" spans="1:262" s="194" customFormat="1" ht="22.5" customHeight="1" x14ac:dyDescent="0.2">
      <c r="A90" s="150"/>
      <c r="B90" s="146"/>
      <c r="C90" s="146"/>
      <c r="D90" s="147"/>
      <c r="E90" s="602"/>
      <c r="F90" s="146"/>
      <c r="G90" s="148"/>
      <c r="H90" s="148"/>
      <c r="I90" s="554"/>
      <c r="J90" s="552"/>
      <c r="K90" s="146"/>
      <c r="L90" s="556"/>
      <c r="M90" s="551"/>
      <c r="N90" s="560"/>
      <c r="O90" s="558"/>
      <c r="P90" s="149"/>
      <c r="Q90" s="560"/>
      <c r="R90" s="566"/>
      <c r="S90" s="564"/>
      <c r="T90" s="561"/>
      <c r="U90" s="571"/>
      <c r="V90" s="434"/>
      <c r="W90" s="434"/>
      <c r="X90" s="510"/>
      <c r="Y90" s="510"/>
      <c r="Z90" s="510"/>
      <c r="AA90" s="510"/>
      <c r="AB90" s="510"/>
      <c r="AC90" s="510"/>
      <c r="AD90" s="510"/>
      <c r="AE90" s="434"/>
      <c r="AF90" s="434"/>
      <c r="AG90" s="434"/>
      <c r="AH90" s="434"/>
      <c r="AI90" s="434"/>
      <c r="AJ90" s="434"/>
      <c r="AK90" s="434"/>
      <c r="AL90" s="434"/>
      <c r="AM90" s="434"/>
      <c r="AN90" s="192"/>
      <c r="AO90" s="192"/>
      <c r="AP90" s="192"/>
      <c r="AQ90" s="192"/>
      <c r="AR90" s="192"/>
      <c r="AS90" s="163"/>
      <c r="AT90" s="198"/>
      <c r="AU90" s="198"/>
      <c r="AV90" s="198"/>
      <c r="AW90" s="198"/>
      <c r="AX90" s="198"/>
      <c r="AY90" s="198"/>
      <c r="AZ90" s="198"/>
      <c r="BA90" s="198"/>
      <c r="BB90" s="198"/>
      <c r="BC90" s="198"/>
      <c r="BD90" s="198"/>
      <c r="BE90" s="192"/>
      <c r="BF90" s="192"/>
      <c r="BG90" s="192"/>
      <c r="BH90" s="192"/>
      <c r="BI90" s="192"/>
      <c r="BJ90" s="192"/>
      <c r="BK90" s="192"/>
      <c r="BL90" s="192"/>
      <c r="BM90" s="192"/>
      <c r="BN90" s="192"/>
      <c r="BO90" s="192"/>
      <c r="BP90" s="192"/>
      <c r="BQ90" s="192"/>
      <c r="BR90" s="192"/>
      <c r="BS90" s="192"/>
      <c r="BT90" s="192"/>
      <c r="BU90" s="192"/>
      <c r="BV90" s="192"/>
      <c r="BW90" s="192"/>
      <c r="BX90" s="192"/>
      <c r="BY90" s="192"/>
      <c r="BZ90" s="192"/>
      <c r="CA90" s="192"/>
      <c r="CB90" s="192"/>
      <c r="CC90" s="192"/>
      <c r="CD90" s="192"/>
      <c r="CE90" s="192"/>
      <c r="CF90" s="192"/>
      <c r="CG90" s="192"/>
      <c r="CH90" s="192"/>
      <c r="CI90" s="192"/>
      <c r="CJ90" s="192"/>
      <c r="CK90" s="192"/>
      <c r="CL90" s="192"/>
      <c r="CM90" s="192"/>
      <c r="CN90" s="192"/>
      <c r="CO90" s="192"/>
      <c r="CP90" s="192"/>
      <c r="CQ90" s="192"/>
      <c r="CR90" s="192"/>
      <c r="CS90" s="192"/>
      <c r="CT90" s="192"/>
      <c r="CU90" s="192"/>
      <c r="CV90" s="192"/>
      <c r="CW90" s="192"/>
      <c r="CX90" s="192"/>
      <c r="CY90" s="192"/>
      <c r="CZ90" s="192"/>
      <c r="DA90" s="192"/>
      <c r="DB90" s="192"/>
      <c r="DC90" s="192"/>
      <c r="DD90" s="192"/>
      <c r="DE90" s="192"/>
      <c r="DF90" s="192"/>
      <c r="DG90" s="192"/>
      <c r="DH90" s="192"/>
      <c r="DI90" s="192"/>
      <c r="DJ90" s="192"/>
      <c r="DK90" s="192"/>
      <c r="DL90" s="192"/>
      <c r="DM90" s="192"/>
      <c r="DN90" s="192"/>
      <c r="DO90" s="192"/>
      <c r="DP90" s="192"/>
      <c r="DQ90" s="192"/>
      <c r="DR90" s="192"/>
      <c r="DS90" s="192"/>
      <c r="DT90" s="192"/>
      <c r="DU90" s="192"/>
      <c r="DV90" s="192"/>
      <c r="DW90" s="192"/>
      <c r="DX90" s="192"/>
      <c r="DY90" s="192"/>
      <c r="DZ90" s="192"/>
      <c r="EA90" s="192"/>
      <c r="EB90" s="192"/>
      <c r="EC90" s="192"/>
      <c r="ED90" s="192"/>
      <c r="EE90" s="192"/>
      <c r="EF90" s="192"/>
      <c r="EG90" s="192"/>
      <c r="EH90" s="192"/>
      <c r="EI90" s="192"/>
      <c r="EJ90" s="192"/>
      <c r="EK90" s="192"/>
      <c r="EL90" s="192"/>
      <c r="EM90" s="192"/>
      <c r="EN90" s="192"/>
      <c r="EO90" s="192"/>
      <c r="EP90" s="192"/>
      <c r="EQ90" s="192"/>
      <c r="ER90" s="192"/>
      <c r="ES90" s="192"/>
      <c r="ET90" s="192"/>
      <c r="EU90" s="192"/>
      <c r="EV90" s="192"/>
      <c r="EW90" s="192"/>
      <c r="EX90" s="192"/>
      <c r="EY90" s="192"/>
      <c r="EZ90" s="192"/>
      <c r="FA90" s="192"/>
      <c r="FB90" s="192"/>
      <c r="FC90" s="192"/>
      <c r="FD90" s="192"/>
      <c r="FE90" s="192"/>
      <c r="FF90" s="192"/>
      <c r="FG90" s="192"/>
      <c r="FH90" s="192"/>
      <c r="FI90" s="192"/>
      <c r="FJ90" s="192"/>
      <c r="FK90" s="192"/>
      <c r="FL90" s="192"/>
      <c r="FM90" s="192"/>
      <c r="FN90" s="192"/>
      <c r="FO90" s="192"/>
      <c r="FP90" s="192"/>
      <c r="FQ90" s="192"/>
      <c r="FR90" s="192"/>
      <c r="FS90" s="192"/>
      <c r="FT90" s="192"/>
      <c r="FU90" s="192"/>
      <c r="FV90" s="192"/>
      <c r="FW90" s="192"/>
      <c r="FX90" s="192"/>
      <c r="FY90" s="192"/>
      <c r="FZ90" s="192"/>
      <c r="GA90" s="192"/>
      <c r="GB90" s="192"/>
      <c r="GC90" s="192"/>
      <c r="GD90" s="192"/>
      <c r="GE90" s="192"/>
      <c r="GF90" s="192"/>
      <c r="GG90" s="192"/>
      <c r="GH90" s="192"/>
      <c r="GI90" s="192"/>
      <c r="GJ90" s="192"/>
      <c r="GK90" s="192"/>
      <c r="GL90" s="192"/>
      <c r="GM90" s="192"/>
      <c r="GN90" s="192"/>
      <c r="GO90" s="192"/>
      <c r="GP90" s="192"/>
      <c r="GQ90" s="192"/>
      <c r="GR90" s="192"/>
      <c r="GS90" s="192"/>
      <c r="GT90" s="192"/>
      <c r="GU90" s="192"/>
      <c r="GV90" s="192"/>
      <c r="GW90" s="192"/>
      <c r="GX90" s="192"/>
      <c r="GY90" s="192"/>
      <c r="GZ90" s="192"/>
      <c r="HA90" s="192"/>
      <c r="HB90" s="192"/>
      <c r="HC90" s="192"/>
      <c r="HD90" s="192"/>
      <c r="HE90" s="192"/>
      <c r="HF90" s="192"/>
      <c r="HG90" s="192"/>
      <c r="HH90" s="192"/>
      <c r="HI90" s="192"/>
      <c r="HJ90" s="192"/>
      <c r="HK90" s="192"/>
      <c r="HL90" s="192"/>
      <c r="HM90" s="192"/>
      <c r="HN90" s="192"/>
      <c r="HO90" s="192"/>
      <c r="HP90" s="192"/>
      <c r="HQ90" s="192"/>
      <c r="HR90" s="192"/>
      <c r="HS90" s="192"/>
      <c r="HT90" s="192"/>
      <c r="HU90" s="192"/>
      <c r="HV90" s="192"/>
      <c r="HW90" s="192"/>
      <c r="HX90" s="192"/>
      <c r="HY90" s="192"/>
      <c r="HZ90" s="192"/>
      <c r="IA90" s="192"/>
      <c r="IB90" s="192"/>
      <c r="IC90" s="192"/>
      <c r="ID90" s="192"/>
      <c r="IE90" s="192"/>
      <c r="IF90" s="192"/>
      <c r="IG90" s="192"/>
      <c r="IH90" s="192"/>
      <c r="II90" s="163"/>
      <c r="IJ90" s="192"/>
      <c r="IK90" s="192"/>
      <c r="IL90" s="192"/>
      <c r="IM90" s="192"/>
      <c r="IN90" s="192"/>
      <c r="IZ90" s="192"/>
      <c r="JA90" s="192"/>
      <c r="JB90" s="192"/>
    </row>
    <row r="91" spans="1:262" s="194" customFormat="1" ht="22.5" customHeight="1" x14ac:dyDescent="0.2">
      <c r="A91" s="150"/>
      <c r="B91" s="146"/>
      <c r="C91" s="146"/>
      <c r="D91" s="147"/>
      <c r="E91" s="602"/>
      <c r="F91" s="146"/>
      <c r="G91" s="148"/>
      <c r="H91" s="148"/>
      <c r="I91" s="554"/>
      <c r="J91" s="552"/>
      <c r="K91" s="146"/>
      <c r="L91" s="556"/>
      <c r="M91" s="551"/>
      <c r="N91" s="560"/>
      <c r="O91" s="558"/>
      <c r="P91" s="149"/>
      <c r="Q91" s="560"/>
      <c r="R91" s="566"/>
      <c r="S91" s="564"/>
      <c r="T91" s="561"/>
      <c r="U91" s="571"/>
      <c r="V91" s="434"/>
      <c r="W91" s="434"/>
      <c r="X91" s="510"/>
      <c r="Y91" s="510"/>
      <c r="Z91" s="510"/>
      <c r="AA91" s="510"/>
      <c r="AB91" s="510"/>
      <c r="AC91" s="510"/>
      <c r="AD91" s="510"/>
      <c r="AE91" s="434"/>
      <c r="AF91" s="434"/>
      <c r="AG91" s="434"/>
      <c r="AH91" s="434"/>
      <c r="AI91" s="434"/>
      <c r="AJ91" s="434"/>
      <c r="AK91" s="434"/>
      <c r="AL91" s="434"/>
      <c r="AM91" s="434"/>
      <c r="AN91" s="192"/>
      <c r="AO91" s="192"/>
      <c r="AP91" s="192"/>
      <c r="AQ91" s="192"/>
      <c r="AR91" s="192"/>
      <c r="AS91" s="163"/>
      <c r="AT91" s="198"/>
      <c r="AU91" s="198"/>
      <c r="AV91" s="198"/>
      <c r="AW91" s="198"/>
      <c r="AX91" s="198"/>
      <c r="AY91" s="198"/>
      <c r="AZ91" s="198"/>
      <c r="BA91" s="198"/>
      <c r="BB91" s="198"/>
      <c r="BC91" s="198"/>
      <c r="BD91" s="198"/>
      <c r="BE91" s="192"/>
      <c r="BF91" s="192"/>
      <c r="BG91" s="192"/>
      <c r="BH91" s="192"/>
      <c r="BI91" s="192"/>
      <c r="BJ91" s="192"/>
      <c r="BK91" s="192"/>
      <c r="BL91" s="192"/>
      <c r="BM91" s="192"/>
      <c r="BN91" s="192"/>
      <c r="BO91" s="192"/>
      <c r="BP91" s="192"/>
      <c r="BQ91" s="192"/>
      <c r="BR91" s="192"/>
      <c r="BS91" s="192"/>
      <c r="BT91" s="192"/>
      <c r="BU91" s="192"/>
      <c r="BV91" s="192"/>
      <c r="BW91" s="192"/>
      <c r="BX91" s="192"/>
      <c r="BY91" s="192"/>
      <c r="BZ91" s="192"/>
      <c r="CA91" s="192"/>
      <c r="CB91" s="192"/>
      <c r="CC91" s="192"/>
      <c r="CD91" s="192"/>
      <c r="CE91" s="192"/>
      <c r="CF91" s="192"/>
      <c r="CG91" s="192"/>
      <c r="CH91" s="192"/>
      <c r="CI91" s="192"/>
      <c r="CJ91" s="192"/>
      <c r="CK91" s="192"/>
      <c r="CL91" s="192"/>
      <c r="CM91" s="192"/>
      <c r="CN91" s="192"/>
      <c r="CO91" s="192"/>
      <c r="CP91" s="192"/>
      <c r="CQ91" s="192"/>
      <c r="CR91" s="192"/>
      <c r="CS91" s="192"/>
      <c r="CT91" s="192"/>
      <c r="CU91" s="192"/>
      <c r="CV91" s="192"/>
      <c r="CW91" s="192"/>
      <c r="CX91" s="192"/>
      <c r="CY91" s="192"/>
      <c r="CZ91" s="192"/>
      <c r="DA91" s="192"/>
      <c r="DB91" s="192"/>
      <c r="DC91" s="192"/>
      <c r="DD91" s="192"/>
      <c r="DE91" s="192"/>
      <c r="DF91" s="192"/>
      <c r="DG91" s="192"/>
      <c r="DH91" s="192"/>
      <c r="DI91" s="192"/>
      <c r="DJ91" s="192"/>
      <c r="DK91" s="192"/>
      <c r="DL91" s="192"/>
      <c r="DM91" s="192"/>
      <c r="DN91" s="192"/>
      <c r="DO91" s="192"/>
      <c r="DP91" s="192"/>
      <c r="DQ91" s="192"/>
      <c r="DR91" s="192"/>
      <c r="DS91" s="192"/>
      <c r="DT91" s="192"/>
      <c r="DU91" s="192"/>
      <c r="DV91" s="192"/>
      <c r="DW91" s="192"/>
      <c r="DX91" s="192"/>
      <c r="DY91" s="192"/>
      <c r="DZ91" s="192"/>
      <c r="EA91" s="192"/>
      <c r="EB91" s="192"/>
      <c r="EC91" s="192"/>
      <c r="ED91" s="192"/>
      <c r="EE91" s="192"/>
      <c r="EF91" s="192"/>
      <c r="EG91" s="192"/>
      <c r="EH91" s="192"/>
      <c r="EI91" s="192"/>
      <c r="EJ91" s="192"/>
      <c r="EK91" s="192"/>
      <c r="EL91" s="192"/>
      <c r="EM91" s="192"/>
      <c r="EN91" s="192"/>
      <c r="EO91" s="192"/>
      <c r="EP91" s="192"/>
      <c r="EQ91" s="192"/>
      <c r="ER91" s="192"/>
      <c r="ES91" s="192"/>
      <c r="ET91" s="192"/>
      <c r="EU91" s="192"/>
      <c r="EV91" s="192"/>
      <c r="EW91" s="192"/>
      <c r="EX91" s="192"/>
      <c r="EY91" s="192"/>
      <c r="EZ91" s="192"/>
      <c r="FA91" s="192"/>
      <c r="FB91" s="192"/>
      <c r="FC91" s="192"/>
      <c r="FD91" s="192"/>
      <c r="FE91" s="192"/>
      <c r="FF91" s="192"/>
      <c r="FG91" s="192"/>
      <c r="FH91" s="192"/>
      <c r="FI91" s="192"/>
      <c r="FJ91" s="192"/>
      <c r="FK91" s="192"/>
      <c r="FL91" s="192"/>
      <c r="FM91" s="192"/>
      <c r="FN91" s="192"/>
      <c r="FO91" s="192"/>
      <c r="FP91" s="192"/>
      <c r="FQ91" s="192"/>
      <c r="FR91" s="192"/>
      <c r="FS91" s="192"/>
      <c r="FT91" s="192"/>
      <c r="FU91" s="192"/>
      <c r="FV91" s="192"/>
      <c r="FW91" s="192"/>
      <c r="FX91" s="192"/>
      <c r="FY91" s="192"/>
      <c r="FZ91" s="192"/>
      <c r="GA91" s="192"/>
      <c r="GB91" s="192"/>
      <c r="GC91" s="192"/>
      <c r="GD91" s="192"/>
      <c r="GE91" s="192"/>
      <c r="GF91" s="192"/>
      <c r="GG91" s="192"/>
      <c r="GH91" s="192"/>
      <c r="GI91" s="192"/>
      <c r="GJ91" s="192"/>
      <c r="GK91" s="192"/>
      <c r="GL91" s="192"/>
      <c r="GM91" s="192"/>
      <c r="GN91" s="192"/>
      <c r="GO91" s="192"/>
      <c r="GP91" s="192"/>
      <c r="GQ91" s="192"/>
      <c r="GR91" s="192"/>
      <c r="GS91" s="192"/>
      <c r="GT91" s="192"/>
      <c r="GU91" s="192"/>
      <c r="GV91" s="192"/>
      <c r="GW91" s="192"/>
      <c r="GX91" s="192"/>
      <c r="GY91" s="192"/>
      <c r="GZ91" s="192"/>
      <c r="HA91" s="192"/>
      <c r="HB91" s="192"/>
      <c r="HC91" s="192"/>
      <c r="HD91" s="192"/>
      <c r="HE91" s="192"/>
      <c r="HF91" s="192"/>
      <c r="HG91" s="192"/>
      <c r="HH91" s="192"/>
      <c r="HI91" s="192"/>
      <c r="HJ91" s="192"/>
      <c r="HK91" s="192"/>
      <c r="HL91" s="192"/>
      <c r="HM91" s="192"/>
      <c r="HN91" s="192"/>
      <c r="HO91" s="192"/>
      <c r="HP91" s="192"/>
      <c r="HQ91" s="192"/>
      <c r="HR91" s="192"/>
      <c r="HS91" s="192"/>
      <c r="HT91" s="192"/>
      <c r="HU91" s="192"/>
      <c r="HV91" s="192"/>
      <c r="HW91" s="192"/>
      <c r="HX91" s="192"/>
      <c r="HY91" s="192"/>
      <c r="HZ91" s="192"/>
      <c r="IA91" s="192"/>
      <c r="IB91" s="192"/>
      <c r="IC91" s="192"/>
      <c r="ID91" s="192"/>
      <c r="IE91" s="192"/>
      <c r="IF91" s="192"/>
      <c r="IG91" s="192"/>
      <c r="IH91" s="192"/>
      <c r="II91" s="163"/>
      <c r="IJ91" s="192"/>
      <c r="IK91" s="192"/>
      <c r="IL91" s="192"/>
      <c r="IM91" s="192"/>
      <c r="IN91" s="192"/>
      <c r="IZ91" s="192"/>
      <c r="JA91" s="192"/>
      <c r="JB91" s="192"/>
    </row>
    <row r="92" spans="1:262" s="194" customFormat="1" ht="22.5" customHeight="1" x14ac:dyDescent="0.2">
      <c r="A92" s="150"/>
      <c r="B92" s="146"/>
      <c r="C92" s="146"/>
      <c r="D92" s="147"/>
      <c r="E92" s="602"/>
      <c r="F92" s="146"/>
      <c r="G92" s="148"/>
      <c r="H92" s="148"/>
      <c r="I92" s="554"/>
      <c r="J92" s="552"/>
      <c r="K92" s="146"/>
      <c r="L92" s="556"/>
      <c r="M92" s="551"/>
      <c r="N92" s="560"/>
      <c r="O92" s="558"/>
      <c r="P92" s="149"/>
      <c r="Q92" s="560"/>
      <c r="R92" s="566"/>
      <c r="S92" s="564"/>
      <c r="T92" s="561"/>
      <c r="U92" s="571"/>
      <c r="V92" s="434"/>
      <c r="W92" s="434"/>
      <c r="X92" s="510"/>
      <c r="Y92" s="510"/>
      <c r="Z92" s="510"/>
      <c r="AA92" s="510"/>
      <c r="AB92" s="510"/>
      <c r="AC92" s="510"/>
      <c r="AD92" s="510"/>
      <c r="AE92" s="434"/>
      <c r="AF92" s="434"/>
      <c r="AG92" s="434"/>
      <c r="AH92" s="434"/>
      <c r="AI92" s="434"/>
      <c r="AJ92" s="434"/>
      <c r="AK92" s="434"/>
      <c r="AL92" s="434"/>
      <c r="AM92" s="434"/>
      <c r="AN92" s="192"/>
      <c r="AO92" s="192"/>
      <c r="AP92" s="192"/>
      <c r="AQ92" s="192"/>
      <c r="AR92" s="192"/>
      <c r="AS92" s="163"/>
      <c r="AT92" s="198"/>
      <c r="AU92" s="198"/>
      <c r="AV92" s="198"/>
      <c r="AW92" s="198"/>
      <c r="AX92" s="198"/>
      <c r="AY92" s="198"/>
      <c r="AZ92" s="198"/>
      <c r="BA92" s="198"/>
      <c r="BB92" s="198"/>
      <c r="BC92" s="198"/>
      <c r="BD92" s="198"/>
      <c r="BE92" s="192"/>
      <c r="BF92" s="192"/>
      <c r="BG92" s="192"/>
      <c r="BH92" s="192"/>
      <c r="BI92" s="192"/>
      <c r="BJ92" s="192"/>
      <c r="BK92" s="192"/>
      <c r="BL92" s="192"/>
      <c r="BM92" s="192"/>
      <c r="BN92" s="192"/>
      <c r="BO92" s="192"/>
      <c r="BP92" s="192"/>
      <c r="BQ92" s="192"/>
      <c r="BR92" s="192"/>
      <c r="BS92" s="192"/>
      <c r="BT92" s="192"/>
      <c r="BU92" s="192"/>
      <c r="BV92" s="192"/>
      <c r="BW92" s="192"/>
      <c r="BX92" s="192"/>
      <c r="BY92" s="192"/>
      <c r="BZ92" s="192"/>
      <c r="CA92" s="192"/>
      <c r="CB92" s="192"/>
      <c r="CC92" s="192"/>
      <c r="CD92" s="192"/>
      <c r="CE92" s="192"/>
      <c r="CF92" s="192"/>
      <c r="CG92" s="192"/>
      <c r="CH92" s="192"/>
      <c r="CI92" s="192"/>
      <c r="CJ92" s="192"/>
      <c r="CK92" s="192"/>
      <c r="CL92" s="192"/>
      <c r="CM92" s="192"/>
      <c r="CN92" s="192"/>
      <c r="CO92" s="192"/>
      <c r="CP92" s="192"/>
      <c r="CQ92" s="192"/>
      <c r="CR92" s="192"/>
      <c r="CS92" s="192"/>
      <c r="CT92" s="192"/>
      <c r="CU92" s="192"/>
      <c r="CV92" s="192"/>
      <c r="CW92" s="192"/>
      <c r="CX92" s="192"/>
      <c r="CY92" s="192"/>
      <c r="CZ92" s="192"/>
      <c r="DA92" s="192"/>
      <c r="DB92" s="192"/>
      <c r="DC92" s="192"/>
      <c r="DD92" s="192"/>
      <c r="DE92" s="192"/>
      <c r="DF92" s="192"/>
      <c r="DG92" s="192"/>
      <c r="DH92" s="192"/>
      <c r="DI92" s="192"/>
      <c r="DJ92" s="192"/>
      <c r="DK92" s="192"/>
      <c r="DL92" s="192"/>
      <c r="DM92" s="192"/>
      <c r="DN92" s="192"/>
      <c r="DO92" s="192"/>
      <c r="DP92" s="192"/>
      <c r="DQ92" s="192"/>
      <c r="DR92" s="192"/>
      <c r="DS92" s="192"/>
      <c r="DT92" s="192"/>
      <c r="DU92" s="192"/>
      <c r="DV92" s="192"/>
      <c r="DW92" s="192"/>
      <c r="DX92" s="192"/>
      <c r="DY92" s="192"/>
      <c r="DZ92" s="192"/>
      <c r="EA92" s="192"/>
      <c r="EB92" s="192"/>
      <c r="EC92" s="192"/>
      <c r="ED92" s="192"/>
      <c r="EE92" s="192"/>
      <c r="EF92" s="192"/>
      <c r="EG92" s="192"/>
      <c r="EH92" s="192"/>
      <c r="EI92" s="192"/>
      <c r="EJ92" s="192"/>
      <c r="EK92" s="192"/>
      <c r="EL92" s="192"/>
      <c r="EM92" s="192"/>
      <c r="EN92" s="192"/>
      <c r="EO92" s="192"/>
      <c r="EP92" s="192"/>
      <c r="EQ92" s="192"/>
      <c r="ER92" s="192"/>
      <c r="ES92" s="192"/>
      <c r="ET92" s="192"/>
      <c r="EU92" s="192"/>
      <c r="EV92" s="192"/>
      <c r="EW92" s="192"/>
      <c r="EX92" s="192"/>
      <c r="EY92" s="192"/>
      <c r="EZ92" s="192"/>
      <c r="FA92" s="192"/>
      <c r="FB92" s="192"/>
      <c r="FC92" s="192"/>
      <c r="FD92" s="192"/>
      <c r="FE92" s="192"/>
      <c r="FF92" s="192"/>
      <c r="FG92" s="192"/>
      <c r="FH92" s="192"/>
      <c r="FI92" s="192"/>
      <c r="FJ92" s="192"/>
      <c r="FK92" s="192"/>
      <c r="FL92" s="192"/>
      <c r="FM92" s="192"/>
      <c r="FN92" s="192"/>
      <c r="FO92" s="192"/>
      <c r="FP92" s="192"/>
      <c r="FQ92" s="192"/>
      <c r="FR92" s="192"/>
      <c r="FS92" s="192"/>
      <c r="FT92" s="192"/>
      <c r="FU92" s="192"/>
      <c r="FV92" s="192"/>
      <c r="FW92" s="192"/>
      <c r="FX92" s="192"/>
      <c r="FY92" s="192"/>
      <c r="FZ92" s="192"/>
      <c r="GA92" s="192"/>
      <c r="GB92" s="192"/>
      <c r="GC92" s="192"/>
      <c r="GD92" s="192"/>
      <c r="GE92" s="192"/>
      <c r="GF92" s="192"/>
      <c r="GG92" s="192"/>
      <c r="GH92" s="192"/>
      <c r="GI92" s="192"/>
      <c r="GJ92" s="192"/>
      <c r="GK92" s="192"/>
      <c r="GL92" s="192"/>
      <c r="GM92" s="192"/>
      <c r="GN92" s="192"/>
      <c r="GO92" s="192"/>
      <c r="GP92" s="192"/>
      <c r="GQ92" s="192"/>
      <c r="GR92" s="192"/>
      <c r="GS92" s="192"/>
      <c r="GT92" s="192"/>
      <c r="GU92" s="192"/>
      <c r="GV92" s="192"/>
      <c r="GW92" s="192"/>
      <c r="GX92" s="192"/>
      <c r="GY92" s="192"/>
      <c r="GZ92" s="192"/>
      <c r="HA92" s="192"/>
      <c r="HB92" s="192"/>
      <c r="HC92" s="192"/>
      <c r="HD92" s="192"/>
      <c r="HE92" s="192"/>
      <c r="HF92" s="192"/>
      <c r="HG92" s="192"/>
      <c r="HH92" s="192"/>
      <c r="HI92" s="192"/>
      <c r="HJ92" s="192"/>
      <c r="HK92" s="192"/>
      <c r="HL92" s="192"/>
      <c r="HM92" s="192"/>
      <c r="HN92" s="192"/>
      <c r="HO92" s="192"/>
      <c r="HP92" s="192"/>
      <c r="HQ92" s="192"/>
      <c r="HR92" s="192"/>
      <c r="HS92" s="192"/>
      <c r="HT92" s="192"/>
      <c r="HU92" s="192"/>
      <c r="HV92" s="192"/>
      <c r="HW92" s="192"/>
      <c r="HX92" s="192"/>
      <c r="HY92" s="192"/>
      <c r="HZ92" s="192"/>
      <c r="IA92" s="192"/>
      <c r="IB92" s="192"/>
      <c r="IC92" s="192"/>
      <c r="ID92" s="192"/>
      <c r="IE92" s="192"/>
      <c r="IF92" s="192"/>
      <c r="IG92" s="192"/>
      <c r="IH92" s="192"/>
      <c r="II92" s="163"/>
      <c r="IJ92" s="192"/>
      <c r="IK92" s="192"/>
      <c r="IL92" s="192"/>
      <c r="IM92" s="192"/>
      <c r="IN92" s="192"/>
      <c r="IZ92" s="192"/>
      <c r="JA92" s="192"/>
      <c r="JB92" s="192"/>
    </row>
    <row r="93" spans="1:262" s="194" customFormat="1" ht="22.5" customHeight="1" x14ac:dyDescent="0.2">
      <c r="A93" s="150"/>
      <c r="B93" s="146"/>
      <c r="C93" s="146"/>
      <c r="D93" s="147"/>
      <c r="E93" s="602"/>
      <c r="F93" s="146"/>
      <c r="G93" s="148"/>
      <c r="H93" s="148"/>
      <c r="I93" s="554"/>
      <c r="J93" s="552"/>
      <c r="K93" s="146"/>
      <c r="L93" s="556"/>
      <c r="M93" s="551"/>
      <c r="N93" s="560"/>
      <c r="O93" s="558"/>
      <c r="P93" s="149"/>
      <c r="Q93" s="560"/>
      <c r="R93" s="566"/>
      <c r="S93" s="564"/>
      <c r="T93" s="561"/>
      <c r="U93" s="571"/>
      <c r="V93" s="434"/>
      <c r="W93" s="434"/>
      <c r="X93" s="510"/>
      <c r="Y93" s="510"/>
      <c r="Z93" s="510"/>
      <c r="AA93" s="510"/>
      <c r="AB93" s="510"/>
      <c r="AC93" s="510"/>
      <c r="AD93" s="510"/>
      <c r="AE93" s="434"/>
      <c r="AF93" s="434"/>
      <c r="AG93" s="434"/>
      <c r="AH93" s="434"/>
      <c r="AI93" s="434"/>
      <c r="AJ93" s="434"/>
      <c r="AK93" s="434"/>
      <c r="AL93" s="434"/>
      <c r="AM93" s="434"/>
      <c r="AN93" s="192"/>
      <c r="AO93" s="192"/>
      <c r="AP93" s="192"/>
      <c r="AQ93" s="192"/>
      <c r="AR93" s="192"/>
      <c r="AS93" s="163"/>
      <c r="AT93" s="198"/>
      <c r="AU93" s="198"/>
      <c r="AV93" s="198"/>
      <c r="AW93" s="198"/>
      <c r="AX93" s="198"/>
      <c r="AY93" s="198"/>
      <c r="AZ93" s="198"/>
      <c r="BA93" s="198"/>
      <c r="BB93" s="198"/>
      <c r="BC93" s="198"/>
      <c r="BD93" s="198"/>
      <c r="BE93" s="192"/>
      <c r="BF93" s="192"/>
      <c r="BG93" s="192"/>
      <c r="BH93" s="192"/>
      <c r="BI93" s="192"/>
      <c r="BJ93" s="192"/>
      <c r="BK93" s="192"/>
      <c r="BL93" s="192"/>
      <c r="BM93" s="192"/>
      <c r="BN93" s="192"/>
      <c r="BO93" s="192"/>
      <c r="BP93" s="192"/>
      <c r="BQ93" s="192"/>
      <c r="BR93" s="192"/>
      <c r="BS93" s="192"/>
      <c r="BT93" s="192"/>
      <c r="BU93" s="192"/>
      <c r="BV93" s="192"/>
      <c r="BW93" s="192"/>
      <c r="BX93" s="192"/>
      <c r="BY93" s="192"/>
      <c r="BZ93" s="192"/>
      <c r="CA93" s="192"/>
      <c r="CB93" s="192"/>
      <c r="CC93" s="192"/>
      <c r="CD93" s="192"/>
      <c r="CE93" s="192"/>
      <c r="CF93" s="192"/>
      <c r="CG93" s="192"/>
      <c r="CH93" s="192"/>
      <c r="CI93" s="192"/>
      <c r="CJ93" s="192"/>
      <c r="CK93" s="192"/>
      <c r="CL93" s="192"/>
      <c r="CM93" s="192"/>
      <c r="CN93" s="192"/>
      <c r="CO93" s="192"/>
      <c r="CP93" s="192"/>
      <c r="CQ93" s="192"/>
      <c r="CR93" s="192"/>
      <c r="CS93" s="192"/>
      <c r="CT93" s="192"/>
      <c r="CU93" s="192"/>
      <c r="CV93" s="192"/>
      <c r="CW93" s="192"/>
      <c r="CX93" s="192"/>
      <c r="CY93" s="192"/>
      <c r="CZ93" s="192"/>
      <c r="DA93" s="192"/>
      <c r="DB93" s="192"/>
      <c r="DC93" s="192"/>
      <c r="DD93" s="192"/>
      <c r="DE93" s="192"/>
      <c r="DF93" s="192"/>
      <c r="DG93" s="192"/>
      <c r="DH93" s="192"/>
      <c r="DI93" s="192"/>
      <c r="DJ93" s="192"/>
      <c r="DK93" s="192"/>
      <c r="DL93" s="192"/>
      <c r="DM93" s="192"/>
      <c r="DN93" s="192"/>
      <c r="DO93" s="192"/>
      <c r="DP93" s="192"/>
      <c r="DQ93" s="192"/>
      <c r="DR93" s="192"/>
      <c r="DS93" s="192"/>
      <c r="DT93" s="192"/>
      <c r="DU93" s="192"/>
      <c r="DV93" s="192"/>
      <c r="DW93" s="192"/>
      <c r="DX93" s="192"/>
      <c r="DY93" s="192"/>
      <c r="DZ93" s="192"/>
      <c r="EA93" s="192"/>
      <c r="EB93" s="192"/>
      <c r="EC93" s="192"/>
      <c r="ED93" s="192"/>
      <c r="EE93" s="192"/>
      <c r="EF93" s="192"/>
      <c r="EG93" s="192"/>
      <c r="EH93" s="192"/>
      <c r="EI93" s="192"/>
      <c r="EJ93" s="192"/>
      <c r="EK93" s="192"/>
      <c r="EL93" s="192"/>
      <c r="EM93" s="192"/>
      <c r="EN93" s="192"/>
      <c r="EO93" s="192"/>
      <c r="EP93" s="192"/>
      <c r="EQ93" s="192"/>
      <c r="ER93" s="192"/>
      <c r="ES93" s="192"/>
      <c r="ET93" s="192"/>
      <c r="EU93" s="192"/>
      <c r="EV93" s="192"/>
      <c r="EW93" s="192"/>
      <c r="EX93" s="192"/>
      <c r="EY93" s="192"/>
      <c r="EZ93" s="192"/>
      <c r="FA93" s="192"/>
      <c r="FB93" s="192"/>
      <c r="FC93" s="192"/>
      <c r="FD93" s="192"/>
      <c r="FE93" s="192"/>
      <c r="FF93" s="192"/>
      <c r="FG93" s="192"/>
      <c r="FH93" s="192"/>
      <c r="FI93" s="192"/>
      <c r="FJ93" s="192"/>
      <c r="FK93" s="192"/>
      <c r="FL93" s="192"/>
      <c r="FM93" s="192"/>
      <c r="FN93" s="192"/>
      <c r="FO93" s="192"/>
      <c r="FP93" s="192"/>
      <c r="FQ93" s="192"/>
      <c r="FR93" s="192"/>
      <c r="FS93" s="192"/>
      <c r="FT93" s="192"/>
      <c r="FU93" s="192"/>
      <c r="FV93" s="192"/>
      <c r="FW93" s="192"/>
      <c r="FX93" s="192"/>
      <c r="FY93" s="192"/>
      <c r="FZ93" s="192"/>
      <c r="GA93" s="192"/>
      <c r="GB93" s="192"/>
      <c r="GC93" s="192"/>
      <c r="GD93" s="192"/>
      <c r="GE93" s="192"/>
      <c r="GF93" s="192"/>
      <c r="GG93" s="192"/>
      <c r="GH93" s="192"/>
      <c r="GI93" s="192"/>
      <c r="GJ93" s="192"/>
      <c r="GK93" s="192"/>
      <c r="GL93" s="192"/>
      <c r="GM93" s="192"/>
      <c r="GN93" s="192"/>
      <c r="GO93" s="192"/>
      <c r="GP93" s="192"/>
      <c r="GQ93" s="192"/>
      <c r="GR93" s="192"/>
      <c r="GS93" s="192"/>
      <c r="GT93" s="192"/>
      <c r="GU93" s="192"/>
      <c r="GV93" s="192"/>
      <c r="GW93" s="192"/>
      <c r="GX93" s="192"/>
      <c r="GY93" s="192"/>
      <c r="GZ93" s="192"/>
      <c r="HA93" s="192"/>
      <c r="HB93" s="192"/>
      <c r="HC93" s="192"/>
      <c r="HD93" s="192"/>
      <c r="HE93" s="192"/>
      <c r="HF93" s="192"/>
      <c r="HG93" s="192"/>
      <c r="HH93" s="192"/>
      <c r="HI93" s="192"/>
      <c r="HJ93" s="192"/>
      <c r="HK93" s="192"/>
      <c r="HL93" s="192"/>
      <c r="HM93" s="192"/>
      <c r="HN93" s="192"/>
      <c r="HO93" s="192"/>
      <c r="HP93" s="192"/>
      <c r="HQ93" s="192"/>
      <c r="HR93" s="192"/>
      <c r="HS93" s="192"/>
      <c r="HT93" s="192"/>
      <c r="HU93" s="192"/>
      <c r="HV93" s="192"/>
      <c r="HW93" s="192"/>
      <c r="HX93" s="192"/>
      <c r="HY93" s="192"/>
      <c r="HZ93" s="192"/>
      <c r="IA93" s="192"/>
      <c r="IB93" s="192"/>
      <c r="IC93" s="192"/>
      <c r="ID93" s="192"/>
      <c r="IE93" s="192"/>
      <c r="IF93" s="192"/>
      <c r="IG93" s="192"/>
      <c r="IH93" s="192"/>
      <c r="II93" s="163"/>
      <c r="IJ93" s="192"/>
      <c r="IK93" s="192"/>
      <c r="IL93" s="192"/>
      <c r="IM93" s="192"/>
      <c r="IN93" s="192"/>
      <c r="IZ93" s="192"/>
      <c r="JA93" s="192"/>
      <c r="JB93" s="192"/>
    </row>
    <row r="94" spans="1:262" s="194" customFormat="1" ht="22.5" customHeight="1" x14ac:dyDescent="0.2">
      <c r="A94" s="150"/>
      <c r="B94" s="146"/>
      <c r="C94" s="146"/>
      <c r="D94" s="147"/>
      <c r="E94" s="602"/>
      <c r="F94" s="146"/>
      <c r="G94" s="148"/>
      <c r="H94" s="148"/>
      <c r="I94" s="554"/>
      <c r="J94" s="552"/>
      <c r="K94" s="146"/>
      <c r="L94" s="556"/>
      <c r="M94" s="551"/>
      <c r="N94" s="560"/>
      <c r="O94" s="558"/>
      <c r="P94" s="149"/>
      <c r="Q94" s="560"/>
      <c r="R94" s="566"/>
      <c r="S94" s="564"/>
      <c r="T94" s="561"/>
      <c r="U94" s="571"/>
      <c r="V94" s="434"/>
      <c r="W94" s="434"/>
      <c r="X94" s="510"/>
      <c r="Y94" s="510"/>
      <c r="Z94" s="510"/>
      <c r="AA94" s="510"/>
      <c r="AB94" s="510"/>
      <c r="AC94" s="510"/>
      <c r="AD94" s="510"/>
      <c r="AE94" s="434"/>
      <c r="AF94" s="434"/>
      <c r="AG94" s="434"/>
      <c r="AH94" s="434"/>
      <c r="AI94" s="434"/>
      <c r="AJ94" s="434"/>
      <c r="AK94" s="434"/>
      <c r="AL94" s="434"/>
      <c r="AM94" s="434"/>
      <c r="AN94" s="192"/>
      <c r="AO94" s="192"/>
      <c r="AP94" s="192"/>
      <c r="AQ94" s="192"/>
      <c r="AR94" s="192"/>
      <c r="AS94" s="163"/>
      <c r="AT94" s="198"/>
      <c r="AU94" s="198"/>
      <c r="AV94" s="198"/>
      <c r="AW94" s="198"/>
      <c r="AX94" s="198"/>
      <c r="AY94" s="198"/>
      <c r="AZ94" s="198"/>
      <c r="BA94" s="198"/>
      <c r="BB94" s="198"/>
      <c r="BC94" s="198"/>
      <c r="BD94" s="198"/>
      <c r="BE94" s="192"/>
      <c r="BF94" s="192"/>
      <c r="BG94" s="192"/>
      <c r="BH94" s="192"/>
      <c r="BI94" s="192"/>
      <c r="BJ94" s="192"/>
      <c r="BK94" s="192"/>
      <c r="BL94" s="192"/>
      <c r="BM94" s="192"/>
      <c r="BN94" s="192"/>
      <c r="BO94" s="192"/>
      <c r="BP94" s="192"/>
      <c r="BQ94" s="192"/>
      <c r="BR94" s="192"/>
      <c r="BS94" s="192"/>
      <c r="BT94" s="192"/>
      <c r="BU94" s="192"/>
      <c r="BV94" s="192"/>
      <c r="BW94" s="192"/>
      <c r="BX94" s="192"/>
      <c r="BY94" s="192"/>
      <c r="BZ94" s="192"/>
      <c r="CA94" s="192"/>
      <c r="CB94" s="192"/>
      <c r="CC94" s="192"/>
      <c r="CD94" s="192"/>
      <c r="CE94" s="192"/>
      <c r="CF94" s="192"/>
      <c r="CG94" s="192"/>
      <c r="CH94" s="192"/>
      <c r="CI94" s="192"/>
      <c r="CJ94" s="192"/>
      <c r="CK94" s="192"/>
      <c r="CL94" s="192"/>
      <c r="CM94" s="192"/>
      <c r="CN94" s="192"/>
      <c r="CO94" s="192"/>
      <c r="CP94" s="192"/>
      <c r="CQ94" s="192"/>
      <c r="CR94" s="192"/>
      <c r="CS94" s="192"/>
      <c r="CT94" s="192"/>
      <c r="CU94" s="192"/>
      <c r="CV94" s="192"/>
      <c r="CW94" s="192"/>
      <c r="CX94" s="192"/>
      <c r="CY94" s="192"/>
      <c r="CZ94" s="192"/>
      <c r="DA94" s="192"/>
      <c r="DB94" s="192"/>
      <c r="DC94" s="192"/>
      <c r="DD94" s="192"/>
      <c r="DE94" s="192"/>
      <c r="DF94" s="192"/>
      <c r="DG94" s="192"/>
      <c r="DH94" s="192"/>
      <c r="DI94" s="192"/>
      <c r="DJ94" s="192"/>
      <c r="DK94" s="192"/>
      <c r="DL94" s="192"/>
      <c r="DM94" s="192"/>
      <c r="DN94" s="192"/>
      <c r="DO94" s="192"/>
      <c r="DP94" s="192"/>
      <c r="DQ94" s="192"/>
      <c r="DR94" s="192"/>
      <c r="DS94" s="192"/>
      <c r="DT94" s="192"/>
      <c r="DU94" s="192"/>
      <c r="DV94" s="192"/>
      <c r="DW94" s="192"/>
      <c r="DX94" s="192"/>
      <c r="DY94" s="192"/>
      <c r="DZ94" s="192"/>
      <c r="EA94" s="192"/>
      <c r="EB94" s="192"/>
      <c r="EC94" s="192"/>
      <c r="ED94" s="192"/>
      <c r="EE94" s="192"/>
      <c r="EF94" s="192"/>
      <c r="EG94" s="192"/>
      <c r="EH94" s="192"/>
      <c r="EI94" s="192"/>
      <c r="EJ94" s="192"/>
      <c r="EK94" s="192"/>
      <c r="EL94" s="192"/>
      <c r="EM94" s="192"/>
      <c r="EN94" s="192"/>
      <c r="EO94" s="192"/>
      <c r="EP94" s="192"/>
      <c r="EQ94" s="192"/>
      <c r="ER94" s="192"/>
      <c r="ES94" s="192"/>
      <c r="ET94" s="192"/>
      <c r="EU94" s="192"/>
      <c r="EV94" s="192"/>
      <c r="EW94" s="192"/>
      <c r="EX94" s="192"/>
      <c r="EY94" s="192"/>
      <c r="EZ94" s="192"/>
      <c r="FA94" s="192"/>
      <c r="FB94" s="192"/>
      <c r="FC94" s="192"/>
      <c r="FD94" s="192"/>
      <c r="FE94" s="192"/>
      <c r="FF94" s="192"/>
      <c r="FG94" s="192"/>
      <c r="FH94" s="192"/>
      <c r="FI94" s="192"/>
      <c r="FJ94" s="192"/>
      <c r="FK94" s="192"/>
      <c r="FL94" s="192"/>
      <c r="FM94" s="192"/>
      <c r="FN94" s="192"/>
      <c r="FO94" s="192"/>
      <c r="FP94" s="192"/>
      <c r="FQ94" s="192"/>
      <c r="FR94" s="192"/>
      <c r="FS94" s="192"/>
      <c r="FT94" s="192"/>
      <c r="FU94" s="192"/>
      <c r="FV94" s="192"/>
      <c r="FW94" s="192"/>
      <c r="FX94" s="192"/>
      <c r="FY94" s="192"/>
      <c r="FZ94" s="192"/>
      <c r="GA94" s="192"/>
      <c r="GB94" s="192"/>
      <c r="GC94" s="192"/>
      <c r="GD94" s="192"/>
      <c r="GE94" s="192"/>
      <c r="GF94" s="192"/>
      <c r="GG94" s="192"/>
      <c r="GH94" s="192"/>
      <c r="GI94" s="192"/>
      <c r="GJ94" s="192"/>
      <c r="GK94" s="192"/>
      <c r="GL94" s="192"/>
      <c r="GM94" s="192"/>
      <c r="GN94" s="192"/>
      <c r="GO94" s="192"/>
      <c r="GP94" s="192"/>
      <c r="GQ94" s="192"/>
      <c r="GR94" s="192"/>
      <c r="GS94" s="192"/>
      <c r="GT94" s="192"/>
      <c r="GU94" s="192"/>
      <c r="GV94" s="192"/>
      <c r="GW94" s="192"/>
      <c r="GX94" s="192"/>
      <c r="GY94" s="192"/>
      <c r="GZ94" s="192"/>
      <c r="HA94" s="192"/>
      <c r="HB94" s="192"/>
      <c r="HC94" s="192"/>
      <c r="HD94" s="192"/>
      <c r="HE94" s="192"/>
      <c r="HF94" s="192"/>
      <c r="HG94" s="192"/>
      <c r="HH94" s="192"/>
      <c r="HI94" s="192"/>
      <c r="HJ94" s="192"/>
      <c r="HK94" s="192"/>
      <c r="HL94" s="192"/>
      <c r="HM94" s="192"/>
      <c r="HN94" s="192"/>
      <c r="HO94" s="192"/>
      <c r="HP94" s="192"/>
      <c r="HQ94" s="192"/>
      <c r="HR94" s="192"/>
      <c r="HS94" s="192"/>
      <c r="HT94" s="192"/>
      <c r="HU94" s="192"/>
      <c r="HV94" s="192"/>
      <c r="HW94" s="192"/>
      <c r="HX94" s="192"/>
      <c r="HY94" s="192"/>
      <c r="HZ94" s="192"/>
      <c r="IA94" s="192"/>
      <c r="IB94" s="192"/>
      <c r="IC94" s="192"/>
      <c r="ID94" s="192"/>
      <c r="IE94" s="192"/>
      <c r="IF94" s="192"/>
      <c r="IG94" s="192"/>
      <c r="IH94" s="192"/>
      <c r="II94" s="163"/>
      <c r="IJ94" s="192"/>
      <c r="IK94" s="192"/>
      <c r="IL94" s="192"/>
      <c r="IM94" s="192"/>
      <c r="IN94" s="192"/>
      <c r="IZ94" s="192"/>
      <c r="JA94" s="192"/>
      <c r="JB94" s="192"/>
    </row>
    <row r="95" spans="1:262" s="194" customFormat="1" ht="22.5" customHeight="1" x14ac:dyDescent="0.2">
      <c r="A95" s="150"/>
      <c r="B95" s="146"/>
      <c r="C95" s="146"/>
      <c r="D95" s="147"/>
      <c r="E95" s="602"/>
      <c r="F95" s="146"/>
      <c r="G95" s="148"/>
      <c r="H95" s="148"/>
      <c r="I95" s="554"/>
      <c r="J95" s="552"/>
      <c r="K95" s="146"/>
      <c r="L95" s="556"/>
      <c r="M95" s="551"/>
      <c r="N95" s="560"/>
      <c r="O95" s="558"/>
      <c r="P95" s="149"/>
      <c r="Q95" s="560"/>
      <c r="R95" s="566"/>
      <c r="S95" s="564"/>
      <c r="T95" s="561"/>
      <c r="U95" s="571"/>
      <c r="V95" s="434"/>
      <c r="W95" s="434"/>
      <c r="X95" s="510"/>
      <c r="Y95" s="510"/>
      <c r="Z95" s="510"/>
      <c r="AA95" s="510"/>
      <c r="AB95" s="510"/>
      <c r="AC95" s="510"/>
      <c r="AD95" s="510"/>
      <c r="AE95" s="434"/>
      <c r="AF95" s="434"/>
      <c r="AG95" s="434"/>
      <c r="AH95" s="434"/>
      <c r="AI95" s="434"/>
      <c r="AJ95" s="434"/>
      <c r="AK95" s="434"/>
      <c r="AL95" s="434"/>
      <c r="AM95" s="434"/>
      <c r="AN95" s="192"/>
      <c r="AO95" s="192"/>
      <c r="AP95" s="192"/>
      <c r="AQ95" s="192"/>
      <c r="AR95" s="192"/>
      <c r="AS95" s="163"/>
      <c r="AT95" s="198"/>
      <c r="AU95" s="198"/>
      <c r="AV95" s="198"/>
      <c r="AW95" s="198"/>
      <c r="AX95" s="198"/>
      <c r="AY95" s="198"/>
      <c r="AZ95" s="198"/>
      <c r="BA95" s="198"/>
      <c r="BB95" s="198"/>
      <c r="BC95" s="198"/>
      <c r="BD95" s="198"/>
      <c r="BE95" s="192"/>
      <c r="BF95" s="192"/>
      <c r="BG95" s="192"/>
      <c r="BH95" s="192"/>
      <c r="BI95" s="192"/>
      <c r="BJ95" s="192"/>
      <c r="BK95" s="192"/>
      <c r="BL95" s="192"/>
      <c r="BM95" s="192"/>
      <c r="BN95" s="192"/>
      <c r="BO95" s="192"/>
      <c r="BP95" s="192"/>
      <c r="BQ95" s="192"/>
      <c r="BR95" s="192"/>
      <c r="BS95" s="192"/>
      <c r="BT95" s="192"/>
      <c r="BU95" s="192"/>
      <c r="BV95" s="192"/>
      <c r="BW95" s="192"/>
      <c r="BX95" s="192"/>
      <c r="BY95" s="192"/>
      <c r="BZ95" s="192"/>
      <c r="CA95" s="192"/>
      <c r="CB95" s="192"/>
      <c r="CC95" s="192"/>
      <c r="CD95" s="192"/>
      <c r="CE95" s="192"/>
      <c r="CF95" s="192"/>
      <c r="CG95" s="192"/>
      <c r="CH95" s="192"/>
      <c r="CI95" s="192"/>
      <c r="CJ95" s="192"/>
      <c r="CK95" s="192"/>
      <c r="CL95" s="192"/>
      <c r="CM95" s="192"/>
      <c r="CN95" s="192"/>
      <c r="CO95" s="192"/>
      <c r="CP95" s="192"/>
      <c r="CQ95" s="192"/>
      <c r="CR95" s="192"/>
      <c r="CS95" s="192"/>
      <c r="CT95" s="192"/>
      <c r="CU95" s="192"/>
      <c r="CV95" s="192"/>
      <c r="CW95" s="192"/>
      <c r="CX95" s="192"/>
      <c r="CY95" s="192"/>
      <c r="CZ95" s="192"/>
      <c r="DA95" s="192"/>
      <c r="DB95" s="192"/>
      <c r="DC95" s="192"/>
      <c r="DD95" s="192"/>
      <c r="DE95" s="192"/>
      <c r="DF95" s="192"/>
      <c r="DG95" s="192"/>
      <c r="DH95" s="192"/>
      <c r="DI95" s="192"/>
      <c r="DJ95" s="192"/>
      <c r="DK95" s="192"/>
      <c r="DL95" s="192"/>
      <c r="DM95" s="192"/>
      <c r="DN95" s="192"/>
      <c r="DO95" s="192"/>
      <c r="DP95" s="192"/>
      <c r="DQ95" s="192"/>
      <c r="DR95" s="192"/>
      <c r="DS95" s="192"/>
      <c r="DT95" s="192"/>
      <c r="DU95" s="192"/>
      <c r="DV95" s="192"/>
      <c r="DW95" s="192"/>
      <c r="DX95" s="192"/>
      <c r="DY95" s="192"/>
      <c r="DZ95" s="192"/>
      <c r="EA95" s="192"/>
      <c r="EB95" s="192"/>
      <c r="EC95" s="192"/>
      <c r="ED95" s="192"/>
      <c r="EE95" s="192"/>
      <c r="EF95" s="192"/>
      <c r="EG95" s="192"/>
      <c r="EH95" s="192"/>
      <c r="EI95" s="192"/>
      <c r="EJ95" s="192"/>
      <c r="EK95" s="192"/>
      <c r="EL95" s="192"/>
      <c r="EM95" s="192"/>
      <c r="EN95" s="192"/>
      <c r="EO95" s="192"/>
      <c r="EP95" s="192"/>
      <c r="EQ95" s="192"/>
      <c r="ER95" s="192"/>
      <c r="ES95" s="192"/>
      <c r="ET95" s="192"/>
      <c r="EU95" s="192"/>
      <c r="EV95" s="192"/>
      <c r="EW95" s="192"/>
      <c r="EX95" s="192"/>
      <c r="EY95" s="192"/>
      <c r="EZ95" s="192"/>
      <c r="FA95" s="192"/>
      <c r="FB95" s="192"/>
      <c r="FC95" s="192"/>
      <c r="FD95" s="192"/>
      <c r="FE95" s="192"/>
      <c r="FF95" s="192"/>
      <c r="FG95" s="192"/>
      <c r="FH95" s="192"/>
      <c r="FI95" s="192"/>
      <c r="FJ95" s="192"/>
      <c r="FK95" s="192"/>
      <c r="FL95" s="192"/>
      <c r="FM95" s="192"/>
      <c r="FN95" s="192"/>
      <c r="FO95" s="192"/>
      <c r="FP95" s="192"/>
      <c r="FQ95" s="192"/>
      <c r="FR95" s="192"/>
      <c r="FS95" s="192"/>
      <c r="FT95" s="192"/>
      <c r="FU95" s="192"/>
      <c r="FV95" s="192"/>
      <c r="FW95" s="192"/>
      <c r="FX95" s="192"/>
      <c r="FY95" s="192"/>
      <c r="FZ95" s="192"/>
      <c r="GA95" s="192"/>
      <c r="GB95" s="192"/>
      <c r="GC95" s="192"/>
      <c r="GD95" s="192"/>
      <c r="GE95" s="192"/>
      <c r="GF95" s="192"/>
      <c r="GG95" s="192"/>
      <c r="GH95" s="192"/>
      <c r="GI95" s="192"/>
      <c r="GJ95" s="192"/>
      <c r="GK95" s="192"/>
      <c r="GL95" s="192"/>
      <c r="GM95" s="192"/>
      <c r="GN95" s="192"/>
      <c r="GO95" s="192"/>
      <c r="GP95" s="192"/>
      <c r="GQ95" s="192"/>
      <c r="GR95" s="192"/>
      <c r="GS95" s="192"/>
      <c r="GT95" s="192"/>
      <c r="GU95" s="192"/>
      <c r="GV95" s="192"/>
      <c r="GW95" s="192"/>
      <c r="GX95" s="192"/>
      <c r="GY95" s="192"/>
      <c r="GZ95" s="192"/>
      <c r="HA95" s="192"/>
      <c r="HB95" s="192"/>
      <c r="HC95" s="192"/>
      <c r="HD95" s="192"/>
      <c r="HE95" s="192"/>
      <c r="HF95" s="192"/>
      <c r="HG95" s="192"/>
      <c r="HH95" s="192"/>
      <c r="HI95" s="192"/>
      <c r="HJ95" s="192"/>
      <c r="HK95" s="192"/>
      <c r="HL95" s="192"/>
      <c r="HM95" s="192"/>
      <c r="HN95" s="192"/>
      <c r="HO95" s="192"/>
      <c r="HP95" s="192"/>
      <c r="HQ95" s="192"/>
      <c r="HR95" s="192"/>
      <c r="HS95" s="192"/>
      <c r="HT95" s="192"/>
      <c r="HU95" s="192"/>
      <c r="HV95" s="192"/>
      <c r="HW95" s="192"/>
      <c r="HX95" s="192"/>
      <c r="HY95" s="192"/>
      <c r="HZ95" s="192"/>
      <c r="IA95" s="192"/>
      <c r="IB95" s="192"/>
      <c r="IC95" s="192"/>
      <c r="ID95" s="192"/>
      <c r="IE95" s="192"/>
      <c r="IF95" s="192"/>
      <c r="IG95" s="192"/>
      <c r="IH95" s="192"/>
      <c r="II95" s="163"/>
      <c r="IJ95" s="192"/>
      <c r="IK95" s="192"/>
      <c r="IL95" s="192"/>
      <c r="IM95" s="192"/>
      <c r="IN95" s="192"/>
      <c r="IZ95" s="192"/>
      <c r="JA95" s="192"/>
      <c r="JB95" s="192"/>
    </row>
    <row r="96" spans="1:262" s="194" customFormat="1" ht="22.5" customHeight="1" x14ac:dyDescent="0.2">
      <c r="A96" s="150"/>
      <c r="B96" s="146"/>
      <c r="C96" s="146"/>
      <c r="D96" s="147"/>
      <c r="E96" s="602"/>
      <c r="F96" s="146"/>
      <c r="G96" s="148"/>
      <c r="H96" s="148"/>
      <c r="I96" s="554"/>
      <c r="J96" s="552"/>
      <c r="K96" s="146"/>
      <c r="L96" s="556"/>
      <c r="M96" s="551"/>
      <c r="N96" s="560"/>
      <c r="O96" s="558"/>
      <c r="P96" s="149"/>
      <c r="Q96" s="560"/>
      <c r="R96" s="566"/>
      <c r="S96" s="564"/>
      <c r="T96" s="561"/>
      <c r="U96" s="571"/>
      <c r="V96" s="434"/>
      <c r="W96" s="434"/>
      <c r="X96" s="510"/>
      <c r="Y96" s="510"/>
      <c r="Z96" s="510"/>
      <c r="AA96" s="510"/>
      <c r="AB96" s="510"/>
      <c r="AC96" s="510"/>
      <c r="AD96" s="510"/>
      <c r="AE96" s="434"/>
      <c r="AF96" s="434"/>
      <c r="AG96" s="434"/>
      <c r="AH96" s="434"/>
      <c r="AI96" s="434"/>
      <c r="AJ96" s="434"/>
      <c r="AK96" s="434"/>
      <c r="AL96" s="434"/>
      <c r="AM96" s="434"/>
      <c r="AN96" s="192"/>
      <c r="AO96" s="192"/>
      <c r="AP96" s="192"/>
      <c r="AQ96" s="192"/>
      <c r="AR96" s="192"/>
      <c r="AS96" s="163"/>
      <c r="AT96" s="198"/>
      <c r="AU96" s="198"/>
      <c r="AV96" s="198"/>
      <c r="AW96" s="198"/>
      <c r="AX96" s="198"/>
      <c r="AY96" s="198"/>
      <c r="AZ96" s="198"/>
      <c r="BA96" s="198"/>
      <c r="BB96" s="198"/>
      <c r="BC96" s="198"/>
      <c r="BD96" s="198"/>
      <c r="BE96" s="192"/>
      <c r="BF96" s="192"/>
      <c r="BG96" s="192"/>
      <c r="BH96" s="192"/>
      <c r="BI96" s="192"/>
      <c r="BJ96" s="192"/>
      <c r="BK96" s="192"/>
      <c r="BL96" s="192"/>
      <c r="BM96" s="192"/>
      <c r="BN96" s="192"/>
      <c r="BO96" s="192"/>
      <c r="BP96" s="192"/>
      <c r="BQ96" s="192"/>
      <c r="BR96" s="192"/>
      <c r="BS96" s="192"/>
      <c r="BT96" s="192"/>
      <c r="BU96" s="192"/>
      <c r="BV96" s="192"/>
      <c r="BW96" s="192"/>
      <c r="BX96" s="192"/>
      <c r="BY96" s="192"/>
      <c r="BZ96" s="192"/>
      <c r="CA96" s="192"/>
      <c r="CB96" s="192"/>
      <c r="CC96" s="192"/>
      <c r="CD96" s="192"/>
      <c r="CE96" s="192"/>
      <c r="CF96" s="192"/>
      <c r="CG96" s="192"/>
      <c r="CH96" s="192"/>
      <c r="CI96" s="192"/>
      <c r="CJ96" s="192"/>
      <c r="CK96" s="192"/>
      <c r="CL96" s="192"/>
      <c r="CM96" s="192"/>
      <c r="CN96" s="192"/>
      <c r="CO96" s="192"/>
      <c r="CP96" s="192"/>
      <c r="CQ96" s="192"/>
      <c r="CR96" s="192"/>
      <c r="CS96" s="192"/>
      <c r="CT96" s="192"/>
      <c r="CU96" s="192"/>
      <c r="CV96" s="192"/>
      <c r="CW96" s="192"/>
      <c r="CX96" s="192"/>
      <c r="CY96" s="192"/>
      <c r="CZ96" s="192"/>
      <c r="DA96" s="192"/>
      <c r="DB96" s="192"/>
      <c r="DC96" s="192"/>
      <c r="DD96" s="192"/>
      <c r="DE96" s="192"/>
      <c r="DF96" s="192"/>
      <c r="DG96" s="192"/>
      <c r="DH96" s="192"/>
      <c r="DI96" s="192"/>
      <c r="DJ96" s="192"/>
      <c r="DK96" s="192"/>
      <c r="DL96" s="192"/>
      <c r="DM96" s="192"/>
      <c r="DN96" s="192"/>
      <c r="DO96" s="192"/>
      <c r="DP96" s="192"/>
      <c r="DQ96" s="192"/>
      <c r="DR96" s="192"/>
      <c r="DS96" s="192"/>
      <c r="DT96" s="192"/>
      <c r="DU96" s="192"/>
      <c r="DV96" s="192"/>
      <c r="DW96" s="192"/>
      <c r="DX96" s="192"/>
      <c r="DY96" s="192"/>
      <c r="DZ96" s="192"/>
      <c r="EA96" s="192"/>
      <c r="EB96" s="192"/>
      <c r="EC96" s="192"/>
      <c r="ED96" s="192"/>
      <c r="EE96" s="192"/>
      <c r="EF96" s="192"/>
      <c r="EG96" s="192"/>
      <c r="EH96" s="192"/>
      <c r="EI96" s="192"/>
      <c r="EJ96" s="192"/>
      <c r="EK96" s="192"/>
      <c r="EL96" s="192"/>
      <c r="EM96" s="192"/>
      <c r="EN96" s="192"/>
      <c r="EO96" s="192"/>
      <c r="EP96" s="192"/>
      <c r="EQ96" s="192"/>
      <c r="ER96" s="192"/>
      <c r="ES96" s="192"/>
      <c r="ET96" s="192"/>
      <c r="EU96" s="192"/>
      <c r="EV96" s="192"/>
      <c r="EW96" s="192"/>
      <c r="EX96" s="192"/>
      <c r="EY96" s="192"/>
      <c r="EZ96" s="192"/>
      <c r="FA96" s="192"/>
      <c r="FB96" s="192"/>
      <c r="FC96" s="192"/>
      <c r="FD96" s="192"/>
      <c r="FE96" s="192"/>
      <c r="FF96" s="192"/>
      <c r="FG96" s="192"/>
      <c r="FH96" s="192"/>
      <c r="FI96" s="192"/>
      <c r="FJ96" s="192"/>
      <c r="FK96" s="192"/>
      <c r="FL96" s="192"/>
      <c r="FM96" s="192"/>
      <c r="FN96" s="192"/>
      <c r="FO96" s="192"/>
      <c r="FP96" s="192"/>
      <c r="FQ96" s="192"/>
      <c r="FR96" s="192"/>
      <c r="FS96" s="192"/>
      <c r="FT96" s="192"/>
      <c r="FU96" s="192"/>
      <c r="FV96" s="192"/>
      <c r="FW96" s="192"/>
      <c r="FX96" s="192"/>
      <c r="FY96" s="192"/>
      <c r="FZ96" s="192"/>
      <c r="GA96" s="192"/>
      <c r="GB96" s="192"/>
      <c r="GC96" s="192"/>
      <c r="GD96" s="192"/>
      <c r="GE96" s="192"/>
      <c r="GF96" s="192"/>
      <c r="GG96" s="192"/>
      <c r="GH96" s="192"/>
      <c r="GI96" s="192"/>
      <c r="GJ96" s="192"/>
      <c r="GK96" s="192"/>
      <c r="GL96" s="192"/>
      <c r="GM96" s="192"/>
      <c r="GN96" s="192"/>
      <c r="GO96" s="192"/>
      <c r="GP96" s="192"/>
      <c r="GQ96" s="192"/>
      <c r="GR96" s="192"/>
      <c r="GS96" s="192"/>
      <c r="GT96" s="192"/>
      <c r="GU96" s="192"/>
      <c r="GV96" s="192"/>
      <c r="GW96" s="192"/>
      <c r="GX96" s="192"/>
      <c r="GY96" s="192"/>
      <c r="GZ96" s="192"/>
      <c r="HA96" s="192"/>
      <c r="HB96" s="192"/>
      <c r="HC96" s="192"/>
      <c r="HD96" s="192"/>
      <c r="HE96" s="192"/>
      <c r="HF96" s="192"/>
      <c r="HG96" s="192"/>
      <c r="HH96" s="192"/>
      <c r="HI96" s="192"/>
      <c r="HJ96" s="192"/>
      <c r="HK96" s="192"/>
      <c r="HL96" s="192"/>
      <c r="HM96" s="192"/>
      <c r="HN96" s="192"/>
      <c r="HO96" s="192"/>
      <c r="HP96" s="192"/>
      <c r="HQ96" s="192"/>
      <c r="HR96" s="192"/>
      <c r="HS96" s="192"/>
      <c r="HT96" s="192"/>
      <c r="HU96" s="192"/>
      <c r="HV96" s="192"/>
      <c r="HW96" s="192"/>
      <c r="HX96" s="192"/>
      <c r="HY96" s="192"/>
      <c r="HZ96" s="192"/>
      <c r="IA96" s="192"/>
      <c r="IB96" s="192"/>
      <c r="IC96" s="192"/>
      <c r="ID96" s="192"/>
      <c r="IE96" s="192"/>
      <c r="IF96" s="192"/>
      <c r="IG96" s="192"/>
      <c r="IH96" s="192"/>
      <c r="II96" s="163"/>
      <c r="IJ96" s="192"/>
      <c r="IK96" s="192"/>
      <c r="IL96" s="192"/>
      <c r="IM96" s="192"/>
      <c r="IN96" s="192"/>
      <c r="IZ96" s="192"/>
      <c r="JA96" s="192"/>
      <c r="JB96" s="192"/>
    </row>
    <row r="97" spans="1:262" s="194" customFormat="1" ht="22.5" customHeight="1" x14ac:dyDescent="0.2">
      <c r="A97" s="150"/>
      <c r="B97" s="146"/>
      <c r="C97" s="146"/>
      <c r="D97" s="147"/>
      <c r="E97" s="602"/>
      <c r="F97" s="146"/>
      <c r="G97" s="148"/>
      <c r="H97" s="148"/>
      <c r="I97" s="554"/>
      <c r="J97" s="552"/>
      <c r="K97" s="146"/>
      <c r="L97" s="556"/>
      <c r="M97" s="551"/>
      <c r="N97" s="560"/>
      <c r="O97" s="558"/>
      <c r="P97" s="149"/>
      <c r="Q97" s="560"/>
      <c r="R97" s="566"/>
      <c r="S97" s="564"/>
      <c r="T97" s="561"/>
      <c r="U97" s="571"/>
      <c r="V97" s="434"/>
      <c r="W97" s="434"/>
      <c r="X97" s="510"/>
      <c r="Y97" s="510"/>
      <c r="Z97" s="510"/>
      <c r="AA97" s="510"/>
      <c r="AB97" s="510"/>
      <c r="AC97" s="510"/>
      <c r="AD97" s="510"/>
      <c r="AE97" s="434"/>
      <c r="AF97" s="434"/>
      <c r="AG97" s="434"/>
      <c r="AH97" s="434"/>
      <c r="AI97" s="434"/>
      <c r="AJ97" s="434"/>
      <c r="AK97" s="434"/>
      <c r="AL97" s="434"/>
      <c r="AM97" s="434"/>
      <c r="AN97" s="192"/>
      <c r="AO97" s="192"/>
      <c r="AP97" s="192"/>
      <c r="AQ97" s="192"/>
      <c r="AR97" s="192"/>
      <c r="AS97" s="163"/>
      <c r="AT97" s="198"/>
      <c r="AU97" s="198"/>
      <c r="AV97" s="198"/>
      <c r="AW97" s="198"/>
      <c r="AX97" s="198"/>
      <c r="AY97" s="198"/>
      <c r="AZ97" s="198"/>
      <c r="BA97" s="198"/>
      <c r="BB97" s="198"/>
      <c r="BC97" s="198"/>
      <c r="BD97" s="198"/>
      <c r="BE97" s="192"/>
      <c r="BF97" s="192"/>
      <c r="BG97" s="192"/>
      <c r="BH97" s="192"/>
      <c r="BI97" s="192"/>
      <c r="BJ97" s="192"/>
      <c r="BK97" s="192"/>
      <c r="BL97" s="192"/>
      <c r="BM97" s="192"/>
      <c r="BN97" s="192"/>
      <c r="BO97" s="192"/>
      <c r="BP97" s="192"/>
      <c r="BQ97" s="192"/>
      <c r="BR97" s="192"/>
      <c r="BS97" s="192"/>
      <c r="BT97" s="192"/>
      <c r="BU97" s="192"/>
      <c r="BV97" s="192"/>
      <c r="BW97" s="192"/>
      <c r="BX97" s="192"/>
      <c r="BY97" s="192"/>
      <c r="BZ97" s="192"/>
      <c r="CA97" s="192"/>
      <c r="CB97" s="192"/>
      <c r="CC97" s="192"/>
      <c r="CD97" s="192"/>
      <c r="CE97" s="192"/>
      <c r="CF97" s="192"/>
      <c r="CG97" s="192"/>
      <c r="CH97" s="192"/>
      <c r="CI97" s="192"/>
      <c r="CJ97" s="192"/>
      <c r="CK97" s="192"/>
      <c r="CL97" s="192"/>
      <c r="CM97" s="192"/>
      <c r="CN97" s="192"/>
      <c r="CO97" s="192"/>
      <c r="CP97" s="192"/>
      <c r="CQ97" s="192"/>
      <c r="CR97" s="192"/>
      <c r="CS97" s="192"/>
      <c r="CT97" s="192"/>
      <c r="CU97" s="192"/>
      <c r="CV97" s="192"/>
      <c r="CW97" s="192"/>
      <c r="CX97" s="192"/>
      <c r="CY97" s="192"/>
      <c r="CZ97" s="192"/>
      <c r="DA97" s="192"/>
      <c r="DB97" s="192"/>
      <c r="DC97" s="192"/>
      <c r="DD97" s="192"/>
      <c r="DE97" s="192"/>
      <c r="DF97" s="192"/>
      <c r="DG97" s="192"/>
      <c r="DH97" s="192"/>
      <c r="DI97" s="192"/>
      <c r="DJ97" s="192"/>
      <c r="DK97" s="192"/>
      <c r="DL97" s="192"/>
      <c r="DM97" s="192"/>
      <c r="DN97" s="192"/>
      <c r="DO97" s="192"/>
      <c r="DP97" s="192"/>
      <c r="DQ97" s="192"/>
      <c r="DR97" s="192"/>
      <c r="DS97" s="192"/>
      <c r="DT97" s="192"/>
      <c r="DU97" s="192"/>
      <c r="DV97" s="192"/>
      <c r="DW97" s="192"/>
      <c r="DX97" s="192"/>
      <c r="DY97" s="192"/>
      <c r="DZ97" s="192"/>
      <c r="EA97" s="192"/>
      <c r="EB97" s="192"/>
      <c r="EC97" s="192"/>
      <c r="ED97" s="192"/>
      <c r="EE97" s="192"/>
      <c r="EF97" s="192"/>
      <c r="EG97" s="192"/>
      <c r="EH97" s="192"/>
      <c r="EI97" s="192"/>
      <c r="EJ97" s="192"/>
      <c r="EK97" s="192"/>
      <c r="EL97" s="192"/>
      <c r="EM97" s="192"/>
      <c r="EN97" s="192"/>
      <c r="EO97" s="192"/>
      <c r="EP97" s="192"/>
      <c r="EQ97" s="192"/>
      <c r="ER97" s="192"/>
      <c r="ES97" s="192"/>
      <c r="ET97" s="192"/>
      <c r="EU97" s="192"/>
      <c r="EV97" s="192"/>
      <c r="EW97" s="192"/>
      <c r="EX97" s="192"/>
      <c r="EY97" s="192"/>
      <c r="EZ97" s="192"/>
      <c r="FA97" s="192"/>
      <c r="FB97" s="192"/>
      <c r="FC97" s="192"/>
      <c r="FD97" s="192"/>
      <c r="FE97" s="192"/>
      <c r="FF97" s="192"/>
      <c r="FG97" s="192"/>
      <c r="FH97" s="192"/>
      <c r="FI97" s="192"/>
      <c r="FJ97" s="192"/>
      <c r="FK97" s="192"/>
      <c r="FL97" s="192"/>
      <c r="FM97" s="192"/>
      <c r="FN97" s="192"/>
      <c r="FO97" s="192"/>
      <c r="FP97" s="192"/>
      <c r="FQ97" s="192"/>
      <c r="FR97" s="192"/>
      <c r="FS97" s="192"/>
      <c r="FT97" s="192"/>
      <c r="FU97" s="192"/>
      <c r="FV97" s="192"/>
      <c r="FW97" s="192"/>
      <c r="FX97" s="192"/>
      <c r="FY97" s="192"/>
      <c r="FZ97" s="192"/>
      <c r="GA97" s="192"/>
      <c r="GB97" s="192"/>
      <c r="GC97" s="192"/>
      <c r="GD97" s="192"/>
      <c r="GE97" s="192"/>
      <c r="GF97" s="192"/>
      <c r="GG97" s="192"/>
      <c r="GH97" s="192"/>
      <c r="GI97" s="192"/>
      <c r="GJ97" s="192"/>
      <c r="GK97" s="192"/>
      <c r="GL97" s="192"/>
      <c r="GM97" s="192"/>
      <c r="GN97" s="192"/>
      <c r="GO97" s="192"/>
      <c r="GP97" s="192"/>
      <c r="GQ97" s="192"/>
      <c r="GR97" s="192"/>
      <c r="GS97" s="192"/>
      <c r="GT97" s="192"/>
      <c r="GU97" s="192"/>
      <c r="GV97" s="192"/>
      <c r="GW97" s="192"/>
      <c r="GX97" s="192"/>
      <c r="GY97" s="192"/>
      <c r="GZ97" s="192"/>
      <c r="HA97" s="192"/>
      <c r="HB97" s="192"/>
      <c r="HC97" s="192"/>
      <c r="HD97" s="192"/>
      <c r="HE97" s="192"/>
      <c r="HF97" s="192"/>
      <c r="HG97" s="192"/>
      <c r="HH97" s="192"/>
      <c r="HI97" s="192"/>
      <c r="HJ97" s="192"/>
      <c r="HK97" s="192"/>
      <c r="HL97" s="192"/>
      <c r="HM97" s="192"/>
      <c r="HN97" s="192"/>
      <c r="HO97" s="192"/>
      <c r="HP97" s="192"/>
      <c r="HQ97" s="192"/>
      <c r="HR97" s="192"/>
      <c r="HS97" s="192"/>
      <c r="HT97" s="192"/>
      <c r="HU97" s="192"/>
      <c r="HV97" s="192"/>
      <c r="HW97" s="192"/>
      <c r="HX97" s="192"/>
      <c r="HY97" s="192"/>
      <c r="HZ97" s="192"/>
      <c r="IA97" s="192"/>
      <c r="IB97" s="192"/>
      <c r="IC97" s="192"/>
      <c r="ID97" s="192"/>
      <c r="IE97" s="192"/>
      <c r="IF97" s="192"/>
      <c r="IG97" s="192"/>
      <c r="IH97" s="192"/>
      <c r="II97" s="163"/>
      <c r="IJ97" s="192"/>
      <c r="IK97" s="192"/>
      <c r="IL97" s="192"/>
      <c r="IM97" s="192"/>
      <c r="IN97" s="192"/>
      <c r="IZ97" s="192"/>
      <c r="JA97" s="192"/>
      <c r="JB97" s="192"/>
    </row>
    <row r="98" spans="1:262" s="194" customFormat="1" ht="22.5" customHeight="1" x14ac:dyDescent="0.2">
      <c r="A98" s="150"/>
      <c r="B98" s="146"/>
      <c r="C98" s="146"/>
      <c r="D98" s="147"/>
      <c r="E98" s="602"/>
      <c r="F98" s="146"/>
      <c r="G98" s="148"/>
      <c r="H98" s="148"/>
      <c r="I98" s="554"/>
      <c r="J98" s="552"/>
      <c r="K98" s="146"/>
      <c r="L98" s="556"/>
      <c r="M98" s="551"/>
      <c r="N98" s="560"/>
      <c r="O98" s="558"/>
      <c r="P98" s="149"/>
      <c r="Q98" s="560"/>
      <c r="R98" s="566"/>
      <c r="S98" s="564"/>
      <c r="T98" s="561"/>
      <c r="U98" s="571"/>
      <c r="V98" s="434"/>
      <c r="W98" s="434"/>
      <c r="X98" s="510"/>
      <c r="Y98" s="510"/>
      <c r="Z98" s="510"/>
      <c r="AA98" s="510"/>
      <c r="AB98" s="510"/>
      <c r="AC98" s="510"/>
      <c r="AD98" s="510"/>
      <c r="AE98" s="434"/>
      <c r="AF98" s="434"/>
      <c r="AG98" s="434"/>
      <c r="AH98" s="434"/>
      <c r="AI98" s="434"/>
      <c r="AJ98" s="434"/>
      <c r="AK98" s="434"/>
      <c r="AL98" s="434"/>
      <c r="AM98" s="434"/>
      <c r="AN98" s="192"/>
      <c r="AO98" s="192"/>
      <c r="AP98" s="192"/>
      <c r="AQ98" s="192"/>
      <c r="AR98" s="192"/>
      <c r="AS98" s="163"/>
      <c r="AT98" s="198"/>
      <c r="AU98" s="198"/>
      <c r="AV98" s="198"/>
      <c r="AW98" s="198"/>
      <c r="AX98" s="198"/>
      <c r="AY98" s="198"/>
      <c r="AZ98" s="198"/>
      <c r="BA98" s="198"/>
      <c r="BB98" s="198"/>
      <c r="BC98" s="198"/>
      <c r="BD98" s="198"/>
      <c r="BE98" s="192"/>
      <c r="BF98" s="192"/>
      <c r="BG98" s="192"/>
      <c r="BH98" s="192"/>
      <c r="BI98" s="192"/>
      <c r="BJ98" s="192"/>
      <c r="BK98" s="192"/>
      <c r="BL98" s="192"/>
      <c r="BM98" s="192"/>
      <c r="BN98" s="192"/>
      <c r="BO98" s="192"/>
      <c r="BP98" s="192"/>
      <c r="BQ98" s="192"/>
      <c r="BR98" s="192"/>
      <c r="BS98" s="192"/>
      <c r="BT98" s="192"/>
      <c r="BU98" s="192"/>
      <c r="BV98" s="192"/>
      <c r="BW98" s="192"/>
      <c r="BX98" s="192"/>
      <c r="BY98" s="192"/>
      <c r="BZ98" s="192"/>
      <c r="CA98" s="192"/>
      <c r="CB98" s="192"/>
      <c r="CC98" s="192"/>
      <c r="CD98" s="192"/>
      <c r="CE98" s="192"/>
      <c r="CF98" s="192"/>
      <c r="CG98" s="192"/>
      <c r="CH98" s="192"/>
      <c r="CI98" s="192"/>
      <c r="CJ98" s="192"/>
      <c r="CK98" s="192"/>
      <c r="CL98" s="192"/>
      <c r="CM98" s="192"/>
      <c r="CN98" s="192"/>
      <c r="CO98" s="192"/>
      <c r="CP98" s="192"/>
      <c r="CQ98" s="192"/>
      <c r="CR98" s="192"/>
      <c r="CS98" s="192"/>
      <c r="CT98" s="192"/>
      <c r="CU98" s="192"/>
      <c r="CV98" s="192"/>
      <c r="CW98" s="192"/>
      <c r="CX98" s="192"/>
      <c r="CY98" s="192"/>
      <c r="CZ98" s="192"/>
      <c r="DA98" s="192"/>
      <c r="DB98" s="192"/>
      <c r="DC98" s="192"/>
      <c r="DD98" s="192"/>
      <c r="DE98" s="192"/>
      <c r="DF98" s="192"/>
      <c r="DG98" s="192"/>
      <c r="DH98" s="192"/>
      <c r="DI98" s="192"/>
      <c r="DJ98" s="192"/>
      <c r="DK98" s="192"/>
      <c r="DL98" s="192"/>
      <c r="DM98" s="192"/>
      <c r="DN98" s="192"/>
      <c r="DO98" s="192"/>
      <c r="DP98" s="192"/>
      <c r="DQ98" s="192"/>
      <c r="DR98" s="192"/>
      <c r="DS98" s="192"/>
      <c r="DT98" s="192"/>
      <c r="DU98" s="192"/>
      <c r="DV98" s="192"/>
      <c r="DW98" s="192"/>
      <c r="DX98" s="192"/>
      <c r="DY98" s="192"/>
      <c r="DZ98" s="192"/>
      <c r="EA98" s="192"/>
      <c r="EB98" s="192"/>
      <c r="EC98" s="192"/>
      <c r="ED98" s="192"/>
      <c r="EE98" s="192"/>
      <c r="EF98" s="192"/>
      <c r="EG98" s="192"/>
      <c r="EH98" s="192"/>
      <c r="EI98" s="192"/>
      <c r="EJ98" s="192"/>
      <c r="EK98" s="192"/>
      <c r="EL98" s="192"/>
      <c r="EM98" s="192"/>
      <c r="EN98" s="192"/>
      <c r="EO98" s="192"/>
      <c r="EP98" s="192"/>
      <c r="EQ98" s="192"/>
      <c r="ER98" s="192"/>
      <c r="ES98" s="192"/>
      <c r="ET98" s="192"/>
      <c r="EU98" s="192"/>
      <c r="EV98" s="192"/>
      <c r="EW98" s="192"/>
      <c r="EX98" s="192"/>
      <c r="EY98" s="192"/>
      <c r="EZ98" s="192"/>
      <c r="FA98" s="192"/>
      <c r="FB98" s="192"/>
      <c r="FC98" s="192"/>
      <c r="FD98" s="192"/>
      <c r="FE98" s="192"/>
      <c r="FF98" s="192"/>
      <c r="FG98" s="192"/>
      <c r="FH98" s="192"/>
      <c r="FI98" s="192"/>
      <c r="FJ98" s="192"/>
      <c r="FK98" s="192"/>
      <c r="FL98" s="192"/>
      <c r="FM98" s="192"/>
      <c r="FN98" s="192"/>
      <c r="FO98" s="192"/>
      <c r="FP98" s="192"/>
      <c r="FQ98" s="192"/>
      <c r="FR98" s="192"/>
      <c r="FS98" s="192"/>
      <c r="FT98" s="192"/>
      <c r="FU98" s="192"/>
      <c r="FV98" s="192"/>
      <c r="FW98" s="192"/>
      <c r="FX98" s="192"/>
      <c r="FY98" s="192"/>
      <c r="FZ98" s="192"/>
      <c r="GA98" s="192"/>
      <c r="GB98" s="192"/>
      <c r="GC98" s="192"/>
      <c r="GD98" s="192"/>
      <c r="GE98" s="192"/>
      <c r="GF98" s="192"/>
      <c r="GG98" s="192"/>
      <c r="GH98" s="192"/>
      <c r="GI98" s="192"/>
      <c r="GJ98" s="192"/>
      <c r="GK98" s="192"/>
      <c r="GL98" s="192"/>
      <c r="GM98" s="192"/>
      <c r="GN98" s="192"/>
      <c r="GO98" s="192"/>
      <c r="GP98" s="192"/>
      <c r="GQ98" s="192"/>
      <c r="GR98" s="192"/>
      <c r="GS98" s="192"/>
      <c r="GT98" s="192"/>
      <c r="GU98" s="192"/>
      <c r="GV98" s="192"/>
      <c r="GW98" s="192"/>
      <c r="GX98" s="192"/>
      <c r="GY98" s="192"/>
      <c r="GZ98" s="192"/>
      <c r="HA98" s="192"/>
      <c r="HB98" s="192"/>
      <c r="HC98" s="192"/>
      <c r="HD98" s="192"/>
      <c r="HE98" s="192"/>
      <c r="HF98" s="192"/>
      <c r="HG98" s="192"/>
      <c r="HH98" s="192"/>
      <c r="HI98" s="192"/>
      <c r="HJ98" s="192"/>
      <c r="HK98" s="192"/>
      <c r="HL98" s="192"/>
      <c r="HM98" s="192"/>
      <c r="HN98" s="192"/>
      <c r="HO98" s="192"/>
      <c r="HP98" s="192"/>
      <c r="HQ98" s="192"/>
      <c r="HR98" s="192"/>
      <c r="HS98" s="192"/>
      <c r="HT98" s="192"/>
      <c r="HU98" s="192"/>
      <c r="HV98" s="192"/>
      <c r="HW98" s="192"/>
      <c r="HX98" s="192"/>
      <c r="HY98" s="192"/>
      <c r="HZ98" s="192"/>
      <c r="IA98" s="192"/>
      <c r="IB98" s="192"/>
      <c r="IC98" s="192"/>
      <c r="ID98" s="192"/>
      <c r="IE98" s="192"/>
      <c r="IF98" s="192"/>
      <c r="IG98" s="192"/>
      <c r="IH98" s="192"/>
      <c r="II98" s="163"/>
      <c r="IJ98" s="192"/>
      <c r="IK98" s="192"/>
      <c r="IL98" s="192"/>
      <c r="IM98" s="192"/>
      <c r="IN98" s="192"/>
      <c r="IZ98" s="192"/>
      <c r="JA98" s="192"/>
      <c r="JB98" s="192"/>
    </row>
    <row r="99" spans="1:262" s="194" customFormat="1" ht="22.5" customHeight="1" x14ac:dyDescent="0.2">
      <c r="A99" s="150"/>
      <c r="B99" s="146"/>
      <c r="C99" s="146"/>
      <c r="D99" s="147"/>
      <c r="E99" s="602"/>
      <c r="F99" s="146"/>
      <c r="G99" s="148"/>
      <c r="H99" s="148"/>
      <c r="I99" s="554"/>
      <c r="J99" s="552"/>
      <c r="K99" s="146"/>
      <c r="L99" s="556"/>
      <c r="M99" s="551"/>
      <c r="N99" s="560"/>
      <c r="O99" s="558"/>
      <c r="P99" s="149"/>
      <c r="Q99" s="560"/>
      <c r="R99" s="566"/>
      <c r="S99" s="564"/>
      <c r="T99" s="561"/>
      <c r="U99" s="571"/>
      <c r="V99" s="434"/>
      <c r="W99" s="434"/>
      <c r="X99" s="510"/>
      <c r="Y99" s="510"/>
      <c r="Z99" s="510"/>
      <c r="AA99" s="510"/>
      <c r="AB99" s="510"/>
      <c r="AC99" s="510"/>
      <c r="AD99" s="510"/>
      <c r="AE99" s="434"/>
      <c r="AF99" s="434"/>
      <c r="AG99" s="434"/>
      <c r="AH99" s="434"/>
      <c r="AI99" s="434"/>
      <c r="AJ99" s="434"/>
      <c r="AK99" s="434"/>
      <c r="AL99" s="434"/>
      <c r="AM99" s="434"/>
      <c r="AN99" s="192"/>
      <c r="AO99" s="192"/>
      <c r="AP99" s="192"/>
      <c r="AQ99" s="192"/>
      <c r="AR99" s="192"/>
      <c r="AS99" s="163"/>
      <c r="AT99" s="198"/>
      <c r="AU99" s="198"/>
      <c r="AV99" s="198"/>
      <c r="AW99" s="198"/>
      <c r="AX99" s="198"/>
      <c r="AY99" s="198"/>
      <c r="AZ99" s="198"/>
      <c r="BA99" s="198"/>
      <c r="BB99" s="198"/>
      <c r="BC99" s="198"/>
      <c r="BD99" s="198"/>
      <c r="BE99" s="192"/>
      <c r="BF99" s="192"/>
      <c r="BG99" s="192"/>
      <c r="BH99" s="192"/>
      <c r="BI99" s="192"/>
      <c r="BJ99" s="192"/>
      <c r="BK99" s="192"/>
      <c r="BL99" s="192"/>
      <c r="BM99" s="192"/>
      <c r="BN99" s="192"/>
      <c r="BO99" s="192"/>
      <c r="BP99" s="192"/>
      <c r="BQ99" s="192"/>
      <c r="BR99" s="192"/>
      <c r="BS99" s="192"/>
      <c r="BT99" s="192"/>
      <c r="BU99" s="192"/>
      <c r="BV99" s="192"/>
      <c r="BW99" s="192"/>
      <c r="BX99" s="192"/>
      <c r="BY99" s="192"/>
      <c r="BZ99" s="192"/>
      <c r="CA99" s="192"/>
      <c r="CB99" s="192"/>
      <c r="CC99" s="192"/>
      <c r="CD99" s="192"/>
      <c r="CE99" s="192"/>
      <c r="CF99" s="192"/>
      <c r="CG99" s="192"/>
      <c r="CH99" s="192"/>
      <c r="CI99" s="192"/>
      <c r="CJ99" s="192"/>
      <c r="CK99" s="192"/>
      <c r="CL99" s="192"/>
      <c r="CM99" s="192"/>
      <c r="CN99" s="192"/>
      <c r="CO99" s="192"/>
      <c r="CP99" s="192"/>
      <c r="CQ99" s="192"/>
      <c r="CR99" s="192"/>
      <c r="CS99" s="192"/>
      <c r="CT99" s="192"/>
      <c r="CU99" s="192"/>
      <c r="CV99" s="192"/>
      <c r="CW99" s="192"/>
      <c r="CX99" s="192"/>
      <c r="CY99" s="192"/>
      <c r="CZ99" s="192"/>
      <c r="DA99" s="192"/>
      <c r="DB99" s="192"/>
      <c r="DC99" s="192"/>
      <c r="DD99" s="192"/>
      <c r="DE99" s="192"/>
      <c r="DF99" s="192"/>
      <c r="DG99" s="192"/>
      <c r="DH99" s="192"/>
      <c r="DI99" s="192"/>
      <c r="DJ99" s="192"/>
      <c r="DK99" s="192"/>
      <c r="DL99" s="192"/>
      <c r="DM99" s="192"/>
      <c r="DN99" s="192"/>
      <c r="DO99" s="192"/>
      <c r="DP99" s="192"/>
      <c r="DQ99" s="192"/>
      <c r="DR99" s="192"/>
      <c r="DS99" s="192"/>
      <c r="DT99" s="192"/>
      <c r="DU99" s="192"/>
      <c r="DV99" s="192"/>
      <c r="DW99" s="192"/>
      <c r="DX99" s="192"/>
      <c r="DY99" s="192"/>
      <c r="DZ99" s="192"/>
      <c r="EA99" s="192"/>
      <c r="EB99" s="192"/>
      <c r="EC99" s="192"/>
      <c r="ED99" s="192"/>
      <c r="EE99" s="192"/>
      <c r="EF99" s="192"/>
      <c r="EG99" s="192"/>
      <c r="EH99" s="192"/>
      <c r="EI99" s="192"/>
      <c r="EJ99" s="192"/>
      <c r="EK99" s="192"/>
      <c r="EL99" s="192"/>
      <c r="EM99" s="192"/>
      <c r="EN99" s="192"/>
      <c r="EO99" s="192"/>
      <c r="EP99" s="192"/>
      <c r="EQ99" s="192"/>
      <c r="ER99" s="192"/>
      <c r="ES99" s="192"/>
      <c r="ET99" s="192"/>
      <c r="EU99" s="192"/>
      <c r="EV99" s="192"/>
      <c r="EW99" s="192"/>
      <c r="EX99" s="192"/>
      <c r="EY99" s="192"/>
      <c r="EZ99" s="192"/>
      <c r="FA99" s="192"/>
      <c r="FB99" s="192"/>
      <c r="FC99" s="192"/>
      <c r="FD99" s="192"/>
      <c r="FE99" s="192"/>
      <c r="FF99" s="192"/>
      <c r="FG99" s="192"/>
      <c r="FH99" s="192"/>
      <c r="FI99" s="192"/>
      <c r="FJ99" s="192"/>
      <c r="FK99" s="192"/>
      <c r="FL99" s="192"/>
      <c r="FM99" s="192"/>
      <c r="FN99" s="192"/>
      <c r="FO99" s="192"/>
      <c r="FP99" s="192"/>
      <c r="FQ99" s="192"/>
      <c r="FR99" s="192"/>
      <c r="FS99" s="192"/>
      <c r="FT99" s="192"/>
      <c r="FU99" s="192"/>
      <c r="FV99" s="192"/>
      <c r="FW99" s="192"/>
      <c r="FX99" s="192"/>
      <c r="FY99" s="192"/>
      <c r="FZ99" s="192"/>
      <c r="GA99" s="192"/>
      <c r="GB99" s="192"/>
      <c r="GC99" s="192"/>
      <c r="GD99" s="192"/>
      <c r="GE99" s="192"/>
      <c r="GF99" s="192"/>
      <c r="GG99" s="192"/>
      <c r="GH99" s="192"/>
      <c r="GI99" s="192"/>
      <c r="GJ99" s="192"/>
      <c r="GK99" s="192"/>
      <c r="GL99" s="192"/>
      <c r="GM99" s="192"/>
      <c r="GN99" s="192"/>
      <c r="GO99" s="192"/>
      <c r="GP99" s="192"/>
      <c r="GQ99" s="192"/>
      <c r="GR99" s="192"/>
      <c r="GS99" s="192"/>
      <c r="GT99" s="192"/>
      <c r="GU99" s="192"/>
      <c r="GV99" s="192"/>
      <c r="GW99" s="192"/>
      <c r="GX99" s="192"/>
      <c r="GY99" s="192"/>
      <c r="GZ99" s="192"/>
      <c r="HA99" s="192"/>
      <c r="HB99" s="192"/>
      <c r="HC99" s="192"/>
      <c r="HD99" s="192"/>
      <c r="HE99" s="192"/>
      <c r="HF99" s="192"/>
      <c r="HG99" s="192"/>
      <c r="HH99" s="192"/>
      <c r="HI99" s="192"/>
      <c r="HJ99" s="192"/>
      <c r="HK99" s="192"/>
      <c r="HL99" s="192"/>
      <c r="HM99" s="192"/>
      <c r="HN99" s="192"/>
      <c r="HO99" s="192"/>
      <c r="HP99" s="192"/>
      <c r="HQ99" s="192"/>
      <c r="HR99" s="192"/>
      <c r="HS99" s="192"/>
      <c r="HT99" s="192"/>
      <c r="HU99" s="192"/>
      <c r="HV99" s="192"/>
      <c r="HW99" s="192"/>
      <c r="HX99" s="192"/>
      <c r="HY99" s="192"/>
      <c r="HZ99" s="192"/>
      <c r="IA99" s="192"/>
      <c r="IB99" s="192"/>
      <c r="IC99" s="192"/>
      <c r="ID99" s="192"/>
      <c r="IE99" s="192"/>
      <c r="IF99" s="192"/>
      <c r="IG99" s="192"/>
      <c r="IH99" s="192"/>
      <c r="II99" s="163"/>
      <c r="IJ99" s="192"/>
      <c r="IK99" s="192"/>
      <c r="IL99" s="192"/>
      <c r="IM99" s="192"/>
      <c r="IN99" s="192"/>
      <c r="IZ99" s="192"/>
      <c r="JA99" s="192"/>
      <c r="JB99" s="192"/>
    </row>
    <row r="100" spans="1:262" s="194" customFormat="1" ht="22.5" customHeight="1" x14ac:dyDescent="0.2">
      <c r="A100" s="150"/>
      <c r="B100" s="146"/>
      <c r="C100" s="146"/>
      <c r="D100" s="147"/>
      <c r="E100" s="602"/>
      <c r="F100" s="146"/>
      <c r="G100" s="148"/>
      <c r="H100" s="148"/>
      <c r="I100" s="554"/>
      <c r="J100" s="552"/>
      <c r="K100" s="146"/>
      <c r="L100" s="556"/>
      <c r="M100" s="551"/>
      <c r="N100" s="560"/>
      <c r="O100" s="558"/>
      <c r="P100" s="149"/>
      <c r="Q100" s="560"/>
      <c r="R100" s="566"/>
      <c r="S100" s="564"/>
      <c r="T100" s="561"/>
      <c r="U100" s="571"/>
      <c r="V100" s="434"/>
      <c r="W100" s="434"/>
      <c r="X100" s="510"/>
      <c r="Y100" s="510"/>
      <c r="Z100" s="510"/>
      <c r="AA100" s="510"/>
      <c r="AB100" s="510"/>
      <c r="AC100" s="510"/>
      <c r="AD100" s="510"/>
      <c r="AE100" s="434"/>
      <c r="AF100" s="434"/>
      <c r="AG100" s="434"/>
      <c r="AH100" s="434"/>
      <c r="AI100" s="434"/>
      <c r="AJ100" s="434"/>
      <c r="AK100" s="434"/>
      <c r="AL100" s="434"/>
      <c r="AM100" s="434"/>
      <c r="AN100" s="192"/>
      <c r="AO100" s="192"/>
      <c r="AP100" s="192"/>
      <c r="AQ100" s="192"/>
      <c r="AR100" s="192"/>
      <c r="AS100" s="163"/>
      <c r="AT100" s="198"/>
      <c r="AU100" s="198"/>
      <c r="AV100" s="198"/>
      <c r="AW100" s="198"/>
      <c r="AX100" s="198"/>
      <c r="AY100" s="198"/>
      <c r="AZ100" s="198"/>
      <c r="BA100" s="198"/>
      <c r="BB100" s="198"/>
      <c r="BC100" s="198"/>
      <c r="BD100" s="198"/>
      <c r="BE100" s="192"/>
      <c r="BF100" s="192"/>
      <c r="BG100" s="192"/>
      <c r="BH100" s="192"/>
      <c r="BI100" s="192"/>
      <c r="BJ100" s="192"/>
      <c r="BK100" s="192"/>
      <c r="BL100" s="192"/>
      <c r="BM100" s="192"/>
      <c r="BN100" s="192"/>
      <c r="BO100" s="192"/>
      <c r="BP100" s="192"/>
      <c r="BQ100" s="192"/>
      <c r="BR100" s="192"/>
      <c r="BS100" s="192"/>
      <c r="BT100" s="192"/>
      <c r="BU100" s="192"/>
      <c r="BV100" s="192"/>
      <c r="BW100" s="192"/>
      <c r="BX100" s="192"/>
      <c r="BY100" s="192"/>
      <c r="BZ100" s="192"/>
      <c r="CA100" s="192"/>
      <c r="CB100" s="192"/>
      <c r="CC100" s="192"/>
      <c r="CD100" s="192"/>
      <c r="CE100" s="192"/>
      <c r="CF100" s="192"/>
      <c r="CG100" s="192"/>
      <c r="CH100" s="192"/>
      <c r="CI100" s="192"/>
      <c r="CJ100" s="192"/>
      <c r="CK100" s="192"/>
      <c r="CL100" s="192"/>
      <c r="CM100" s="192"/>
      <c r="CN100" s="192"/>
      <c r="CO100" s="192"/>
      <c r="CP100" s="192"/>
      <c r="CQ100" s="192"/>
      <c r="CR100" s="192"/>
      <c r="CS100" s="192"/>
      <c r="CT100" s="192"/>
      <c r="CU100" s="192"/>
      <c r="CV100" s="192"/>
      <c r="CW100" s="192"/>
      <c r="CX100" s="192"/>
      <c r="CY100" s="192"/>
      <c r="CZ100" s="192"/>
      <c r="DA100" s="192"/>
      <c r="DB100" s="192"/>
      <c r="DC100" s="192"/>
      <c r="DD100" s="192"/>
      <c r="DE100" s="192"/>
      <c r="DF100" s="192"/>
      <c r="DG100" s="192"/>
      <c r="DH100" s="192"/>
      <c r="DI100" s="192"/>
      <c r="DJ100" s="192"/>
      <c r="DK100" s="192"/>
      <c r="DL100" s="192"/>
      <c r="DM100" s="192"/>
      <c r="DN100" s="192"/>
      <c r="DO100" s="192"/>
      <c r="DP100" s="192"/>
      <c r="DQ100" s="192"/>
      <c r="DR100" s="192"/>
      <c r="DS100" s="192"/>
      <c r="DT100" s="192"/>
      <c r="DU100" s="192"/>
      <c r="DV100" s="192"/>
      <c r="DW100" s="192"/>
      <c r="DX100" s="192"/>
      <c r="DY100" s="192"/>
      <c r="DZ100" s="192"/>
      <c r="EA100" s="192"/>
      <c r="EB100" s="192"/>
      <c r="EC100" s="192"/>
      <c r="ED100" s="192"/>
      <c r="EE100" s="192"/>
      <c r="EF100" s="192"/>
      <c r="EG100" s="192"/>
      <c r="EH100" s="192"/>
      <c r="EI100" s="192"/>
      <c r="EJ100" s="192"/>
      <c r="EK100" s="192"/>
      <c r="EL100" s="192"/>
      <c r="EM100" s="192"/>
      <c r="EN100" s="192"/>
      <c r="EO100" s="192"/>
      <c r="EP100" s="192"/>
      <c r="EQ100" s="192"/>
      <c r="ER100" s="192"/>
      <c r="ES100" s="192"/>
      <c r="ET100" s="192"/>
      <c r="EU100" s="192"/>
      <c r="EV100" s="192"/>
      <c r="EW100" s="192"/>
      <c r="EX100" s="192"/>
      <c r="EY100" s="192"/>
      <c r="EZ100" s="192"/>
      <c r="FA100" s="192"/>
      <c r="FB100" s="192"/>
      <c r="FC100" s="192"/>
      <c r="FD100" s="192"/>
      <c r="FE100" s="192"/>
      <c r="FF100" s="192"/>
      <c r="FG100" s="192"/>
      <c r="FH100" s="192"/>
      <c r="FI100" s="192"/>
      <c r="FJ100" s="192"/>
      <c r="FK100" s="192"/>
      <c r="FL100" s="192"/>
      <c r="FM100" s="192"/>
      <c r="FN100" s="192"/>
      <c r="FO100" s="192"/>
      <c r="FP100" s="192"/>
      <c r="FQ100" s="192"/>
      <c r="FR100" s="192"/>
      <c r="FS100" s="192"/>
      <c r="FT100" s="192"/>
      <c r="FU100" s="192"/>
      <c r="FV100" s="192"/>
      <c r="FW100" s="192"/>
      <c r="FX100" s="192"/>
      <c r="FY100" s="192"/>
      <c r="FZ100" s="192"/>
      <c r="GA100" s="192"/>
      <c r="GB100" s="192"/>
      <c r="GC100" s="192"/>
      <c r="GD100" s="192"/>
      <c r="GE100" s="192"/>
      <c r="GF100" s="192"/>
      <c r="GG100" s="192"/>
      <c r="GH100" s="192"/>
      <c r="GI100" s="192"/>
      <c r="GJ100" s="192"/>
      <c r="GK100" s="192"/>
      <c r="GL100" s="192"/>
      <c r="GM100" s="192"/>
      <c r="GN100" s="192"/>
      <c r="GO100" s="192"/>
      <c r="GP100" s="192"/>
      <c r="GQ100" s="192"/>
      <c r="GR100" s="192"/>
      <c r="GS100" s="192"/>
      <c r="GT100" s="192"/>
      <c r="GU100" s="192"/>
      <c r="GV100" s="192"/>
      <c r="GW100" s="192"/>
      <c r="GX100" s="192"/>
      <c r="GY100" s="192"/>
      <c r="GZ100" s="192"/>
      <c r="HA100" s="192"/>
      <c r="HB100" s="192"/>
      <c r="HC100" s="192"/>
      <c r="HD100" s="192"/>
      <c r="HE100" s="192"/>
      <c r="HF100" s="192"/>
      <c r="HG100" s="192"/>
      <c r="HH100" s="192"/>
      <c r="HI100" s="192"/>
      <c r="HJ100" s="192"/>
      <c r="HK100" s="192"/>
      <c r="HL100" s="192"/>
      <c r="HM100" s="192"/>
      <c r="HN100" s="192"/>
      <c r="HO100" s="192"/>
      <c r="HP100" s="192"/>
      <c r="HQ100" s="192"/>
      <c r="HR100" s="192"/>
      <c r="HS100" s="192"/>
      <c r="HT100" s="192"/>
      <c r="HU100" s="192"/>
      <c r="HV100" s="192"/>
      <c r="HW100" s="192"/>
      <c r="HX100" s="192"/>
      <c r="HY100" s="192"/>
      <c r="HZ100" s="192"/>
      <c r="IA100" s="192"/>
      <c r="IB100" s="192"/>
      <c r="IC100" s="192"/>
      <c r="ID100" s="192"/>
      <c r="IE100" s="192"/>
      <c r="IF100" s="192"/>
      <c r="IG100" s="192"/>
      <c r="IH100" s="192"/>
      <c r="II100" s="163"/>
      <c r="IJ100" s="192"/>
      <c r="IK100" s="192"/>
      <c r="IL100" s="192"/>
      <c r="IM100" s="192"/>
      <c r="IN100" s="192"/>
      <c r="IZ100" s="192"/>
      <c r="JA100" s="192"/>
      <c r="JB100" s="192"/>
    </row>
    <row r="101" spans="1:262" s="194" customFormat="1" ht="22.5" customHeight="1" x14ac:dyDescent="0.2">
      <c r="A101" s="150"/>
      <c r="B101" s="146"/>
      <c r="C101" s="146"/>
      <c r="D101" s="147"/>
      <c r="E101" s="602"/>
      <c r="F101" s="146"/>
      <c r="G101" s="148"/>
      <c r="H101" s="148"/>
      <c r="I101" s="554"/>
      <c r="J101" s="552"/>
      <c r="K101" s="146"/>
      <c r="L101" s="556"/>
      <c r="M101" s="551"/>
      <c r="N101" s="560"/>
      <c r="O101" s="558"/>
      <c r="P101" s="149"/>
      <c r="Q101" s="560"/>
      <c r="R101" s="566"/>
      <c r="S101" s="564"/>
      <c r="T101" s="561"/>
      <c r="U101" s="571"/>
      <c r="V101" s="434"/>
      <c r="W101" s="434"/>
      <c r="X101" s="510"/>
      <c r="Y101" s="510"/>
      <c r="Z101" s="510"/>
      <c r="AA101" s="510"/>
      <c r="AB101" s="510"/>
      <c r="AC101" s="510"/>
      <c r="AD101" s="510"/>
      <c r="AE101" s="434"/>
      <c r="AF101" s="434"/>
      <c r="AG101" s="434"/>
      <c r="AH101" s="434"/>
      <c r="AI101" s="434"/>
      <c r="AJ101" s="434"/>
      <c r="AK101" s="434"/>
      <c r="AL101" s="434"/>
      <c r="AM101" s="434"/>
      <c r="AN101" s="192"/>
      <c r="AO101" s="192"/>
      <c r="AP101" s="192"/>
      <c r="AQ101" s="192"/>
      <c r="AR101" s="192"/>
      <c r="AS101" s="163"/>
      <c r="AT101" s="198"/>
      <c r="AU101" s="198"/>
      <c r="AV101" s="198"/>
      <c r="AW101" s="198"/>
      <c r="AX101" s="198"/>
      <c r="AY101" s="198"/>
      <c r="AZ101" s="198"/>
      <c r="BA101" s="198"/>
      <c r="BB101" s="198"/>
      <c r="BC101" s="198"/>
      <c r="BD101" s="198"/>
      <c r="BE101" s="192"/>
      <c r="BF101" s="192"/>
      <c r="BG101" s="192"/>
      <c r="BH101" s="192"/>
      <c r="BI101" s="192"/>
      <c r="BJ101" s="192"/>
      <c r="BK101" s="192"/>
      <c r="BL101" s="192"/>
      <c r="BM101" s="192"/>
      <c r="BN101" s="192"/>
      <c r="BO101" s="192"/>
      <c r="BP101" s="192"/>
      <c r="BQ101" s="192"/>
      <c r="BR101" s="192"/>
      <c r="BS101" s="192"/>
      <c r="BT101" s="192"/>
      <c r="BU101" s="192"/>
      <c r="BV101" s="192"/>
      <c r="BW101" s="192"/>
      <c r="BX101" s="192"/>
      <c r="BY101" s="192"/>
      <c r="BZ101" s="192"/>
      <c r="CA101" s="192"/>
      <c r="CB101" s="192"/>
      <c r="CC101" s="192"/>
      <c r="CD101" s="192"/>
      <c r="CE101" s="192"/>
      <c r="CF101" s="192"/>
      <c r="CG101" s="192"/>
      <c r="CH101" s="192"/>
      <c r="CI101" s="192"/>
      <c r="CJ101" s="192"/>
      <c r="CK101" s="192"/>
      <c r="CL101" s="192"/>
      <c r="CM101" s="192"/>
      <c r="CN101" s="192"/>
      <c r="CO101" s="192"/>
      <c r="CP101" s="192"/>
      <c r="CQ101" s="192"/>
      <c r="CR101" s="192"/>
      <c r="CS101" s="192"/>
      <c r="CT101" s="192"/>
      <c r="CU101" s="192"/>
      <c r="CV101" s="192"/>
      <c r="CW101" s="192"/>
      <c r="CX101" s="192"/>
      <c r="CY101" s="192"/>
      <c r="CZ101" s="192"/>
      <c r="DA101" s="192"/>
      <c r="DB101" s="192"/>
      <c r="DC101" s="192"/>
      <c r="DD101" s="192"/>
      <c r="DE101" s="192"/>
      <c r="DF101" s="192"/>
      <c r="DG101" s="192"/>
      <c r="DH101" s="192"/>
      <c r="DI101" s="192"/>
      <c r="DJ101" s="192"/>
      <c r="DK101" s="192"/>
      <c r="DL101" s="192"/>
      <c r="DM101" s="192"/>
      <c r="DN101" s="192"/>
      <c r="DO101" s="192"/>
      <c r="DP101" s="192"/>
      <c r="DQ101" s="192"/>
      <c r="DR101" s="192"/>
      <c r="DS101" s="192"/>
      <c r="DT101" s="192"/>
      <c r="DU101" s="192"/>
      <c r="DV101" s="192"/>
      <c r="DW101" s="192"/>
      <c r="DX101" s="192"/>
      <c r="DY101" s="192"/>
      <c r="DZ101" s="192"/>
      <c r="EA101" s="192"/>
      <c r="EB101" s="192"/>
      <c r="EC101" s="192"/>
      <c r="ED101" s="192"/>
      <c r="EE101" s="192"/>
      <c r="EF101" s="192"/>
      <c r="EG101" s="192"/>
      <c r="EH101" s="192"/>
      <c r="EI101" s="192"/>
      <c r="EJ101" s="192"/>
      <c r="EK101" s="192"/>
      <c r="EL101" s="192"/>
      <c r="EM101" s="192"/>
      <c r="EN101" s="192"/>
      <c r="EO101" s="192"/>
      <c r="EP101" s="192"/>
      <c r="EQ101" s="192"/>
      <c r="ER101" s="192"/>
      <c r="ES101" s="192"/>
      <c r="ET101" s="192"/>
      <c r="EU101" s="192"/>
      <c r="EV101" s="192"/>
      <c r="EW101" s="192"/>
      <c r="EX101" s="192"/>
      <c r="EY101" s="192"/>
      <c r="EZ101" s="192"/>
      <c r="FA101" s="192"/>
      <c r="FB101" s="192"/>
      <c r="FC101" s="192"/>
      <c r="FD101" s="192"/>
      <c r="FE101" s="192"/>
      <c r="FF101" s="192"/>
      <c r="FG101" s="192"/>
      <c r="FH101" s="192"/>
      <c r="FI101" s="192"/>
      <c r="FJ101" s="192"/>
      <c r="FK101" s="192"/>
      <c r="FL101" s="192"/>
      <c r="FM101" s="192"/>
      <c r="FN101" s="192"/>
      <c r="FO101" s="192"/>
      <c r="FP101" s="192"/>
      <c r="FQ101" s="192"/>
      <c r="FR101" s="192"/>
      <c r="FS101" s="192"/>
      <c r="FT101" s="192"/>
      <c r="FU101" s="192"/>
      <c r="FV101" s="192"/>
      <c r="FW101" s="192"/>
      <c r="FX101" s="192"/>
      <c r="FY101" s="192"/>
      <c r="FZ101" s="192"/>
      <c r="GA101" s="192"/>
      <c r="GB101" s="192"/>
      <c r="GC101" s="192"/>
      <c r="GD101" s="192"/>
      <c r="GE101" s="192"/>
      <c r="GF101" s="192"/>
      <c r="GG101" s="192"/>
      <c r="GH101" s="192"/>
      <c r="GI101" s="192"/>
      <c r="GJ101" s="192"/>
      <c r="GK101" s="192"/>
      <c r="GL101" s="192"/>
      <c r="GM101" s="192"/>
      <c r="GN101" s="192"/>
      <c r="GO101" s="192"/>
      <c r="GP101" s="192"/>
      <c r="GQ101" s="192"/>
      <c r="GR101" s="192"/>
      <c r="GS101" s="192"/>
      <c r="GT101" s="192"/>
      <c r="GU101" s="192"/>
      <c r="GV101" s="192"/>
      <c r="GW101" s="192"/>
      <c r="GX101" s="192"/>
      <c r="GY101" s="192"/>
      <c r="GZ101" s="192"/>
      <c r="HA101" s="192"/>
      <c r="HB101" s="192"/>
      <c r="HC101" s="192"/>
      <c r="HD101" s="192"/>
      <c r="HE101" s="192"/>
      <c r="HF101" s="192"/>
      <c r="HG101" s="192"/>
      <c r="HH101" s="192"/>
      <c r="HI101" s="192"/>
      <c r="HJ101" s="192"/>
      <c r="HK101" s="192"/>
      <c r="HL101" s="192"/>
      <c r="HM101" s="192"/>
      <c r="HN101" s="192"/>
      <c r="HO101" s="192"/>
      <c r="HP101" s="192"/>
      <c r="HQ101" s="192"/>
      <c r="HR101" s="192"/>
      <c r="HS101" s="192"/>
      <c r="HT101" s="192"/>
      <c r="HU101" s="192"/>
      <c r="HV101" s="192"/>
      <c r="HW101" s="192"/>
      <c r="HX101" s="192"/>
      <c r="HY101" s="192"/>
      <c r="HZ101" s="192"/>
      <c r="IA101" s="192"/>
      <c r="IB101" s="192"/>
      <c r="IC101" s="192"/>
      <c r="ID101" s="192"/>
      <c r="IE101" s="192"/>
      <c r="IF101" s="192"/>
      <c r="IG101" s="192"/>
      <c r="IH101" s="192"/>
      <c r="II101" s="163"/>
      <c r="IJ101" s="192"/>
      <c r="IK101" s="192"/>
      <c r="IL101" s="192"/>
      <c r="IM101" s="192"/>
      <c r="IN101" s="192"/>
      <c r="IZ101" s="192"/>
      <c r="JA101" s="192"/>
      <c r="JB101" s="192"/>
    </row>
    <row r="102" spans="1:262" s="194" customFormat="1" ht="22.5" customHeight="1" x14ac:dyDescent="0.2">
      <c r="A102" s="150"/>
      <c r="B102" s="146"/>
      <c r="C102" s="146"/>
      <c r="D102" s="147"/>
      <c r="E102" s="602"/>
      <c r="F102" s="146"/>
      <c r="G102" s="148"/>
      <c r="H102" s="148"/>
      <c r="I102" s="554"/>
      <c r="J102" s="552"/>
      <c r="K102" s="146"/>
      <c r="L102" s="556"/>
      <c r="M102" s="551"/>
      <c r="N102" s="560"/>
      <c r="O102" s="558"/>
      <c r="P102" s="149"/>
      <c r="Q102" s="560"/>
      <c r="R102" s="566"/>
      <c r="S102" s="564"/>
      <c r="T102" s="561"/>
      <c r="U102" s="571"/>
      <c r="V102" s="434"/>
      <c r="W102" s="434"/>
      <c r="X102" s="510"/>
      <c r="Y102" s="510"/>
      <c r="Z102" s="510"/>
      <c r="AA102" s="510"/>
      <c r="AB102" s="510"/>
      <c r="AC102" s="510"/>
      <c r="AD102" s="510"/>
      <c r="AE102" s="434"/>
      <c r="AF102" s="434"/>
      <c r="AG102" s="434"/>
      <c r="AH102" s="434"/>
      <c r="AI102" s="434"/>
      <c r="AJ102" s="434"/>
      <c r="AK102" s="434"/>
      <c r="AL102" s="434"/>
      <c r="AM102" s="434"/>
      <c r="AN102" s="192"/>
      <c r="AO102" s="192"/>
      <c r="AP102" s="192"/>
      <c r="AQ102" s="192"/>
      <c r="AR102" s="192"/>
      <c r="AS102" s="163"/>
      <c r="AT102" s="198"/>
      <c r="AU102" s="198"/>
      <c r="AV102" s="198"/>
      <c r="AW102" s="198"/>
      <c r="AX102" s="198"/>
      <c r="AY102" s="198"/>
      <c r="AZ102" s="198"/>
      <c r="BA102" s="198"/>
      <c r="BB102" s="198"/>
      <c r="BC102" s="198"/>
      <c r="BD102" s="198"/>
      <c r="BE102" s="192"/>
      <c r="BF102" s="192"/>
      <c r="BG102" s="192"/>
      <c r="BH102" s="192"/>
      <c r="BI102" s="192"/>
      <c r="BJ102" s="192"/>
      <c r="BK102" s="192"/>
      <c r="BL102" s="192"/>
      <c r="BM102" s="192"/>
      <c r="BN102" s="192"/>
      <c r="BO102" s="192"/>
      <c r="BP102" s="192"/>
      <c r="BQ102" s="192"/>
      <c r="BR102" s="192"/>
      <c r="BS102" s="192"/>
      <c r="BT102" s="192"/>
      <c r="BU102" s="192"/>
      <c r="BV102" s="192"/>
      <c r="BW102" s="192"/>
      <c r="BX102" s="192"/>
      <c r="BY102" s="192"/>
      <c r="BZ102" s="192"/>
      <c r="CA102" s="192"/>
      <c r="CB102" s="192"/>
      <c r="CC102" s="192"/>
      <c r="CD102" s="192"/>
      <c r="CE102" s="192"/>
      <c r="CF102" s="192"/>
      <c r="CG102" s="192"/>
      <c r="CH102" s="192"/>
      <c r="CI102" s="192"/>
      <c r="CJ102" s="192"/>
      <c r="CK102" s="192"/>
      <c r="CL102" s="192"/>
      <c r="CM102" s="192"/>
      <c r="CN102" s="192"/>
      <c r="CO102" s="192"/>
      <c r="CP102" s="192"/>
      <c r="CQ102" s="192"/>
      <c r="CR102" s="192"/>
      <c r="CS102" s="192"/>
      <c r="CT102" s="192"/>
      <c r="CU102" s="192"/>
      <c r="CV102" s="192"/>
      <c r="CW102" s="192"/>
      <c r="CX102" s="192"/>
      <c r="CY102" s="192"/>
      <c r="CZ102" s="192"/>
      <c r="DA102" s="192"/>
      <c r="DB102" s="192"/>
      <c r="DC102" s="192"/>
      <c r="DD102" s="192"/>
      <c r="DE102" s="192"/>
      <c r="DF102" s="192"/>
      <c r="DG102" s="192"/>
      <c r="DH102" s="192"/>
      <c r="DI102" s="192"/>
      <c r="DJ102" s="192"/>
      <c r="DK102" s="192"/>
      <c r="DL102" s="192"/>
      <c r="DM102" s="192"/>
      <c r="DN102" s="192"/>
      <c r="DO102" s="192"/>
      <c r="DP102" s="192"/>
      <c r="DQ102" s="192"/>
      <c r="DR102" s="192"/>
      <c r="DS102" s="192"/>
      <c r="DT102" s="192"/>
      <c r="DU102" s="192"/>
      <c r="DV102" s="192"/>
      <c r="DW102" s="192"/>
      <c r="DX102" s="192"/>
      <c r="DY102" s="192"/>
      <c r="DZ102" s="192"/>
      <c r="EA102" s="192"/>
      <c r="EB102" s="192"/>
      <c r="EC102" s="192"/>
      <c r="ED102" s="192"/>
      <c r="EE102" s="192"/>
      <c r="EF102" s="192"/>
      <c r="EG102" s="192"/>
      <c r="EH102" s="192"/>
      <c r="EI102" s="192"/>
      <c r="EJ102" s="192"/>
      <c r="EK102" s="192"/>
      <c r="EL102" s="192"/>
      <c r="EM102" s="192"/>
      <c r="EN102" s="192"/>
      <c r="EO102" s="192"/>
      <c r="EP102" s="192"/>
      <c r="EQ102" s="192"/>
      <c r="ER102" s="192"/>
      <c r="ES102" s="192"/>
      <c r="ET102" s="192"/>
      <c r="EU102" s="192"/>
      <c r="EV102" s="192"/>
      <c r="EW102" s="192"/>
      <c r="EX102" s="192"/>
      <c r="EY102" s="192"/>
      <c r="EZ102" s="192"/>
      <c r="FA102" s="192"/>
      <c r="FB102" s="192"/>
      <c r="FC102" s="192"/>
      <c r="FD102" s="192"/>
      <c r="FE102" s="192"/>
      <c r="FF102" s="192"/>
      <c r="FG102" s="192"/>
      <c r="FH102" s="192"/>
      <c r="FI102" s="192"/>
      <c r="FJ102" s="192"/>
      <c r="FK102" s="192"/>
      <c r="FL102" s="192"/>
      <c r="FM102" s="192"/>
      <c r="FN102" s="192"/>
      <c r="FO102" s="192"/>
      <c r="FP102" s="192"/>
      <c r="FQ102" s="192"/>
      <c r="FR102" s="192"/>
      <c r="FS102" s="192"/>
      <c r="FT102" s="192"/>
      <c r="FU102" s="192"/>
      <c r="FV102" s="192"/>
      <c r="FW102" s="192"/>
      <c r="FX102" s="192"/>
      <c r="FY102" s="192"/>
      <c r="FZ102" s="192"/>
      <c r="GA102" s="192"/>
      <c r="GB102" s="192"/>
      <c r="GC102" s="192"/>
      <c r="GD102" s="192"/>
      <c r="GE102" s="192"/>
      <c r="GF102" s="192"/>
      <c r="GG102" s="192"/>
      <c r="GH102" s="192"/>
      <c r="GI102" s="192"/>
      <c r="GJ102" s="192"/>
      <c r="GK102" s="192"/>
      <c r="GL102" s="192"/>
      <c r="GM102" s="192"/>
      <c r="GN102" s="192"/>
      <c r="GO102" s="192"/>
      <c r="GP102" s="192"/>
      <c r="GQ102" s="192"/>
      <c r="GR102" s="192"/>
      <c r="GS102" s="192"/>
      <c r="GT102" s="192"/>
      <c r="GU102" s="192"/>
      <c r="GV102" s="192"/>
      <c r="GW102" s="192"/>
      <c r="GX102" s="192"/>
      <c r="GY102" s="192"/>
      <c r="GZ102" s="192"/>
      <c r="HA102" s="192"/>
      <c r="HB102" s="192"/>
      <c r="HC102" s="192"/>
      <c r="HD102" s="192"/>
      <c r="HE102" s="192"/>
      <c r="HF102" s="192"/>
      <c r="HG102" s="192"/>
      <c r="HH102" s="192"/>
      <c r="HI102" s="192"/>
      <c r="HJ102" s="192"/>
      <c r="HK102" s="192"/>
      <c r="HL102" s="192"/>
      <c r="HM102" s="192"/>
      <c r="HN102" s="192"/>
      <c r="HO102" s="192"/>
      <c r="HP102" s="192"/>
      <c r="HQ102" s="192"/>
      <c r="HR102" s="192"/>
      <c r="HS102" s="192"/>
      <c r="HT102" s="192"/>
      <c r="HU102" s="192"/>
      <c r="HV102" s="192"/>
      <c r="HW102" s="192"/>
      <c r="HX102" s="192"/>
      <c r="HY102" s="192"/>
      <c r="HZ102" s="192"/>
      <c r="IA102" s="192"/>
      <c r="IB102" s="192"/>
      <c r="IC102" s="192"/>
      <c r="ID102" s="192"/>
      <c r="IE102" s="192"/>
      <c r="IF102" s="192"/>
      <c r="IG102" s="192"/>
      <c r="IH102" s="192"/>
      <c r="II102" s="163"/>
      <c r="IJ102" s="192"/>
      <c r="IK102" s="192"/>
      <c r="IL102" s="192"/>
      <c r="IM102" s="192"/>
      <c r="IN102" s="192"/>
      <c r="IZ102" s="192"/>
      <c r="JA102" s="192"/>
      <c r="JB102" s="192"/>
    </row>
    <row r="103" spans="1:262" s="194" customFormat="1" ht="22.5" customHeight="1" x14ac:dyDescent="0.2">
      <c r="A103" s="150"/>
      <c r="B103" s="146"/>
      <c r="C103" s="146"/>
      <c r="D103" s="147"/>
      <c r="E103" s="602"/>
      <c r="F103" s="146"/>
      <c r="G103" s="148"/>
      <c r="H103" s="148"/>
      <c r="I103" s="554"/>
      <c r="J103" s="552"/>
      <c r="K103" s="146"/>
      <c r="L103" s="556"/>
      <c r="M103" s="551"/>
      <c r="N103" s="560"/>
      <c r="O103" s="558"/>
      <c r="P103" s="149"/>
      <c r="Q103" s="560"/>
      <c r="R103" s="566"/>
      <c r="S103" s="564"/>
      <c r="T103" s="561"/>
      <c r="U103" s="571"/>
      <c r="V103" s="434"/>
      <c r="W103" s="434"/>
      <c r="X103" s="510"/>
      <c r="Y103" s="510"/>
      <c r="Z103" s="510"/>
      <c r="AA103" s="510"/>
      <c r="AB103" s="510"/>
      <c r="AC103" s="510"/>
      <c r="AD103" s="510"/>
      <c r="AE103" s="434"/>
      <c r="AF103" s="434"/>
      <c r="AG103" s="434"/>
      <c r="AH103" s="434"/>
      <c r="AI103" s="434"/>
      <c r="AJ103" s="434"/>
      <c r="AK103" s="434"/>
      <c r="AL103" s="434"/>
      <c r="AM103" s="434"/>
      <c r="AN103" s="192"/>
      <c r="AO103" s="192"/>
      <c r="AP103" s="192"/>
      <c r="AQ103" s="192"/>
      <c r="AR103" s="192"/>
      <c r="AS103" s="163"/>
      <c r="AT103" s="198"/>
      <c r="AU103" s="198"/>
      <c r="AV103" s="198"/>
      <c r="AW103" s="198"/>
      <c r="AX103" s="198"/>
      <c r="AY103" s="198"/>
      <c r="AZ103" s="198"/>
      <c r="BA103" s="198"/>
      <c r="BB103" s="198"/>
      <c r="BC103" s="198"/>
      <c r="BD103" s="198"/>
      <c r="BE103" s="192"/>
      <c r="BF103" s="192"/>
      <c r="BG103" s="192"/>
      <c r="BH103" s="192"/>
      <c r="BI103" s="192"/>
      <c r="BJ103" s="192"/>
      <c r="BK103" s="192"/>
      <c r="BL103" s="192"/>
      <c r="BM103" s="192"/>
      <c r="BN103" s="192"/>
      <c r="BO103" s="192"/>
      <c r="BP103" s="192"/>
      <c r="BQ103" s="192"/>
      <c r="BR103" s="192"/>
      <c r="BS103" s="192"/>
      <c r="BT103" s="192"/>
      <c r="BU103" s="192"/>
      <c r="BV103" s="192"/>
      <c r="BW103" s="192"/>
      <c r="BX103" s="192"/>
      <c r="BY103" s="192"/>
      <c r="BZ103" s="192"/>
      <c r="CA103" s="192"/>
      <c r="CB103" s="192"/>
      <c r="CC103" s="192"/>
      <c r="CD103" s="192"/>
      <c r="CE103" s="192"/>
      <c r="CF103" s="192"/>
      <c r="CG103" s="192"/>
      <c r="CH103" s="192"/>
      <c r="CI103" s="192"/>
      <c r="CJ103" s="192"/>
      <c r="CK103" s="192"/>
      <c r="CL103" s="192"/>
      <c r="CM103" s="192"/>
      <c r="CN103" s="192"/>
      <c r="CO103" s="192"/>
      <c r="CP103" s="192"/>
      <c r="CQ103" s="192"/>
      <c r="CR103" s="192"/>
      <c r="CS103" s="192"/>
      <c r="CT103" s="192"/>
      <c r="CU103" s="192"/>
      <c r="CV103" s="192"/>
      <c r="CW103" s="192"/>
      <c r="CX103" s="192"/>
      <c r="CY103" s="192"/>
      <c r="CZ103" s="192"/>
      <c r="DA103" s="192"/>
      <c r="DB103" s="192"/>
      <c r="DC103" s="192"/>
      <c r="DD103" s="192"/>
      <c r="DE103" s="192"/>
      <c r="DF103" s="192"/>
      <c r="DG103" s="192"/>
      <c r="DH103" s="192"/>
      <c r="DI103" s="192"/>
      <c r="DJ103" s="192"/>
      <c r="DK103" s="192"/>
      <c r="DL103" s="192"/>
      <c r="DM103" s="192"/>
      <c r="DN103" s="192"/>
      <c r="DO103" s="192"/>
      <c r="DP103" s="192"/>
      <c r="DQ103" s="192"/>
      <c r="DR103" s="192"/>
      <c r="DS103" s="192"/>
      <c r="DT103" s="192"/>
      <c r="DU103" s="192"/>
      <c r="DV103" s="192"/>
      <c r="DW103" s="192"/>
      <c r="DX103" s="192"/>
      <c r="DY103" s="192"/>
      <c r="DZ103" s="192"/>
      <c r="EA103" s="192"/>
      <c r="EB103" s="192"/>
      <c r="EC103" s="192"/>
      <c r="ED103" s="192"/>
      <c r="EE103" s="192"/>
      <c r="EF103" s="192"/>
      <c r="EG103" s="192"/>
      <c r="EH103" s="192"/>
      <c r="EI103" s="192"/>
      <c r="EJ103" s="192"/>
      <c r="EK103" s="192"/>
      <c r="EL103" s="192"/>
      <c r="EM103" s="192"/>
      <c r="EN103" s="192"/>
      <c r="EO103" s="192"/>
      <c r="EP103" s="192"/>
      <c r="EQ103" s="192"/>
      <c r="ER103" s="192"/>
      <c r="ES103" s="192"/>
      <c r="ET103" s="192"/>
      <c r="EU103" s="192"/>
      <c r="EV103" s="192"/>
      <c r="EW103" s="192"/>
      <c r="EX103" s="192"/>
      <c r="EY103" s="192"/>
      <c r="EZ103" s="192"/>
      <c r="FA103" s="192"/>
      <c r="FB103" s="192"/>
      <c r="FC103" s="192"/>
      <c r="FD103" s="192"/>
      <c r="FE103" s="192"/>
      <c r="FF103" s="192"/>
      <c r="FG103" s="192"/>
      <c r="FH103" s="192"/>
      <c r="FI103" s="192"/>
      <c r="FJ103" s="192"/>
      <c r="FK103" s="192"/>
      <c r="FL103" s="192"/>
      <c r="FM103" s="192"/>
      <c r="FN103" s="192"/>
      <c r="FO103" s="192"/>
      <c r="FP103" s="192"/>
      <c r="FQ103" s="192"/>
      <c r="FR103" s="192"/>
      <c r="FS103" s="192"/>
      <c r="FT103" s="192"/>
      <c r="FU103" s="192"/>
      <c r="FV103" s="192"/>
      <c r="FW103" s="192"/>
      <c r="FX103" s="192"/>
      <c r="FY103" s="192"/>
      <c r="FZ103" s="192"/>
      <c r="GA103" s="192"/>
      <c r="GB103" s="192"/>
      <c r="GC103" s="192"/>
      <c r="GD103" s="192"/>
      <c r="GE103" s="192"/>
      <c r="GF103" s="192"/>
      <c r="GG103" s="192"/>
      <c r="GH103" s="192"/>
      <c r="GI103" s="192"/>
      <c r="GJ103" s="192"/>
      <c r="GK103" s="192"/>
      <c r="GL103" s="192"/>
      <c r="GM103" s="192"/>
      <c r="GN103" s="192"/>
      <c r="GO103" s="192"/>
      <c r="GP103" s="192"/>
      <c r="GQ103" s="192"/>
      <c r="GR103" s="192"/>
      <c r="GS103" s="192"/>
      <c r="GT103" s="192"/>
      <c r="GU103" s="192"/>
      <c r="GV103" s="192"/>
      <c r="GW103" s="192"/>
      <c r="GX103" s="192"/>
      <c r="GY103" s="192"/>
      <c r="GZ103" s="192"/>
      <c r="HA103" s="192"/>
      <c r="HB103" s="192"/>
      <c r="HC103" s="192"/>
      <c r="HD103" s="192"/>
      <c r="HE103" s="192"/>
      <c r="HF103" s="192"/>
      <c r="HG103" s="192"/>
      <c r="HH103" s="192"/>
      <c r="HI103" s="192"/>
      <c r="HJ103" s="192"/>
      <c r="HK103" s="192"/>
      <c r="HL103" s="192"/>
      <c r="HM103" s="192"/>
      <c r="HN103" s="192"/>
      <c r="HO103" s="192"/>
      <c r="HP103" s="192"/>
      <c r="HQ103" s="192"/>
      <c r="HR103" s="192"/>
      <c r="HS103" s="192"/>
      <c r="HT103" s="192"/>
      <c r="HU103" s="192"/>
      <c r="HV103" s="192"/>
      <c r="HW103" s="192"/>
      <c r="HX103" s="192"/>
      <c r="HY103" s="192"/>
      <c r="HZ103" s="192"/>
      <c r="IA103" s="192"/>
      <c r="IB103" s="192"/>
      <c r="IC103" s="192"/>
      <c r="ID103" s="192"/>
      <c r="IE103" s="192"/>
      <c r="IF103" s="192"/>
      <c r="IG103" s="192"/>
      <c r="IH103" s="192"/>
      <c r="II103" s="163"/>
      <c r="IJ103" s="192"/>
      <c r="IK103" s="192"/>
      <c r="IL103" s="192"/>
      <c r="IM103" s="192"/>
      <c r="IN103" s="192"/>
      <c r="IZ103" s="192"/>
      <c r="JA103" s="192"/>
      <c r="JB103" s="192"/>
    </row>
    <row r="104" spans="1:262" s="194" customFormat="1" ht="22.5" customHeight="1" x14ac:dyDescent="0.2">
      <c r="A104" s="150"/>
      <c r="B104" s="146"/>
      <c r="C104" s="146"/>
      <c r="D104" s="147"/>
      <c r="E104" s="602"/>
      <c r="F104" s="146"/>
      <c r="G104" s="148"/>
      <c r="H104" s="148"/>
      <c r="I104" s="554"/>
      <c r="J104" s="552"/>
      <c r="K104" s="146"/>
      <c r="L104" s="556"/>
      <c r="M104" s="551"/>
      <c r="N104" s="560"/>
      <c r="O104" s="558"/>
      <c r="P104" s="149"/>
      <c r="Q104" s="560"/>
      <c r="R104" s="566"/>
      <c r="S104" s="564"/>
      <c r="T104" s="561"/>
      <c r="U104" s="571"/>
      <c r="V104" s="434"/>
      <c r="W104" s="434"/>
      <c r="X104" s="510"/>
      <c r="Y104" s="510"/>
      <c r="Z104" s="510"/>
      <c r="AA104" s="510"/>
      <c r="AB104" s="510"/>
      <c r="AC104" s="510"/>
      <c r="AD104" s="510"/>
      <c r="AE104" s="434"/>
      <c r="AF104" s="434"/>
      <c r="AG104" s="434"/>
      <c r="AH104" s="434"/>
      <c r="AI104" s="434"/>
      <c r="AJ104" s="434"/>
      <c r="AK104" s="434"/>
      <c r="AL104" s="434"/>
      <c r="AM104" s="434"/>
      <c r="AN104" s="192"/>
      <c r="AO104" s="192"/>
      <c r="AP104" s="192"/>
      <c r="AQ104" s="192"/>
      <c r="AR104" s="192"/>
      <c r="AS104" s="163"/>
      <c r="AT104" s="198"/>
      <c r="AU104" s="198"/>
      <c r="AV104" s="198"/>
      <c r="AW104" s="198"/>
      <c r="AX104" s="198"/>
      <c r="AY104" s="198"/>
      <c r="AZ104" s="198"/>
      <c r="BA104" s="198"/>
      <c r="BB104" s="198"/>
      <c r="BC104" s="198"/>
      <c r="BD104" s="198"/>
      <c r="BE104" s="192"/>
      <c r="BF104" s="192"/>
      <c r="BG104" s="192"/>
      <c r="BH104" s="192"/>
      <c r="BI104" s="192"/>
      <c r="BJ104" s="192"/>
      <c r="BK104" s="192"/>
      <c r="BL104" s="192"/>
      <c r="BM104" s="192"/>
      <c r="BN104" s="192"/>
      <c r="BO104" s="192"/>
      <c r="BP104" s="192"/>
      <c r="BQ104" s="192"/>
      <c r="BR104" s="192"/>
      <c r="BS104" s="192"/>
      <c r="BT104" s="192"/>
      <c r="BU104" s="192"/>
      <c r="BV104" s="192"/>
      <c r="BW104" s="192"/>
      <c r="BX104" s="192"/>
      <c r="BY104" s="192"/>
      <c r="BZ104" s="192"/>
      <c r="CA104" s="192"/>
      <c r="CB104" s="192"/>
      <c r="CC104" s="192"/>
      <c r="CD104" s="192"/>
      <c r="CE104" s="192"/>
      <c r="CF104" s="192"/>
      <c r="CG104" s="192"/>
      <c r="CH104" s="192"/>
      <c r="CI104" s="192"/>
      <c r="CJ104" s="192"/>
      <c r="CK104" s="192"/>
      <c r="CL104" s="192"/>
      <c r="CM104" s="192"/>
      <c r="CN104" s="192"/>
      <c r="CO104" s="192"/>
      <c r="CP104" s="192"/>
      <c r="CQ104" s="192"/>
      <c r="CR104" s="192"/>
      <c r="CS104" s="192"/>
      <c r="CT104" s="192"/>
      <c r="CU104" s="192"/>
      <c r="CV104" s="192"/>
      <c r="CW104" s="192"/>
      <c r="CX104" s="192"/>
      <c r="CY104" s="192"/>
      <c r="CZ104" s="192"/>
      <c r="DA104" s="192"/>
      <c r="DB104" s="192"/>
      <c r="DC104" s="192"/>
      <c r="DD104" s="192"/>
      <c r="DE104" s="192"/>
      <c r="DF104" s="192"/>
      <c r="DG104" s="192"/>
      <c r="DH104" s="192"/>
      <c r="DI104" s="192"/>
      <c r="DJ104" s="192"/>
      <c r="DK104" s="192"/>
      <c r="DL104" s="192"/>
      <c r="DM104" s="192"/>
      <c r="DN104" s="192"/>
      <c r="DO104" s="192"/>
      <c r="DP104" s="192"/>
      <c r="DQ104" s="192"/>
      <c r="DR104" s="192"/>
      <c r="DS104" s="192"/>
      <c r="DT104" s="192"/>
      <c r="DU104" s="192"/>
      <c r="DV104" s="192"/>
      <c r="DW104" s="192"/>
      <c r="DX104" s="192"/>
      <c r="DY104" s="192"/>
      <c r="DZ104" s="192"/>
      <c r="EA104" s="192"/>
      <c r="EB104" s="192"/>
      <c r="EC104" s="192"/>
      <c r="ED104" s="192"/>
      <c r="EE104" s="192"/>
      <c r="EF104" s="192"/>
      <c r="EG104" s="192"/>
      <c r="EH104" s="192"/>
      <c r="EI104" s="192"/>
      <c r="EJ104" s="192"/>
      <c r="EK104" s="192"/>
      <c r="EL104" s="192"/>
      <c r="EM104" s="192"/>
      <c r="EN104" s="192"/>
      <c r="EO104" s="192"/>
      <c r="EP104" s="192"/>
      <c r="EQ104" s="192"/>
      <c r="ER104" s="192"/>
      <c r="ES104" s="192"/>
      <c r="ET104" s="192"/>
      <c r="EU104" s="192"/>
      <c r="EV104" s="192"/>
      <c r="EW104" s="192"/>
      <c r="EX104" s="192"/>
      <c r="EY104" s="192"/>
      <c r="EZ104" s="192"/>
      <c r="FA104" s="192"/>
      <c r="FB104" s="192"/>
      <c r="FC104" s="192"/>
      <c r="FD104" s="192"/>
      <c r="FE104" s="192"/>
      <c r="FF104" s="192"/>
      <c r="FG104" s="192"/>
      <c r="FH104" s="192"/>
      <c r="FI104" s="192"/>
      <c r="FJ104" s="192"/>
      <c r="FK104" s="192"/>
      <c r="FL104" s="192"/>
      <c r="FM104" s="192"/>
      <c r="FN104" s="192"/>
      <c r="FO104" s="192"/>
      <c r="FP104" s="192"/>
      <c r="FQ104" s="192"/>
      <c r="FR104" s="192"/>
      <c r="FS104" s="192"/>
      <c r="FT104" s="192"/>
      <c r="FU104" s="192"/>
      <c r="FV104" s="192"/>
      <c r="FW104" s="192"/>
      <c r="FX104" s="192"/>
      <c r="FY104" s="192"/>
      <c r="FZ104" s="192"/>
      <c r="GA104" s="192"/>
      <c r="GB104" s="192"/>
      <c r="GC104" s="192"/>
      <c r="GD104" s="192"/>
      <c r="GE104" s="192"/>
      <c r="GF104" s="192"/>
      <c r="GG104" s="192"/>
      <c r="GH104" s="192"/>
      <c r="GI104" s="192"/>
      <c r="GJ104" s="192"/>
      <c r="GK104" s="192"/>
      <c r="GL104" s="192"/>
      <c r="GM104" s="192"/>
      <c r="GN104" s="192"/>
      <c r="GO104" s="192"/>
      <c r="GP104" s="192"/>
      <c r="GQ104" s="192"/>
      <c r="GR104" s="192"/>
      <c r="GS104" s="192"/>
      <c r="GT104" s="192"/>
      <c r="GU104" s="192"/>
      <c r="GV104" s="192"/>
      <c r="GW104" s="192"/>
      <c r="GX104" s="192"/>
      <c r="GY104" s="192"/>
      <c r="GZ104" s="192"/>
      <c r="HA104" s="192"/>
      <c r="HB104" s="192"/>
      <c r="HC104" s="192"/>
      <c r="HD104" s="192"/>
      <c r="HE104" s="192"/>
      <c r="HF104" s="192"/>
      <c r="HG104" s="192"/>
      <c r="HH104" s="192"/>
      <c r="HI104" s="192"/>
      <c r="HJ104" s="192"/>
      <c r="HK104" s="192"/>
      <c r="HL104" s="192"/>
      <c r="HM104" s="192"/>
      <c r="HN104" s="192"/>
      <c r="HO104" s="192"/>
      <c r="HP104" s="192"/>
      <c r="HQ104" s="192"/>
      <c r="HR104" s="192"/>
      <c r="HS104" s="192"/>
      <c r="HT104" s="192"/>
      <c r="HU104" s="192"/>
      <c r="HV104" s="192"/>
      <c r="HW104" s="192"/>
      <c r="HX104" s="192"/>
      <c r="HY104" s="192"/>
      <c r="HZ104" s="192"/>
      <c r="IA104" s="192"/>
      <c r="IB104" s="192"/>
      <c r="IC104" s="192"/>
      <c r="ID104" s="192"/>
      <c r="IE104" s="192"/>
      <c r="IF104" s="192"/>
      <c r="IG104" s="192"/>
      <c r="IH104" s="192"/>
      <c r="II104" s="163"/>
      <c r="IJ104" s="192"/>
      <c r="IK104" s="192"/>
      <c r="IL104" s="192"/>
      <c r="IM104" s="192"/>
      <c r="IN104" s="192"/>
      <c r="IZ104" s="192"/>
      <c r="JA104" s="192"/>
      <c r="JB104" s="192"/>
    </row>
    <row r="105" spans="1:262" s="194" customFormat="1" ht="22.5" customHeight="1" x14ac:dyDescent="0.2">
      <c r="A105" s="150"/>
      <c r="B105" s="146"/>
      <c r="C105" s="146"/>
      <c r="D105" s="147"/>
      <c r="E105" s="602"/>
      <c r="F105" s="146"/>
      <c r="G105" s="148"/>
      <c r="H105" s="148"/>
      <c r="I105" s="554"/>
      <c r="J105" s="552"/>
      <c r="K105" s="146"/>
      <c r="L105" s="556"/>
      <c r="M105" s="551"/>
      <c r="N105" s="560"/>
      <c r="O105" s="558"/>
      <c r="P105" s="149"/>
      <c r="Q105" s="560"/>
      <c r="R105" s="566"/>
      <c r="S105" s="564"/>
      <c r="T105" s="561"/>
      <c r="U105" s="571"/>
      <c r="V105" s="434"/>
      <c r="W105" s="434"/>
      <c r="X105" s="510"/>
      <c r="Y105" s="510"/>
      <c r="Z105" s="510"/>
      <c r="AA105" s="510"/>
      <c r="AB105" s="510"/>
      <c r="AC105" s="510"/>
      <c r="AD105" s="510"/>
      <c r="AE105" s="434"/>
      <c r="AF105" s="434"/>
      <c r="AG105" s="434"/>
      <c r="AH105" s="434"/>
      <c r="AI105" s="434"/>
      <c r="AJ105" s="434"/>
      <c r="AK105" s="434"/>
      <c r="AL105" s="434"/>
      <c r="AM105" s="434"/>
      <c r="AN105" s="192"/>
      <c r="AO105" s="192"/>
      <c r="AP105" s="192"/>
      <c r="AQ105" s="192"/>
      <c r="AR105" s="192"/>
      <c r="AS105" s="163"/>
      <c r="AT105" s="198"/>
      <c r="AU105" s="198"/>
      <c r="AV105" s="198"/>
      <c r="AW105" s="198"/>
      <c r="AX105" s="198"/>
      <c r="AY105" s="198"/>
      <c r="AZ105" s="198"/>
      <c r="BA105" s="198"/>
      <c r="BB105" s="198"/>
      <c r="BC105" s="198"/>
      <c r="BD105" s="198"/>
      <c r="BE105" s="192"/>
      <c r="BF105" s="192"/>
      <c r="BG105" s="192"/>
      <c r="BH105" s="192"/>
      <c r="BI105" s="192"/>
      <c r="BJ105" s="192"/>
      <c r="BK105" s="192"/>
      <c r="BL105" s="192"/>
      <c r="BM105" s="192"/>
      <c r="BN105" s="192"/>
      <c r="BO105" s="192"/>
      <c r="BP105" s="192"/>
      <c r="BQ105" s="192"/>
      <c r="BR105" s="192"/>
      <c r="BS105" s="192"/>
      <c r="BT105" s="192"/>
      <c r="BU105" s="192"/>
      <c r="BV105" s="192"/>
      <c r="BW105" s="192"/>
      <c r="BX105" s="192"/>
      <c r="BY105" s="192"/>
      <c r="BZ105" s="192"/>
      <c r="CA105" s="192"/>
      <c r="CB105" s="192"/>
      <c r="CC105" s="192"/>
      <c r="CD105" s="192"/>
      <c r="CE105" s="192"/>
      <c r="CF105" s="192"/>
      <c r="CG105" s="192"/>
      <c r="CH105" s="192"/>
      <c r="CI105" s="192"/>
      <c r="CJ105" s="192"/>
      <c r="CK105" s="192"/>
      <c r="CL105" s="192"/>
      <c r="CM105" s="192"/>
      <c r="CN105" s="192"/>
      <c r="CO105" s="192"/>
      <c r="CP105" s="192"/>
      <c r="CQ105" s="192"/>
      <c r="CR105" s="192"/>
      <c r="CS105" s="192"/>
      <c r="CT105" s="192"/>
      <c r="CU105" s="192"/>
      <c r="CV105" s="192"/>
      <c r="CW105" s="192"/>
      <c r="CX105" s="192"/>
      <c r="CY105" s="192"/>
      <c r="CZ105" s="192"/>
      <c r="DA105" s="192"/>
      <c r="DB105" s="192"/>
      <c r="DC105" s="192"/>
      <c r="DD105" s="192"/>
      <c r="DE105" s="192"/>
      <c r="DF105" s="192"/>
      <c r="DG105" s="192"/>
      <c r="DH105" s="192"/>
      <c r="DI105" s="192"/>
      <c r="DJ105" s="192"/>
      <c r="DK105" s="192"/>
      <c r="DL105" s="192"/>
      <c r="DM105" s="192"/>
      <c r="DN105" s="192"/>
      <c r="DO105" s="192"/>
      <c r="DP105" s="192"/>
      <c r="DQ105" s="192"/>
      <c r="DR105" s="192"/>
      <c r="DS105" s="192"/>
      <c r="DT105" s="192"/>
      <c r="DU105" s="192"/>
      <c r="DV105" s="192"/>
      <c r="DW105" s="192"/>
      <c r="DX105" s="192"/>
      <c r="DY105" s="192"/>
      <c r="DZ105" s="192"/>
      <c r="EA105" s="192"/>
      <c r="EB105" s="192"/>
      <c r="EC105" s="192"/>
      <c r="ED105" s="192"/>
      <c r="EE105" s="192"/>
      <c r="EF105" s="192"/>
      <c r="EG105" s="192"/>
      <c r="EH105" s="192"/>
      <c r="EI105" s="192"/>
      <c r="EJ105" s="192"/>
      <c r="EK105" s="192"/>
      <c r="EL105" s="192"/>
      <c r="EM105" s="192"/>
      <c r="EN105" s="192"/>
      <c r="EO105" s="192"/>
      <c r="EP105" s="192"/>
      <c r="EQ105" s="192"/>
      <c r="ER105" s="192"/>
      <c r="ES105" s="192"/>
      <c r="ET105" s="192"/>
      <c r="EU105" s="192"/>
      <c r="EV105" s="192"/>
      <c r="EW105" s="192"/>
      <c r="EX105" s="192"/>
      <c r="EY105" s="192"/>
      <c r="EZ105" s="192"/>
      <c r="FA105" s="192"/>
      <c r="FB105" s="192"/>
      <c r="FC105" s="192"/>
      <c r="FD105" s="192"/>
      <c r="FE105" s="192"/>
      <c r="FF105" s="192"/>
      <c r="FG105" s="192"/>
      <c r="FH105" s="192"/>
      <c r="FI105" s="192"/>
      <c r="FJ105" s="192"/>
      <c r="FK105" s="192"/>
      <c r="FL105" s="192"/>
      <c r="FM105" s="192"/>
      <c r="FN105" s="192"/>
      <c r="FO105" s="192"/>
      <c r="FP105" s="192"/>
      <c r="FQ105" s="192"/>
      <c r="FR105" s="192"/>
      <c r="FS105" s="192"/>
      <c r="FT105" s="192"/>
      <c r="FU105" s="192"/>
      <c r="FV105" s="192"/>
      <c r="FW105" s="192"/>
      <c r="FX105" s="192"/>
      <c r="FY105" s="192"/>
      <c r="FZ105" s="192"/>
      <c r="GA105" s="192"/>
      <c r="GB105" s="192"/>
      <c r="GC105" s="192"/>
      <c r="GD105" s="192"/>
      <c r="GE105" s="192"/>
      <c r="GF105" s="192"/>
      <c r="GG105" s="192"/>
      <c r="GH105" s="192"/>
      <c r="GI105" s="192"/>
      <c r="GJ105" s="192"/>
      <c r="GK105" s="192"/>
      <c r="GL105" s="192"/>
      <c r="GM105" s="192"/>
      <c r="GN105" s="192"/>
      <c r="GO105" s="192"/>
      <c r="GP105" s="192"/>
      <c r="GQ105" s="192"/>
      <c r="GR105" s="192"/>
      <c r="GS105" s="192"/>
      <c r="GT105" s="192"/>
      <c r="GU105" s="192"/>
      <c r="GV105" s="192"/>
      <c r="GW105" s="192"/>
      <c r="GX105" s="192"/>
      <c r="GY105" s="192"/>
      <c r="GZ105" s="192"/>
      <c r="HA105" s="192"/>
      <c r="HB105" s="192"/>
      <c r="HC105" s="192"/>
      <c r="HD105" s="192"/>
      <c r="HE105" s="192"/>
      <c r="HF105" s="192"/>
      <c r="HG105" s="192"/>
      <c r="HH105" s="192"/>
      <c r="HI105" s="192"/>
      <c r="HJ105" s="192"/>
      <c r="HK105" s="192"/>
      <c r="HL105" s="192"/>
      <c r="HM105" s="192"/>
      <c r="HN105" s="192"/>
      <c r="HO105" s="192"/>
      <c r="HP105" s="192"/>
      <c r="HQ105" s="192"/>
      <c r="HR105" s="192"/>
      <c r="HS105" s="192"/>
      <c r="HT105" s="192"/>
      <c r="HU105" s="192"/>
      <c r="HV105" s="192"/>
      <c r="HW105" s="192"/>
      <c r="HX105" s="192"/>
      <c r="HY105" s="192"/>
      <c r="HZ105" s="192"/>
      <c r="IA105" s="192"/>
      <c r="IB105" s="192"/>
      <c r="IC105" s="192"/>
      <c r="ID105" s="192"/>
      <c r="IE105" s="192"/>
      <c r="IF105" s="192"/>
      <c r="IG105" s="192"/>
      <c r="IH105" s="192"/>
      <c r="II105" s="163"/>
      <c r="IJ105" s="192"/>
      <c r="IK105" s="192"/>
      <c r="IL105" s="192"/>
      <c r="IM105" s="192"/>
      <c r="IN105" s="192"/>
      <c r="IZ105" s="192"/>
      <c r="JA105" s="192"/>
      <c r="JB105" s="192"/>
    </row>
    <row r="106" spans="1:262" s="194" customFormat="1" ht="22.5" customHeight="1" thickBot="1" x14ac:dyDescent="0.25">
      <c r="A106" s="545"/>
      <c r="B106" s="491"/>
      <c r="C106" s="491"/>
      <c r="D106" s="546"/>
      <c r="E106" s="603"/>
      <c r="F106" s="491"/>
      <c r="G106" s="547"/>
      <c r="H106" s="547"/>
      <c r="I106" s="572"/>
      <c r="J106" s="573"/>
      <c r="K106" s="491"/>
      <c r="L106" s="574"/>
      <c r="M106" s="573"/>
      <c r="N106" s="575"/>
      <c r="O106" s="576"/>
      <c r="P106" s="322"/>
      <c r="Q106" s="575"/>
      <c r="R106" s="577"/>
      <c r="S106" s="578"/>
      <c r="T106" s="579"/>
      <c r="U106" s="580"/>
      <c r="V106" s="434"/>
      <c r="W106" s="434"/>
      <c r="X106" s="510"/>
      <c r="Y106" s="510"/>
      <c r="Z106" s="510"/>
      <c r="AA106" s="510"/>
      <c r="AB106" s="510"/>
      <c r="AC106" s="510"/>
      <c r="AD106" s="510"/>
      <c r="AE106" s="434"/>
      <c r="AF106" s="434"/>
      <c r="AG106" s="434"/>
      <c r="AH106" s="434"/>
      <c r="AI106" s="434"/>
      <c r="AJ106" s="434"/>
      <c r="AK106" s="434"/>
      <c r="AL106" s="434"/>
      <c r="AM106" s="434"/>
      <c r="AN106" s="192"/>
      <c r="AO106" s="192"/>
      <c r="AP106" s="192"/>
      <c r="AQ106" s="192"/>
      <c r="AR106" s="192"/>
      <c r="AS106" s="163"/>
      <c r="AT106" s="198"/>
      <c r="AU106" s="198"/>
      <c r="AV106" s="198"/>
      <c r="AW106" s="198"/>
      <c r="AX106" s="198"/>
      <c r="AY106" s="198"/>
      <c r="AZ106" s="198"/>
      <c r="BA106" s="198"/>
      <c r="BB106" s="198"/>
      <c r="BC106" s="198"/>
      <c r="BD106" s="198"/>
      <c r="BE106" s="192"/>
      <c r="BF106" s="192"/>
      <c r="BG106" s="192"/>
      <c r="BH106" s="192"/>
      <c r="BI106" s="192"/>
      <c r="BJ106" s="192"/>
      <c r="BK106" s="192"/>
      <c r="BL106" s="192"/>
      <c r="BM106" s="192"/>
      <c r="BN106" s="192"/>
      <c r="BO106" s="192"/>
      <c r="BP106" s="192"/>
      <c r="BQ106" s="192"/>
      <c r="BR106" s="192"/>
      <c r="BS106" s="192"/>
      <c r="BT106" s="192"/>
      <c r="BU106" s="192"/>
      <c r="BV106" s="192"/>
      <c r="BW106" s="192"/>
      <c r="BX106" s="192"/>
      <c r="BY106" s="192"/>
      <c r="BZ106" s="192"/>
      <c r="CA106" s="192"/>
      <c r="CB106" s="192"/>
      <c r="CC106" s="192"/>
      <c r="CD106" s="192"/>
      <c r="CE106" s="192"/>
      <c r="CF106" s="192"/>
      <c r="CG106" s="192"/>
      <c r="CH106" s="192"/>
      <c r="CI106" s="192"/>
      <c r="CJ106" s="192"/>
      <c r="CK106" s="192"/>
      <c r="CL106" s="192"/>
      <c r="CM106" s="192"/>
      <c r="CN106" s="192"/>
      <c r="CO106" s="192"/>
      <c r="CP106" s="192"/>
      <c r="CQ106" s="192"/>
      <c r="CR106" s="192"/>
      <c r="CS106" s="192"/>
      <c r="CT106" s="192"/>
      <c r="CU106" s="192"/>
      <c r="CV106" s="192"/>
      <c r="CW106" s="192"/>
      <c r="CX106" s="192"/>
      <c r="CY106" s="192"/>
      <c r="CZ106" s="192"/>
      <c r="DA106" s="192"/>
      <c r="DB106" s="192"/>
      <c r="DC106" s="192"/>
      <c r="DD106" s="192"/>
      <c r="DE106" s="192"/>
      <c r="DF106" s="192"/>
      <c r="DG106" s="192"/>
      <c r="DH106" s="192"/>
      <c r="DI106" s="192"/>
      <c r="DJ106" s="192"/>
      <c r="DK106" s="192"/>
      <c r="DL106" s="192"/>
      <c r="DM106" s="192"/>
      <c r="DN106" s="192"/>
      <c r="DO106" s="192"/>
      <c r="DP106" s="192"/>
      <c r="DQ106" s="192"/>
      <c r="DR106" s="192"/>
      <c r="DS106" s="192"/>
      <c r="DT106" s="192"/>
      <c r="DU106" s="192"/>
      <c r="DV106" s="192"/>
      <c r="DW106" s="192"/>
      <c r="DX106" s="192"/>
      <c r="DY106" s="192"/>
      <c r="DZ106" s="192"/>
      <c r="EA106" s="192"/>
      <c r="EB106" s="192"/>
      <c r="EC106" s="192"/>
      <c r="ED106" s="192"/>
      <c r="EE106" s="192"/>
      <c r="EF106" s="192"/>
      <c r="EG106" s="192"/>
      <c r="EH106" s="192"/>
      <c r="EI106" s="192"/>
      <c r="EJ106" s="192"/>
      <c r="EK106" s="192"/>
      <c r="EL106" s="192"/>
      <c r="EM106" s="192"/>
      <c r="EN106" s="192"/>
      <c r="EO106" s="192"/>
      <c r="EP106" s="192"/>
      <c r="EQ106" s="192"/>
      <c r="ER106" s="192"/>
      <c r="ES106" s="192"/>
      <c r="ET106" s="192"/>
      <c r="EU106" s="192"/>
      <c r="EV106" s="192"/>
      <c r="EW106" s="192"/>
      <c r="EX106" s="192"/>
      <c r="EY106" s="192"/>
      <c r="EZ106" s="192"/>
      <c r="FA106" s="192"/>
      <c r="FB106" s="192"/>
      <c r="FC106" s="192"/>
      <c r="FD106" s="192"/>
      <c r="FE106" s="192"/>
      <c r="FF106" s="192"/>
      <c r="FG106" s="192"/>
      <c r="FH106" s="192"/>
      <c r="FI106" s="192"/>
      <c r="FJ106" s="192"/>
      <c r="FK106" s="192"/>
      <c r="FL106" s="192"/>
      <c r="FM106" s="192"/>
      <c r="FN106" s="192"/>
      <c r="FO106" s="192"/>
      <c r="FP106" s="192"/>
      <c r="FQ106" s="192"/>
      <c r="FR106" s="192"/>
      <c r="FS106" s="192"/>
      <c r="FT106" s="192"/>
      <c r="FU106" s="192"/>
      <c r="FV106" s="192"/>
      <c r="FW106" s="192"/>
      <c r="FX106" s="192"/>
      <c r="FY106" s="192"/>
      <c r="FZ106" s="192"/>
      <c r="GA106" s="192"/>
      <c r="GB106" s="192"/>
      <c r="GC106" s="192"/>
      <c r="GD106" s="192"/>
      <c r="GE106" s="192"/>
      <c r="GF106" s="192"/>
      <c r="GG106" s="192"/>
      <c r="GH106" s="192"/>
      <c r="GI106" s="192"/>
      <c r="GJ106" s="192"/>
      <c r="GK106" s="192"/>
      <c r="GL106" s="192"/>
      <c r="GM106" s="192"/>
      <c r="GN106" s="192"/>
      <c r="GO106" s="192"/>
      <c r="GP106" s="192"/>
      <c r="GQ106" s="192"/>
      <c r="GR106" s="192"/>
      <c r="GS106" s="192"/>
      <c r="GT106" s="192"/>
      <c r="GU106" s="192"/>
      <c r="GV106" s="192"/>
      <c r="GW106" s="192"/>
      <c r="GX106" s="192"/>
      <c r="GY106" s="192"/>
      <c r="GZ106" s="192"/>
      <c r="HA106" s="192"/>
      <c r="HB106" s="192"/>
      <c r="HC106" s="192"/>
      <c r="HD106" s="192"/>
      <c r="HE106" s="192"/>
      <c r="HF106" s="192"/>
      <c r="HG106" s="192"/>
      <c r="HH106" s="192"/>
      <c r="HI106" s="192"/>
      <c r="HJ106" s="192"/>
      <c r="HK106" s="192"/>
      <c r="HL106" s="192"/>
      <c r="HM106" s="192"/>
      <c r="HN106" s="192"/>
      <c r="HO106" s="192"/>
      <c r="HP106" s="192"/>
      <c r="HQ106" s="192"/>
      <c r="HR106" s="192"/>
      <c r="HS106" s="192"/>
      <c r="HT106" s="192"/>
      <c r="HU106" s="192"/>
      <c r="HV106" s="192"/>
      <c r="HW106" s="192"/>
      <c r="HX106" s="192"/>
      <c r="HY106" s="192"/>
      <c r="HZ106" s="192"/>
      <c r="IA106" s="192"/>
      <c r="IB106" s="192"/>
      <c r="IC106" s="192"/>
      <c r="ID106" s="192"/>
      <c r="IE106" s="192"/>
      <c r="IF106" s="192"/>
      <c r="IG106" s="192"/>
      <c r="IH106" s="192"/>
      <c r="II106" s="163"/>
      <c r="IJ106" s="192"/>
      <c r="IK106" s="192"/>
      <c r="IL106" s="192"/>
      <c r="IM106" s="192"/>
      <c r="IN106" s="192"/>
      <c r="IZ106" s="192"/>
      <c r="JA106" s="192"/>
      <c r="JB106" s="192"/>
    </row>
    <row r="107" spans="1:262" ht="14.25" hidden="1" x14ac:dyDescent="0.2">
      <c r="A107" s="512"/>
      <c r="B107" s="513"/>
      <c r="C107" s="512"/>
      <c r="D107" s="514"/>
      <c r="E107" s="515"/>
      <c r="F107" s="513"/>
      <c r="G107" s="516"/>
      <c r="H107" s="516"/>
      <c r="I107" s="513"/>
      <c r="J107" s="513"/>
      <c r="K107" s="513"/>
      <c r="L107" s="513"/>
      <c r="M107" s="513"/>
      <c r="N107" s="513"/>
      <c r="O107" s="513"/>
      <c r="P107" s="513"/>
      <c r="Q107" s="513"/>
      <c r="R107" s="513"/>
      <c r="S107" s="513"/>
      <c r="T107" s="513"/>
      <c r="U107" s="513"/>
      <c r="V107" s="142"/>
      <c r="W107" s="142"/>
      <c r="X107" s="142"/>
      <c r="Y107" s="142"/>
      <c r="Z107" s="142"/>
      <c r="AA107" s="142"/>
      <c r="AB107" s="142"/>
      <c r="AC107" s="143"/>
      <c r="AD107" s="143"/>
      <c r="AE107" s="192"/>
      <c r="AF107" s="192"/>
      <c r="AG107" s="192"/>
      <c r="AH107" s="192"/>
      <c r="AI107" s="192"/>
      <c r="AJ107" s="192"/>
      <c r="AK107" s="192"/>
      <c r="AL107" s="192"/>
      <c r="AM107" s="192"/>
      <c r="AN107" s="192"/>
      <c r="AO107" s="192"/>
      <c r="AP107" s="192"/>
      <c r="AQ107" s="163"/>
      <c r="AR107" s="192"/>
      <c r="AS107" s="192"/>
      <c r="AT107" s="198"/>
      <c r="AU107" s="198"/>
      <c r="AV107" s="198"/>
      <c r="AW107" s="198"/>
      <c r="AX107" s="198"/>
      <c r="AY107" s="198"/>
      <c r="AZ107" s="198"/>
      <c r="BA107" s="198"/>
      <c r="BB107" s="198"/>
      <c r="BC107" s="198"/>
      <c r="BD107" s="198"/>
      <c r="BE107" s="192"/>
      <c r="BF107" s="192"/>
      <c r="BG107" s="192"/>
      <c r="BH107" s="192"/>
      <c r="BI107" s="192"/>
      <c r="BJ107" s="192"/>
      <c r="BK107" s="192"/>
      <c r="BL107" s="192"/>
      <c r="BM107" s="192"/>
      <c r="BN107" s="192"/>
      <c r="BO107" s="192"/>
      <c r="BP107" s="192"/>
      <c r="BQ107" s="192"/>
      <c r="BR107" s="192"/>
      <c r="BS107" s="192"/>
      <c r="BT107" s="192"/>
      <c r="BU107" s="192"/>
      <c r="BV107" s="192"/>
      <c r="BW107" s="192"/>
      <c r="BX107" s="192"/>
      <c r="BY107" s="192"/>
      <c r="BZ107" s="192"/>
      <c r="CA107" s="192"/>
      <c r="CB107" s="192"/>
      <c r="CC107" s="192"/>
      <c r="CD107" s="192"/>
      <c r="CE107" s="192"/>
      <c r="CF107" s="192"/>
      <c r="CG107" s="192"/>
      <c r="CH107" s="192"/>
      <c r="CI107" s="192"/>
      <c r="CJ107" s="192"/>
      <c r="CK107" s="192"/>
      <c r="CL107" s="192"/>
      <c r="CM107" s="192"/>
      <c r="CN107" s="192"/>
      <c r="CO107" s="192"/>
      <c r="CP107" s="192"/>
      <c r="CQ107" s="192"/>
      <c r="CR107" s="192"/>
      <c r="CS107" s="192"/>
      <c r="CT107" s="192"/>
      <c r="CU107" s="192"/>
      <c r="CV107" s="192"/>
      <c r="CW107" s="192"/>
      <c r="CX107" s="192"/>
      <c r="CY107" s="192"/>
      <c r="CZ107" s="192"/>
      <c r="DA107" s="192"/>
      <c r="DB107" s="192"/>
      <c r="DC107" s="192"/>
      <c r="DD107" s="192"/>
      <c r="DE107" s="192"/>
      <c r="DF107" s="192"/>
      <c r="DG107" s="192"/>
      <c r="DH107" s="192"/>
      <c r="DI107" s="192"/>
      <c r="DJ107" s="192"/>
      <c r="DK107" s="192"/>
      <c r="DL107" s="192"/>
      <c r="DM107" s="192"/>
      <c r="DN107" s="192"/>
      <c r="DO107" s="192"/>
      <c r="DP107" s="192"/>
      <c r="DQ107" s="192"/>
      <c r="DR107" s="192"/>
      <c r="DS107" s="192"/>
      <c r="DT107" s="192"/>
      <c r="DU107" s="192"/>
      <c r="DV107" s="192"/>
      <c r="DW107" s="192"/>
      <c r="DX107" s="192"/>
      <c r="DY107" s="192"/>
      <c r="DZ107" s="192"/>
      <c r="EA107" s="192"/>
      <c r="EB107" s="192"/>
      <c r="EC107" s="192"/>
      <c r="ED107" s="192"/>
      <c r="EE107" s="192"/>
      <c r="EF107" s="192"/>
      <c r="EG107" s="192"/>
      <c r="EH107" s="192"/>
      <c r="EI107" s="192"/>
      <c r="EJ107" s="192"/>
      <c r="EK107" s="192"/>
      <c r="EL107" s="192"/>
      <c r="EM107" s="192"/>
      <c r="EN107" s="192"/>
      <c r="EO107" s="192"/>
      <c r="EP107" s="192"/>
      <c r="EQ107" s="192"/>
      <c r="ER107" s="192"/>
      <c r="ES107" s="192"/>
      <c r="ET107" s="192"/>
      <c r="EU107" s="192"/>
      <c r="EV107" s="192"/>
      <c r="EW107" s="192"/>
      <c r="EX107" s="192"/>
      <c r="EY107" s="192"/>
      <c r="EZ107" s="192"/>
      <c r="FA107" s="192"/>
      <c r="FB107" s="192"/>
      <c r="FC107" s="192"/>
      <c r="FD107" s="192"/>
      <c r="FE107" s="192"/>
      <c r="FF107" s="192"/>
      <c r="FG107" s="192"/>
      <c r="FH107" s="192"/>
      <c r="FI107" s="192"/>
      <c r="FJ107" s="192"/>
      <c r="FK107" s="192"/>
      <c r="FL107" s="192"/>
      <c r="FM107" s="192"/>
      <c r="FN107" s="192"/>
      <c r="FO107" s="192"/>
      <c r="FP107" s="192"/>
      <c r="FQ107" s="192"/>
      <c r="FR107" s="192"/>
      <c r="FS107" s="192"/>
      <c r="FT107" s="192"/>
      <c r="FU107" s="192"/>
      <c r="FV107" s="192"/>
      <c r="FW107" s="192"/>
      <c r="FX107" s="192"/>
      <c r="FY107" s="192"/>
      <c r="FZ107" s="192"/>
      <c r="GA107" s="192"/>
      <c r="GB107" s="192"/>
      <c r="GC107" s="192"/>
      <c r="GD107" s="192"/>
      <c r="GE107" s="192"/>
      <c r="GF107" s="192"/>
      <c r="GG107" s="192"/>
      <c r="GH107" s="192"/>
      <c r="GI107" s="192"/>
      <c r="GJ107" s="192"/>
      <c r="GK107" s="192"/>
      <c r="GL107" s="192"/>
      <c r="GM107" s="192"/>
      <c r="GN107" s="192"/>
      <c r="GO107" s="192"/>
      <c r="GP107" s="192"/>
      <c r="GQ107" s="192"/>
      <c r="GR107" s="192"/>
      <c r="GS107" s="192"/>
      <c r="GT107" s="192"/>
      <c r="GU107" s="192"/>
      <c r="GV107" s="192"/>
      <c r="GW107" s="192"/>
      <c r="GX107" s="192"/>
      <c r="GY107" s="192"/>
      <c r="GZ107" s="192"/>
      <c r="HA107" s="192"/>
      <c r="HB107" s="192"/>
      <c r="HC107" s="192"/>
      <c r="HD107" s="192"/>
      <c r="HE107" s="192"/>
      <c r="HF107" s="192"/>
      <c r="HG107" s="192"/>
      <c r="HH107" s="192"/>
      <c r="HI107" s="192"/>
      <c r="HJ107" s="192"/>
      <c r="HK107" s="192"/>
      <c r="HL107" s="192"/>
      <c r="HM107" s="192"/>
      <c r="HN107" s="192"/>
      <c r="HO107" s="192"/>
      <c r="HP107" s="192"/>
      <c r="HQ107" s="192"/>
      <c r="HR107" s="192"/>
      <c r="HS107" s="192"/>
      <c r="HT107" s="192"/>
      <c r="HU107" s="192"/>
      <c r="HV107" s="192"/>
      <c r="HW107" s="192"/>
      <c r="HX107" s="192"/>
      <c r="HY107" s="192"/>
      <c r="HZ107" s="192"/>
      <c r="IA107" s="192"/>
      <c r="IB107" s="192"/>
      <c r="IC107" s="192"/>
      <c r="ID107" s="192"/>
      <c r="IE107" s="192"/>
      <c r="IF107" s="192"/>
      <c r="IG107" s="163"/>
      <c r="IH107" s="192"/>
      <c r="II107" s="192"/>
      <c r="IJ107" s="192"/>
      <c r="IK107" s="192"/>
      <c r="IL107" s="192"/>
      <c r="IM107" s="192"/>
      <c r="IN107" s="192"/>
      <c r="IO107" s="192"/>
      <c r="IP107" s="192"/>
      <c r="IQ107" s="192"/>
      <c r="IR107" s="192"/>
      <c r="IS107" s="192"/>
      <c r="IT107" s="192"/>
      <c r="IU107" s="192"/>
      <c r="IV107" s="192"/>
      <c r="IW107" s="192"/>
      <c r="IX107" s="192"/>
      <c r="IY107" s="192"/>
      <c r="IZ107" s="192"/>
    </row>
    <row r="108" spans="1:262" ht="14.25" hidden="1" x14ac:dyDescent="0.2">
      <c r="A108" s="517"/>
      <c r="B108" s="518"/>
      <c r="C108" s="517"/>
      <c r="D108" s="519"/>
      <c r="E108" s="520"/>
      <c r="F108" s="518"/>
      <c r="G108" s="526"/>
      <c r="H108" s="526"/>
      <c r="I108" s="518"/>
      <c r="J108" s="795"/>
      <c r="K108" s="795"/>
      <c r="L108" s="796"/>
      <c r="M108" s="796"/>
      <c r="N108" s="796"/>
      <c r="O108" s="521"/>
      <c r="P108" s="526"/>
      <c r="Q108" s="526"/>
      <c r="R108" s="526"/>
      <c r="S108" s="526"/>
      <c r="T108" s="518"/>
      <c r="U108" s="518"/>
      <c r="V108" s="104"/>
      <c r="W108" s="58"/>
      <c r="X108" s="58"/>
      <c r="Y108" s="58"/>
      <c r="Z108" s="58"/>
      <c r="AA108" s="58"/>
      <c r="AB108" s="104"/>
      <c r="AT108" s="198"/>
      <c r="AU108" s="198"/>
      <c r="AV108" s="198"/>
      <c r="AW108" s="198"/>
      <c r="AX108" s="198"/>
      <c r="AY108" s="198"/>
      <c r="AZ108" s="198"/>
      <c r="BA108" s="198"/>
      <c r="BB108" s="198"/>
      <c r="BC108" s="198"/>
      <c r="BD108" s="198"/>
      <c r="IT108" s="27"/>
    </row>
    <row r="109" spans="1:262" ht="14.25" hidden="1" x14ac:dyDescent="0.2">
      <c r="A109" s="517"/>
      <c r="B109" s="518"/>
      <c r="C109" s="517"/>
      <c r="D109" s="519"/>
      <c r="E109" s="520"/>
      <c r="F109" s="518"/>
      <c r="G109" s="526"/>
      <c r="H109" s="526"/>
      <c r="I109" s="518"/>
      <c r="J109" s="518"/>
      <c r="K109" s="518"/>
      <c r="L109" s="518"/>
      <c r="M109" s="518"/>
      <c r="N109" s="518"/>
      <c r="O109" s="522"/>
      <c r="P109" s="518"/>
      <c r="Q109" s="518"/>
      <c r="R109" s="518"/>
      <c r="S109" s="518"/>
      <c r="T109" s="518"/>
      <c r="U109" s="518"/>
      <c r="V109" s="104"/>
      <c r="W109" s="58"/>
      <c r="X109" s="58"/>
      <c r="Y109" s="58"/>
      <c r="Z109" s="58"/>
      <c r="AA109" s="58"/>
      <c r="AB109" s="104"/>
      <c r="AT109" s="198"/>
      <c r="AU109" s="198"/>
      <c r="AV109" s="198"/>
      <c r="AW109" s="198"/>
      <c r="AX109" s="198"/>
      <c r="AY109" s="198"/>
      <c r="AZ109" s="198"/>
      <c r="BA109" s="198"/>
      <c r="BB109" s="198"/>
      <c r="BC109" s="198"/>
      <c r="BD109" s="198"/>
      <c r="IT109" s="27"/>
    </row>
    <row r="110" spans="1:262" hidden="1" x14ac:dyDescent="0.2">
      <c r="A110" s="517"/>
      <c r="B110" s="523"/>
      <c r="C110" s="524"/>
      <c r="D110" s="524"/>
      <c r="E110" s="525"/>
      <c r="F110" s="518"/>
      <c r="G110" s="526"/>
      <c r="H110" s="526"/>
      <c r="I110" s="518"/>
      <c r="J110" s="527"/>
      <c r="K110" s="527"/>
      <c r="L110" s="518"/>
      <c r="M110" s="518"/>
      <c r="N110" s="518"/>
      <c r="O110" s="522"/>
      <c r="P110" s="518"/>
      <c r="Q110" s="518"/>
      <c r="R110" s="518"/>
      <c r="S110" s="518"/>
      <c r="T110" s="528"/>
      <c r="U110" s="528"/>
      <c r="V110" s="159"/>
      <c r="W110" s="59"/>
      <c r="X110" s="60"/>
      <c r="Y110" s="60"/>
      <c r="Z110" s="60"/>
      <c r="AA110" s="60"/>
      <c r="AB110" s="105"/>
      <c r="AT110" s="198"/>
      <c r="AU110" s="198"/>
      <c r="AV110" s="198"/>
      <c r="AW110" s="198"/>
      <c r="AX110" s="198"/>
      <c r="AY110" s="198"/>
      <c r="AZ110" s="198"/>
      <c r="BA110" s="198"/>
      <c r="BB110" s="198"/>
      <c r="BC110" s="198"/>
      <c r="BD110" s="198"/>
      <c r="IT110" s="27"/>
    </row>
    <row r="111" spans="1:262" hidden="1" x14ac:dyDescent="0.2">
      <c r="A111" s="517"/>
      <c r="B111" s="523"/>
      <c r="C111" s="529"/>
      <c r="D111" s="518"/>
      <c r="E111" s="520"/>
      <c r="F111" s="518"/>
      <c r="G111" s="526"/>
      <c r="H111" s="526"/>
      <c r="I111" s="518"/>
      <c r="J111" s="518"/>
      <c r="K111" s="518"/>
      <c r="L111" s="518"/>
      <c r="M111" s="518"/>
      <c r="N111" s="518"/>
      <c r="O111" s="522"/>
      <c r="P111" s="518"/>
      <c r="Q111" s="518"/>
      <c r="R111" s="518"/>
      <c r="S111" s="518"/>
      <c r="T111" s="530"/>
      <c r="U111" s="530"/>
      <c r="V111" s="105"/>
      <c r="W111" s="60"/>
      <c r="X111" s="60"/>
      <c r="Y111" s="60"/>
      <c r="AO111" s="103"/>
      <c r="AQ111" s="54"/>
      <c r="AT111" s="198"/>
      <c r="AU111" s="198"/>
      <c r="AV111" s="198"/>
      <c r="AW111" s="198"/>
      <c r="AX111" s="198"/>
      <c r="AY111" s="198"/>
      <c r="AZ111" s="198"/>
      <c r="BA111" s="198"/>
      <c r="BB111" s="198"/>
      <c r="BC111" s="198"/>
      <c r="BD111" s="198"/>
      <c r="IE111" s="103"/>
      <c r="IG111" s="54"/>
      <c r="IL111" s="27"/>
      <c r="IM111" s="27"/>
      <c r="IT111" s="27"/>
    </row>
    <row r="112" spans="1:262" hidden="1" x14ac:dyDescent="0.2">
      <c r="A112" s="531"/>
      <c r="B112" s="523"/>
      <c r="C112" s="529"/>
      <c r="D112" s="518"/>
      <c r="E112" s="520"/>
      <c r="F112" s="518"/>
      <c r="G112" s="526"/>
      <c r="H112" s="526"/>
      <c r="I112" s="518"/>
      <c r="J112" s="518"/>
      <c r="K112" s="518"/>
      <c r="L112" s="518"/>
      <c r="M112" s="518"/>
      <c r="N112" s="518"/>
      <c r="O112" s="522"/>
      <c r="P112" s="518"/>
      <c r="Q112" s="518"/>
      <c r="R112" s="518"/>
      <c r="S112" s="518"/>
      <c r="T112" s="530"/>
      <c r="U112" s="530"/>
      <c r="V112" s="105"/>
      <c r="W112" s="60"/>
      <c r="X112" s="60"/>
      <c r="Y112" s="60"/>
      <c r="AO112" s="103"/>
      <c r="AQ112" s="54"/>
      <c r="AT112" s="198"/>
      <c r="AU112" s="198"/>
      <c r="AV112" s="198"/>
      <c r="AW112" s="198"/>
      <c r="AX112" s="198"/>
      <c r="AY112" s="198"/>
      <c r="AZ112" s="198"/>
      <c r="BA112" s="198"/>
      <c r="BB112" s="198"/>
      <c r="BC112" s="198"/>
      <c r="BD112" s="198"/>
      <c r="IE112" s="103"/>
      <c r="IG112" s="54"/>
      <c r="IL112" s="27"/>
      <c r="IM112" s="27"/>
      <c r="IT112" s="27"/>
    </row>
    <row r="113" spans="1:254" hidden="1" x14ac:dyDescent="0.2">
      <c r="A113" s="531"/>
      <c r="B113" s="523"/>
      <c r="C113" s="529"/>
      <c r="D113" s="518"/>
      <c r="E113" s="520"/>
      <c r="F113" s="518"/>
      <c r="G113" s="526"/>
      <c r="H113" s="526"/>
      <c r="I113" s="518"/>
      <c r="J113" s="518"/>
      <c r="K113" s="518"/>
      <c r="L113" s="518"/>
      <c r="M113" s="518"/>
      <c r="N113" s="518"/>
      <c r="O113" s="522"/>
      <c r="P113" s="518"/>
      <c r="Q113" s="518"/>
      <c r="R113" s="518"/>
      <c r="S113" s="518"/>
      <c r="T113" s="530"/>
      <c r="U113" s="530"/>
      <c r="V113" s="105"/>
      <c r="W113" s="60"/>
      <c r="X113" s="60"/>
      <c r="Y113" s="60"/>
      <c r="AO113" s="103"/>
      <c r="AQ113" s="54"/>
      <c r="AT113" s="198"/>
      <c r="AU113" s="198"/>
      <c r="AV113" s="198"/>
      <c r="AW113" s="198"/>
      <c r="AX113" s="198"/>
      <c r="AY113" s="198"/>
      <c r="AZ113" s="198"/>
      <c r="BA113" s="198"/>
      <c r="BB113" s="198"/>
      <c r="BC113" s="198"/>
      <c r="BD113" s="198"/>
      <c r="IE113" s="103"/>
      <c r="IG113" s="54"/>
      <c r="IL113" s="27"/>
      <c r="IM113" s="27"/>
      <c r="IT113" s="27"/>
    </row>
    <row r="114" spans="1:254" hidden="1" x14ac:dyDescent="0.2">
      <c r="A114" s="531"/>
      <c r="B114" s="523"/>
      <c r="C114" s="529"/>
      <c r="D114" s="518"/>
      <c r="E114" s="520"/>
      <c r="F114" s="518"/>
      <c r="G114" s="526"/>
      <c r="H114" s="526"/>
      <c r="I114" s="518"/>
      <c r="J114" s="518"/>
      <c r="K114" s="518"/>
      <c r="L114" s="518"/>
      <c r="M114" s="518"/>
      <c r="N114" s="518"/>
      <c r="O114" s="522"/>
      <c r="P114" s="518"/>
      <c r="Q114" s="518"/>
      <c r="R114" s="518"/>
      <c r="S114" s="518"/>
      <c r="T114" s="530"/>
      <c r="U114" s="530"/>
      <c r="V114" s="105"/>
      <c r="W114" s="60"/>
      <c r="X114" s="60"/>
      <c r="Y114" s="60"/>
      <c r="AO114" s="103"/>
      <c r="AQ114" s="54"/>
      <c r="AT114" s="198"/>
      <c r="AU114" s="198"/>
      <c r="AV114" s="198"/>
      <c r="AW114" s="198"/>
      <c r="AX114" s="198"/>
      <c r="AY114" s="198"/>
      <c r="AZ114" s="198"/>
      <c r="BA114" s="198"/>
      <c r="BB114" s="198"/>
      <c r="BC114" s="198"/>
      <c r="BD114" s="198"/>
      <c r="IE114" s="103"/>
      <c r="IG114" s="54"/>
      <c r="IL114" s="27"/>
      <c r="IM114" s="27"/>
      <c r="IT114" s="27"/>
    </row>
    <row r="115" spans="1:254" hidden="1" x14ac:dyDescent="0.2">
      <c r="A115" s="531"/>
      <c r="B115" s="523"/>
      <c r="C115" s="529"/>
      <c r="D115" s="518"/>
      <c r="E115" s="520"/>
      <c r="F115" s="518"/>
      <c r="G115" s="526"/>
      <c r="H115" s="526"/>
      <c r="I115" s="518"/>
      <c r="J115" s="518"/>
      <c r="K115" s="518"/>
      <c r="L115" s="518"/>
      <c r="M115" s="518"/>
      <c r="N115" s="518"/>
      <c r="O115" s="522"/>
      <c r="P115" s="518"/>
      <c r="Q115" s="518"/>
      <c r="R115" s="518"/>
      <c r="S115" s="518"/>
      <c r="T115" s="530"/>
      <c r="U115" s="530"/>
      <c r="V115" s="105"/>
      <c r="W115" s="60"/>
      <c r="X115" s="60"/>
      <c r="Y115" s="60"/>
      <c r="AO115" s="103"/>
      <c r="AQ115" s="54"/>
      <c r="AU115" s="198"/>
      <c r="IE115" s="103"/>
      <c r="IG115" s="54"/>
      <c r="IL115" s="27"/>
      <c r="IM115" s="27"/>
      <c r="IT115" s="27"/>
    </row>
    <row r="116" spans="1:254" hidden="1" x14ac:dyDescent="0.2">
      <c r="A116" s="531"/>
      <c r="B116" s="523"/>
      <c r="C116" s="529"/>
      <c r="D116" s="518"/>
      <c r="E116" s="520"/>
      <c r="F116" s="518"/>
      <c r="G116" s="526"/>
      <c r="H116" s="526"/>
      <c r="I116" s="518"/>
      <c r="J116" s="518"/>
      <c r="K116" s="518"/>
      <c r="L116" s="518"/>
      <c r="M116" s="518"/>
      <c r="N116" s="518"/>
      <c r="O116" s="522"/>
      <c r="P116" s="518"/>
      <c r="Q116" s="518"/>
      <c r="R116" s="518"/>
      <c r="S116" s="518"/>
      <c r="T116" s="530"/>
      <c r="U116" s="530"/>
      <c r="V116" s="105"/>
      <c r="W116" s="60"/>
      <c r="X116" s="60"/>
      <c r="Y116" s="60"/>
      <c r="AO116" s="103"/>
      <c r="AQ116" s="54"/>
      <c r="AU116" s="198"/>
      <c r="IE116" s="103"/>
      <c r="IG116" s="54"/>
      <c r="IL116" s="27"/>
      <c r="IM116" s="27"/>
      <c r="IT116" s="27"/>
    </row>
    <row r="117" spans="1:254" hidden="1" x14ac:dyDescent="0.2">
      <c r="A117" s="532"/>
      <c r="B117" s="523"/>
      <c r="C117" s="524"/>
      <c r="D117" s="524"/>
      <c r="E117" s="525"/>
      <c r="IT117" s="27"/>
    </row>
    <row r="118" spans="1:254" hidden="1" x14ac:dyDescent="0.2">
      <c r="A118" s="532"/>
      <c r="B118" s="537"/>
      <c r="C118" s="538"/>
      <c r="IT118" s="27"/>
    </row>
    <row r="119" spans="1:254" hidden="1" x14ac:dyDescent="0.2">
      <c r="A119" s="532"/>
      <c r="C119" s="542"/>
      <c r="IT119" s="27"/>
    </row>
    <row r="120" spans="1:254" hidden="1" x14ac:dyDescent="0.2">
      <c r="A120" s="532"/>
      <c r="C120" s="542"/>
      <c r="IT120" s="27"/>
    </row>
    <row r="121" spans="1:254" hidden="1" x14ac:dyDescent="0.2">
      <c r="A121" s="532"/>
      <c r="C121" s="542"/>
      <c r="IT121" s="27"/>
    </row>
    <row r="122" spans="1:254" hidden="1" x14ac:dyDescent="0.2">
      <c r="A122" s="532"/>
      <c r="C122" s="542"/>
      <c r="IT122" s="27"/>
    </row>
    <row r="123" spans="1:254" hidden="1" x14ac:dyDescent="0.2">
      <c r="A123" s="532"/>
      <c r="C123" s="542"/>
      <c r="IT123" s="27"/>
    </row>
    <row r="124" spans="1:254" hidden="1" x14ac:dyDescent="0.2">
      <c r="A124" s="532"/>
      <c r="C124" s="542"/>
      <c r="IT124" s="27"/>
    </row>
    <row r="125" spans="1:254" hidden="1" x14ac:dyDescent="0.2">
      <c r="A125" s="532"/>
      <c r="C125" s="542"/>
      <c r="IT125" s="27"/>
    </row>
    <row r="126" spans="1:254" hidden="1" x14ac:dyDescent="0.2">
      <c r="A126" s="532"/>
      <c r="C126" s="542"/>
      <c r="IT126" s="27"/>
    </row>
    <row r="127" spans="1:254" hidden="1" x14ac:dyDescent="0.2">
      <c r="A127" s="532"/>
      <c r="C127" s="542"/>
      <c r="IT127" s="27"/>
    </row>
    <row r="128" spans="1:254" hidden="1" x14ac:dyDescent="0.2">
      <c r="A128" s="532"/>
      <c r="C128" s="542"/>
      <c r="IT128" s="27"/>
    </row>
    <row r="129" spans="1:254" hidden="1" x14ac:dyDescent="0.2">
      <c r="A129" s="532"/>
      <c r="C129" s="542"/>
      <c r="IT129" s="27"/>
    </row>
    <row r="130" spans="1:254" hidden="1" x14ac:dyDescent="0.2">
      <c r="A130" s="532"/>
      <c r="C130" s="542"/>
      <c r="IT130" s="27"/>
    </row>
    <row r="131" spans="1:254" hidden="1" x14ac:dyDescent="0.2">
      <c r="A131" s="532"/>
      <c r="C131" s="542"/>
      <c r="IT131" s="27"/>
    </row>
    <row r="132" spans="1:254" hidden="1" x14ac:dyDescent="0.2">
      <c r="A132" s="532"/>
      <c r="C132" s="542"/>
      <c r="IT132" s="27"/>
    </row>
    <row r="133" spans="1:254" hidden="1" x14ac:dyDescent="0.2">
      <c r="A133" s="532"/>
      <c r="C133" s="542"/>
      <c r="IT133" s="27"/>
    </row>
    <row r="134" spans="1:254" hidden="1" x14ac:dyDescent="0.2">
      <c r="A134" s="532"/>
      <c r="C134" s="542"/>
      <c r="IT134" s="27"/>
    </row>
    <row r="135" spans="1:254" hidden="1" x14ac:dyDescent="0.2">
      <c r="A135" s="532"/>
      <c r="C135" s="542"/>
      <c r="IT135" s="27"/>
    </row>
    <row r="136" spans="1:254" hidden="1" x14ac:dyDescent="0.2">
      <c r="C136" s="542"/>
      <c r="IT136" s="27"/>
    </row>
    <row r="137" spans="1:254" hidden="1" x14ac:dyDescent="0.2">
      <c r="C137" s="542"/>
      <c r="IT137" s="27"/>
    </row>
    <row r="138" spans="1:254" hidden="1" x14ac:dyDescent="0.2">
      <c r="C138" s="542"/>
      <c r="IT138" s="27"/>
    </row>
    <row r="139" spans="1:254" hidden="1" x14ac:dyDescent="0.2">
      <c r="C139" s="542"/>
      <c r="IT139" s="27"/>
    </row>
    <row r="140" spans="1:254" hidden="1" x14ac:dyDescent="0.2">
      <c r="C140" s="542"/>
      <c r="IT140" s="27"/>
    </row>
    <row r="141" spans="1:254" hidden="1" x14ac:dyDescent="0.2">
      <c r="C141" s="542"/>
      <c r="IT141" s="27"/>
    </row>
    <row r="142" spans="1:254" hidden="1" x14ac:dyDescent="0.2">
      <c r="C142" s="542"/>
      <c r="IT142" s="27"/>
    </row>
    <row r="143" spans="1:254" hidden="1" x14ac:dyDescent="0.2">
      <c r="C143" s="542"/>
      <c r="IT143" s="27"/>
    </row>
    <row r="144" spans="1:254" hidden="1" x14ac:dyDescent="0.2">
      <c r="C144" s="542"/>
      <c r="IT144" s="27"/>
    </row>
    <row r="145" spans="3:254" hidden="1" x14ac:dyDescent="0.2">
      <c r="C145" s="542"/>
      <c r="IT145" s="27"/>
    </row>
    <row r="146" spans="3:254" hidden="1" x14ac:dyDescent="0.2">
      <c r="C146" s="542"/>
      <c r="IT146" s="27"/>
    </row>
    <row r="147" spans="3:254" hidden="1" x14ac:dyDescent="0.2">
      <c r="C147" s="542"/>
      <c r="IT147" s="27"/>
    </row>
    <row r="148" spans="3:254" hidden="1" x14ac:dyDescent="0.2">
      <c r="C148" s="542"/>
      <c r="IT148" s="27"/>
    </row>
    <row r="149" spans="3:254" hidden="1" x14ac:dyDescent="0.2">
      <c r="C149" s="542"/>
      <c r="IT149" s="27"/>
    </row>
    <row r="150" spans="3:254" hidden="1" x14ac:dyDescent="0.2">
      <c r="C150" s="542"/>
      <c r="IT150" s="27"/>
    </row>
    <row r="151" spans="3:254" hidden="1" x14ac:dyDescent="0.2">
      <c r="C151" s="542"/>
      <c r="IT151" s="27"/>
    </row>
    <row r="152" spans="3:254" hidden="1" x14ac:dyDescent="0.2">
      <c r="C152" s="542"/>
      <c r="IT152" s="27"/>
    </row>
    <row r="153" spans="3:254" hidden="1" x14ac:dyDescent="0.2">
      <c r="C153" s="542"/>
      <c r="IT153" s="27"/>
    </row>
    <row r="154" spans="3:254" hidden="1" x14ac:dyDescent="0.2">
      <c r="C154" s="542"/>
      <c r="IT154" s="27"/>
    </row>
    <row r="155" spans="3:254" hidden="1" x14ac:dyDescent="0.2">
      <c r="C155" s="542"/>
      <c r="IT155" s="27"/>
    </row>
    <row r="156" spans="3:254" hidden="1" x14ac:dyDescent="0.2">
      <c r="C156" s="542"/>
      <c r="IT156" s="27"/>
    </row>
    <row r="157" spans="3:254" hidden="1" x14ac:dyDescent="0.2">
      <c r="C157" s="542"/>
      <c r="IT157" s="27"/>
    </row>
    <row r="158" spans="3:254" hidden="1" x14ac:dyDescent="0.2">
      <c r="C158" s="542"/>
      <c r="IT158" s="27"/>
    </row>
    <row r="159" spans="3:254" hidden="1" x14ac:dyDescent="0.2">
      <c r="C159" s="542"/>
      <c r="IT159" s="27"/>
    </row>
    <row r="160" spans="3:254" hidden="1" x14ac:dyDescent="0.2">
      <c r="C160" s="542"/>
      <c r="IT160" s="27"/>
    </row>
    <row r="161" spans="3:254" hidden="1" x14ac:dyDescent="0.2">
      <c r="C161" s="542"/>
      <c r="IT161" s="27"/>
    </row>
    <row r="162" spans="3:254" hidden="1" x14ac:dyDescent="0.2">
      <c r="C162" s="542"/>
      <c r="IT162" s="27"/>
    </row>
    <row r="163" spans="3:254" hidden="1" x14ac:dyDescent="0.2">
      <c r="C163" s="542"/>
      <c r="IT163" s="27"/>
    </row>
    <row r="164" spans="3:254" hidden="1" x14ac:dyDescent="0.2">
      <c r="C164" s="542"/>
      <c r="IT164" s="27"/>
    </row>
    <row r="165" spans="3:254" hidden="1" x14ac:dyDescent="0.2">
      <c r="C165" s="542"/>
      <c r="IT165" s="27"/>
    </row>
    <row r="166" spans="3:254" hidden="1" x14ac:dyDescent="0.2">
      <c r="C166" s="542"/>
      <c r="IT166" s="27"/>
    </row>
    <row r="167" spans="3:254" hidden="1" x14ac:dyDescent="0.2">
      <c r="C167" s="542"/>
      <c r="IT167" s="27"/>
    </row>
    <row r="168" spans="3:254" hidden="1" x14ac:dyDescent="0.2">
      <c r="C168" s="542"/>
      <c r="IT168" s="27"/>
    </row>
    <row r="169" spans="3:254" hidden="1" x14ac:dyDescent="0.2">
      <c r="C169" s="542"/>
      <c r="IT169" s="27"/>
    </row>
    <row r="170" spans="3:254" hidden="1" x14ac:dyDescent="0.2">
      <c r="C170" s="542"/>
      <c r="IT170" s="27"/>
    </row>
    <row r="171" spans="3:254" hidden="1" x14ac:dyDescent="0.2">
      <c r="C171" s="542"/>
      <c r="IT171" s="27"/>
    </row>
    <row r="172" spans="3:254" hidden="1" x14ac:dyDescent="0.2">
      <c r="C172" s="542"/>
      <c r="IT172" s="27"/>
    </row>
    <row r="173" spans="3:254" hidden="1" x14ac:dyDescent="0.2">
      <c r="C173" s="542"/>
      <c r="IT173" s="27"/>
    </row>
    <row r="174" spans="3:254" hidden="1" x14ac:dyDescent="0.2">
      <c r="C174" s="542"/>
      <c r="IT174" s="27"/>
    </row>
    <row r="175" spans="3:254" hidden="1" x14ac:dyDescent="0.2">
      <c r="C175" s="542"/>
      <c r="IT175" s="27"/>
    </row>
    <row r="176" spans="3:254" hidden="1" x14ac:dyDescent="0.2">
      <c r="C176" s="542"/>
      <c r="IT176" s="27"/>
    </row>
    <row r="177" spans="3:254" hidden="1" x14ac:dyDescent="0.2">
      <c r="C177" s="542"/>
      <c r="IT177" s="27"/>
    </row>
    <row r="178" spans="3:254" hidden="1" x14ac:dyDescent="0.2">
      <c r="C178" s="542"/>
      <c r="IT178" s="27"/>
    </row>
    <row r="179" spans="3:254" hidden="1" x14ac:dyDescent="0.2">
      <c r="C179" s="542"/>
      <c r="IT179" s="27"/>
    </row>
    <row r="180" spans="3:254" hidden="1" x14ac:dyDescent="0.2">
      <c r="C180" s="542"/>
      <c r="IT180" s="27"/>
    </row>
    <row r="181" spans="3:254" hidden="1" x14ac:dyDescent="0.2">
      <c r="C181" s="542"/>
      <c r="IT181" s="27"/>
    </row>
    <row r="182" spans="3:254" hidden="1" x14ac:dyDescent="0.2">
      <c r="C182" s="542"/>
      <c r="IT182" s="27"/>
    </row>
    <row r="183" spans="3:254" hidden="1" x14ac:dyDescent="0.2">
      <c r="C183" s="542"/>
      <c r="IT183" s="27"/>
    </row>
    <row r="184" spans="3:254" hidden="1" x14ac:dyDescent="0.2">
      <c r="C184" s="542"/>
      <c r="IT184" s="27"/>
    </row>
    <row r="185" spans="3:254" hidden="1" x14ac:dyDescent="0.2">
      <c r="C185" s="542"/>
      <c r="IT185" s="27"/>
    </row>
    <row r="186" spans="3:254" hidden="1" x14ac:dyDescent="0.2">
      <c r="C186" s="542"/>
      <c r="IT186" s="27"/>
    </row>
    <row r="187" spans="3:254" hidden="1" x14ac:dyDescent="0.2">
      <c r="C187" s="542"/>
      <c r="IT187" s="27"/>
    </row>
    <row r="188" spans="3:254" hidden="1" x14ac:dyDescent="0.2">
      <c r="C188" s="542"/>
      <c r="IT188" s="27"/>
    </row>
    <row r="189" spans="3:254" hidden="1" x14ac:dyDescent="0.2">
      <c r="C189" s="542"/>
      <c r="IT189" s="27"/>
    </row>
    <row r="190" spans="3:254" hidden="1" x14ac:dyDescent="0.2">
      <c r="C190" s="542"/>
      <c r="IT190" s="27"/>
    </row>
    <row r="191" spans="3:254" hidden="1" x14ac:dyDescent="0.2">
      <c r="C191" s="542"/>
      <c r="IT191" s="27"/>
    </row>
    <row r="192" spans="3:254" hidden="1" x14ac:dyDescent="0.2">
      <c r="C192" s="542"/>
      <c r="IT192" s="27"/>
    </row>
    <row r="193" spans="3:254" hidden="1" x14ac:dyDescent="0.2">
      <c r="C193" s="542"/>
      <c r="IT193" s="27"/>
    </row>
    <row r="194" spans="3:254" hidden="1" x14ac:dyDescent="0.2">
      <c r="C194" s="542"/>
      <c r="IT194" s="27"/>
    </row>
    <row r="195" spans="3:254" hidden="1" x14ac:dyDescent="0.2">
      <c r="C195" s="542"/>
      <c r="IT195" s="27"/>
    </row>
    <row r="196" spans="3:254" hidden="1" x14ac:dyDescent="0.2">
      <c r="C196" s="542"/>
      <c r="IT196" s="27"/>
    </row>
    <row r="197" spans="3:254" hidden="1" x14ac:dyDescent="0.2">
      <c r="C197" s="542"/>
      <c r="IT197" s="27"/>
    </row>
    <row r="198" spans="3:254" hidden="1" x14ac:dyDescent="0.2">
      <c r="C198" s="542"/>
      <c r="IT198" s="27"/>
    </row>
    <row r="199" spans="3:254" hidden="1" x14ac:dyDescent="0.2">
      <c r="C199" s="542"/>
      <c r="IT199" s="27"/>
    </row>
    <row r="200" spans="3:254" hidden="1" x14ac:dyDescent="0.2">
      <c r="C200" s="542"/>
      <c r="IT200" s="27"/>
    </row>
    <row r="201" spans="3:254" hidden="1" x14ac:dyDescent="0.2">
      <c r="C201" s="542"/>
      <c r="IT201" s="27"/>
    </row>
    <row r="202" spans="3:254" hidden="1" x14ac:dyDescent="0.2">
      <c r="C202" s="542"/>
      <c r="IT202" s="27"/>
    </row>
    <row r="203" spans="3:254" hidden="1" x14ac:dyDescent="0.2">
      <c r="C203" s="542"/>
      <c r="IT203" s="27"/>
    </row>
    <row r="204" spans="3:254" hidden="1" x14ac:dyDescent="0.2">
      <c r="C204" s="542"/>
      <c r="IT204" s="27"/>
    </row>
    <row r="205" spans="3:254" hidden="1" x14ac:dyDescent="0.2">
      <c r="C205" s="542"/>
      <c r="IT205" s="27"/>
    </row>
    <row r="206" spans="3:254" hidden="1" x14ac:dyDescent="0.2">
      <c r="C206" s="542"/>
      <c r="IT206" s="27"/>
    </row>
    <row r="207" spans="3:254" hidden="1" x14ac:dyDescent="0.2">
      <c r="C207" s="542"/>
      <c r="IT207" s="27"/>
    </row>
    <row r="208" spans="3:254" hidden="1" x14ac:dyDescent="0.2">
      <c r="C208" s="542"/>
      <c r="IT208" s="27"/>
    </row>
    <row r="209" spans="3:254" hidden="1" x14ac:dyDescent="0.2">
      <c r="C209" s="542"/>
      <c r="IT209" s="27"/>
    </row>
    <row r="210" spans="3:254" hidden="1" x14ac:dyDescent="0.2">
      <c r="C210" s="542"/>
      <c r="IT210" s="27"/>
    </row>
    <row r="211" spans="3:254" hidden="1" x14ac:dyDescent="0.2">
      <c r="C211" s="542"/>
      <c r="IT211" s="27"/>
    </row>
    <row r="212" spans="3:254" hidden="1" x14ac:dyDescent="0.2">
      <c r="C212" s="542"/>
      <c r="IT212" s="27"/>
    </row>
    <row r="213" spans="3:254" hidden="1" x14ac:dyDescent="0.2">
      <c r="C213" s="542"/>
      <c r="IT213" s="27"/>
    </row>
    <row r="214" spans="3:254" hidden="1" x14ac:dyDescent="0.2">
      <c r="C214" s="542"/>
      <c r="IT214" s="27"/>
    </row>
    <row r="215" spans="3:254" hidden="1" x14ac:dyDescent="0.2">
      <c r="C215" s="542"/>
      <c r="IT215" s="27"/>
    </row>
    <row r="216" spans="3:254" hidden="1" x14ac:dyDescent="0.2">
      <c r="C216" s="542"/>
      <c r="IT216" s="27"/>
    </row>
    <row r="217" spans="3:254" hidden="1" x14ac:dyDescent="0.2">
      <c r="C217" s="542"/>
      <c r="IT217" s="27"/>
    </row>
    <row r="218" spans="3:254" hidden="1" x14ac:dyDescent="0.2">
      <c r="C218" s="542"/>
      <c r="IT218" s="27"/>
    </row>
    <row r="219" spans="3:254" hidden="1" x14ac:dyDescent="0.2">
      <c r="C219" s="542"/>
      <c r="IT219" s="27"/>
    </row>
    <row r="220" spans="3:254" hidden="1" x14ac:dyDescent="0.2">
      <c r="C220" s="542"/>
      <c r="IT220" s="27"/>
    </row>
    <row r="221" spans="3:254" hidden="1" x14ac:dyDescent="0.2">
      <c r="C221" s="542"/>
      <c r="IT221" s="27"/>
    </row>
    <row r="222" spans="3:254" hidden="1" x14ac:dyDescent="0.2">
      <c r="C222" s="542"/>
      <c r="IT222" s="27"/>
    </row>
    <row r="223" spans="3:254" hidden="1" x14ac:dyDescent="0.2">
      <c r="C223" s="542"/>
      <c r="IT223" s="27"/>
    </row>
    <row r="224" spans="3:254" hidden="1" x14ac:dyDescent="0.2">
      <c r="C224" s="542"/>
      <c r="IT224" s="27"/>
    </row>
    <row r="225" spans="3:254" hidden="1" x14ac:dyDescent="0.2">
      <c r="C225" s="542"/>
      <c r="IT225" s="27"/>
    </row>
    <row r="226" spans="3:254" hidden="1" x14ac:dyDescent="0.2">
      <c r="C226" s="542"/>
      <c r="IT226" s="27"/>
    </row>
    <row r="227" spans="3:254" hidden="1" x14ac:dyDescent="0.2">
      <c r="C227" s="542"/>
      <c r="IT227" s="27"/>
    </row>
    <row r="228" spans="3:254" hidden="1" x14ac:dyDescent="0.2">
      <c r="C228" s="542"/>
      <c r="IT228" s="27"/>
    </row>
    <row r="229" spans="3:254" hidden="1" x14ac:dyDescent="0.2">
      <c r="C229" s="542"/>
      <c r="IT229" s="27"/>
    </row>
    <row r="230" spans="3:254" hidden="1" x14ac:dyDescent="0.2">
      <c r="C230" s="542"/>
      <c r="IT230" s="27"/>
    </row>
    <row r="231" spans="3:254" hidden="1" x14ac:dyDescent="0.2">
      <c r="C231" s="542"/>
      <c r="IT231" s="27"/>
    </row>
    <row r="232" spans="3:254" hidden="1" x14ac:dyDescent="0.2">
      <c r="C232" s="542"/>
      <c r="IT232" s="27"/>
    </row>
    <row r="233" spans="3:254" hidden="1" x14ac:dyDescent="0.2">
      <c r="C233" s="542"/>
      <c r="IT233" s="27"/>
    </row>
    <row r="234" spans="3:254" hidden="1" x14ac:dyDescent="0.2">
      <c r="C234" s="542"/>
      <c r="IT234" s="27"/>
    </row>
    <row r="235" spans="3:254" hidden="1" x14ac:dyDescent="0.2">
      <c r="C235" s="542"/>
      <c r="IT235" s="27"/>
    </row>
    <row r="236" spans="3:254" hidden="1" x14ac:dyDescent="0.2">
      <c r="C236" s="542"/>
      <c r="IT236" s="27"/>
    </row>
    <row r="237" spans="3:254" hidden="1" x14ac:dyDescent="0.2">
      <c r="C237" s="542"/>
      <c r="IT237" s="27"/>
    </row>
    <row r="238" spans="3:254" hidden="1" x14ac:dyDescent="0.2">
      <c r="C238" s="542"/>
      <c r="IT238" s="27"/>
    </row>
    <row r="239" spans="3:254" hidden="1" x14ac:dyDescent="0.2">
      <c r="C239" s="542"/>
      <c r="IT239" s="27"/>
    </row>
    <row r="240" spans="3:254" hidden="1" x14ac:dyDescent="0.2">
      <c r="C240" s="542"/>
      <c r="IT240" s="27"/>
    </row>
    <row r="241" spans="3:254" hidden="1" x14ac:dyDescent="0.2">
      <c r="C241" s="542"/>
      <c r="IT241" s="27"/>
    </row>
    <row r="242" spans="3:254" hidden="1" x14ac:dyDescent="0.2">
      <c r="C242" s="542"/>
      <c r="IT242" s="27"/>
    </row>
    <row r="243" spans="3:254" hidden="1" x14ac:dyDescent="0.2">
      <c r="C243" s="542"/>
      <c r="IT243" s="27"/>
    </row>
    <row r="244" spans="3:254" hidden="1" x14ac:dyDescent="0.2">
      <c r="C244" s="542"/>
      <c r="IT244" s="27"/>
    </row>
    <row r="245" spans="3:254" hidden="1" x14ac:dyDescent="0.2">
      <c r="C245" s="542"/>
      <c r="IT245" s="27"/>
    </row>
    <row r="246" spans="3:254" hidden="1" x14ac:dyDescent="0.2">
      <c r="C246" s="542"/>
      <c r="IT246" s="27"/>
    </row>
    <row r="247" spans="3:254" hidden="1" x14ac:dyDescent="0.2">
      <c r="C247" s="542"/>
      <c r="IT247" s="27"/>
    </row>
    <row r="248" spans="3:254" hidden="1" x14ac:dyDescent="0.2">
      <c r="C248" s="542"/>
      <c r="IT248" s="27"/>
    </row>
    <row r="249" spans="3:254" hidden="1" x14ac:dyDescent="0.2">
      <c r="C249" s="542"/>
      <c r="IT249" s="27"/>
    </row>
    <row r="250" spans="3:254" hidden="1" x14ac:dyDescent="0.2">
      <c r="C250" s="542"/>
      <c r="IT250" s="27"/>
    </row>
    <row r="251" spans="3:254" hidden="1" x14ac:dyDescent="0.2">
      <c r="C251" s="542"/>
      <c r="IT251" s="27"/>
    </row>
    <row r="252" spans="3:254" hidden="1" x14ac:dyDescent="0.2">
      <c r="C252" s="542"/>
      <c r="IT252" s="27"/>
    </row>
    <row r="253" spans="3:254" hidden="1" x14ac:dyDescent="0.2">
      <c r="C253" s="542"/>
      <c r="IT253" s="27"/>
    </row>
    <row r="254" spans="3:254" hidden="1" x14ac:dyDescent="0.2">
      <c r="C254" s="542"/>
      <c r="IT254" s="27"/>
    </row>
    <row r="255" spans="3:254" hidden="1" x14ac:dyDescent="0.2">
      <c r="C255" s="542"/>
      <c r="IT255" s="27"/>
    </row>
    <row r="256" spans="3:254" hidden="1" x14ac:dyDescent="0.2">
      <c r="C256" s="542"/>
      <c r="IT256" s="27"/>
    </row>
    <row r="257" spans="3:254" hidden="1" x14ac:dyDescent="0.2">
      <c r="C257" s="542"/>
      <c r="IT257" s="27"/>
    </row>
    <row r="258" spans="3:254" hidden="1" x14ac:dyDescent="0.2">
      <c r="C258" s="542"/>
      <c r="IT258" s="27"/>
    </row>
    <row r="259" spans="3:254" hidden="1" x14ac:dyDescent="0.2">
      <c r="C259" s="542"/>
      <c r="IT259" s="27"/>
    </row>
    <row r="260" spans="3:254" hidden="1" x14ac:dyDescent="0.2">
      <c r="C260" s="542"/>
      <c r="IT260" s="27"/>
    </row>
    <row r="261" spans="3:254" hidden="1" x14ac:dyDescent="0.2">
      <c r="C261" s="542"/>
      <c r="IT261" s="27"/>
    </row>
    <row r="262" spans="3:254" hidden="1" x14ac:dyDescent="0.2">
      <c r="C262" s="542"/>
      <c r="IT262" s="27"/>
    </row>
    <row r="263" spans="3:254" hidden="1" x14ac:dyDescent="0.2">
      <c r="C263" s="542"/>
      <c r="IT263" s="27"/>
    </row>
    <row r="264" spans="3:254" hidden="1" x14ac:dyDescent="0.2">
      <c r="C264" s="542"/>
      <c r="IT264" s="27"/>
    </row>
    <row r="265" spans="3:254" hidden="1" x14ac:dyDescent="0.2">
      <c r="C265" s="542"/>
      <c r="IT265" s="27"/>
    </row>
    <row r="266" spans="3:254" hidden="1" x14ac:dyDescent="0.2">
      <c r="C266" s="542"/>
      <c r="IT266" s="27"/>
    </row>
    <row r="267" spans="3:254" hidden="1" x14ac:dyDescent="0.2">
      <c r="C267" s="542"/>
      <c r="IT267" s="27"/>
    </row>
    <row r="268" spans="3:254" hidden="1" x14ac:dyDescent="0.2">
      <c r="C268" s="542"/>
      <c r="IT268" s="27"/>
    </row>
    <row r="269" spans="3:254" hidden="1" x14ac:dyDescent="0.2">
      <c r="C269" s="542"/>
      <c r="IT269" s="27"/>
    </row>
    <row r="270" spans="3:254" hidden="1" x14ac:dyDescent="0.2">
      <c r="C270" s="542"/>
      <c r="IT270" s="27"/>
    </row>
    <row r="271" spans="3:254" hidden="1" x14ac:dyDescent="0.2">
      <c r="C271" s="542"/>
      <c r="IT271" s="27"/>
    </row>
    <row r="272" spans="3:254" hidden="1" x14ac:dyDescent="0.2">
      <c r="C272" s="542"/>
      <c r="IT272" s="27"/>
    </row>
    <row r="273" spans="3:254" hidden="1" x14ac:dyDescent="0.2">
      <c r="C273" s="542"/>
      <c r="IT273" s="27"/>
    </row>
    <row r="274" spans="3:254" hidden="1" x14ac:dyDescent="0.2">
      <c r="C274" s="542"/>
      <c r="IT274" s="27"/>
    </row>
    <row r="275" spans="3:254" hidden="1" x14ac:dyDescent="0.2">
      <c r="C275" s="542"/>
      <c r="IT275" s="27"/>
    </row>
    <row r="276" spans="3:254" hidden="1" x14ac:dyDescent="0.2">
      <c r="C276" s="542"/>
      <c r="IT276" s="27"/>
    </row>
    <row r="277" spans="3:254" hidden="1" x14ac:dyDescent="0.2">
      <c r="C277" s="542"/>
      <c r="IT277" s="27"/>
    </row>
    <row r="278" spans="3:254" hidden="1" x14ac:dyDescent="0.2">
      <c r="C278" s="542"/>
      <c r="IT278" s="27"/>
    </row>
    <row r="279" spans="3:254" hidden="1" x14ac:dyDescent="0.2">
      <c r="C279" s="542"/>
      <c r="IT279" s="27"/>
    </row>
    <row r="280" spans="3:254" hidden="1" x14ac:dyDescent="0.2">
      <c r="C280" s="542"/>
      <c r="IT280" s="27"/>
    </row>
    <row r="281" spans="3:254" hidden="1" x14ac:dyDescent="0.2">
      <c r="C281" s="542"/>
      <c r="IT281" s="27"/>
    </row>
    <row r="282" spans="3:254" hidden="1" x14ac:dyDescent="0.2">
      <c r="C282" s="542"/>
      <c r="IT282" s="27"/>
    </row>
    <row r="283" spans="3:254" hidden="1" x14ac:dyDescent="0.2">
      <c r="C283" s="542"/>
      <c r="IT283" s="27"/>
    </row>
    <row r="284" spans="3:254" hidden="1" x14ac:dyDescent="0.2">
      <c r="C284" s="542"/>
      <c r="IT284" s="27"/>
    </row>
    <row r="285" spans="3:254" hidden="1" x14ac:dyDescent="0.2">
      <c r="C285" s="542"/>
      <c r="IT285" s="27"/>
    </row>
    <row r="286" spans="3:254" hidden="1" x14ac:dyDescent="0.2">
      <c r="C286" s="542"/>
      <c r="IT286" s="27"/>
    </row>
    <row r="287" spans="3:254" hidden="1" x14ac:dyDescent="0.2">
      <c r="C287" s="542"/>
      <c r="IT287" s="27"/>
    </row>
    <row r="288" spans="3:254" hidden="1" x14ac:dyDescent="0.2">
      <c r="C288" s="542"/>
      <c r="IT288" s="27"/>
    </row>
    <row r="289" spans="3:254" hidden="1" x14ac:dyDescent="0.2">
      <c r="C289" s="542"/>
      <c r="IT289" s="27"/>
    </row>
    <row r="290" spans="3:254" hidden="1" x14ac:dyDescent="0.2">
      <c r="C290" s="542"/>
      <c r="IT290" s="27"/>
    </row>
    <row r="291" spans="3:254" hidden="1" x14ac:dyDescent="0.2">
      <c r="C291" s="542"/>
      <c r="IT291" s="27"/>
    </row>
    <row r="292" spans="3:254" hidden="1" x14ac:dyDescent="0.2">
      <c r="C292" s="542"/>
      <c r="IT292" s="27"/>
    </row>
    <row r="293" spans="3:254" hidden="1" x14ac:dyDescent="0.2">
      <c r="C293" s="542"/>
      <c r="IT293" s="27"/>
    </row>
    <row r="294" spans="3:254" hidden="1" x14ac:dyDescent="0.2">
      <c r="C294" s="542"/>
      <c r="IT294" s="27"/>
    </row>
    <row r="295" spans="3:254" hidden="1" x14ac:dyDescent="0.2">
      <c r="C295" s="542"/>
      <c r="IT295" s="27"/>
    </row>
    <row r="296" spans="3:254" hidden="1" x14ac:dyDescent="0.2">
      <c r="C296" s="542"/>
      <c r="IT296" s="27"/>
    </row>
    <row r="297" spans="3:254" hidden="1" x14ac:dyDescent="0.2">
      <c r="C297" s="542"/>
      <c r="IT297" s="27"/>
    </row>
    <row r="298" spans="3:254" hidden="1" x14ac:dyDescent="0.2">
      <c r="C298" s="542"/>
      <c r="IT298" s="27"/>
    </row>
    <row r="299" spans="3:254" hidden="1" x14ac:dyDescent="0.2">
      <c r="C299" s="542"/>
      <c r="IT299" s="27"/>
    </row>
    <row r="300" spans="3:254" hidden="1" x14ac:dyDescent="0.2">
      <c r="C300" s="542"/>
      <c r="IT300" s="27"/>
    </row>
    <row r="301" spans="3:254" hidden="1" x14ac:dyDescent="0.2">
      <c r="C301" s="542"/>
      <c r="IT301" s="27"/>
    </row>
    <row r="302" spans="3:254" hidden="1" x14ac:dyDescent="0.2">
      <c r="C302" s="542"/>
      <c r="IT302" s="27"/>
    </row>
    <row r="303" spans="3:254" hidden="1" x14ac:dyDescent="0.2">
      <c r="C303" s="542"/>
      <c r="IT303" s="27"/>
    </row>
    <row r="304" spans="3:254" hidden="1" x14ac:dyDescent="0.2">
      <c r="C304" s="542"/>
      <c r="IT304" s="27"/>
    </row>
    <row r="305" spans="3:254" hidden="1" x14ac:dyDescent="0.2">
      <c r="C305" s="542"/>
      <c r="IT305" s="27"/>
    </row>
    <row r="306" spans="3:254" hidden="1" x14ac:dyDescent="0.2">
      <c r="C306" s="542"/>
      <c r="IT306" s="27"/>
    </row>
    <row r="307" spans="3:254" hidden="1" x14ac:dyDescent="0.2">
      <c r="C307" s="542"/>
      <c r="IT307" s="27"/>
    </row>
    <row r="308" spans="3:254" hidden="1" x14ac:dyDescent="0.2">
      <c r="C308" s="542"/>
      <c r="IT308" s="27"/>
    </row>
    <row r="309" spans="3:254" hidden="1" x14ac:dyDescent="0.2">
      <c r="C309" s="542"/>
      <c r="IT309" s="27"/>
    </row>
    <row r="310" spans="3:254" hidden="1" x14ac:dyDescent="0.2">
      <c r="C310" s="542"/>
      <c r="IT310" s="27"/>
    </row>
    <row r="311" spans="3:254" hidden="1" x14ac:dyDescent="0.2">
      <c r="C311" s="542"/>
      <c r="IT311" s="27"/>
    </row>
    <row r="312" spans="3:254" hidden="1" x14ac:dyDescent="0.2">
      <c r="C312" s="542"/>
      <c r="IT312" s="27"/>
    </row>
    <row r="313" spans="3:254" hidden="1" x14ac:dyDescent="0.2">
      <c r="C313" s="542"/>
      <c r="IT313" s="27"/>
    </row>
    <row r="314" spans="3:254" hidden="1" x14ac:dyDescent="0.2">
      <c r="C314" s="542"/>
      <c r="IT314" s="27"/>
    </row>
    <row r="315" spans="3:254" hidden="1" x14ac:dyDescent="0.2">
      <c r="C315" s="542"/>
      <c r="IT315" s="27"/>
    </row>
    <row r="316" spans="3:254" hidden="1" x14ac:dyDescent="0.2">
      <c r="C316" s="542"/>
      <c r="IT316" s="27"/>
    </row>
    <row r="317" spans="3:254" hidden="1" x14ac:dyDescent="0.2">
      <c r="C317" s="542"/>
      <c r="IT317" s="27"/>
    </row>
    <row r="318" spans="3:254" hidden="1" x14ac:dyDescent="0.2">
      <c r="C318" s="542"/>
      <c r="IT318" s="27"/>
    </row>
    <row r="319" spans="3:254" hidden="1" x14ac:dyDescent="0.2">
      <c r="C319" s="542"/>
      <c r="IT319" s="27"/>
    </row>
    <row r="320" spans="3:254" hidden="1" x14ac:dyDescent="0.2">
      <c r="C320" s="542"/>
      <c r="IT320" s="27"/>
    </row>
    <row r="321" spans="3:254" hidden="1" x14ac:dyDescent="0.2">
      <c r="C321" s="542"/>
      <c r="IT321" s="27"/>
    </row>
    <row r="322" spans="3:254" hidden="1" x14ac:dyDescent="0.2">
      <c r="C322" s="542"/>
      <c r="IT322" s="27"/>
    </row>
    <row r="323" spans="3:254" hidden="1" x14ac:dyDescent="0.2">
      <c r="C323" s="542"/>
      <c r="IT323" s="27"/>
    </row>
    <row r="324" spans="3:254" hidden="1" x14ac:dyDescent="0.2">
      <c r="C324" s="542"/>
      <c r="IT324" s="27"/>
    </row>
    <row r="325" spans="3:254" hidden="1" x14ac:dyDescent="0.2">
      <c r="C325" s="542"/>
      <c r="IT325" s="27"/>
    </row>
    <row r="326" spans="3:254" hidden="1" x14ac:dyDescent="0.2">
      <c r="C326" s="542"/>
      <c r="IT326" s="27"/>
    </row>
    <row r="327" spans="3:254" hidden="1" x14ac:dyDescent="0.2">
      <c r="C327" s="542"/>
      <c r="IT327" s="27"/>
    </row>
    <row r="328" spans="3:254" hidden="1" x14ac:dyDescent="0.2">
      <c r="C328" s="542"/>
      <c r="IT328" s="27"/>
    </row>
    <row r="329" spans="3:254" hidden="1" x14ac:dyDescent="0.2">
      <c r="C329" s="542"/>
      <c r="IT329" s="27"/>
    </row>
    <row r="330" spans="3:254" hidden="1" x14ac:dyDescent="0.2">
      <c r="C330" s="542"/>
      <c r="IT330" s="27"/>
    </row>
    <row r="331" spans="3:254" hidden="1" x14ac:dyDescent="0.2">
      <c r="C331" s="542"/>
      <c r="IT331" s="27"/>
    </row>
    <row r="332" spans="3:254" hidden="1" x14ac:dyDescent="0.2">
      <c r="C332" s="542"/>
      <c r="IT332" s="27"/>
    </row>
    <row r="333" spans="3:254" hidden="1" x14ac:dyDescent="0.2">
      <c r="C333" s="542"/>
      <c r="IT333" s="27"/>
    </row>
    <row r="334" spans="3:254" hidden="1" x14ac:dyDescent="0.2">
      <c r="C334" s="542"/>
      <c r="IT334" s="27"/>
    </row>
    <row r="335" spans="3:254" hidden="1" x14ac:dyDescent="0.2">
      <c r="C335" s="542"/>
      <c r="IT335" s="27"/>
    </row>
    <row r="336" spans="3:254" hidden="1" x14ac:dyDescent="0.2">
      <c r="C336" s="542"/>
      <c r="IT336" s="27"/>
    </row>
    <row r="337" spans="3:254" hidden="1" x14ac:dyDescent="0.2">
      <c r="C337" s="542"/>
      <c r="IT337" s="27"/>
    </row>
    <row r="338" spans="3:254" hidden="1" x14ac:dyDescent="0.2">
      <c r="C338" s="542"/>
      <c r="IT338" s="27"/>
    </row>
    <row r="339" spans="3:254" hidden="1" x14ac:dyDescent="0.2">
      <c r="C339" s="542"/>
      <c r="IT339" s="27"/>
    </row>
    <row r="340" spans="3:254" hidden="1" x14ac:dyDescent="0.2">
      <c r="C340" s="542"/>
      <c r="IT340" s="27"/>
    </row>
    <row r="341" spans="3:254" hidden="1" x14ac:dyDescent="0.2">
      <c r="C341" s="542"/>
      <c r="IT341" s="27"/>
    </row>
    <row r="342" spans="3:254" hidden="1" x14ac:dyDescent="0.2">
      <c r="C342" s="542"/>
      <c r="IT342" s="27"/>
    </row>
    <row r="343" spans="3:254" hidden="1" x14ac:dyDescent="0.2">
      <c r="C343" s="542"/>
      <c r="IT343" s="27"/>
    </row>
    <row r="344" spans="3:254" hidden="1" x14ac:dyDescent="0.2">
      <c r="C344" s="542"/>
      <c r="IT344" s="27"/>
    </row>
    <row r="345" spans="3:254" hidden="1" x14ac:dyDescent="0.2">
      <c r="C345" s="542"/>
      <c r="IT345" s="27"/>
    </row>
    <row r="346" spans="3:254" hidden="1" x14ac:dyDescent="0.2">
      <c r="C346" s="542"/>
      <c r="IT346" s="27"/>
    </row>
    <row r="347" spans="3:254" hidden="1" x14ac:dyDescent="0.2">
      <c r="C347" s="542"/>
      <c r="IT347" s="27"/>
    </row>
    <row r="348" spans="3:254" hidden="1" x14ac:dyDescent="0.2">
      <c r="C348" s="542"/>
      <c r="IT348" s="27"/>
    </row>
    <row r="349" spans="3:254" hidden="1" x14ac:dyDescent="0.2">
      <c r="C349" s="542"/>
      <c r="IT349" s="27"/>
    </row>
    <row r="350" spans="3:254" hidden="1" x14ac:dyDescent="0.2">
      <c r="C350" s="542"/>
      <c r="IT350" s="27"/>
    </row>
    <row r="351" spans="3:254" hidden="1" x14ac:dyDescent="0.2">
      <c r="C351" s="542"/>
      <c r="IT351" s="27"/>
    </row>
    <row r="352" spans="3:254" hidden="1" x14ac:dyDescent="0.2">
      <c r="C352" s="542"/>
      <c r="IT352" s="27"/>
    </row>
    <row r="353" spans="3:254" hidden="1" x14ac:dyDescent="0.2">
      <c r="C353" s="542"/>
      <c r="IT353" s="27"/>
    </row>
    <row r="354" spans="3:254" hidden="1" x14ac:dyDescent="0.2">
      <c r="C354" s="542"/>
      <c r="IT354" s="27"/>
    </row>
    <row r="355" spans="3:254" hidden="1" x14ac:dyDescent="0.2">
      <c r="C355" s="542"/>
      <c r="IT355" s="27"/>
    </row>
    <row r="356" spans="3:254" hidden="1" x14ac:dyDescent="0.2">
      <c r="C356" s="542"/>
      <c r="IT356" s="27"/>
    </row>
    <row r="357" spans="3:254" hidden="1" x14ac:dyDescent="0.2">
      <c r="C357" s="542"/>
      <c r="IT357" s="27"/>
    </row>
    <row r="358" spans="3:254" hidden="1" x14ac:dyDescent="0.2">
      <c r="C358" s="542"/>
      <c r="IT358" s="27"/>
    </row>
    <row r="359" spans="3:254" hidden="1" x14ac:dyDescent="0.2">
      <c r="C359" s="542"/>
      <c r="IT359" s="27"/>
    </row>
    <row r="360" spans="3:254" hidden="1" x14ac:dyDescent="0.2">
      <c r="C360" s="542"/>
      <c r="IT360" s="27"/>
    </row>
    <row r="361" spans="3:254" hidden="1" x14ac:dyDescent="0.2">
      <c r="C361" s="542"/>
      <c r="IT361" s="27"/>
    </row>
    <row r="362" spans="3:254" hidden="1" x14ac:dyDescent="0.2">
      <c r="C362" s="542"/>
      <c r="IT362" s="27"/>
    </row>
    <row r="363" spans="3:254" hidden="1" x14ac:dyDescent="0.2">
      <c r="C363" s="542"/>
      <c r="IT363" s="27"/>
    </row>
    <row r="364" spans="3:254" hidden="1" x14ac:dyDescent="0.2">
      <c r="C364" s="542"/>
      <c r="IT364" s="27"/>
    </row>
    <row r="365" spans="3:254" hidden="1" x14ac:dyDescent="0.2">
      <c r="C365" s="542"/>
      <c r="IT365" s="27"/>
    </row>
    <row r="366" spans="3:254" hidden="1" x14ac:dyDescent="0.2">
      <c r="C366" s="542"/>
      <c r="IT366" s="27"/>
    </row>
    <row r="367" spans="3:254" hidden="1" x14ac:dyDescent="0.2">
      <c r="C367" s="542"/>
      <c r="IT367" s="27"/>
    </row>
    <row r="368" spans="3:254" hidden="1" x14ac:dyDescent="0.2">
      <c r="C368" s="542"/>
      <c r="IT368" s="27"/>
    </row>
    <row r="369" spans="3:254" hidden="1" x14ac:dyDescent="0.2">
      <c r="C369" s="542"/>
      <c r="IT369" s="27"/>
    </row>
    <row r="370" spans="3:254" hidden="1" x14ac:dyDescent="0.2">
      <c r="C370" s="542"/>
      <c r="IT370" s="27"/>
    </row>
    <row r="371" spans="3:254" hidden="1" x14ac:dyDescent="0.2">
      <c r="C371" s="542"/>
      <c r="IT371" s="27"/>
    </row>
    <row r="372" spans="3:254" hidden="1" x14ac:dyDescent="0.2">
      <c r="C372" s="542"/>
      <c r="IT372" s="27"/>
    </row>
    <row r="373" spans="3:254" hidden="1" x14ac:dyDescent="0.2">
      <c r="C373" s="542"/>
      <c r="IT373" s="27"/>
    </row>
    <row r="374" spans="3:254" hidden="1" x14ac:dyDescent="0.2">
      <c r="C374" s="542"/>
      <c r="IT374" s="27"/>
    </row>
    <row r="375" spans="3:254" hidden="1" x14ac:dyDescent="0.2">
      <c r="C375" s="542"/>
      <c r="IT375" s="27"/>
    </row>
    <row r="376" spans="3:254" hidden="1" x14ac:dyDescent="0.2">
      <c r="C376" s="542"/>
      <c r="IT376" s="27"/>
    </row>
    <row r="377" spans="3:254" hidden="1" x14ac:dyDescent="0.2">
      <c r="C377" s="542"/>
      <c r="IT377" s="27"/>
    </row>
    <row r="378" spans="3:254" hidden="1" x14ac:dyDescent="0.2">
      <c r="IT378" s="27"/>
    </row>
    <row r="379" spans="3:254" hidden="1" x14ac:dyDescent="0.2">
      <c r="IT379" s="27"/>
    </row>
  </sheetData>
  <sheetProtection algorithmName="SHA-512" hashValue="GxtELs1ROt2JKoh6tbwbEATxP9a/qf93qOdW+1+6KsvO8zLIlEm+Pb+h/7OHKwyehuBpzNGk24RK/mmP75BN+w==" saltValue="rZfRTCcPKHPv/OunmNnJ7A==" spinCount="100000" sheet="1" objects="1" scenarios="1" selectLockedCells="1"/>
  <dataConsolidate/>
  <mergeCells count="26">
    <mergeCell ref="BB50:BB51"/>
    <mergeCell ref="J108:K108"/>
    <mergeCell ref="L108:N108"/>
    <mergeCell ref="M6:N6"/>
    <mergeCell ref="M5:N5"/>
    <mergeCell ref="BB46:BB47"/>
    <mergeCell ref="J8:L8"/>
    <mergeCell ref="M8:N8"/>
    <mergeCell ref="T8:U8"/>
    <mergeCell ref="W8:AA8"/>
    <mergeCell ref="O8:Q8"/>
    <mergeCell ref="T1:U1"/>
    <mergeCell ref="T5:U6"/>
    <mergeCell ref="A8:I8"/>
    <mergeCell ref="X1:AA1"/>
    <mergeCell ref="X2:AA2"/>
    <mergeCell ref="X3:AA3"/>
    <mergeCell ref="X4:AA4"/>
    <mergeCell ref="T4:U4"/>
    <mergeCell ref="T2:U2"/>
    <mergeCell ref="A1:A3"/>
    <mergeCell ref="M1:N1"/>
    <mergeCell ref="M2:N2"/>
    <mergeCell ref="M3:N3"/>
    <mergeCell ref="M4:N4"/>
    <mergeCell ref="T3:U3"/>
  </mergeCells>
  <phoneticPr fontId="0" type="noConversion"/>
  <dataValidations xWindow="1726" yWindow="539" count="17">
    <dataValidation type="list" allowBlank="1" showInputMessage="1" showErrorMessage="1" sqref="C6:C7">
      <formula1>"IEL/CE, Federal Basic, State Basic, TBD"</formula1>
    </dataValidation>
    <dataValidation type="list" allowBlank="1" showInputMessage="1" showErrorMessage="1" prompt="AI/AN: American Indian or Alaska Native_x000a_A: Asian_x000a_B: Black_x000a_H/L: Hispanic or Latino_x000a_NH/PI: Native Hawaiian or Pacific Islander_x000a_W: White" sqref="I10:I106">
      <formula1>"AI/AN, A, B, H/L, NH/PI, W"</formula1>
    </dataValidation>
    <dataValidation type="list" allowBlank="1" showInputMessage="1" showErrorMessage="1" prompt="Y: Yes_x000a_N: No" sqref="T10:T106">
      <formula1>"Y, N"</formula1>
    </dataValidation>
    <dataValidation type="date" allowBlank="1" showInputMessage="1" showErrorMessage="1" sqref="W10:W106">
      <formula1>43525</formula1>
      <formula2>44012</formula2>
    </dataValidation>
    <dataValidation showInputMessage="1" showErrorMessage="1" errorTitle="Re-enter this data." error="Delete incorrect value, then enter &quot;Class Length&quot; from dropdown menu." sqref="A8"/>
    <dataValidation type="list" allowBlank="1" showInputMessage="1" showErrorMessage="1" promptTitle="Choose one:" prompt="N = No disability_x000a_D = Documented disability as defined by the ADA_x000a_C = Chooses not to disclose" sqref="R10:R106">
      <formula1>"N, D, C"</formula1>
    </dataValidation>
    <dataValidation allowBlank="1" showInputMessage="1" showErrorMessage="1" errorTitle="BEST FORM ERROR" error="Form is not valid, please choose from the list." promptTitle="Raw Score" prompt="The raw score is the number of correct answers on a test." sqref="Z10:Z106"/>
    <dataValidation type="list" showInputMessage="1" showErrorMessage="1" errorTitle="Re-enter this data." error="Delete incorrect value, then enter &quot;Class Length&quot; from dropdown menu." prompt="Select Length of Class from dropdown menu." sqref="B7">
      <formula1>$BA$50:$BA$61</formula1>
    </dataValidation>
    <dataValidation type="list" allowBlank="1" showErrorMessage="1" prompt="Enter Agency Name" sqref="A7">
      <formula1>$BA$18:$BB$36</formula1>
    </dataValidation>
    <dataValidation type="list" allowBlank="1" showInputMessage="1" showErrorMessage="1" errorTitle="Re-enter this data." error="Delete incorrect value, then enter &quot;Class Length&quot; from dropdown menu." prompt="Select Length of Class from dropdown menu." sqref="B6">
      <formula1>$BC$50:$BC$61</formula1>
    </dataValidation>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A10:AA106"/>
    <dataValidation allowBlank="1" showInputMessage="1" showErrorMessage="1" promptTitle="Pre-Test Previous Fiscal Year" prompt="If a returning student was tested 120 days prior to FY20 enrollment, you may choose to use that test as their FY20 pre-test. Indicate this Previous Year pre-test with an &quot;x&quot; from the drop-down list." sqref="V9"/>
    <dataValidation type="list" allowBlank="1" showInputMessage="1" showErrorMessage="1" promptTitle="Gender" prompt="F: Female_x000a_M: Male_x000a_O: Other" sqref="F10:F106">
      <formula1>"F, M, O"</formula1>
    </dataValidation>
    <dataValidation type="list" allowBlank="1" showInputMessage="1" showErrorMessage="1" prompt="1: One Stop_x000a_2: Employer_x000a_3: Other" sqref="S10:S106">
      <formula1>"1,2,3"</formula1>
    </dataValidation>
    <dataValidation type="list" allowBlank="1" showErrorMessage="1" prompt="Enter Agency Name" sqref="A6">
      <formula1>$BC$18:$BC$25</formula1>
    </dataValidation>
    <dataValidation type="date" allowBlank="1" showInputMessage="1" showErrorMessage="1" sqref="E10:E106">
      <formula1>1</formula1>
      <formula2>39264</formula2>
    </dataValidation>
    <dataValidation type="list" allowBlank="1" showInputMessage="1" showErrorMessage="1" sqref="P107:P1048576 P10:P106">
      <formula1>$AU$49:$AU$65</formula1>
    </dataValidation>
  </dataValidations>
  <printOptions horizontalCentered="1" gridLines="1"/>
  <pageMargins left="0.25" right="0.25" top="0.25" bottom="0.25" header="0" footer="0"/>
  <pageSetup paperSize="5" scale="53" fitToHeight="0" orientation="landscape" r:id="rId1"/>
  <headerFooter alignWithMargins="0"/>
  <rowBreaks count="2" manualBreakCount="2">
    <brk id="44" max="24" man="1"/>
    <brk id="79" max="24" man="1"/>
  </rowBreaks>
  <ignoredErrors>
    <ignoredError sqref="C2" numberStoredAsText="1"/>
  </ignoredErrors>
  <extLst>
    <ext xmlns:x14="http://schemas.microsoft.com/office/spreadsheetml/2009/9/main" uri="{CCE6A557-97BC-4b89-ADB6-D9C93CAAB3DF}">
      <x14:dataValidations xmlns:xm="http://schemas.microsoft.com/office/excel/2006/main" xWindow="1726" yWindow="539" count="8">
        <x14:dataValidation type="list" allowBlank="1" showInputMessage="1" showErrorMessage="1" prompt="Choose the appropriate next level and form for the student's next test.">
          <x14:formula1>
            <xm:f>'Locked - Drop Down Lists'!$A$2:$A$7</xm:f>
          </x14:formula1>
          <xm:sqref>AC10:AC106</xm:sqref>
        </x14:dataValidation>
        <x14:dataValidation type="list" allowBlank="1" showInputMessage="1" showErrorMessage="1" promptTitle="Pre-Test Previous Fiscal Year" prompt="If a returning student was tested 120 days prior to FY20 enrollment, you may choose to use that test as their FY20 pre-test. Indicate this Previous Year pre-test with an &quot;x&quot; from the drop-down list.">
          <x14:formula1>
            <xm:f>'Locked - Drop Down Lists'!$M$2</xm:f>
          </x14:formula1>
          <xm:sqref>V10:V1048576</xm:sqref>
        </x14:dataValidation>
        <x14:dataValidation type="list" allowBlank="1" showInputMessage="1" showErrorMessage="1" errorTitle="RAW SCORE ERROR" error="CASAS raw score should be between 0 and 38." promptTitle="Pretest Level" prompt="Beg._x000a_A_x000a_AX_x000a_B_x000a_C_x000a_D">
          <x14:formula1>
            <xm:f>'Locked - Drop Down Lists'!$A$2:$A$7</xm:f>
          </x14:formula1>
          <xm:sqref>X10:X1048576</xm:sqref>
        </x14:dataValidation>
        <x14:dataValidation type="list" allowBlank="1" showInputMessage="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x14:formula1>
            <xm:f>'Locked - Drop Down Lists'!$E$2:$E$7</xm:f>
          </x14:formula1>
          <xm:sqref>AB10:AB106</xm:sqref>
        </x14:dataValidation>
        <x14:dataValidation type="list" allowBlank="1" showInputMessage="1" showErrorMessage="1" promptTitle="Type of School " prompt="U.S. Based Schooling_x000a_Non U.S. Based Schooling">
          <x14:formula1>
            <xm:f>'Locked - Drop Down Lists'!$K$19:$K$20</xm:f>
          </x14:formula1>
          <xm:sqref>O10:O1048576</xm:sqref>
        </x14:dataValidation>
        <x14:dataValidation type="list" allowBlank="1" showInputMessage="1" showErrorMessage="1" promptTitle="Enter the Pre Test Form" prompt="Beg. Lit. (BL) = 27R or 28R_x000a_Level A = 81R or 82R_x000a_Level AX = 81RX or 82RX_x000a_Level B = 83R or 84R_x000a_Level C = 185R or 186R_x000a_Level D = 187R or 188R">
          <x14:formula1>
            <xm:f>'Locked - Drop Down Lists'!$C$2:$C$13</xm:f>
          </x14:formula1>
          <xm:sqref>Y10:Y1048576</xm:sqref>
        </x14:dataValidation>
        <x14:dataValidation type="list" allowBlank="1" showInputMessage="1" showErrorMessage="1">
          <x14:formula1>
            <xm:f>'Locked - Drop Down Lists'!$I$19:$I$21</xm:f>
          </x14:formula1>
          <xm:sqref>Q10:Q1048576</xm:sqref>
        </x14:dataValidation>
        <x14:dataValidation type="list" allowBlank="1" showInputMessage="1" showErrorMessage="1" prompt="Choose the appropriate next level and form for the student's next test.">
          <x14:formula1>
            <xm:f>'Locked - Drop Down Lists'!$C$2:$C$13</xm:f>
          </x14:formula1>
          <xm:sqref>AD10:AD106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8" tint="0.79998168889431442"/>
  </sheetPr>
  <dimension ref="A1:EL100"/>
  <sheetViews>
    <sheetView showGridLines="0" showZeros="0" zoomScale="75" zoomScaleNormal="75" workbookViewId="0">
      <selection activeCell="N22" sqref="N22"/>
    </sheetView>
  </sheetViews>
  <sheetFormatPr defaultColWidth="9.140625" defaultRowHeight="13.9" customHeight="1" x14ac:dyDescent="0.2"/>
  <cols>
    <col min="1" max="1" width="25.7109375" style="5" customWidth="1"/>
    <col min="2" max="2" width="5.7109375" style="5" customWidth="1"/>
    <col min="3" max="3" width="25.7109375" style="5" customWidth="1"/>
    <col min="4" max="4" width="5.7109375" style="5" customWidth="1"/>
    <col min="5" max="5" width="20.7109375" style="659" customWidth="1"/>
    <col min="6" max="7" width="10.7109375" style="5" customWidth="1"/>
    <col min="8" max="8" width="20.7109375" style="638" customWidth="1"/>
    <col min="9" max="15" width="10.7109375" style="5" customWidth="1"/>
    <col min="16" max="16" width="3.7109375" style="499" customWidth="1"/>
    <col min="17" max="17" width="13.7109375" style="499" bestFit="1" customWidth="1"/>
    <col min="18" max="18" width="23.7109375" style="499" customWidth="1"/>
    <col min="19" max="19" width="23.7109375" style="499" bestFit="1" customWidth="1"/>
    <col min="20" max="74" width="3.7109375" style="5" customWidth="1"/>
    <col min="75" max="16382" width="9.140625" style="5"/>
    <col min="16383" max="16383" width="9.140625" style="5" customWidth="1"/>
    <col min="16384" max="16384" width="9.140625" style="5"/>
  </cols>
  <sheetData>
    <row r="1" spans="1:142" s="499" customFormat="1" ht="13.9" customHeight="1" thickBot="1" x14ac:dyDescent="0.25"/>
    <row r="2" spans="1:142" s="499" customFormat="1" ht="15.75" customHeight="1" thickBot="1" x14ac:dyDescent="0.25">
      <c r="A2" s="806" t="s">
        <v>539</v>
      </c>
      <c r="B2" s="807"/>
      <c r="C2" s="808"/>
      <c r="D2" s="162"/>
      <c r="E2" s="660"/>
      <c r="F2" s="802" t="s">
        <v>565</v>
      </c>
      <c r="G2" s="804"/>
      <c r="H2" s="802" t="s">
        <v>554</v>
      </c>
      <c r="I2" s="803"/>
      <c r="J2" s="803"/>
      <c r="K2" s="803"/>
      <c r="L2" s="803"/>
      <c r="M2" s="803"/>
      <c r="N2" s="804"/>
      <c r="O2" s="672"/>
      <c r="P2" s="688"/>
    </row>
    <row r="3" spans="1:142" s="499" customFormat="1" ht="160.15" customHeight="1" thickBot="1" x14ac:dyDescent="0.25">
      <c r="A3" s="809"/>
      <c r="B3" s="810"/>
      <c r="C3" s="811"/>
      <c r="D3" s="639" t="s">
        <v>286</v>
      </c>
      <c r="E3" s="691" t="s">
        <v>489</v>
      </c>
      <c r="F3" s="710" t="s">
        <v>493</v>
      </c>
      <c r="G3" s="663" t="s">
        <v>249</v>
      </c>
      <c r="H3" s="550" t="s">
        <v>490</v>
      </c>
      <c r="I3" s="422" t="s">
        <v>491</v>
      </c>
      <c r="J3" s="422" t="s">
        <v>492</v>
      </c>
      <c r="K3" s="673" t="s">
        <v>493</v>
      </c>
      <c r="L3" s="161" t="s">
        <v>249</v>
      </c>
      <c r="M3" s="151" t="s">
        <v>555</v>
      </c>
      <c r="N3" s="662" t="s">
        <v>556</v>
      </c>
      <c r="O3" s="661" t="s">
        <v>552</v>
      </c>
    </row>
    <row r="4" spans="1:142" ht="13.9" customHeight="1" x14ac:dyDescent="0.2">
      <c r="A4" s="628" t="str">
        <f>Roster!C10</f>
        <v>Guomei</v>
      </c>
      <c r="B4" s="722">
        <f>Roster!D10</f>
        <v>0</v>
      </c>
      <c r="C4" s="586" t="str">
        <f>Roster!B10</f>
        <v>Chen</v>
      </c>
      <c r="D4" s="640"/>
      <c r="E4" s="689"/>
      <c r="F4" s="717"/>
      <c r="G4" s="664"/>
      <c r="H4" s="711"/>
      <c r="I4" s="139"/>
      <c r="J4" s="139"/>
      <c r="K4" s="568"/>
      <c r="L4" s="567"/>
      <c r="M4" s="140"/>
      <c r="N4" s="669"/>
      <c r="O4" s="665">
        <f>'Locked - AH to Post (from Pre)'!C4</f>
        <v>0</v>
      </c>
      <c r="P4" s="190"/>
      <c r="Q4" s="190"/>
      <c r="S4" s="5"/>
    </row>
    <row r="5" spans="1:142" ht="13.9" customHeight="1" x14ac:dyDescent="0.2">
      <c r="A5" s="628" t="str">
        <f>Roster!C11</f>
        <v>Soroka</v>
      </c>
      <c r="B5" s="722">
        <f>Roster!D11</f>
        <v>0</v>
      </c>
      <c r="C5" s="587" t="str">
        <f>Roster!B11</f>
        <v>Copoka</v>
      </c>
      <c r="D5" s="640"/>
      <c r="E5" s="690">
        <v>44840</v>
      </c>
      <c r="F5" s="716"/>
      <c r="G5" s="714"/>
      <c r="H5" s="712" t="s">
        <v>175</v>
      </c>
      <c r="I5" s="133" t="s">
        <v>207</v>
      </c>
      <c r="J5" s="133">
        <v>18</v>
      </c>
      <c r="K5" s="569">
        <v>200</v>
      </c>
      <c r="L5" s="641">
        <v>3</v>
      </c>
      <c r="M5" s="141" t="s">
        <v>58</v>
      </c>
      <c r="N5" s="670" t="s">
        <v>202</v>
      </c>
      <c r="O5" s="666">
        <f>'Locked - AH to Post (from Pre)'!D4</f>
        <v>0</v>
      </c>
      <c r="Q5" s="500" t="s">
        <v>216</v>
      </c>
      <c r="R5" s="500" t="s">
        <v>544</v>
      </c>
      <c r="S5" s="5"/>
    </row>
    <row r="6" spans="1:142" ht="13.9" customHeight="1" x14ac:dyDescent="0.2">
      <c r="A6" s="628" t="str">
        <f>Roster!C12</f>
        <v xml:space="preserve">Meng Zhen </v>
      </c>
      <c r="B6" s="722">
        <f>Roster!D12</f>
        <v>0</v>
      </c>
      <c r="C6" s="587" t="str">
        <f>Roster!B12</f>
        <v>Gao</v>
      </c>
      <c r="D6" s="640"/>
      <c r="E6" s="690">
        <v>44832</v>
      </c>
      <c r="F6" s="716"/>
      <c r="G6" s="714"/>
      <c r="H6" s="712" t="s">
        <v>175</v>
      </c>
      <c r="I6" s="133" t="s">
        <v>206</v>
      </c>
      <c r="J6" s="133">
        <v>9</v>
      </c>
      <c r="K6" s="569">
        <v>162</v>
      </c>
      <c r="L6" s="641">
        <v>1</v>
      </c>
      <c r="M6" s="141" t="s">
        <v>175</v>
      </c>
      <c r="N6" s="670" t="s">
        <v>198</v>
      </c>
      <c r="O6" s="666">
        <f>'Locked - AH to Post (from Pre)'!E4</f>
        <v>0</v>
      </c>
      <c r="Q6" s="500" t="s">
        <v>373</v>
      </c>
      <c r="R6" s="500" t="s">
        <v>551</v>
      </c>
      <c r="S6" s="5"/>
    </row>
    <row r="7" spans="1:142" ht="13.9" customHeight="1" x14ac:dyDescent="0.2">
      <c r="A7" s="628" t="str">
        <f>Roster!C13</f>
        <v>Lam Ngan</v>
      </c>
      <c r="B7" s="722">
        <f>Roster!D13</f>
        <v>0</v>
      </c>
      <c r="C7" s="587" t="str">
        <f>Roster!B13</f>
        <v>Tran</v>
      </c>
      <c r="D7" s="640"/>
      <c r="E7" s="690">
        <v>44826</v>
      </c>
      <c r="F7" s="716"/>
      <c r="G7" s="714"/>
      <c r="H7" s="712" t="s">
        <v>175</v>
      </c>
      <c r="I7" s="133" t="s">
        <v>202</v>
      </c>
      <c r="J7" s="133">
        <v>13</v>
      </c>
      <c r="K7" s="569">
        <v>189</v>
      </c>
      <c r="L7" s="641">
        <v>2</v>
      </c>
      <c r="M7" s="141" t="s">
        <v>175</v>
      </c>
      <c r="N7" s="670" t="s">
        <v>207</v>
      </c>
      <c r="O7" s="666">
        <f>'Locked - AH to Post (from Pre)'!F4</f>
        <v>0</v>
      </c>
      <c r="Q7" s="500" t="s">
        <v>374</v>
      </c>
      <c r="R7" s="500" t="s">
        <v>545</v>
      </c>
      <c r="S7" s="5"/>
    </row>
    <row r="8" spans="1:142" ht="13.9" customHeight="1" x14ac:dyDescent="0.2">
      <c r="A8" s="628" t="str">
        <f>Roster!C14</f>
        <v>Ming</v>
      </c>
      <c r="B8" s="722">
        <f>Roster!D14</f>
        <v>0</v>
      </c>
      <c r="C8" s="587" t="str">
        <f>Roster!B14</f>
        <v>Xu</v>
      </c>
      <c r="D8" s="640"/>
      <c r="E8" s="690">
        <v>44745</v>
      </c>
      <c r="F8" s="716"/>
      <c r="G8" s="714"/>
      <c r="H8" s="712" t="s">
        <v>175</v>
      </c>
      <c r="I8" s="133" t="s">
        <v>206</v>
      </c>
      <c r="J8" s="133">
        <v>25</v>
      </c>
      <c r="K8" s="569">
        <v>191</v>
      </c>
      <c r="L8" s="641">
        <v>3</v>
      </c>
      <c r="M8" s="141" t="s">
        <v>175</v>
      </c>
      <c r="N8" s="670" t="s">
        <v>198</v>
      </c>
      <c r="O8" s="666">
        <f>'Locked - AH to Post (from Pre)'!G4</f>
        <v>0</v>
      </c>
      <c r="Q8" s="500" t="s">
        <v>375</v>
      </c>
      <c r="R8" s="500" t="s">
        <v>546</v>
      </c>
      <c r="S8" s="5"/>
    </row>
    <row r="9" spans="1:142" ht="13.9" customHeight="1" x14ac:dyDescent="0.2">
      <c r="A9" s="628" t="str">
        <f>Roster!C15</f>
        <v>Dawen</v>
      </c>
      <c r="B9" s="722">
        <f>Roster!D15</f>
        <v>0</v>
      </c>
      <c r="C9" s="587" t="str">
        <f>Roster!B15</f>
        <v>Ye</v>
      </c>
      <c r="D9" s="640"/>
      <c r="E9" s="690">
        <v>44795</v>
      </c>
      <c r="F9" s="716"/>
      <c r="G9" s="714"/>
      <c r="H9" s="712" t="s">
        <v>175</v>
      </c>
      <c r="I9" s="133" t="s">
        <v>202</v>
      </c>
      <c r="J9" s="133">
        <v>6</v>
      </c>
      <c r="K9" s="569">
        <v>173</v>
      </c>
      <c r="L9" s="641">
        <v>1</v>
      </c>
      <c r="M9" s="141" t="s">
        <v>175</v>
      </c>
      <c r="N9" s="670" t="s">
        <v>207</v>
      </c>
      <c r="O9" s="666">
        <f>'Locked - AH to Post (from Pre)'!H4</f>
        <v>0</v>
      </c>
      <c r="Q9" s="500" t="s">
        <v>376</v>
      </c>
      <c r="R9" s="500" t="s">
        <v>547</v>
      </c>
      <c r="S9" s="5"/>
    </row>
    <row r="10" spans="1:142" ht="13.9" customHeight="1" x14ac:dyDescent="0.2">
      <c r="A10" s="628" t="str">
        <f>Roster!C16</f>
        <v>Bohua</v>
      </c>
      <c r="B10" s="722">
        <f>Roster!D16</f>
        <v>0</v>
      </c>
      <c r="C10" s="587" t="str">
        <f>Roster!B16</f>
        <v>Zhang</v>
      </c>
      <c r="D10" s="640"/>
      <c r="E10" s="690">
        <v>44832</v>
      </c>
      <c r="F10" s="716"/>
      <c r="G10" s="714"/>
      <c r="H10" s="712" t="s">
        <v>175</v>
      </c>
      <c r="I10" s="133" t="s">
        <v>206</v>
      </c>
      <c r="J10" s="133">
        <v>16</v>
      </c>
      <c r="K10" s="569">
        <v>174</v>
      </c>
      <c r="L10" s="641">
        <v>1</v>
      </c>
      <c r="M10" s="141" t="s">
        <v>175</v>
      </c>
      <c r="N10" s="670" t="s">
        <v>198</v>
      </c>
      <c r="O10" s="667">
        <f>'Locked - AH to Post (from Pre)'!I4</f>
        <v>0</v>
      </c>
      <c r="Q10" s="500" t="s">
        <v>377</v>
      </c>
      <c r="R10" s="500" t="s">
        <v>548</v>
      </c>
      <c r="S10" s="5"/>
    </row>
    <row r="11" spans="1:142" ht="13.9" customHeight="1" x14ac:dyDescent="0.2">
      <c r="A11" s="628" t="str">
        <f>Roster!C17</f>
        <v>Elena</v>
      </c>
      <c r="B11" s="722">
        <f>Roster!D17</f>
        <v>0</v>
      </c>
      <c r="C11" s="587" t="str">
        <f>Roster!B17</f>
        <v>Vislavskaya</v>
      </c>
      <c r="D11" s="640"/>
      <c r="E11" s="690">
        <v>44859</v>
      </c>
      <c r="F11" s="716"/>
      <c r="G11" s="714"/>
      <c r="H11" s="712" t="s">
        <v>175</v>
      </c>
      <c r="I11" s="133" t="s">
        <v>207</v>
      </c>
      <c r="J11" s="133">
        <v>20</v>
      </c>
      <c r="K11" s="569">
        <v>205</v>
      </c>
      <c r="L11" s="641">
        <v>4</v>
      </c>
      <c r="M11" s="141" t="s">
        <v>58</v>
      </c>
      <c r="N11" s="670" t="s">
        <v>202</v>
      </c>
      <c r="O11" s="666">
        <f>'Locked - AH to Post (from Pre)'!J4</f>
        <v>0</v>
      </c>
      <c r="Q11" s="500" t="s">
        <v>378</v>
      </c>
      <c r="R11" s="500" t="s">
        <v>549</v>
      </c>
      <c r="S11" s="5"/>
    </row>
    <row r="12" spans="1:142" ht="13.9" customHeight="1" x14ac:dyDescent="0.2">
      <c r="A12" s="628" t="str">
        <f>Roster!C18</f>
        <v>Volodymr</v>
      </c>
      <c r="B12" s="722">
        <f>Roster!D18</f>
        <v>0</v>
      </c>
      <c r="C12" s="587" t="str">
        <f>Roster!B18</f>
        <v>Toritsyn</v>
      </c>
      <c r="D12" s="640"/>
      <c r="E12" s="690">
        <v>44868</v>
      </c>
      <c r="F12" s="716"/>
      <c r="G12" s="714"/>
      <c r="H12" s="712" t="s">
        <v>204</v>
      </c>
      <c r="I12" s="133" t="s">
        <v>208</v>
      </c>
      <c r="J12" s="133">
        <v>17</v>
      </c>
      <c r="K12" s="569">
        <v>204</v>
      </c>
      <c r="L12" s="641">
        <v>4</v>
      </c>
      <c r="M12" s="141" t="s">
        <v>58</v>
      </c>
      <c r="N12" s="670" t="s">
        <v>209</v>
      </c>
      <c r="O12" s="666">
        <f>'Locked - AH to Post (from Pre)'!K4</f>
        <v>0</v>
      </c>
      <c r="Q12" s="500" t="s">
        <v>231</v>
      </c>
      <c r="R12" s="500" t="s">
        <v>550</v>
      </c>
      <c r="S12" s="5"/>
    </row>
    <row r="13" spans="1:142" ht="13.9" customHeight="1" x14ac:dyDescent="0.2">
      <c r="A13" s="628" t="str">
        <f>Roster!C19</f>
        <v>Olha</v>
      </c>
      <c r="B13" s="722">
        <f>Roster!D19</f>
        <v>0</v>
      </c>
      <c r="C13" s="587" t="str">
        <f>Roster!B19</f>
        <v>Toritsyn</v>
      </c>
      <c r="D13" s="640"/>
      <c r="E13" s="690">
        <v>44868</v>
      </c>
      <c r="F13" s="716"/>
      <c r="G13" s="714"/>
      <c r="H13" s="712" t="s">
        <v>204</v>
      </c>
      <c r="I13" s="133" t="s">
        <v>209</v>
      </c>
      <c r="J13" s="133">
        <v>14</v>
      </c>
      <c r="K13" s="569">
        <v>199</v>
      </c>
      <c r="L13" s="641">
        <v>3</v>
      </c>
      <c r="M13" s="141" t="s">
        <v>58</v>
      </c>
      <c r="N13" s="670" t="s">
        <v>208</v>
      </c>
      <c r="O13" s="666">
        <f>'Locked - AH to Post (from Pre)'!L4</f>
        <v>0</v>
      </c>
      <c r="S13" s="5"/>
    </row>
    <row r="14" spans="1:142" ht="13.9" customHeight="1" x14ac:dyDescent="0.2">
      <c r="A14" s="628" t="str">
        <f>Roster!C20</f>
        <v xml:space="preserve">Xin Zhi </v>
      </c>
      <c r="B14" s="722">
        <f>Roster!D20</f>
        <v>0</v>
      </c>
      <c r="C14" s="587" t="str">
        <f>Roster!B20</f>
        <v>LI</v>
      </c>
      <c r="D14" s="640"/>
      <c r="E14" s="690">
        <v>44932</v>
      </c>
      <c r="F14" s="716"/>
      <c r="G14" s="714"/>
      <c r="H14" s="712" t="s">
        <v>175</v>
      </c>
      <c r="I14" s="133" t="s">
        <v>202</v>
      </c>
      <c r="J14" s="133">
        <v>22</v>
      </c>
      <c r="K14" s="569">
        <v>208</v>
      </c>
      <c r="L14" s="641">
        <v>4</v>
      </c>
      <c r="M14" s="141" t="s">
        <v>58</v>
      </c>
      <c r="N14" s="670" t="s">
        <v>207</v>
      </c>
      <c r="O14" s="666">
        <f>'Locked - AH to Post (from Pre)'!M4</f>
        <v>0</v>
      </c>
      <c r="Q14" s="500" t="s">
        <v>216</v>
      </c>
      <c r="R14" s="500" t="s">
        <v>217</v>
      </c>
      <c r="S14" s="5"/>
    </row>
    <row r="15" spans="1:142" ht="13.9" customHeight="1" x14ac:dyDescent="0.2">
      <c r="A15" s="628" t="str">
        <f>Roster!C21</f>
        <v>Ru Zhou</v>
      </c>
      <c r="B15" s="722">
        <f>Roster!D21</f>
        <v>0</v>
      </c>
      <c r="C15" s="587" t="str">
        <f>Roster!B21</f>
        <v>Zhao</v>
      </c>
      <c r="D15" s="640"/>
      <c r="E15" s="690">
        <v>44925</v>
      </c>
      <c r="F15" s="716"/>
      <c r="G15" s="714"/>
      <c r="H15" s="712" t="s">
        <v>175</v>
      </c>
      <c r="I15" s="133" t="s">
        <v>198</v>
      </c>
      <c r="J15" s="133">
        <v>19</v>
      </c>
      <c r="K15" s="569">
        <v>179</v>
      </c>
      <c r="L15" s="641">
        <v>1</v>
      </c>
      <c r="M15" s="141" t="s">
        <v>175</v>
      </c>
      <c r="N15" s="670" t="s">
        <v>206</v>
      </c>
      <c r="O15" s="666">
        <f>'Locked - AH to Post (from Pre)'!N4</f>
        <v>0</v>
      </c>
      <c r="Q15" s="500" t="s">
        <v>373</v>
      </c>
      <c r="R15" s="500" t="s">
        <v>219</v>
      </c>
      <c r="S15" s="5"/>
    </row>
    <row r="16" spans="1:142" ht="13.9" customHeight="1" x14ac:dyDescent="0.2">
      <c r="A16" s="628" t="str">
        <f>Roster!C22</f>
        <v>Yue Chang</v>
      </c>
      <c r="B16" s="722">
        <f>Roster!D22</f>
        <v>0</v>
      </c>
      <c r="C16" s="587" t="str">
        <f>Roster!B22</f>
        <v>Mai</v>
      </c>
      <c r="D16" s="640"/>
      <c r="E16" s="690">
        <v>44866</v>
      </c>
      <c r="F16" s="716"/>
      <c r="G16" s="714"/>
      <c r="H16" s="712" t="s">
        <v>175</v>
      </c>
      <c r="I16" s="133" t="s">
        <v>202</v>
      </c>
      <c r="J16" s="133">
        <v>20</v>
      </c>
      <c r="K16" s="569">
        <v>205</v>
      </c>
      <c r="L16" s="641">
        <v>4</v>
      </c>
      <c r="M16" s="141" t="s">
        <v>204</v>
      </c>
      <c r="N16" s="670" t="s">
        <v>207</v>
      </c>
      <c r="O16" s="666">
        <f>'Locked - AH to Post (from Pre)'!O4</f>
        <v>0</v>
      </c>
      <c r="Q16" s="500" t="s">
        <v>374</v>
      </c>
      <c r="R16" s="500" t="s">
        <v>221</v>
      </c>
      <c r="T16" s="499"/>
      <c r="U16" s="499"/>
      <c r="V16" s="499"/>
      <c r="W16" s="499"/>
      <c r="X16" s="499"/>
      <c r="Y16" s="499"/>
      <c r="Z16" s="499"/>
      <c r="AA16" s="499"/>
      <c r="AB16" s="499"/>
      <c r="AC16" s="499"/>
      <c r="AD16" s="499"/>
      <c r="AE16" s="499"/>
      <c r="AF16" s="499"/>
      <c r="AG16" s="499"/>
      <c r="AH16" s="499"/>
      <c r="AI16" s="499"/>
      <c r="AJ16" s="499"/>
      <c r="AK16" s="499"/>
      <c r="AL16" s="499"/>
      <c r="AM16" s="499"/>
      <c r="AN16" s="499"/>
      <c r="AO16" s="499"/>
      <c r="AP16" s="499"/>
      <c r="AQ16" s="499"/>
      <c r="AR16" s="499"/>
      <c r="AS16" s="499"/>
      <c r="AT16" s="499"/>
      <c r="AU16" s="499"/>
      <c r="AV16" s="499"/>
      <c r="AW16" s="499"/>
      <c r="AX16" s="499"/>
      <c r="AY16" s="499"/>
      <c r="AZ16" s="499"/>
      <c r="BA16" s="499"/>
      <c r="BB16" s="499"/>
      <c r="BC16" s="499"/>
      <c r="BD16" s="499"/>
      <c r="BE16" s="499"/>
      <c r="BF16" s="499"/>
      <c r="BG16" s="499"/>
      <c r="BH16" s="499"/>
      <c r="BI16" s="499"/>
      <c r="BJ16" s="499"/>
      <c r="BK16" s="499"/>
      <c r="BL16" s="499"/>
      <c r="BM16" s="499"/>
      <c r="BN16" s="499"/>
      <c r="BO16" s="499"/>
      <c r="BP16" s="499"/>
      <c r="BQ16" s="499"/>
      <c r="BR16" s="499"/>
      <c r="BS16" s="499"/>
      <c r="BT16" s="499"/>
      <c r="BU16" s="499"/>
      <c r="BV16" s="499"/>
      <c r="BW16" s="499"/>
      <c r="BX16" s="499"/>
      <c r="BY16" s="499"/>
      <c r="BZ16" s="499"/>
      <c r="CA16" s="499"/>
      <c r="CB16" s="499"/>
      <c r="CC16" s="499"/>
      <c r="CD16" s="499"/>
      <c r="CE16" s="499"/>
      <c r="CF16" s="499"/>
      <c r="CG16" s="499"/>
      <c r="CH16" s="499"/>
      <c r="CI16" s="499"/>
      <c r="CJ16" s="499"/>
      <c r="CK16" s="499"/>
      <c r="CL16" s="499"/>
      <c r="CM16" s="499"/>
      <c r="CN16" s="499"/>
      <c r="CO16" s="499"/>
      <c r="CP16" s="499"/>
      <c r="CQ16" s="499"/>
      <c r="CR16" s="499"/>
      <c r="CS16" s="499"/>
      <c r="CT16" s="499"/>
      <c r="CU16" s="499"/>
      <c r="CV16" s="499"/>
      <c r="CW16" s="499"/>
      <c r="CX16" s="499"/>
      <c r="CY16" s="499"/>
      <c r="CZ16" s="499"/>
      <c r="DA16" s="499"/>
      <c r="DB16" s="499"/>
      <c r="DC16" s="499"/>
      <c r="DD16" s="499"/>
      <c r="DE16" s="499"/>
      <c r="DF16" s="499"/>
      <c r="DG16" s="499"/>
      <c r="DH16" s="499"/>
      <c r="DI16" s="499"/>
      <c r="DJ16" s="499"/>
      <c r="DK16" s="499"/>
      <c r="DL16" s="499"/>
      <c r="DM16" s="499"/>
      <c r="DN16" s="499"/>
      <c r="DO16" s="499"/>
      <c r="DP16" s="499"/>
      <c r="DQ16" s="499"/>
      <c r="DR16" s="499"/>
      <c r="DS16" s="499"/>
      <c r="DT16" s="499"/>
      <c r="DU16" s="499"/>
      <c r="DV16" s="499"/>
      <c r="DW16" s="499"/>
      <c r="DX16" s="499"/>
      <c r="DY16" s="499"/>
      <c r="DZ16" s="499"/>
      <c r="EA16" s="499"/>
      <c r="EB16" s="499"/>
      <c r="EC16" s="499"/>
      <c r="ED16" s="499"/>
      <c r="EE16" s="499"/>
      <c r="EF16" s="499"/>
      <c r="EG16" s="499"/>
      <c r="EH16" s="499"/>
      <c r="EI16" s="499"/>
      <c r="EJ16" s="499"/>
      <c r="EK16" s="499"/>
      <c r="EL16" s="499"/>
    </row>
    <row r="17" spans="1:19" ht="13.9" customHeight="1" x14ac:dyDescent="0.2">
      <c r="A17" s="628" t="str">
        <f>Roster!C23</f>
        <v>Mu Ji</v>
      </c>
      <c r="B17" s="722">
        <f>Roster!D23</f>
        <v>0</v>
      </c>
      <c r="C17" s="587" t="str">
        <f>Roster!B23</f>
        <v>Lin</v>
      </c>
      <c r="D17" s="640"/>
      <c r="E17" s="690">
        <v>44852</v>
      </c>
      <c r="F17" s="716"/>
      <c r="G17" s="714"/>
      <c r="H17" s="712" t="s">
        <v>175</v>
      </c>
      <c r="I17" s="133" t="s">
        <v>202</v>
      </c>
      <c r="J17" s="133">
        <v>20</v>
      </c>
      <c r="K17" s="569">
        <v>205</v>
      </c>
      <c r="L17" s="641">
        <v>4</v>
      </c>
      <c r="M17" s="141" t="s">
        <v>204</v>
      </c>
      <c r="N17" s="670" t="s">
        <v>207</v>
      </c>
      <c r="O17" s="666">
        <f>'Locked - AH to Post (from Pre)'!P4</f>
        <v>0</v>
      </c>
      <c r="Q17" s="500" t="s">
        <v>375</v>
      </c>
      <c r="R17" s="500" t="s">
        <v>223</v>
      </c>
      <c r="S17" s="5"/>
    </row>
    <row r="18" spans="1:19" ht="13.9" customHeight="1" x14ac:dyDescent="0.2">
      <c r="A18" s="628" t="str">
        <f>Roster!C24</f>
        <v>Wen Ping</v>
      </c>
      <c r="B18" s="722">
        <f>Roster!D24</f>
        <v>0</v>
      </c>
      <c r="C18" s="587" t="str">
        <f>Roster!B24</f>
        <v>Li</v>
      </c>
      <c r="D18" s="640"/>
      <c r="E18" s="690">
        <v>45015</v>
      </c>
      <c r="F18" s="716"/>
      <c r="G18" s="714"/>
      <c r="H18" s="712" t="s">
        <v>175</v>
      </c>
      <c r="I18" s="133" t="s">
        <v>198</v>
      </c>
      <c r="J18" s="133">
        <v>23</v>
      </c>
      <c r="K18" s="569">
        <v>187</v>
      </c>
      <c r="L18" s="641">
        <v>2</v>
      </c>
      <c r="M18" s="141" t="s">
        <v>175</v>
      </c>
      <c r="N18" s="670" t="s">
        <v>206</v>
      </c>
      <c r="O18" s="666">
        <f>'Locked - AH to Post (from Pre)'!Q4</f>
        <v>0</v>
      </c>
      <c r="Q18" s="500" t="s">
        <v>376</v>
      </c>
      <c r="R18" s="500" t="s">
        <v>225</v>
      </c>
      <c r="S18" s="5"/>
    </row>
    <row r="19" spans="1:19" ht="13.9" customHeight="1" x14ac:dyDescent="0.2">
      <c r="A19" s="628" t="str">
        <f>Roster!C25</f>
        <v>Lesther Ivan</v>
      </c>
      <c r="B19" s="722">
        <f>Roster!D25</f>
        <v>0</v>
      </c>
      <c r="C19" s="587" t="str">
        <f>Roster!B25</f>
        <v>Vargas Martinez</v>
      </c>
      <c r="D19" s="640"/>
      <c r="E19" s="690"/>
      <c r="F19" s="716"/>
      <c r="G19" s="714"/>
      <c r="H19" s="712"/>
      <c r="I19" s="133"/>
      <c r="J19" s="133"/>
      <c r="K19" s="569"/>
      <c r="L19" s="641"/>
      <c r="M19" s="141"/>
      <c r="N19" s="670"/>
      <c r="O19" s="666">
        <f>'Locked - AH to Post (from Pre)'!R4</f>
        <v>0</v>
      </c>
      <c r="Q19" s="500" t="s">
        <v>377</v>
      </c>
      <c r="R19" s="500" t="s">
        <v>227</v>
      </c>
      <c r="S19" s="5"/>
    </row>
    <row r="20" spans="1:19" ht="13.9" customHeight="1" x14ac:dyDescent="0.2">
      <c r="A20" s="628" t="str">
        <f>Roster!C26</f>
        <v>Aici</v>
      </c>
      <c r="B20" s="722">
        <f>Roster!D26</f>
        <v>0</v>
      </c>
      <c r="C20" s="587" t="str">
        <f>Roster!B26</f>
        <v>Wu</v>
      </c>
      <c r="D20" s="640"/>
      <c r="E20" s="690">
        <v>45014</v>
      </c>
      <c r="F20" s="716">
        <v>352</v>
      </c>
      <c r="G20" s="714">
        <v>1</v>
      </c>
      <c r="H20" s="712"/>
      <c r="I20" s="133"/>
      <c r="J20" s="133"/>
      <c r="K20" s="569"/>
      <c r="L20" s="641"/>
      <c r="M20" s="141"/>
      <c r="N20" s="670"/>
      <c r="O20" s="666">
        <f>'Locked - AH to Post (from Pre)'!S4</f>
        <v>0</v>
      </c>
      <c r="Q20" s="500" t="s">
        <v>378</v>
      </c>
      <c r="R20" s="500" t="s">
        <v>229</v>
      </c>
      <c r="S20" s="5"/>
    </row>
    <row r="21" spans="1:19" ht="13.9" customHeight="1" x14ac:dyDescent="0.2">
      <c r="A21" s="628" t="str">
        <f>Roster!C27</f>
        <v>Liliana</v>
      </c>
      <c r="B21" s="722">
        <f>Roster!D27</f>
        <v>0</v>
      </c>
      <c r="C21" s="587" t="str">
        <f>Roster!B27</f>
        <v>Solano</v>
      </c>
      <c r="D21" s="640"/>
      <c r="E21" s="690">
        <v>45029</v>
      </c>
      <c r="F21" s="716"/>
      <c r="G21" s="714"/>
      <c r="H21" s="712" t="s">
        <v>175</v>
      </c>
      <c r="I21" s="133" t="s">
        <v>207</v>
      </c>
      <c r="J21" s="133">
        <v>13</v>
      </c>
      <c r="K21" s="569">
        <v>189</v>
      </c>
      <c r="L21" s="641">
        <v>2</v>
      </c>
      <c r="M21" s="141" t="s">
        <v>175</v>
      </c>
      <c r="N21" s="670" t="s">
        <v>202</v>
      </c>
      <c r="O21" s="666">
        <f>'Locked - AH to Post (from Pre)'!T4</f>
        <v>0</v>
      </c>
      <c r="Q21" s="500" t="s">
        <v>231</v>
      </c>
      <c r="R21" s="500" t="s">
        <v>232</v>
      </c>
      <c r="S21" s="5"/>
    </row>
    <row r="22" spans="1:19" ht="13.9" customHeight="1" x14ac:dyDescent="0.2">
      <c r="A22" s="628" t="str">
        <f>Roster!C28</f>
        <v>Zhao</v>
      </c>
      <c r="B22" s="722">
        <f>Roster!D28</f>
        <v>0</v>
      </c>
      <c r="C22" s="587" t="str">
        <f>Roster!B28</f>
        <v>Yi</v>
      </c>
      <c r="D22" s="640"/>
      <c r="E22" s="690">
        <v>45015</v>
      </c>
      <c r="F22" s="716"/>
      <c r="G22" s="714"/>
      <c r="H22" s="712" t="s">
        <v>472</v>
      </c>
      <c r="I22" s="133" t="s">
        <v>206</v>
      </c>
      <c r="J22" s="133">
        <v>17</v>
      </c>
      <c r="K22" s="569">
        <v>175</v>
      </c>
      <c r="L22" s="641">
        <v>1</v>
      </c>
      <c r="M22" s="141" t="s">
        <v>472</v>
      </c>
      <c r="N22" s="670" t="s">
        <v>198</v>
      </c>
      <c r="O22" s="666">
        <f>'Locked - AH to Post (from Pre)'!U4</f>
        <v>0</v>
      </c>
      <c r="S22" s="5"/>
    </row>
    <row r="23" spans="1:19" ht="13.9" customHeight="1" x14ac:dyDescent="0.2">
      <c r="A23" s="628" t="str">
        <f>Roster!C29</f>
        <v>Zhana</v>
      </c>
      <c r="B23" s="722">
        <f>Roster!D29</f>
        <v>0</v>
      </c>
      <c r="C23" s="587" t="str">
        <f>Roster!B29</f>
        <v>Lminokhoer</v>
      </c>
      <c r="D23" s="640"/>
      <c r="E23" s="690"/>
      <c r="F23" s="716"/>
      <c r="G23" s="714"/>
      <c r="H23" s="712"/>
      <c r="I23" s="133"/>
      <c r="J23" s="133"/>
      <c r="K23" s="569"/>
      <c r="L23" s="641"/>
      <c r="M23" s="141"/>
      <c r="N23" s="670"/>
      <c r="O23" s="666">
        <f>'Locked - AH to Post (from Pre)'!V4</f>
        <v>0</v>
      </c>
      <c r="Q23" s="500"/>
      <c r="R23" s="500"/>
      <c r="S23" s="5"/>
    </row>
    <row r="24" spans="1:19" ht="13.9" customHeight="1" x14ac:dyDescent="0.2">
      <c r="A24" s="628" t="str">
        <f>Roster!C30</f>
        <v>Alexander</v>
      </c>
      <c r="B24" s="722">
        <f>Roster!D30</f>
        <v>0</v>
      </c>
      <c r="C24" s="587" t="str">
        <f>Roster!B30</f>
        <v>Lminokhoer</v>
      </c>
      <c r="D24" s="640"/>
      <c r="E24" s="690"/>
      <c r="F24" s="716"/>
      <c r="G24" s="714"/>
      <c r="H24" s="712"/>
      <c r="I24" s="133"/>
      <c r="J24" s="133"/>
      <c r="K24" s="569"/>
      <c r="L24" s="641"/>
      <c r="M24" s="141"/>
      <c r="N24" s="670"/>
      <c r="O24" s="666">
        <f>'Locked - AH to Post (from Pre)'!W4</f>
        <v>0</v>
      </c>
      <c r="Q24" s="500"/>
      <c r="R24" s="500"/>
      <c r="S24" s="5"/>
    </row>
    <row r="25" spans="1:19" ht="13.9" customHeight="1" x14ac:dyDescent="0.2">
      <c r="A25" s="628">
        <f>Roster!C31</f>
        <v>0</v>
      </c>
      <c r="B25" s="722">
        <f>Roster!D31</f>
        <v>0</v>
      </c>
      <c r="C25" s="587">
        <f>Roster!B31</f>
        <v>0</v>
      </c>
      <c r="D25" s="640"/>
      <c r="E25" s="690"/>
      <c r="F25" s="716"/>
      <c r="G25" s="714"/>
      <c r="H25" s="712"/>
      <c r="I25" s="133"/>
      <c r="J25" s="133"/>
      <c r="K25" s="569"/>
      <c r="L25" s="641"/>
      <c r="M25" s="141"/>
      <c r="N25" s="670"/>
      <c r="O25" s="666">
        <f>'Locked - AH to Post (from Pre)'!X4</f>
        <v>0</v>
      </c>
      <c r="Q25" s="500"/>
      <c r="R25" s="500"/>
      <c r="S25" s="5"/>
    </row>
    <row r="26" spans="1:19" ht="13.9" customHeight="1" x14ac:dyDescent="0.2">
      <c r="A26" s="628">
        <f>Roster!C32</f>
        <v>0</v>
      </c>
      <c r="B26" s="722">
        <f>Roster!D32</f>
        <v>0</v>
      </c>
      <c r="C26" s="587">
        <f>Roster!B32</f>
        <v>0</v>
      </c>
      <c r="D26" s="640"/>
      <c r="E26" s="690"/>
      <c r="F26" s="716"/>
      <c r="G26" s="714"/>
      <c r="H26" s="712"/>
      <c r="I26" s="133"/>
      <c r="J26" s="133"/>
      <c r="K26" s="569"/>
      <c r="L26" s="641"/>
      <c r="M26" s="141"/>
      <c r="N26" s="670"/>
      <c r="O26" s="666">
        <f>'Locked - AH to Post (from Pre)'!Y4</f>
        <v>0</v>
      </c>
      <c r="Q26" s="500"/>
      <c r="R26" s="500"/>
      <c r="S26" s="5"/>
    </row>
    <row r="27" spans="1:19" ht="13.9" customHeight="1" x14ac:dyDescent="0.2">
      <c r="A27" s="628">
        <f>Roster!C33</f>
        <v>0</v>
      </c>
      <c r="B27" s="722">
        <f>Roster!D33</f>
        <v>0</v>
      </c>
      <c r="C27" s="587">
        <f>Roster!B33</f>
        <v>0</v>
      </c>
      <c r="D27" s="640"/>
      <c r="E27" s="690"/>
      <c r="F27" s="716"/>
      <c r="G27" s="714"/>
      <c r="H27" s="712"/>
      <c r="I27" s="133"/>
      <c r="J27" s="133"/>
      <c r="K27" s="569"/>
      <c r="L27" s="641"/>
      <c r="M27" s="141"/>
      <c r="N27" s="670"/>
      <c r="O27" s="666">
        <f>'Locked - AH to Post (from Pre)'!Z4</f>
        <v>0</v>
      </c>
      <c r="Q27" s="500"/>
      <c r="R27" s="500"/>
      <c r="S27" s="5"/>
    </row>
    <row r="28" spans="1:19" ht="13.9" customHeight="1" x14ac:dyDescent="0.2">
      <c r="A28" s="628">
        <f>Roster!C34</f>
        <v>0</v>
      </c>
      <c r="B28" s="722">
        <f>Roster!D34</f>
        <v>0</v>
      </c>
      <c r="C28" s="587">
        <f>Roster!B34</f>
        <v>0</v>
      </c>
      <c r="D28" s="640"/>
      <c r="E28" s="690"/>
      <c r="F28" s="716"/>
      <c r="G28" s="714"/>
      <c r="H28" s="712"/>
      <c r="I28" s="133"/>
      <c r="J28" s="133"/>
      <c r="K28" s="569"/>
      <c r="L28" s="641"/>
      <c r="M28" s="141"/>
      <c r="N28" s="670"/>
      <c r="O28" s="666">
        <f>'Locked - AH to Post (from Pre)'!AA4</f>
        <v>0</v>
      </c>
      <c r="Q28" s="500"/>
      <c r="R28" s="500"/>
      <c r="S28" s="5"/>
    </row>
    <row r="29" spans="1:19" ht="13.9" customHeight="1" x14ac:dyDescent="0.2">
      <c r="A29" s="628">
        <f>Roster!C35</f>
        <v>0</v>
      </c>
      <c r="B29" s="722">
        <f>Roster!D35</f>
        <v>0</v>
      </c>
      <c r="C29" s="587">
        <f>Roster!B35</f>
        <v>0</v>
      </c>
      <c r="D29" s="640"/>
      <c r="E29" s="690"/>
      <c r="F29" s="716"/>
      <c r="G29" s="714"/>
      <c r="H29" s="712"/>
      <c r="I29" s="133"/>
      <c r="J29" s="133"/>
      <c r="K29" s="569"/>
      <c r="L29" s="641"/>
      <c r="M29" s="141"/>
      <c r="N29" s="670"/>
      <c r="O29" s="666">
        <f>'Locked - AH to Post (from Pre)'!AB4</f>
        <v>0</v>
      </c>
      <c r="Q29" s="500"/>
      <c r="R29" s="500"/>
      <c r="S29" s="5"/>
    </row>
    <row r="30" spans="1:19" ht="13.9" customHeight="1" x14ac:dyDescent="0.2">
      <c r="A30" s="628">
        <f>Roster!C36</f>
        <v>0</v>
      </c>
      <c r="B30" s="722">
        <f>Roster!D36</f>
        <v>0</v>
      </c>
      <c r="C30" s="587">
        <f>Roster!B36</f>
        <v>0</v>
      </c>
      <c r="D30" s="640"/>
      <c r="E30" s="690"/>
      <c r="F30" s="716"/>
      <c r="G30" s="714"/>
      <c r="H30" s="712"/>
      <c r="I30" s="133"/>
      <c r="J30" s="133"/>
      <c r="K30" s="569"/>
      <c r="L30" s="641"/>
      <c r="M30" s="141"/>
      <c r="N30" s="670"/>
      <c r="O30" s="666">
        <f>'Locked - AH to Post (from Pre)'!AC4</f>
        <v>0</v>
      </c>
      <c r="Q30" s="500"/>
      <c r="R30" s="500"/>
      <c r="S30" s="5"/>
    </row>
    <row r="31" spans="1:19" ht="13.9" customHeight="1" x14ac:dyDescent="0.2">
      <c r="A31" s="628">
        <f>Roster!C37</f>
        <v>0</v>
      </c>
      <c r="B31" s="722">
        <f>Roster!D37</f>
        <v>0</v>
      </c>
      <c r="C31" s="587">
        <f>Roster!B37</f>
        <v>0</v>
      </c>
      <c r="D31" s="640"/>
      <c r="E31" s="690"/>
      <c r="F31" s="716"/>
      <c r="G31" s="714"/>
      <c r="H31" s="712"/>
      <c r="I31" s="133"/>
      <c r="J31" s="133"/>
      <c r="K31" s="569"/>
      <c r="L31" s="641"/>
      <c r="M31" s="141"/>
      <c r="N31" s="670"/>
      <c r="O31" s="666">
        <f>'Locked - AH to Post (from Pre)'!AD4</f>
        <v>0</v>
      </c>
      <c r="S31" s="5"/>
    </row>
    <row r="32" spans="1:19" ht="13.9" customHeight="1" x14ac:dyDescent="0.2">
      <c r="A32" s="628">
        <f>Roster!C38</f>
        <v>0</v>
      </c>
      <c r="B32" s="722">
        <f>Roster!D38</f>
        <v>0</v>
      </c>
      <c r="C32" s="587">
        <f>Roster!B38</f>
        <v>0</v>
      </c>
      <c r="D32" s="640"/>
      <c r="E32" s="690"/>
      <c r="F32" s="716"/>
      <c r="G32" s="714"/>
      <c r="H32" s="712"/>
      <c r="I32" s="133"/>
      <c r="J32" s="133"/>
      <c r="K32" s="569"/>
      <c r="L32" s="641"/>
      <c r="M32" s="141"/>
      <c r="N32" s="670"/>
      <c r="O32" s="666">
        <f>'Locked - AH to Post (from Pre)'!AE4</f>
        <v>0</v>
      </c>
      <c r="S32" s="5"/>
    </row>
    <row r="33" spans="1:19" ht="13.9" customHeight="1" x14ac:dyDescent="0.2">
      <c r="A33" s="628">
        <f>Roster!C39</f>
        <v>0</v>
      </c>
      <c r="B33" s="722">
        <f>Roster!D39</f>
        <v>0</v>
      </c>
      <c r="C33" s="587">
        <f>Roster!B39</f>
        <v>0</v>
      </c>
      <c r="D33" s="640"/>
      <c r="E33" s="690"/>
      <c r="F33" s="716"/>
      <c r="G33" s="714"/>
      <c r="H33" s="712"/>
      <c r="I33" s="133"/>
      <c r="J33" s="133"/>
      <c r="K33" s="569"/>
      <c r="L33" s="641"/>
      <c r="M33" s="141"/>
      <c r="N33" s="670"/>
      <c r="O33" s="666">
        <f>'Locked - AH to Post (from Pre)'!AF4</f>
        <v>0</v>
      </c>
      <c r="S33" s="5"/>
    </row>
    <row r="34" spans="1:19" ht="13.9" customHeight="1" x14ac:dyDescent="0.2">
      <c r="A34" s="628">
        <f>Roster!C40</f>
        <v>0</v>
      </c>
      <c r="B34" s="722">
        <f>Roster!D40</f>
        <v>0</v>
      </c>
      <c r="C34" s="587">
        <f>Roster!B40</f>
        <v>0</v>
      </c>
      <c r="D34" s="640"/>
      <c r="E34" s="690"/>
      <c r="F34" s="716"/>
      <c r="G34" s="714"/>
      <c r="H34" s="712"/>
      <c r="I34" s="133"/>
      <c r="J34" s="133"/>
      <c r="K34" s="569"/>
      <c r="L34" s="641"/>
      <c r="M34" s="141"/>
      <c r="N34" s="670"/>
      <c r="O34" s="666">
        <f>'Locked - AH to Post (from Pre)'!AG4</f>
        <v>0</v>
      </c>
      <c r="S34" s="5"/>
    </row>
    <row r="35" spans="1:19" ht="13.9" customHeight="1" x14ac:dyDescent="0.2">
      <c r="A35" s="628">
        <f>Roster!C41</f>
        <v>0</v>
      </c>
      <c r="B35" s="722">
        <f>Roster!D41</f>
        <v>0</v>
      </c>
      <c r="C35" s="587">
        <f>Roster!B41</f>
        <v>0</v>
      </c>
      <c r="D35" s="640"/>
      <c r="E35" s="690"/>
      <c r="F35" s="716"/>
      <c r="G35" s="714"/>
      <c r="H35" s="712"/>
      <c r="I35" s="133"/>
      <c r="J35" s="133"/>
      <c r="K35" s="569"/>
      <c r="L35" s="641"/>
      <c r="M35" s="141"/>
      <c r="N35" s="670"/>
      <c r="O35" s="666">
        <f>'Locked - AH to Post (from Pre)'!AH4</f>
        <v>0</v>
      </c>
      <c r="S35" s="5"/>
    </row>
    <row r="36" spans="1:19" ht="13.9" customHeight="1" x14ac:dyDescent="0.2">
      <c r="A36" s="628">
        <f>Roster!C42</f>
        <v>0</v>
      </c>
      <c r="B36" s="722">
        <f>Roster!D42</f>
        <v>0</v>
      </c>
      <c r="C36" s="587">
        <f>Roster!B42</f>
        <v>0</v>
      </c>
      <c r="D36" s="640"/>
      <c r="E36" s="690"/>
      <c r="F36" s="716"/>
      <c r="G36" s="714"/>
      <c r="H36" s="712"/>
      <c r="I36" s="133"/>
      <c r="J36" s="133"/>
      <c r="K36" s="569"/>
      <c r="L36" s="641"/>
      <c r="M36" s="141"/>
      <c r="N36" s="670"/>
      <c r="O36" s="666">
        <f>'Locked - AH to Post (from Pre)'!AI4</f>
        <v>0</v>
      </c>
      <c r="S36" s="5"/>
    </row>
    <row r="37" spans="1:19" ht="13.9" customHeight="1" x14ac:dyDescent="0.2">
      <c r="A37" s="628">
        <f>Roster!C43</f>
        <v>0</v>
      </c>
      <c r="B37" s="722">
        <f>Roster!D43</f>
        <v>0</v>
      </c>
      <c r="C37" s="587">
        <f>Roster!B43</f>
        <v>0</v>
      </c>
      <c r="D37" s="640"/>
      <c r="E37" s="690"/>
      <c r="F37" s="716"/>
      <c r="G37" s="714"/>
      <c r="H37" s="712"/>
      <c r="I37" s="133"/>
      <c r="J37" s="133"/>
      <c r="K37" s="569"/>
      <c r="L37" s="641"/>
      <c r="M37" s="141"/>
      <c r="N37" s="670"/>
      <c r="O37" s="666">
        <f>'Locked - AH to Post (from Pre)'!AJ4</f>
        <v>0</v>
      </c>
      <c r="S37" s="5"/>
    </row>
    <row r="38" spans="1:19" ht="13.9" customHeight="1" x14ac:dyDescent="0.2">
      <c r="A38" s="628">
        <f>Roster!C44</f>
        <v>0</v>
      </c>
      <c r="B38" s="722">
        <f>Roster!D44</f>
        <v>0</v>
      </c>
      <c r="C38" s="587">
        <f>Roster!B44</f>
        <v>0</v>
      </c>
      <c r="D38" s="640"/>
      <c r="E38" s="690"/>
      <c r="F38" s="716"/>
      <c r="G38" s="714"/>
      <c r="H38" s="712"/>
      <c r="I38" s="133"/>
      <c r="J38" s="133"/>
      <c r="K38" s="569"/>
      <c r="L38" s="641"/>
      <c r="M38" s="141"/>
      <c r="N38" s="670"/>
      <c r="O38" s="666">
        <f>'Locked - AH to Post (from Pre)'!AK4</f>
        <v>0</v>
      </c>
      <c r="S38" s="5"/>
    </row>
    <row r="39" spans="1:19" ht="13.9" customHeight="1" x14ac:dyDescent="0.2">
      <c r="A39" s="628">
        <f>Roster!C45</f>
        <v>0</v>
      </c>
      <c r="B39" s="722">
        <f>Roster!D45</f>
        <v>0</v>
      </c>
      <c r="C39" s="587">
        <f>Roster!B45</f>
        <v>0</v>
      </c>
      <c r="D39" s="640"/>
      <c r="E39" s="690"/>
      <c r="F39" s="716"/>
      <c r="G39" s="714"/>
      <c r="H39" s="712"/>
      <c r="I39" s="133"/>
      <c r="J39" s="133"/>
      <c r="K39" s="569"/>
      <c r="L39" s="641"/>
      <c r="M39" s="141"/>
      <c r="N39" s="670"/>
      <c r="O39" s="666">
        <f>'Locked - AH to Post (from Pre)'!AL4</f>
        <v>0</v>
      </c>
      <c r="S39" s="5"/>
    </row>
    <row r="40" spans="1:19" ht="13.9" customHeight="1" x14ac:dyDescent="0.2">
      <c r="A40" s="628">
        <f>Roster!C46</f>
        <v>0</v>
      </c>
      <c r="B40" s="722">
        <f>Roster!D46</f>
        <v>0</v>
      </c>
      <c r="C40" s="587">
        <f>Roster!B46</f>
        <v>0</v>
      </c>
      <c r="D40" s="640"/>
      <c r="E40" s="690"/>
      <c r="F40" s="716"/>
      <c r="G40" s="714"/>
      <c r="H40" s="712"/>
      <c r="I40" s="133"/>
      <c r="J40" s="133"/>
      <c r="K40" s="569"/>
      <c r="L40" s="641"/>
      <c r="M40" s="141"/>
      <c r="N40" s="670"/>
      <c r="O40" s="666">
        <f>'Locked - AH to Post (from Pre)'!AM4</f>
        <v>0</v>
      </c>
      <c r="S40" s="5"/>
    </row>
    <row r="41" spans="1:19" ht="13.9" customHeight="1" x14ac:dyDescent="0.2">
      <c r="A41" s="628">
        <f>Roster!C47</f>
        <v>0</v>
      </c>
      <c r="B41" s="722">
        <f>Roster!D47</f>
        <v>0</v>
      </c>
      <c r="C41" s="587">
        <f>Roster!B47</f>
        <v>0</v>
      </c>
      <c r="D41" s="640"/>
      <c r="E41" s="690"/>
      <c r="F41" s="716"/>
      <c r="G41" s="714"/>
      <c r="H41" s="712"/>
      <c r="I41" s="133"/>
      <c r="J41" s="133"/>
      <c r="K41" s="569"/>
      <c r="L41" s="641"/>
      <c r="M41" s="141"/>
      <c r="N41" s="670"/>
      <c r="O41" s="666">
        <f>'Locked - AH to Post (from Pre)'!AN4</f>
        <v>0</v>
      </c>
      <c r="S41" s="5"/>
    </row>
    <row r="42" spans="1:19" ht="13.9" customHeight="1" x14ac:dyDescent="0.2">
      <c r="A42" s="628">
        <f>Roster!C48</f>
        <v>0</v>
      </c>
      <c r="B42" s="722">
        <f>Roster!D48</f>
        <v>0</v>
      </c>
      <c r="C42" s="587">
        <f>Roster!B48</f>
        <v>0</v>
      </c>
      <c r="D42" s="640"/>
      <c r="E42" s="690"/>
      <c r="F42" s="716"/>
      <c r="G42" s="714"/>
      <c r="H42" s="712"/>
      <c r="I42" s="133"/>
      <c r="J42" s="133"/>
      <c r="K42" s="569"/>
      <c r="L42" s="641"/>
      <c r="M42" s="141"/>
      <c r="N42" s="670"/>
      <c r="O42" s="666">
        <f>'Locked - AH to Post (from Pre)'!AO4</f>
        <v>0</v>
      </c>
      <c r="S42" s="5"/>
    </row>
    <row r="43" spans="1:19" ht="13.9" customHeight="1" x14ac:dyDescent="0.2">
      <c r="A43" s="628">
        <f>Roster!C49</f>
        <v>0</v>
      </c>
      <c r="B43" s="722">
        <f>Roster!D49</f>
        <v>0</v>
      </c>
      <c r="C43" s="587">
        <f>Roster!B49</f>
        <v>0</v>
      </c>
      <c r="D43" s="640"/>
      <c r="E43" s="690"/>
      <c r="F43" s="716"/>
      <c r="G43" s="714"/>
      <c r="H43" s="712"/>
      <c r="I43" s="133"/>
      <c r="J43" s="133"/>
      <c r="K43" s="569"/>
      <c r="L43" s="641"/>
      <c r="M43" s="141"/>
      <c r="N43" s="670"/>
      <c r="O43" s="666">
        <f>'Locked - AH to Post (from Pre)'!AP4</f>
        <v>0</v>
      </c>
      <c r="S43" s="5"/>
    </row>
    <row r="44" spans="1:19" ht="13.9" customHeight="1" x14ac:dyDescent="0.2">
      <c r="A44" s="628">
        <f>Roster!C50</f>
        <v>0</v>
      </c>
      <c r="B44" s="722">
        <f>Roster!D50</f>
        <v>0</v>
      </c>
      <c r="C44" s="587">
        <f>Roster!B50</f>
        <v>0</v>
      </c>
      <c r="D44" s="640"/>
      <c r="E44" s="690"/>
      <c r="F44" s="716"/>
      <c r="G44" s="714"/>
      <c r="H44" s="712"/>
      <c r="I44" s="133"/>
      <c r="J44" s="133"/>
      <c r="K44" s="569"/>
      <c r="L44" s="641"/>
      <c r="M44" s="141"/>
      <c r="N44" s="670"/>
      <c r="O44" s="666">
        <f>'Locked - AH to Post (from Pre)'!AQ4</f>
        <v>0</v>
      </c>
      <c r="S44" s="5"/>
    </row>
    <row r="45" spans="1:19" ht="13.9" customHeight="1" x14ac:dyDescent="0.2">
      <c r="A45" s="628">
        <f>Roster!C51</f>
        <v>0</v>
      </c>
      <c r="B45" s="722">
        <f>Roster!D51</f>
        <v>0</v>
      </c>
      <c r="C45" s="587">
        <f>Roster!B51</f>
        <v>0</v>
      </c>
      <c r="D45" s="640"/>
      <c r="E45" s="690"/>
      <c r="F45" s="716"/>
      <c r="G45" s="714"/>
      <c r="H45" s="712"/>
      <c r="I45" s="133"/>
      <c r="J45" s="133"/>
      <c r="K45" s="569"/>
      <c r="L45" s="641"/>
      <c r="M45" s="141"/>
      <c r="N45" s="670"/>
      <c r="O45" s="666">
        <f>'Locked - AH to Post (from Pre)'!AR4</f>
        <v>0</v>
      </c>
      <c r="S45" s="5"/>
    </row>
    <row r="46" spans="1:19" ht="13.9" customHeight="1" x14ac:dyDescent="0.2">
      <c r="A46" s="628">
        <f>Roster!C52</f>
        <v>0</v>
      </c>
      <c r="B46" s="722">
        <f>Roster!D52</f>
        <v>0</v>
      </c>
      <c r="C46" s="587">
        <f>Roster!B52</f>
        <v>0</v>
      </c>
      <c r="D46" s="640"/>
      <c r="E46" s="690"/>
      <c r="F46" s="716"/>
      <c r="G46" s="714"/>
      <c r="H46" s="712"/>
      <c r="I46" s="133"/>
      <c r="J46" s="133"/>
      <c r="K46" s="569"/>
      <c r="L46" s="641"/>
      <c r="M46" s="141"/>
      <c r="N46" s="670"/>
      <c r="O46" s="666">
        <f>'Locked - AH to Post (from Pre)'!AS4</f>
        <v>0</v>
      </c>
      <c r="S46" s="5"/>
    </row>
    <row r="47" spans="1:19" ht="13.9" customHeight="1" x14ac:dyDescent="0.2">
      <c r="A47" s="628">
        <f>Roster!C53</f>
        <v>0</v>
      </c>
      <c r="B47" s="722">
        <f>Roster!D53</f>
        <v>0</v>
      </c>
      <c r="C47" s="587">
        <f>Roster!B53</f>
        <v>0</v>
      </c>
      <c r="D47" s="640"/>
      <c r="E47" s="690"/>
      <c r="F47" s="716"/>
      <c r="G47" s="714"/>
      <c r="H47" s="712"/>
      <c r="I47" s="133"/>
      <c r="J47" s="133"/>
      <c r="K47" s="569"/>
      <c r="L47" s="641"/>
      <c r="M47" s="141"/>
      <c r="N47" s="670"/>
      <c r="O47" s="666">
        <f>'Locked - AH to Post (from Pre)'!AT4</f>
        <v>0</v>
      </c>
      <c r="S47" s="5"/>
    </row>
    <row r="48" spans="1:19" ht="13.9" customHeight="1" x14ac:dyDescent="0.2">
      <c r="A48" s="628">
        <f>Roster!C54</f>
        <v>0</v>
      </c>
      <c r="B48" s="722">
        <f>Roster!D54</f>
        <v>0</v>
      </c>
      <c r="C48" s="587">
        <f>Roster!B54</f>
        <v>0</v>
      </c>
      <c r="D48" s="640"/>
      <c r="E48" s="690"/>
      <c r="F48" s="716"/>
      <c r="G48" s="714"/>
      <c r="H48" s="712"/>
      <c r="I48" s="133"/>
      <c r="J48" s="133"/>
      <c r="K48" s="569"/>
      <c r="L48" s="641"/>
      <c r="M48" s="141"/>
      <c r="N48" s="670"/>
      <c r="O48" s="666">
        <f>'Locked - AH to Post (from Pre)'!AU4</f>
        <v>0</v>
      </c>
      <c r="S48" s="5"/>
    </row>
    <row r="49" spans="1:19" ht="13.9" customHeight="1" x14ac:dyDescent="0.2">
      <c r="A49" s="628">
        <f>Roster!C55</f>
        <v>0</v>
      </c>
      <c r="B49" s="722">
        <f>Roster!D55</f>
        <v>0</v>
      </c>
      <c r="C49" s="587">
        <f>Roster!B55</f>
        <v>0</v>
      </c>
      <c r="D49" s="640"/>
      <c r="E49" s="690"/>
      <c r="F49" s="716"/>
      <c r="G49" s="714"/>
      <c r="H49" s="712"/>
      <c r="I49" s="133"/>
      <c r="J49" s="133"/>
      <c r="K49" s="569"/>
      <c r="L49" s="641"/>
      <c r="M49" s="141"/>
      <c r="N49" s="670"/>
      <c r="O49" s="666">
        <f>'Locked - AH to Post (from Pre)'!AV4</f>
        <v>0</v>
      </c>
      <c r="S49" s="5"/>
    </row>
    <row r="50" spans="1:19" ht="13.9" customHeight="1" x14ac:dyDescent="0.2">
      <c r="A50" s="628">
        <f>Roster!C56</f>
        <v>0</v>
      </c>
      <c r="B50" s="722">
        <f>Roster!D56</f>
        <v>0</v>
      </c>
      <c r="C50" s="587">
        <f>Roster!B56</f>
        <v>0</v>
      </c>
      <c r="D50" s="640"/>
      <c r="E50" s="690"/>
      <c r="F50" s="716"/>
      <c r="G50" s="714"/>
      <c r="H50" s="712"/>
      <c r="I50" s="133"/>
      <c r="J50" s="133"/>
      <c r="K50" s="569"/>
      <c r="L50" s="641"/>
      <c r="M50" s="141"/>
      <c r="N50" s="670"/>
      <c r="O50" s="666">
        <f>'Locked - AH to Post (from Pre)'!AW4</f>
        <v>0</v>
      </c>
      <c r="S50" s="5"/>
    </row>
    <row r="51" spans="1:19" ht="13.9" customHeight="1" x14ac:dyDescent="0.2">
      <c r="A51" s="628">
        <f>Roster!C57</f>
        <v>0</v>
      </c>
      <c r="B51" s="722">
        <f>Roster!D57</f>
        <v>0</v>
      </c>
      <c r="C51" s="587">
        <f>Roster!B57</f>
        <v>0</v>
      </c>
      <c r="D51" s="640"/>
      <c r="E51" s="690"/>
      <c r="F51" s="716"/>
      <c r="G51" s="714"/>
      <c r="H51" s="712"/>
      <c r="I51" s="133"/>
      <c r="J51" s="133"/>
      <c r="K51" s="569"/>
      <c r="L51" s="641"/>
      <c r="M51" s="141"/>
      <c r="N51" s="670"/>
      <c r="O51" s="666">
        <f>'Locked - AH to Post (from Pre)'!AX4</f>
        <v>0</v>
      </c>
      <c r="S51" s="5"/>
    </row>
    <row r="52" spans="1:19" ht="13.9" customHeight="1" x14ac:dyDescent="0.2">
      <c r="A52" s="628">
        <f>Roster!C58</f>
        <v>0</v>
      </c>
      <c r="B52" s="722">
        <f>Roster!D58</f>
        <v>0</v>
      </c>
      <c r="C52" s="587">
        <f>Roster!B58</f>
        <v>0</v>
      </c>
      <c r="D52" s="640"/>
      <c r="E52" s="690"/>
      <c r="F52" s="716"/>
      <c r="G52" s="714"/>
      <c r="H52" s="712"/>
      <c r="I52" s="133"/>
      <c r="J52" s="133"/>
      <c r="K52" s="569"/>
      <c r="L52" s="641"/>
      <c r="M52" s="141"/>
      <c r="N52" s="670"/>
      <c r="O52" s="666">
        <f>'Locked - AH to Post (from Pre)'!AY4</f>
        <v>0</v>
      </c>
      <c r="S52" s="5"/>
    </row>
    <row r="53" spans="1:19" ht="13.9" customHeight="1" x14ac:dyDescent="0.2">
      <c r="A53" s="628">
        <f>Roster!C59</f>
        <v>0</v>
      </c>
      <c r="B53" s="722">
        <f>Roster!D59</f>
        <v>0</v>
      </c>
      <c r="C53" s="587">
        <f>Roster!B59</f>
        <v>0</v>
      </c>
      <c r="D53" s="640"/>
      <c r="E53" s="690"/>
      <c r="F53" s="716"/>
      <c r="G53" s="714"/>
      <c r="H53" s="712"/>
      <c r="I53" s="133"/>
      <c r="J53" s="133"/>
      <c r="K53" s="569"/>
      <c r="L53" s="641"/>
      <c r="M53" s="141"/>
      <c r="N53" s="670"/>
      <c r="O53" s="666">
        <f>'Locked - AH to Post (from Pre)'!AZ4</f>
        <v>0</v>
      </c>
      <c r="S53" s="5"/>
    </row>
    <row r="54" spans="1:19" ht="13.9" customHeight="1" x14ac:dyDescent="0.2">
      <c r="A54" s="628">
        <f>Roster!C60</f>
        <v>0</v>
      </c>
      <c r="B54" s="722">
        <f>Roster!D60</f>
        <v>0</v>
      </c>
      <c r="C54" s="587">
        <f>Roster!B60</f>
        <v>0</v>
      </c>
      <c r="D54" s="640"/>
      <c r="E54" s="690"/>
      <c r="F54" s="716"/>
      <c r="G54" s="714"/>
      <c r="H54" s="712"/>
      <c r="I54" s="133"/>
      <c r="J54" s="133"/>
      <c r="K54" s="569"/>
      <c r="L54" s="641"/>
      <c r="M54" s="141"/>
      <c r="N54" s="670"/>
      <c r="O54" s="666">
        <f>'Locked - AH to Post (from Pre)'!BA4</f>
        <v>0</v>
      </c>
      <c r="S54" s="5"/>
    </row>
    <row r="55" spans="1:19" ht="13.9" customHeight="1" x14ac:dyDescent="0.2">
      <c r="A55" s="628">
        <f>Roster!C61</f>
        <v>0</v>
      </c>
      <c r="B55" s="722">
        <f>Roster!D61</f>
        <v>0</v>
      </c>
      <c r="C55" s="587">
        <f>Roster!B61</f>
        <v>0</v>
      </c>
      <c r="D55" s="640"/>
      <c r="E55" s="690"/>
      <c r="F55" s="716"/>
      <c r="G55" s="714"/>
      <c r="H55" s="712"/>
      <c r="I55" s="133"/>
      <c r="J55" s="133"/>
      <c r="K55" s="569"/>
      <c r="L55" s="641"/>
      <c r="M55" s="141"/>
      <c r="N55" s="670"/>
      <c r="O55" s="666">
        <f>'Locked - AH to Post (from Pre)'!BB4</f>
        <v>0</v>
      </c>
      <c r="S55" s="5"/>
    </row>
    <row r="56" spans="1:19" ht="13.9" customHeight="1" x14ac:dyDescent="0.2">
      <c r="A56" s="628">
        <f>Roster!C62</f>
        <v>0</v>
      </c>
      <c r="B56" s="722">
        <f>Roster!D62</f>
        <v>0</v>
      </c>
      <c r="C56" s="587">
        <f>Roster!B62</f>
        <v>0</v>
      </c>
      <c r="D56" s="640"/>
      <c r="E56" s="690"/>
      <c r="F56" s="716"/>
      <c r="G56" s="714"/>
      <c r="H56" s="712"/>
      <c r="I56" s="133"/>
      <c r="J56" s="133"/>
      <c r="K56" s="569"/>
      <c r="L56" s="641"/>
      <c r="M56" s="141"/>
      <c r="N56" s="670"/>
      <c r="O56" s="666">
        <f>'Locked - AH to Post (from Pre)'!BC4</f>
        <v>0</v>
      </c>
      <c r="S56" s="5"/>
    </row>
    <row r="57" spans="1:19" ht="13.9" customHeight="1" x14ac:dyDescent="0.2">
      <c r="A57" s="628">
        <f>Roster!C63</f>
        <v>0</v>
      </c>
      <c r="B57" s="722">
        <f>Roster!D63</f>
        <v>0</v>
      </c>
      <c r="C57" s="587">
        <f>Roster!B63</f>
        <v>0</v>
      </c>
      <c r="D57" s="640"/>
      <c r="E57" s="690"/>
      <c r="F57" s="716"/>
      <c r="G57" s="714"/>
      <c r="H57" s="712"/>
      <c r="I57" s="133"/>
      <c r="J57" s="133"/>
      <c r="K57" s="569"/>
      <c r="L57" s="641"/>
      <c r="M57" s="141"/>
      <c r="N57" s="670"/>
      <c r="O57" s="666">
        <f>'Locked - AH to Post (from Pre)'!BD4</f>
        <v>0</v>
      </c>
      <c r="S57" s="5"/>
    </row>
    <row r="58" spans="1:19" ht="13.9" customHeight="1" x14ac:dyDescent="0.2">
      <c r="A58" s="628">
        <f>Roster!C64</f>
        <v>0</v>
      </c>
      <c r="B58" s="722">
        <f>Roster!D64</f>
        <v>0</v>
      </c>
      <c r="C58" s="587">
        <f>Roster!B64</f>
        <v>0</v>
      </c>
      <c r="D58" s="640"/>
      <c r="E58" s="690"/>
      <c r="F58" s="716"/>
      <c r="G58" s="714"/>
      <c r="H58" s="712"/>
      <c r="I58" s="133"/>
      <c r="J58" s="133"/>
      <c r="K58" s="569"/>
      <c r="L58" s="641"/>
      <c r="M58" s="141"/>
      <c r="N58" s="670"/>
      <c r="O58" s="666">
        <f>'Locked - AH to Post (from Pre)'!BE4</f>
        <v>0</v>
      </c>
      <c r="S58" s="5"/>
    </row>
    <row r="59" spans="1:19" ht="13.9" customHeight="1" x14ac:dyDescent="0.2">
      <c r="A59" s="628">
        <f>Roster!C65</f>
        <v>0</v>
      </c>
      <c r="B59" s="722">
        <f>Roster!D65</f>
        <v>0</v>
      </c>
      <c r="C59" s="587">
        <f>Roster!B65</f>
        <v>0</v>
      </c>
      <c r="D59" s="640"/>
      <c r="E59" s="690"/>
      <c r="F59" s="716"/>
      <c r="G59" s="714"/>
      <c r="H59" s="712"/>
      <c r="I59" s="133"/>
      <c r="J59" s="133"/>
      <c r="K59" s="569"/>
      <c r="L59" s="641"/>
      <c r="M59" s="141"/>
      <c r="N59" s="670"/>
      <c r="O59" s="666">
        <f>'Locked - AH to Post (from Pre)'!BF4</f>
        <v>0</v>
      </c>
      <c r="S59" s="5"/>
    </row>
    <row r="60" spans="1:19" ht="13.9" customHeight="1" x14ac:dyDescent="0.2">
      <c r="A60" s="628">
        <f>Roster!C66</f>
        <v>0</v>
      </c>
      <c r="B60" s="722">
        <f>Roster!D66</f>
        <v>0</v>
      </c>
      <c r="C60" s="587">
        <f>Roster!B66</f>
        <v>0</v>
      </c>
      <c r="D60" s="640"/>
      <c r="E60" s="690"/>
      <c r="F60" s="716"/>
      <c r="G60" s="714"/>
      <c r="H60" s="712"/>
      <c r="I60" s="133"/>
      <c r="J60" s="133"/>
      <c r="K60" s="569"/>
      <c r="L60" s="641"/>
      <c r="M60" s="141"/>
      <c r="N60" s="670"/>
      <c r="O60" s="666">
        <f>'Locked - AH to Post (from Pre)'!BG4</f>
        <v>0</v>
      </c>
      <c r="S60" s="5"/>
    </row>
    <row r="61" spans="1:19" ht="13.9" customHeight="1" x14ac:dyDescent="0.2">
      <c r="A61" s="628">
        <f>Roster!C67</f>
        <v>0</v>
      </c>
      <c r="B61" s="722">
        <f>Roster!D67</f>
        <v>0</v>
      </c>
      <c r="C61" s="587">
        <f>Roster!B67</f>
        <v>0</v>
      </c>
      <c r="D61" s="640"/>
      <c r="E61" s="690"/>
      <c r="F61" s="716"/>
      <c r="G61" s="714"/>
      <c r="H61" s="712"/>
      <c r="I61" s="133"/>
      <c r="J61" s="133"/>
      <c r="K61" s="569"/>
      <c r="L61" s="641"/>
      <c r="M61" s="141"/>
      <c r="N61" s="670"/>
      <c r="O61" s="666">
        <f>'Locked - AH to Post (from Pre)'!BH4</f>
        <v>0</v>
      </c>
      <c r="S61" s="5"/>
    </row>
    <row r="62" spans="1:19" ht="13.9" customHeight="1" x14ac:dyDescent="0.2">
      <c r="A62" s="628">
        <f>Roster!C68</f>
        <v>0</v>
      </c>
      <c r="B62" s="722">
        <f>Roster!D68</f>
        <v>0</v>
      </c>
      <c r="C62" s="587">
        <f>Roster!B68</f>
        <v>0</v>
      </c>
      <c r="D62" s="640"/>
      <c r="E62" s="690"/>
      <c r="F62" s="716"/>
      <c r="G62" s="714"/>
      <c r="H62" s="712"/>
      <c r="I62" s="133"/>
      <c r="J62" s="133"/>
      <c r="K62" s="569"/>
      <c r="L62" s="641"/>
      <c r="M62" s="141"/>
      <c r="N62" s="670"/>
      <c r="O62" s="666">
        <f>'Locked - AH to Post (from Pre)'!BI4</f>
        <v>0</v>
      </c>
      <c r="S62" s="5"/>
    </row>
    <row r="63" spans="1:19" ht="13.9" customHeight="1" x14ac:dyDescent="0.2">
      <c r="A63" s="628">
        <f>Roster!C69</f>
        <v>0</v>
      </c>
      <c r="B63" s="722">
        <f>Roster!D69</f>
        <v>0</v>
      </c>
      <c r="C63" s="587">
        <f>Roster!B69</f>
        <v>0</v>
      </c>
      <c r="D63" s="640"/>
      <c r="E63" s="690"/>
      <c r="F63" s="716"/>
      <c r="G63" s="714"/>
      <c r="H63" s="712"/>
      <c r="I63" s="133"/>
      <c r="J63" s="133"/>
      <c r="K63" s="569"/>
      <c r="L63" s="641"/>
      <c r="M63" s="141"/>
      <c r="N63" s="670"/>
      <c r="O63" s="666">
        <f>'Locked - AH to Post (from Pre)'!BJ4</f>
        <v>0</v>
      </c>
      <c r="S63" s="5"/>
    </row>
    <row r="64" spans="1:19" ht="13.9" customHeight="1" x14ac:dyDescent="0.2">
      <c r="A64" s="628">
        <f>Roster!C70</f>
        <v>0</v>
      </c>
      <c r="B64" s="722">
        <f>Roster!D70</f>
        <v>0</v>
      </c>
      <c r="C64" s="587">
        <f>Roster!B70</f>
        <v>0</v>
      </c>
      <c r="D64" s="640"/>
      <c r="E64" s="690"/>
      <c r="F64" s="716"/>
      <c r="G64" s="714"/>
      <c r="H64" s="712"/>
      <c r="I64" s="133"/>
      <c r="J64" s="133"/>
      <c r="K64" s="569"/>
      <c r="L64" s="641"/>
      <c r="M64" s="141"/>
      <c r="N64" s="670"/>
      <c r="O64" s="666">
        <f>'Locked - AH to Post (from Pre)'!BK4</f>
        <v>0</v>
      </c>
      <c r="S64" s="5"/>
    </row>
    <row r="65" spans="1:19" ht="13.9" customHeight="1" x14ac:dyDescent="0.2">
      <c r="A65" s="628">
        <f>Roster!C71</f>
        <v>0</v>
      </c>
      <c r="B65" s="722">
        <f>Roster!D71</f>
        <v>0</v>
      </c>
      <c r="C65" s="587">
        <f>Roster!B71</f>
        <v>0</v>
      </c>
      <c r="D65" s="640"/>
      <c r="E65" s="690"/>
      <c r="F65" s="716"/>
      <c r="G65" s="714"/>
      <c r="H65" s="712"/>
      <c r="I65" s="133"/>
      <c r="J65" s="133"/>
      <c r="K65" s="569"/>
      <c r="L65" s="641"/>
      <c r="M65" s="141"/>
      <c r="N65" s="670"/>
      <c r="O65" s="666">
        <f>'Locked - AH to Post (from Pre)'!BL4</f>
        <v>0</v>
      </c>
      <c r="S65" s="5"/>
    </row>
    <row r="66" spans="1:19" ht="13.9" customHeight="1" x14ac:dyDescent="0.2">
      <c r="A66" s="628">
        <f>Roster!C72</f>
        <v>0</v>
      </c>
      <c r="B66" s="722">
        <f>Roster!D72</f>
        <v>0</v>
      </c>
      <c r="C66" s="587">
        <f>Roster!B72</f>
        <v>0</v>
      </c>
      <c r="D66" s="640"/>
      <c r="E66" s="690"/>
      <c r="F66" s="716"/>
      <c r="G66" s="714"/>
      <c r="H66" s="712"/>
      <c r="I66" s="133"/>
      <c r="J66" s="133"/>
      <c r="K66" s="569"/>
      <c r="L66" s="641"/>
      <c r="M66" s="141"/>
      <c r="N66" s="670"/>
      <c r="O66" s="666">
        <f>'Locked - AH to Post (from Pre)'!BM4</f>
        <v>0</v>
      </c>
      <c r="S66" s="5"/>
    </row>
    <row r="67" spans="1:19" ht="13.9" customHeight="1" x14ac:dyDescent="0.2">
      <c r="A67" s="628">
        <f>Roster!C73</f>
        <v>0</v>
      </c>
      <c r="B67" s="722">
        <f>Roster!D73</f>
        <v>0</v>
      </c>
      <c r="C67" s="587">
        <f>Roster!B73</f>
        <v>0</v>
      </c>
      <c r="D67" s="640"/>
      <c r="E67" s="690"/>
      <c r="F67" s="716"/>
      <c r="G67" s="714"/>
      <c r="H67" s="712"/>
      <c r="I67" s="133"/>
      <c r="J67" s="133"/>
      <c r="K67" s="569"/>
      <c r="L67" s="641"/>
      <c r="M67" s="141"/>
      <c r="N67" s="670"/>
      <c r="O67" s="666">
        <f>'Locked - AH to Post (from Pre)'!BN4</f>
        <v>0</v>
      </c>
      <c r="S67" s="5"/>
    </row>
    <row r="68" spans="1:19" ht="13.9" customHeight="1" x14ac:dyDescent="0.2">
      <c r="A68" s="628">
        <f>Roster!C74</f>
        <v>0</v>
      </c>
      <c r="B68" s="722">
        <f>Roster!D74</f>
        <v>0</v>
      </c>
      <c r="C68" s="587">
        <f>Roster!B74</f>
        <v>0</v>
      </c>
      <c r="D68" s="640"/>
      <c r="E68" s="690"/>
      <c r="F68" s="716"/>
      <c r="G68" s="714"/>
      <c r="H68" s="712"/>
      <c r="I68" s="133"/>
      <c r="J68" s="133"/>
      <c r="K68" s="569"/>
      <c r="L68" s="641"/>
      <c r="M68" s="141"/>
      <c r="N68" s="670"/>
      <c r="O68" s="666">
        <f>'Locked - AH to Post (from Pre)'!BO4</f>
        <v>0</v>
      </c>
      <c r="S68" s="5"/>
    </row>
    <row r="69" spans="1:19" ht="13.9" customHeight="1" x14ac:dyDescent="0.2">
      <c r="A69" s="628">
        <f>Roster!C75</f>
        <v>0</v>
      </c>
      <c r="B69" s="722">
        <f>Roster!D75</f>
        <v>0</v>
      </c>
      <c r="C69" s="587">
        <f>Roster!B75</f>
        <v>0</v>
      </c>
      <c r="D69" s="640"/>
      <c r="E69" s="690"/>
      <c r="F69" s="716"/>
      <c r="G69" s="714"/>
      <c r="H69" s="712"/>
      <c r="I69" s="133"/>
      <c r="J69" s="133"/>
      <c r="K69" s="569"/>
      <c r="L69" s="641"/>
      <c r="M69" s="141"/>
      <c r="N69" s="670"/>
      <c r="O69" s="666">
        <f>'Locked - AH to Post (from Pre)'!BP4</f>
        <v>0</v>
      </c>
      <c r="S69" s="5"/>
    </row>
    <row r="70" spans="1:19" ht="13.9" customHeight="1" x14ac:dyDescent="0.2">
      <c r="A70" s="628">
        <f>Roster!C76</f>
        <v>0</v>
      </c>
      <c r="B70" s="722">
        <f>Roster!D76</f>
        <v>0</v>
      </c>
      <c r="C70" s="587">
        <f>Roster!B76</f>
        <v>0</v>
      </c>
      <c r="D70" s="640"/>
      <c r="E70" s="690"/>
      <c r="F70" s="716"/>
      <c r="G70" s="714"/>
      <c r="H70" s="712"/>
      <c r="I70" s="133"/>
      <c r="J70" s="133"/>
      <c r="K70" s="569"/>
      <c r="L70" s="641"/>
      <c r="M70" s="141"/>
      <c r="N70" s="670"/>
      <c r="O70" s="666">
        <f>'Locked - AH to Post (from Pre)'!BQ4</f>
        <v>0</v>
      </c>
      <c r="S70" s="5"/>
    </row>
    <row r="71" spans="1:19" ht="13.9" customHeight="1" x14ac:dyDescent="0.2">
      <c r="A71" s="628">
        <f>Roster!C77</f>
        <v>0</v>
      </c>
      <c r="B71" s="722">
        <f>Roster!D77</f>
        <v>0</v>
      </c>
      <c r="C71" s="587">
        <f>Roster!B77</f>
        <v>0</v>
      </c>
      <c r="D71" s="640"/>
      <c r="E71" s="690"/>
      <c r="F71" s="716"/>
      <c r="G71" s="714"/>
      <c r="H71" s="712"/>
      <c r="I71" s="133"/>
      <c r="J71" s="133"/>
      <c r="K71" s="569"/>
      <c r="L71" s="641"/>
      <c r="M71" s="141"/>
      <c r="N71" s="670"/>
      <c r="O71" s="666">
        <f>'Locked - AH to Post (from Pre)'!BR4</f>
        <v>0</v>
      </c>
      <c r="S71" s="5"/>
    </row>
    <row r="72" spans="1:19" ht="13.9" customHeight="1" x14ac:dyDescent="0.2">
      <c r="A72" s="628">
        <f>Roster!C78</f>
        <v>0</v>
      </c>
      <c r="B72" s="722">
        <f>Roster!D78</f>
        <v>0</v>
      </c>
      <c r="C72" s="587">
        <f>Roster!B78</f>
        <v>0</v>
      </c>
      <c r="D72" s="640"/>
      <c r="E72" s="690"/>
      <c r="F72" s="716"/>
      <c r="G72" s="714"/>
      <c r="H72" s="712"/>
      <c r="I72" s="133"/>
      <c r="J72" s="133"/>
      <c r="K72" s="569"/>
      <c r="L72" s="641"/>
      <c r="M72" s="141"/>
      <c r="N72" s="670"/>
      <c r="O72" s="666">
        <f>'Locked - AH to Post (from Pre)'!BS4</f>
        <v>0</v>
      </c>
      <c r="S72" s="5"/>
    </row>
    <row r="73" spans="1:19" ht="13.9" customHeight="1" x14ac:dyDescent="0.2">
      <c r="A73" s="628">
        <f>Roster!C79</f>
        <v>0</v>
      </c>
      <c r="B73" s="722">
        <f>Roster!D79</f>
        <v>0</v>
      </c>
      <c r="C73" s="587">
        <f>Roster!B79</f>
        <v>0</v>
      </c>
      <c r="D73" s="640"/>
      <c r="E73" s="690"/>
      <c r="F73" s="716"/>
      <c r="G73" s="714"/>
      <c r="H73" s="712"/>
      <c r="I73" s="133"/>
      <c r="J73" s="133"/>
      <c r="K73" s="569"/>
      <c r="L73" s="641"/>
      <c r="M73" s="141"/>
      <c r="N73" s="670"/>
      <c r="O73" s="666">
        <f>'Locked - AH to Post (from Pre)'!BT4</f>
        <v>0</v>
      </c>
      <c r="S73" s="5"/>
    </row>
    <row r="74" spans="1:19" ht="13.9" customHeight="1" x14ac:dyDescent="0.2">
      <c r="A74" s="628">
        <f>Roster!C80</f>
        <v>0</v>
      </c>
      <c r="B74" s="722">
        <f>Roster!D80</f>
        <v>0</v>
      </c>
      <c r="C74" s="587">
        <f>Roster!B80</f>
        <v>0</v>
      </c>
      <c r="D74" s="640"/>
      <c r="E74" s="690"/>
      <c r="F74" s="716"/>
      <c r="G74" s="714"/>
      <c r="H74" s="712"/>
      <c r="I74" s="133"/>
      <c r="J74" s="133"/>
      <c r="K74" s="569"/>
      <c r="L74" s="641"/>
      <c r="M74" s="141"/>
      <c r="N74" s="670"/>
      <c r="O74" s="666">
        <f>'Locked - AH to Post (from Pre)'!BU4</f>
        <v>0</v>
      </c>
      <c r="S74" s="5"/>
    </row>
    <row r="75" spans="1:19" ht="13.9" customHeight="1" x14ac:dyDescent="0.2">
      <c r="A75" s="628">
        <f>Roster!C81</f>
        <v>0</v>
      </c>
      <c r="B75" s="722">
        <f>Roster!D81</f>
        <v>0</v>
      </c>
      <c r="C75" s="587">
        <f>Roster!B81</f>
        <v>0</v>
      </c>
      <c r="D75" s="640"/>
      <c r="E75" s="690"/>
      <c r="F75" s="716"/>
      <c r="G75" s="714"/>
      <c r="H75" s="712"/>
      <c r="I75" s="133"/>
      <c r="J75" s="133"/>
      <c r="K75" s="569"/>
      <c r="L75" s="641"/>
      <c r="M75" s="141"/>
      <c r="N75" s="670"/>
      <c r="O75" s="666">
        <f>'Locked - AH to Post (from Pre)'!BV4</f>
        <v>0</v>
      </c>
      <c r="S75" s="5"/>
    </row>
    <row r="76" spans="1:19" ht="13.9" customHeight="1" x14ac:dyDescent="0.2">
      <c r="A76" s="628">
        <f>Roster!C82</f>
        <v>0</v>
      </c>
      <c r="B76" s="722">
        <f>Roster!D82</f>
        <v>0</v>
      </c>
      <c r="C76" s="587">
        <f>Roster!B82</f>
        <v>0</v>
      </c>
      <c r="D76" s="640"/>
      <c r="E76" s="690"/>
      <c r="F76" s="716"/>
      <c r="G76" s="714"/>
      <c r="H76" s="712"/>
      <c r="I76" s="133"/>
      <c r="J76" s="133"/>
      <c r="K76" s="569"/>
      <c r="L76" s="641"/>
      <c r="M76" s="141"/>
      <c r="N76" s="670"/>
      <c r="O76" s="666">
        <f>'Locked - AH to Post (from Pre)'!BW4</f>
        <v>0</v>
      </c>
      <c r="S76" s="5"/>
    </row>
    <row r="77" spans="1:19" ht="13.9" customHeight="1" x14ac:dyDescent="0.2">
      <c r="A77" s="628">
        <f>Roster!C83</f>
        <v>0</v>
      </c>
      <c r="B77" s="722">
        <f>Roster!D83</f>
        <v>0</v>
      </c>
      <c r="C77" s="587">
        <f>Roster!B83</f>
        <v>0</v>
      </c>
      <c r="D77" s="640"/>
      <c r="E77" s="690"/>
      <c r="F77" s="716"/>
      <c r="G77" s="714"/>
      <c r="H77" s="712"/>
      <c r="I77" s="133"/>
      <c r="J77" s="133"/>
      <c r="K77" s="569"/>
      <c r="L77" s="641"/>
      <c r="M77" s="141"/>
      <c r="N77" s="670"/>
      <c r="O77" s="666">
        <f>'Locked - AH to Post (from Pre)'!BX4</f>
        <v>0</v>
      </c>
      <c r="S77" s="5"/>
    </row>
    <row r="78" spans="1:19" ht="13.9" customHeight="1" x14ac:dyDescent="0.2">
      <c r="A78" s="628">
        <f>Roster!C84</f>
        <v>0</v>
      </c>
      <c r="B78" s="722">
        <f>Roster!D84</f>
        <v>0</v>
      </c>
      <c r="C78" s="587">
        <f>Roster!B84</f>
        <v>0</v>
      </c>
      <c r="D78" s="640"/>
      <c r="E78" s="690"/>
      <c r="F78" s="716"/>
      <c r="G78" s="714"/>
      <c r="H78" s="712"/>
      <c r="I78" s="133"/>
      <c r="J78" s="133"/>
      <c r="K78" s="569"/>
      <c r="L78" s="641"/>
      <c r="M78" s="141"/>
      <c r="N78" s="670"/>
      <c r="O78" s="666">
        <f>'Locked - AH to Post (from Pre)'!BY4</f>
        <v>0</v>
      </c>
      <c r="S78" s="5"/>
    </row>
    <row r="79" spans="1:19" ht="13.9" customHeight="1" x14ac:dyDescent="0.2">
      <c r="A79" s="628">
        <f>Roster!C85</f>
        <v>0</v>
      </c>
      <c r="B79" s="722">
        <f>Roster!D85</f>
        <v>0</v>
      </c>
      <c r="C79" s="587">
        <f>Roster!B85</f>
        <v>0</v>
      </c>
      <c r="D79" s="640"/>
      <c r="E79" s="690"/>
      <c r="F79" s="716"/>
      <c r="G79" s="714"/>
      <c r="H79" s="712"/>
      <c r="I79" s="133"/>
      <c r="J79" s="133"/>
      <c r="K79" s="569"/>
      <c r="L79" s="641"/>
      <c r="M79" s="141"/>
      <c r="N79" s="670"/>
      <c r="O79" s="666">
        <f>'Locked - AH to Post (from Pre)'!BZ4</f>
        <v>0</v>
      </c>
      <c r="S79" s="5"/>
    </row>
    <row r="80" spans="1:19" ht="13.9" customHeight="1" x14ac:dyDescent="0.2">
      <c r="A80" s="628">
        <f>Roster!C86</f>
        <v>0</v>
      </c>
      <c r="B80" s="722">
        <f>Roster!D86</f>
        <v>0</v>
      </c>
      <c r="C80" s="587">
        <f>Roster!B86</f>
        <v>0</v>
      </c>
      <c r="D80" s="640"/>
      <c r="E80" s="690"/>
      <c r="F80" s="716"/>
      <c r="G80" s="714"/>
      <c r="H80" s="712"/>
      <c r="I80" s="133"/>
      <c r="J80" s="133"/>
      <c r="K80" s="569"/>
      <c r="L80" s="641"/>
      <c r="M80" s="141"/>
      <c r="N80" s="670"/>
      <c r="O80" s="666">
        <f>'Locked - AH to Post (from Pre)'!CA4</f>
        <v>0</v>
      </c>
      <c r="S80" s="5"/>
    </row>
    <row r="81" spans="1:19" ht="13.9" customHeight="1" x14ac:dyDescent="0.2">
      <c r="A81" s="628">
        <f>Roster!C87</f>
        <v>0</v>
      </c>
      <c r="B81" s="722">
        <f>Roster!D87</f>
        <v>0</v>
      </c>
      <c r="C81" s="587">
        <f>Roster!B87</f>
        <v>0</v>
      </c>
      <c r="D81" s="640"/>
      <c r="E81" s="690"/>
      <c r="F81" s="716"/>
      <c r="G81" s="714"/>
      <c r="H81" s="712"/>
      <c r="I81" s="133"/>
      <c r="J81" s="133"/>
      <c r="K81" s="569"/>
      <c r="L81" s="641"/>
      <c r="M81" s="141"/>
      <c r="N81" s="670"/>
      <c r="O81" s="666">
        <f>'Locked - AH to Post (from Pre)'!CB4</f>
        <v>0</v>
      </c>
      <c r="S81" s="5"/>
    </row>
    <row r="82" spans="1:19" ht="13.9" customHeight="1" x14ac:dyDescent="0.2">
      <c r="A82" s="628">
        <f>Roster!C88</f>
        <v>0</v>
      </c>
      <c r="B82" s="722">
        <f>Roster!D88</f>
        <v>0</v>
      </c>
      <c r="C82" s="587">
        <f>Roster!B88</f>
        <v>0</v>
      </c>
      <c r="D82" s="640"/>
      <c r="E82" s="690"/>
      <c r="F82" s="716"/>
      <c r="G82" s="714"/>
      <c r="H82" s="712"/>
      <c r="I82" s="133"/>
      <c r="J82" s="133"/>
      <c r="K82" s="569"/>
      <c r="L82" s="641"/>
      <c r="M82" s="141"/>
      <c r="N82" s="670"/>
      <c r="O82" s="666">
        <f>'Locked - AH to Post (from Pre)'!CC4</f>
        <v>0</v>
      </c>
      <c r="S82" s="5"/>
    </row>
    <row r="83" spans="1:19" ht="13.9" customHeight="1" x14ac:dyDescent="0.2">
      <c r="A83" s="628">
        <f>Roster!C89</f>
        <v>0</v>
      </c>
      <c r="B83" s="722">
        <f>Roster!D89</f>
        <v>0</v>
      </c>
      <c r="C83" s="587">
        <f>Roster!B89</f>
        <v>0</v>
      </c>
      <c r="D83" s="640"/>
      <c r="E83" s="690"/>
      <c r="F83" s="716"/>
      <c r="G83" s="714"/>
      <c r="H83" s="712"/>
      <c r="I83" s="133"/>
      <c r="J83" s="133"/>
      <c r="K83" s="569"/>
      <c r="L83" s="641"/>
      <c r="M83" s="141"/>
      <c r="N83" s="670"/>
      <c r="O83" s="666">
        <f>'Locked - AH to Post (from Pre)'!CD4</f>
        <v>0</v>
      </c>
      <c r="S83" s="5"/>
    </row>
    <row r="84" spans="1:19" ht="13.9" customHeight="1" x14ac:dyDescent="0.2">
      <c r="A84" s="628">
        <f>Roster!C90</f>
        <v>0</v>
      </c>
      <c r="B84" s="722">
        <f>Roster!D90</f>
        <v>0</v>
      </c>
      <c r="C84" s="587">
        <f>Roster!B90</f>
        <v>0</v>
      </c>
      <c r="D84" s="640"/>
      <c r="E84" s="690"/>
      <c r="F84" s="716"/>
      <c r="G84" s="714"/>
      <c r="H84" s="712"/>
      <c r="I84" s="133"/>
      <c r="J84" s="133"/>
      <c r="K84" s="569"/>
      <c r="L84" s="641"/>
      <c r="M84" s="141"/>
      <c r="N84" s="670"/>
      <c r="O84" s="666">
        <f>'Locked - AH to Post (from Pre)'!CE4</f>
        <v>0</v>
      </c>
      <c r="S84" s="5"/>
    </row>
    <row r="85" spans="1:19" ht="13.9" customHeight="1" x14ac:dyDescent="0.2">
      <c r="A85" s="628">
        <f>Roster!C91</f>
        <v>0</v>
      </c>
      <c r="B85" s="722">
        <f>Roster!D91</f>
        <v>0</v>
      </c>
      <c r="C85" s="587">
        <f>Roster!B91</f>
        <v>0</v>
      </c>
      <c r="D85" s="640"/>
      <c r="E85" s="690"/>
      <c r="F85" s="716"/>
      <c r="G85" s="714"/>
      <c r="H85" s="712"/>
      <c r="I85" s="133"/>
      <c r="J85" s="133"/>
      <c r="K85" s="569"/>
      <c r="L85" s="641"/>
      <c r="M85" s="141"/>
      <c r="N85" s="670"/>
      <c r="O85" s="666">
        <f>'Locked - AH to Post (from Pre)'!CF4</f>
        <v>0</v>
      </c>
      <c r="S85" s="5"/>
    </row>
    <row r="86" spans="1:19" ht="13.9" customHeight="1" x14ac:dyDescent="0.2">
      <c r="A86" s="628">
        <f>Roster!C92</f>
        <v>0</v>
      </c>
      <c r="B86" s="722">
        <f>Roster!D92</f>
        <v>0</v>
      </c>
      <c r="C86" s="587">
        <f>Roster!B92</f>
        <v>0</v>
      </c>
      <c r="D86" s="640"/>
      <c r="E86" s="690"/>
      <c r="F86" s="716"/>
      <c r="G86" s="714"/>
      <c r="H86" s="712"/>
      <c r="I86" s="133"/>
      <c r="J86" s="133"/>
      <c r="K86" s="569"/>
      <c r="L86" s="641"/>
      <c r="M86" s="141"/>
      <c r="N86" s="670"/>
      <c r="O86" s="666">
        <f>'Locked - AH to Post (from Pre)'!CG4</f>
        <v>0</v>
      </c>
      <c r="S86" s="5"/>
    </row>
    <row r="87" spans="1:19" ht="13.9" customHeight="1" x14ac:dyDescent="0.2">
      <c r="A87" s="628">
        <f>Roster!C93</f>
        <v>0</v>
      </c>
      <c r="B87" s="722">
        <f>Roster!D93</f>
        <v>0</v>
      </c>
      <c r="C87" s="587">
        <f>Roster!B93</f>
        <v>0</v>
      </c>
      <c r="D87" s="640"/>
      <c r="E87" s="690"/>
      <c r="F87" s="716"/>
      <c r="G87" s="714"/>
      <c r="H87" s="712"/>
      <c r="I87" s="133"/>
      <c r="J87" s="133"/>
      <c r="K87" s="569"/>
      <c r="L87" s="641"/>
      <c r="M87" s="141"/>
      <c r="N87" s="670"/>
      <c r="O87" s="666">
        <f>'Locked - AH to Post (from Pre)'!CH4</f>
        <v>0</v>
      </c>
      <c r="S87" s="5"/>
    </row>
    <row r="88" spans="1:19" ht="13.9" customHeight="1" x14ac:dyDescent="0.2">
      <c r="A88" s="628">
        <f>Roster!C94</f>
        <v>0</v>
      </c>
      <c r="B88" s="722">
        <f>Roster!D94</f>
        <v>0</v>
      </c>
      <c r="C88" s="587">
        <f>Roster!B94</f>
        <v>0</v>
      </c>
      <c r="D88" s="640"/>
      <c r="E88" s="690"/>
      <c r="F88" s="716"/>
      <c r="G88" s="714"/>
      <c r="H88" s="712"/>
      <c r="I88" s="133"/>
      <c r="J88" s="133"/>
      <c r="K88" s="569"/>
      <c r="L88" s="641"/>
      <c r="M88" s="141"/>
      <c r="N88" s="670"/>
      <c r="O88" s="666">
        <f>'Locked - AH to Post (from Pre)'!CI4</f>
        <v>0</v>
      </c>
      <c r="S88" s="5"/>
    </row>
    <row r="89" spans="1:19" ht="13.9" customHeight="1" x14ac:dyDescent="0.2">
      <c r="A89" s="628">
        <f>Roster!C95</f>
        <v>0</v>
      </c>
      <c r="B89" s="722">
        <f>Roster!D95</f>
        <v>0</v>
      </c>
      <c r="C89" s="587">
        <f>Roster!B95</f>
        <v>0</v>
      </c>
      <c r="D89" s="640"/>
      <c r="E89" s="690"/>
      <c r="F89" s="716"/>
      <c r="G89" s="714"/>
      <c r="H89" s="712"/>
      <c r="I89" s="133"/>
      <c r="J89" s="133"/>
      <c r="K89" s="569"/>
      <c r="L89" s="641"/>
      <c r="M89" s="141"/>
      <c r="N89" s="670"/>
      <c r="O89" s="666">
        <f>'Locked - AH to Post (from Pre)'!CJ4</f>
        <v>0</v>
      </c>
      <c r="S89" s="5"/>
    </row>
    <row r="90" spans="1:19" ht="13.9" customHeight="1" x14ac:dyDescent="0.2">
      <c r="A90" s="628">
        <f>Roster!C96</f>
        <v>0</v>
      </c>
      <c r="B90" s="722">
        <f>Roster!D96</f>
        <v>0</v>
      </c>
      <c r="C90" s="587">
        <f>Roster!B96</f>
        <v>0</v>
      </c>
      <c r="D90" s="640"/>
      <c r="E90" s="690"/>
      <c r="F90" s="716"/>
      <c r="G90" s="714"/>
      <c r="H90" s="712"/>
      <c r="I90" s="133"/>
      <c r="J90" s="133"/>
      <c r="K90" s="569"/>
      <c r="L90" s="641"/>
      <c r="M90" s="141"/>
      <c r="N90" s="670"/>
      <c r="O90" s="666">
        <f>'Locked - AH to Post (from Pre)'!CK4</f>
        <v>0</v>
      </c>
      <c r="S90" s="5"/>
    </row>
    <row r="91" spans="1:19" ht="13.9" customHeight="1" x14ac:dyDescent="0.2">
      <c r="A91" s="628">
        <f>Roster!C97</f>
        <v>0</v>
      </c>
      <c r="B91" s="722">
        <f>Roster!D97</f>
        <v>0</v>
      </c>
      <c r="C91" s="587">
        <f>Roster!B97</f>
        <v>0</v>
      </c>
      <c r="D91" s="640"/>
      <c r="E91" s="690"/>
      <c r="F91" s="716"/>
      <c r="G91" s="714"/>
      <c r="H91" s="712"/>
      <c r="I91" s="133"/>
      <c r="J91" s="133"/>
      <c r="K91" s="569"/>
      <c r="L91" s="641"/>
      <c r="M91" s="141"/>
      <c r="N91" s="670"/>
      <c r="O91" s="666">
        <f>'Locked - AH to Post (from Pre)'!CL4</f>
        <v>0</v>
      </c>
      <c r="S91" s="5"/>
    </row>
    <row r="92" spans="1:19" ht="13.9" customHeight="1" x14ac:dyDescent="0.2">
      <c r="A92" s="628">
        <f>Roster!C98</f>
        <v>0</v>
      </c>
      <c r="B92" s="722">
        <f>Roster!D98</f>
        <v>0</v>
      </c>
      <c r="C92" s="587">
        <f>Roster!B98</f>
        <v>0</v>
      </c>
      <c r="D92" s="640"/>
      <c r="E92" s="690"/>
      <c r="F92" s="716"/>
      <c r="G92" s="714"/>
      <c r="H92" s="712"/>
      <c r="I92" s="133"/>
      <c r="J92" s="133"/>
      <c r="K92" s="569"/>
      <c r="L92" s="641"/>
      <c r="M92" s="141"/>
      <c r="N92" s="670"/>
      <c r="O92" s="666">
        <f>'Locked - AH to Post (from Pre)'!CM4</f>
        <v>0</v>
      </c>
      <c r="S92" s="5"/>
    </row>
    <row r="93" spans="1:19" ht="13.9" customHeight="1" x14ac:dyDescent="0.2">
      <c r="A93" s="628">
        <f>Roster!C99</f>
        <v>0</v>
      </c>
      <c r="B93" s="722">
        <f>Roster!D99</f>
        <v>0</v>
      </c>
      <c r="C93" s="587">
        <f>Roster!B99</f>
        <v>0</v>
      </c>
      <c r="D93" s="640"/>
      <c r="E93" s="690"/>
      <c r="F93" s="716"/>
      <c r="G93" s="714"/>
      <c r="H93" s="712"/>
      <c r="I93" s="133"/>
      <c r="J93" s="133"/>
      <c r="K93" s="569"/>
      <c r="L93" s="641"/>
      <c r="M93" s="141"/>
      <c r="N93" s="670"/>
      <c r="O93" s="666">
        <f>'Locked - AH to Post (from Pre)'!CN4</f>
        <v>0</v>
      </c>
      <c r="S93" s="5"/>
    </row>
    <row r="94" spans="1:19" ht="13.9" customHeight="1" x14ac:dyDescent="0.2">
      <c r="A94" s="628">
        <f>Roster!C100</f>
        <v>0</v>
      </c>
      <c r="B94" s="722">
        <f>Roster!D100</f>
        <v>0</v>
      </c>
      <c r="C94" s="587">
        <f>Roster!B100</f>
        <v>0</v>
      </c>
      <c r="D94" s="640"/>
      <c r="E94" s="690"/>
      <c r="F94" s="716"/>
      <c r="G94" s="714"/>
      <c r="H94" s="712"/>
      <c r="I94" s="133"/>
      <c r="J94" s="133"/>
      <c r="K94" s="569"/>
      <c r="L94" s="641"/>
      <c r="M94" s="141"/>
      <c r="N94" s="670"/>
      <c r="O94" s="666">
        <f>'Locked - AH to Post (from Pre)'!CO4</f>
        <v>0</v>
      </c>
      <c r="S94" s="5"/>
    </row>
    <row r="95" spans="1:19" ht="13.9" customHeight="1" x14ac:dyDescent="0.2">
      <c r="A95" s="628">
        <f>Roster!C101</f>
        <v>0</v>
      </c>
      <c r="B95" s="722">
        <f>Roster!D101</f>
        <v>0</v>
      </c>
      <c r="C95" s="587">
        <f>Roster!B101</f>
        <v>0</v>
      </c>
      <c r="D95" s="640"/>
      <c r="E95" s="690"/>
      <c r="F95" s="716"/>
      <c r="G95" s="714"/>
      <c r="H95" s="712"/>
      <c r="I95" s="133"/>
      <c r="J95" s="133"/>
      <c r="K95" s="569"/>
      <c r="L95" s="641"/>
      <c r="M95" s="141"/>
      <c r="N95" s="670"/>
      <c r="O95" s="666">
        <f>'Locked - AH to Post (from Pre)'!CP4</f>
        <v>0</v>
      </c>
      <c r="S95" s="5"/>
    </row>
    <row r="96" spans="1:19" ht="13.9" customHeight="1" x14ac:dyDescent="0.2">
      <c r="A96" s="628">
        <f>Roster!C102</f>
        <v>0</v>
      </c>
      <c r="B96" s="722">
        <f>Roster!D102</f>
        <v>0</v>
      </c>
      <c r="C96" s="587">
        <f>Roster!B102</f>
        <v>0</v>
      </c>
      <c r="D96" s="640"/>
      <c r="E96" s="690"/>
      <c r="F96" s="716"/>
      <c r="G96" s="714"/>
      <c r="H96" s="712"/>
      <c r="I96" s="133"/>
      <c r="J96" s="133"/>
      <c r="K96" s="569"/>
      <c r="L96" s="641"/>
      <c r="M96" s="141"/>
      <c r="N96" s="670"/>
      <c r="O96" s="666">
        <f>'Locked - AH to Post (from Pre)'!CQ4</f>
        <v>0</v>
      </c>
      <c r="S96" s="5"/>
    </row>
    <row r="97" spans="1:19" ht="13.9" customHeight="1" x14ac:dyDescent="0.2">
      <c r="A97" s="628">
        <f>Roster!C103</f>
        <v>0</v>
      </c>
      <c r="B97" s="722">
        <f>Roster!D103</f>
        <v>0</v>
      </c>
      <c r="C97" s="587">
        <f>Roster!B103</f>
        <v>0</v>
      </c>
      <c r="D97" s="640"/>
      <c r="E97" s="690"/>
      <c r="F97" s="716"/>
      <c r="G97" s="714"/>
      <c r="H97" s="712"/>
      <c r="I97" s="133"/>
      <c r="J97" s="133"/>
      <c r="K97" s="569"/>
      <c r="L97" s="641"/>
      <c r="M97" s="141"/>
      <c r="N97" s="670"/>
      <c r="O97" s="666">
        <f>'Locked - AH to Post (from Pre)'!CR4</f>
        <v>0</v>
      </c>
      <c r="S97" s="5"/>
    </row>
    <row r="98" spans="1:19" ht="13.9" customHeight="1" x14ac:dyDescent="0.2">
      <c r="A98" s="628">
        <f>Roster!C104</f>
        <v>0</v>
      </c>
      <c r="B98" s="722">
        <f>Roster!D104</f>
        <v>0</v>
      </c>
      <c r="C98" s="587">
        <f>Roster!B104</f>
        <v>0</v>
      </c>
      <c r="D98" s="640"/>
      <c r="E98" s="690"/>
      <c r="F98" s="716"/>
      <c r="G98" s="714"/>
      <c r="H98" s="712"/>
      <c r="I98" s="133"/>
      <c r="J98" s="133"/>
      <c r="K98" s="569"/>
      <c r="L98" s="641"/>
      <c r="M98" s="141"/>
      <c r="N98" s="670"/>
      <c r="O98" s="666">
        <f>'Locked - AH to Post (from Pre)'!CS4</f>
        <v>0</v>
      </c>
      <c r="S98" s="5"/>
    </row>
    <row r="99" spans="1:19" ht="13.9" customHeight="1" x14ac:dyDescent="0.2">
      <c r="A99" s="628">
        <f>Roster!C105</f>
        <v>0</v>
      </c>
      <c r="B99" s="722">
        <f>Roster!D105</f>
        <v>0</v>
      </c>
      <c r="C99" s="587">
        <f>Roster!B105</f>
        <v>0</v>
      </c>
      <c r="D99" s="640"/>
      <c r="E99" s="690"/>
      <c r="F99" s="716"/>
      <c r="G99" s="714"/>
      <c r="H99" s="712"/>
      <c r="I99" s="133"/>
      <c r="J99" s="133"/>
      <c r="K99" s="569"/>
      <c r="L99" s="641"/>
      <c r="M99" s="141"/>
      <c r="N99" s="670"/>
      <c r="O99" s="666">
        <f>'Locked - AH to Post (from Pre)'!CT4</f>
        <v>0</v>
      </c>
      <c r="S99" s="5"/>
    </row>
    <row r="100" spans="1:19" ht="13.9" customHeight="1" thickBot="1" x14ac:dyDescent="0.25">
      <c r="A100" s="583">
        <f>Roster!C106</f>
        <v>0</v>
      </c>
      <c r="B100" s="723">
        <f>Roster!D106</f>
        <v>0</v>
      </c>
      <c r="C100" s="726">
        <f>Roster!B106</f>
        <v>0</v>
      </c>
      <c r="D100" s="727"/>
      <c r="E100" s="728"/>
      <c r="F100" s="718"/>
      <c r="G100" s="715"/>
      <c r="H100" s="713"/>
      <c r="I100" s="581"/>
      <c r="J100" s="581"/>
      <c r="K100" s="582"/>
      <c r="L100" s="642"/>
      <c r="M100" s="275"/>
      <c r="N100" s="671"/>
      <c r="O100" s="668">
        <f>'Locked - AH to Post (from Pre)'!CU4</f>
        <v>0</v>
      </c>
      <c r="S100" s="5"/>
    </row>
  </sheetData>
  <sheetProtection algorithmName="SHA-512" hashValue="sSkH29O/I8a9kgn8xM0Zz+EcgAafAdS6XW624qKdGIkmQi3oOu2cqLb23D645aXVKJCOsb2U7NU9BziyUUPcSw==" saltValue="zNrNx5KH/dEQunr1zbqxhg==" spinCount="100000" sheet="1" objects="1" scenarios="1" selectLockedCells="1"/>
  <dataConsolidate/>
  <mergeCells count="3">
    <mergeCell ref="A2:C3"/>
    <mergeCell ref="F2:G2"/>
    <mergeCell ref="H2:N2"/>
  </mergeCells>
  <phoneticPr fontId="17" type="noConversion"/>
  <conditionalFormatting sqref="O4:O100">
    <cfRule type="cellIs" dxfId="266" priority="1" operator="greaterThanOrEqual">
      <formula>40</formula>
    </cfRule>
  </conditionalFormatting>
  <dataValidations xWindow="908" yWindow="581" count="5">
    <dataValidation allowBlank="1" showInputMessage="1" showErrorMessage="1" promptTitle="Pre-Test Previous Fiscal Year" prompt="If a returning student was tested 120 days prior to FY20 enrollment, you may choose to use that test as their FY20 pre-test. Indicate this Previous Year pre-test with an &quot;x&quot; from the drop-down list." sqref="D3"/>
    <dataValidation type="whole"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K4:K100">
      <formula1>153</formula1>
      <formula2>235</formula2>
    </dataValidation>
    <dataValidation type="whole" allowBlank="1" showInputMessage="1" showErrorMessage="1" errorTitle="BEST FORM ERROR" error="Form is not valid, please choose from the list." promptTitle="Raw Score" prompt="The raw score is the number of correct answers on a test." sqref="J4:J100">
      <formula1>0</formula1>
      <formula2>40</formula2>
    </dataValidation>
    <dataValidation type="date" allowBlank="1" showInputMessage="1" showErrorMessage="1" sqref="E4:E100">
      <formula1>44621</formula1>
      <formula2>45061</formula2>
    </dataValidation>
    <dataValidation type="whole" allowBlank="1" showInputMessage="1" showErrorMessage="1" sqref="F4:F100">
      <formula1>0</formula1>
      <formula2>1000</formula2>
    </dataValidation>
  </dataValidations>
  <pageMargins left="0.7" right="0.7" top="0.75" bottom="0.75" header="0.3" footer="0.3"/>
  <pageSetup orientation="portrait" r:id="rId1"/>
  <tableParts count="2">
    <tablePart r:id="rId2"/>
    <tablePart r:id="rId3"/>
  </tableParts>
  <extLst>
    <ext xmlns:x14="http://schemas.microsoft.com/office/spreadsheetml/2009/9/main" uri="{CCE6A557-97BC-4b89-ADB6-D9C93CAAB3DF}">
      <x14:dataValidations xmlns:xm="http://schemas.microsoft.com/office/excel/2006/main" xWindow="908" yWindow="581" count="7">
        <x14:dataValidation type="list" allowBlank="1" showInputMessage="1" showErrorMessage="1" prompt="Choose the appropriate next level and form for the student's next test.">
          <x14:formula1>
            <xm:f>'Locked - Drop Down Lists'!$A$2:$A$7</xm:f>
          </x14:formula1>
          <xm:sqref>M4:M100</xm:sqref>
        </x14:dataValidation>
        <x14:dataValidation type="list" allowBlank="1" showInputMessage="1" showErrorMessage="1" errorTitle="RAW SCORE ERROR" error="CASAS raw score should be between 0 and 38." promptTitle="Pretest Level" prompt="Beg._x000a_A_x000a_AX_x000a_B_x000a_C_x000a_D">
          <x14:formula1>
            <xm:f>'Locked - Drop Down Lists'!$A$2:$A$7</xm:f>
          </x14:formula1>
          <xm:sqref>H4:H100</xm:sqref>
        </x14:dataValidation>
        <x14:dataValidation type="list" allowBlank="1" showInputMessage="1" showErrorMessage="1" prompt="Choose the appropriate next level and form for the student's next test.">
          <x14:formula1>
            <xm:f>'Locked - Drop Down Lists'!$C$2:$C$13</xm:f>
          </x14:formula1>
          <xm:sqref>N4:N100</xm:sqref>
        </x14:dataValidation>
        <x14:dataValidation type="list" allowBlank="1" showInputMessage="1" showErrorMessage="1" errorTitle="BEST FORM ERROR" error="Form is not valid, please choose from the list." promptTitle="NRS Level by CASAS Score" prompt="1 Beginning Literacy= 180 and below_x000a_2 Low Beginning= 181-190_x000a_3 High Beginning= 191-200_x000a_4 Low Intermediate= 201-210_x000a_5 High Intermediate= 211-220_x000a_6 Advanced= 221-235_x000a_X Exit Criteria= Above 235">
          <x14:formula1>
            <xm:f>'Locked - Drop Down Lists'!$E$2:$E$8</xm:f>
          </x14:formula1>
          <xm:sqref>L4:L100</xm:sqref>
        </x14:dataValidation>
        <x14:dataValidation type="list" allowBlank="1" showInputMessage="1" showErrorMessage="1" promptTitle="Enter the Pre Test Form" prompt="Beg. Lit. (BL) = 27R or 28R_x000a_Level A = 81R or 82R_x000a_Level AX = 81RX or 82RX_x000a_Level B = 83R or 84R_x000a_Level C = 185R or 186R_x000a_Level D = 187R or 188R">
          <x14:formula1>
            <xm:f>'Locked - Drop Down Lists'!$C$2:$C$13</xm:f>
          </x14:formula1>
          <xm:sqref>I4:I100</xm:sqref>
        </x14:dataValidation>
        <x14:dataValidation type="list" allowBlank="1" showInputMessage="1" showErrorMessage="1" errorTitle="BEST FORM ERROR" error="Form is not valid, please choose from the list." promptTitle="NRS Level by BP 2.0 Score" prompt="1 Beginning Literacy= 361 and below_x000a_2 Low Beginning= 362-427_x000a_3 High Beginning= 428-452_x000a_4 Low Intermediate= 453-484_x000a_5 High Intermediate= 485-524_x000a_6 Advanced= 525-564_x000a_X Exit Criteria= Above 564">
          <x14:formula1>
            <xm:f>'Locked - Drop Down Lists'!$E$11:$E$17</xm:f>
          </x14:formula1>
          <xm:sqref>G4:G100</xm:sqref>
        </x14:dataValidation>
        <x14:dataValidation type="list" allowBlank="1" showInputMessage="1" showErrorMessage="1" promptTitle="Pre-Test Previous Fiscal Year" prompt="If a returning student was tested 120 days prior to FY23 enrollment, you may choose to use that test as their FY23 pre-test. Indicate this Previous Year pre-test with an &quot;x&quot; from the drop-down list.">
          <x14:formula1>
            <xm:f>'Locked - Drop Down Lists'!$M$2</xm:f>
          </x14:formula1>
          <xm:sqref>D4:D100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79998168889431442"/>
    <pageSetUpPr fitToPage="1"/>
  </sheetPr>
  <dimension ref="A1:R120"/>
  <sheetViews>
    <sheetView showGridLines="0" showZeros="0" topLeftCell="A2" zoomScale="75" zoomScaleNormal="75" workbookViewId="0">
      <selection activeCell="E26" sqref="E26"/>
    </sheetView>
  </sheetViews>
  <sheetFormatPr defaultColWidth="7.28515625" defaultRowHeight="12.75" zeroHeight="1" x14ac:dyDescent="0.2"/>
  <cols>
    <col min="1" max="1" width="25.7109375" style="114" customWidth="1"/>
    <col min="2" max="2" width="5.7109375" style="114" customWidth="1"/>
    <col min="3" max="3" width="25.7109375" style="114" customWidth="1"/>
    <col min="4" max="5" width="5.7109375" style="114" customWidth="1"/>
    <col min="6" max="9" width="35.7109375" style="114" customWidth="1"/>
    <col min="10" max="16384" width="7.28515625" style="114"/>
  </cols>
  <sheetData>
    <row r="1" spans="1:18" hidden="1" x14ac:dyDescent="0.2">
      <c r="A1" s="812"/>
      <c r="B1" s="108"/>
      <c r="C1" s="108"/>
      <c r="D1" s="111"/>
      <c r="E1" s="111"/>
      <c r="F1" s="111"/>
      <c r="G1" s="111"/>
      <c r="H1" s="111"/>
      <c r="I1" s="111"/>
      <c r="J1" s="111"/>
      <c r="K1" s="111"/>
      <c r="L1" s="111"/>
      <c r="M1" s="111"/>
      <c r="N1" s="111"/>
      <c r="O1" s="111"/>
      <c r="P1" s="111"/>
      <c r="Q1" s="111"/>
      <c r="R1" s="111"/>
    </row>
    <row r="2" spans="1:18" ht="2.85" customHeight="1" x14ac:dyDescent="0.2">
      <c r="A2" s="812"/>
      <c r="B2" s="109"/>
      <c r="C2" s="109"/>
      <c r="D2" s="111"/>
      <c r="E2" s="111"/>
      <c r="F2" s="111"/>
      <c r="G2" s="111"/>
      <c r="H2" s="111"/>
      <c r="I2" s="111"/>
      <c r="J2" s="111"/>
      <c r="K2" s="111"/>
      <c r="L2" s="111"/>
      <c r="M2" s="111"/>
      <c r="N2" s="111"/>
      <c r="O2" s="111"/>
      <c r="P2" s="111"/>
      <c r="Q2" s="111"/>
      <c r="R2" s="111"/>
    </row>
    <row r="3" spans="1:18" ht="2.85" customHeight="1" x14ac:dyDescent="0.2">
      <c r="A3" s="812"/>
      <c r="B3" s="110"/>
      <c r="C3" s="110"/>
      <c r="D3" s="111"/>
      <c r="E3" s="111"/>
      <c r="F3" s="111"/>
      <c r="G3" s="111"/>
      <c r="H3" s="111"/>
      <c r="I3" s="111"/>
      <c r="J3" s="111"/>
      <c r="K3" s="111"/>
      <c r="L3" s="111"/>
      <c r="M3" s="111"/>
      <c r="N3" s="111"/>
      <c r="O3" s="111"/>
      <c r="P3" s="111"/>
      <c r="Q3" s="111"/>
      <c r="R3" s="111"/>
    </row>
    <row r="4" spans="1:18" ht="2.85" customHeight="1" x14ac:dyDescent="0.2">
      <c r="A4" s="111"/>
      <c r="B4" s="109"/>
      <c r="C4" s="109"/>
      <c r="D4" s="111"/>
      <c r="E4" s="111"/>
      <c r="F4" s="111"/>
      <c r="G4" s="111"/>
      <c r="H4" s="111"/>
      <c r="I4" s="111"/>
      <c r="J4" s="111"/>
      <c r="K4" s="111"/>
      <c r="L4" s="111"/>
      <c r="M4" s="111"/>
      <c r="N4" s="111"/>
      <c r="O4" s="111"/>
      <c r="P4" s="111"/>
      <c r="Q4" s="111"/>
      <c r="R4" s="111"/>
    </row>
    <row r="5" spans="1:18" ht="2.85" customHeight="1" x14ac:dyDescent="0.2">
      <c r="A5" s="108"/>
      <c r="B5" s="110"/>
      <c r="C5" s="108"/>
      <c r="D5" s="111"/>
      <c r="E5" s="111"/>
      <c r="F5" s="111"/>
      <c r="G5" s="111"/>
      <c r="H5" s="111"/>
      <c r="I5" s="111"/>
      <c r="J5" s="111"/>
      <c r="K5" s="111"/>
      <c r="L5" s="111"/>
      <c r="M5" s="111"/>
      <c r="N5" s="111"/>
      <c r="O5" s="111"/>
      <c r="P5" s="111"/>
      <c r="Q5" s="111"/>
      <c r="R5" s="111"/>
    </row>
    <row r="6" spans="1:18" ht="2.85" customHeight="1" thickBot="1" x14ac:dyDescent="0.25">
      <c r="A6" s="112"/>
      <c r="B6" s="113"/>
      <c r="C6" s="111"/>
      <c r="D6" s="115"/>
      <c r="E6" s="115"/>
      <c r="F6" s="115"/>
      <c r="G6" s="115"/>
      <c r="H6" s="115"/>
      <c r="I6" s="115"/>
      <c r="J6" s="111"/>
      <c r="K6" s="111"/>
      <c r="L6" s="111"/>
      <c r="M6" s="111"/>
      <c r="N6" s="111"/>
      <c r="O6" s="111"/>
      <c r="P6" s="111"/>
      <c r="Q6" s="111"/>
      <c r="R6" s="111"/>
    </row>
    <row r="7" spans="1:18" s="157" customFormat="1" ht="160.15" customHeight="1" thickBot="1" x14ac:dyDescent="0.25">
      <c r="A7" s="813" t="s">
        <v>539</v>
      </c>
      <c r="B7" s="814"/>
      <c r="C7" s="815"/>
      <c r="D7" s="643" t="s">
        <v>540</v>
      </c>
      <c r="E7" s="644" t="s">
        <v>541</v>
      </c>
      <c r="F7" s="645" t="s">
        <v>542</v>
      </c>
      <c r="G7" s="646" t="s">
        <v>543</v>
      </c>
      <c r="H7" s="701" t="s">
        <v>179</v>
      </c>
      <c r="I7" s="702" t="s">
        <v>179</v>
      </c>
      <c r="K7" s="158"/>
      <c r="L7" s="158"/>
      <c r="M7" s="158"/>
      <c r="N7" s="158"/>
      <c r="O7" s="158"/>
      <c r="P7" s="158"/>
      <c r="Q7" s="158"/>
      <c r="R7" s="158"/>
    </row>
    <row r="8" spans="1:18" x14ac:dyDescent="0.2">
      <c r="A8" s="153" t="str">
        <f>Roster!C10</f>
        <v>Guomei</v>
      </c>
      <c r="B8" s="154">
        <f>Roster!D10</f>
        <v>0</v>
      </c>
      <c r="C8" s="586" t="str">
        <f>Roster!B10</f>
        <v>Chen</v>
      </c>
      <c r="D8" s="592">
        <v>1</v>
      </c>
      <c r="E8" s="589"/>
      <c r="F8" s="592" t="s">
        <v>237</v>
      </c>
      <c r="G8" s="595" t="s">
        <v>617</v>
      </c>
      <c r="H8" s="116"/>
      <c r="I8" s="598"/>
      <c r="K8" s="111"/>
      <c r="L8" s="111"/>
      <c r="M8" s="111"/>
      <c r="N8" s="111"/>
      <c r="O8" s="111"/>
      <c r="P8" s="111"/>
      <c r="Q8" s="111"/>
      <c r="R8" s="111"/>
    </row>
    <row r="9" spans="1:18" x14ac:dyDescent="0.2">
      <c r="A9" s="155" t="str">
        <f>Roster!C11</f>
        <v>Soroka</v>
      </c>
      <c r="B9" s="156">
        <f>Roster!D11</f>
        <v>0</v>
      </c>
      <c r="C9" s="587" t="str">
        <f>Roster!B11</f>
        <v>Copoka</v>
      </c>
      <c r="D9" s="593">
        <v>1</v>
      </c>
      <c r="E9" s="590"/>
      <c r="F9" s="593" t="s">
        <v>238</v>
      </c>
      <c r="G9" s="596" t="s">
        <v>617</v>
      </c>
      <c r="H9" s="117"/>
      <c r="I9" s="599"/>
      <c r="K9" s="111"/>
      <c r="L9" s="111"/>
      <c r="M9" s="111"/>
      <c r="N9" s="111"/>
      <c r="O9" s="111"/>
      <c r="P9" s="111"/>
      <c r="Q9" s="111"/>
      <c r="R9" s="111"/>
    </row>
    <row r="10" spans="1:18" x14ac:dyDescent="0.2">
      <c r="A10" s="155" t="str">
        <f>Roster!C12</f>
        <v xml:space="preserve">Meng Zhen </v>
      </c>
      <c r="B10" s="156">
        <f>Roster!D12</f>
        <v>0</v>
      </c>
      <c r="C10" s="587" t="str">
        <f>Roster!B12</f>
        <v>Gao</v>
      </c>
      <c r="D10" s="593">
        <v>1</v>
      </c>
      <c r="E10" s="590"/>
      <c r="F10" s="593" t="s">
        <v>240</v>
      </c>
      <c r="G10" s="596" t="s">
        <v>617</v>
      </c>
      <c r="H10" s="117"/>
      <c r="I10" s="599"/>
      <c r="K10" s="111"/>
      <c r="L10" s="111"/>
      <c r="M10" s="111"/>
      <c r="N10" s="111"/>
      <c r="O10" s="111"/>
      <c r="P10" s="111"/>
      <c r="Q10" s="111"/>
      <c r="R10" s="111"/>
    </row>
    <row r="11" spans="1:18" x14ac:dyDescent="0.2">
      <c r="A11" s="155" t="str">
        <f>Roster!C13</f>
        <v>Lam Ngan</v>
      </c>
      <c r="B11" s="156">
        <f>Roster!D13</f>
        <v>0</v>
      </c>
      <c r="C11" s="587" t="str">
        <f>Roster!B13</f>
        <v>Tran</v>
      </c>
      <c r="D11" s="593">
        <v>1</v>
      </c>
      <c r="E11" s="590"/>
      <c r="F11" s="593" t="s">
        <v>237</v>
      </c>
      <c r="G11" s="596" t="s">
        <v>617</v>
      </c>
      <c r="H11" s="117" t="s">
        <v>619</v>
      </c>
      <c r="I11" s="599"/>
      <c r="K11" s="111"/>
      <c r="L11" s="111"/>
      <c r="M11" s="111"/>
      <c r="N11" s="111"/>
      <c r="O11" s="111"/>
      <c r="P11" s="111"/>
      <c r="Q11" s="111"/>
      <c r="R11" s="111"/>
    </row>
    <row r="12" spans="1:18" x14ac:dyDescent="0.2">
      <c r="A12" s="155" t="str">
        <f>Roster!C14</f>
        <v>Ming</v>
      </c>
      <c r="B12" s="156">
        <f>Roster!D14</f>
        <v>0</v>
      </c>
      <c r="C12" s="587" t="str">
        <f>Roster!B14</f>
        <v>Xu</v>
      </c>
      <c r="D12" s="593">
        <v>4</v>
      </c>
      <c r="E12" s="590">
        <v>30</v>
      </c>
      <c r="F12" s="593" t="s">
        <v>242</v>
      </c>
      <c r="G12" s="596" t="s">
        <v>617</v>
      </c>
      <c r="H12" s="117"/>
      <c r="I12" s="599"/>
      <c r="K12" s="111"/>
      <c r="L12" s="111"/>
      <c r="M12" s="111"/>
      <c r="N12" s="111"/>
      <c r="O12" s="111"/>
      <c r="P12" s="111"/>
      <c r="Q12" s="111"/>
      <c r="R12" s="111"/>
    </row>
    <row r="13" spans="1:18" ht="25.5" x14ac:dyDescent="0.2">
      <c r="A13" s="155" t="str">
        <f>Roster!C15</f>
        <v>Dawen</v>
      </c>
      <c r="B13" s="156">
        <f>Roster!D15</f>
        <v>0</v>
      </c>
      <c r="C13" s="587" t="str">
        <f>Roster!B15</f>
        <v>Ye</v>
      </c>
      <c r="D13" s="593">
        <v>4</v>
      </c>
      <c r="E13" s="590">
        <v>30</v>
      </c>
      <c r="F13" s="593" t="s">
        <v>247</v>
      </c>
      <c r="G13" s="596" t="s">
        <v>617</v>
      </c>
      <c r="H13" s="117"/>
      <c r="I13" s="599"/>
      <c r="K13" s="111"/>
      <c r="L13" s="111"/>
      <c r="M13" s="111"/>
      <c r="N13" s="111"/>
      <c r="O13" s="111"/>
      <c r="P13" s="111"/>
      <c r="Q13" s="111"/>
      <c r="R13" s="111"/>
    </row>
    <row r="14" spans="1:18" x14ac:dyDescent="0.2">
      <c r="A14" s="155" t="str">
        <f>Roster!C16</f>
        <v>Bohua</v>
      </c>
      <c r="B14" s="156">
        <f>Roster!D16</f>
        <v>0</v>
      </c>
      <c r="C14" s="587" t="str">
        <f>Roster!B16</f>
        <v>Zhang</v>
      </c>
      <c r="D14" s="593">
        <v>1</v>
      </c>
      <c r="E14" s="590"/>
      <c r="F14" s="593" t="s">
        <v>240</v>
      </c>
      <c r="G14" s="596" t="s">
        <v>617</v>
      </c>
      <c r="H14" s="117"/>
      <c r="I14" s="599"/>
      <c r="K14" s="111"/>
      <c r="L14" s="111"/>
      <c r="M14" s="111"/>
      <c r="N14" s="111"/>
      <c r="O14" s="111"/>
      <c r="P14" s="111"/>
      <c r="Q14" s="111"/>
      <c r="R14" s="111"/>
    </row>
    <row r="15" spans="1:18" x14ac:dyDescent="0.2">
      <c r="A15" s="155" t="str">
        <f>Roster!C17</f>
        <v>Elena</v>
      </c>
      <c r="B15" s="156">
        <f>Roster!D17</f>
        <v>0</v>
      </c>
      <c r="C15" s="587" t="str">
        <f>Roster!B17</f>
        <v>Vislavskaya</v>
      </c>
      <c r="D15" s="593">
        <v>1</v>
      </c>
      <c r="E15" s="590"/>
      <c r="F15" s="593" t="s">
        <v>240</v>
      </c>
      <c r="G15" s="596" t="s">
        <v>617</v>
      </c>
      <c r="H15" s="117"/>
      <c r="I15" s="599"/>
      <c r="K15" s="111"/>
      <c r="L15" s="111"/>
      <c r="M15" s="111"/>
      <c r="N15" s="111"/>
      <c r="O15" s="111"/>
      <c r="P15" s="111"/>
      <c r="Q15" s="111"/>
      <c r="R15" s="111"/>
    </row>
    <row r="16" spans="1:18" ht="25.5" x14ac:dyDescent="0.2">
      <c r="A16" s="155" t="str">
        <f>Roster!C18</f>
        <v>Volodymr</v>
      </c>
      <c r="B16" s="156">
        <f>Roster!D18</f>
        <v>0</v>
      </c>
      <c r="C16" s="587" t="str">
        <f>Roster!B18</f>
        <v>Toritsyn</v>
      </c>
      <c r="D16" s="593">
        <v>2</v>
      </c>
      <c r="E16" s="590"/>
      <c r="F16" s="593" t="s">
        <v>247</v>
      </c>
      <c r="G16" s="596" t="s">
        <v>617</v>
      </c>
      <c r="H16" s="117"/>
      <c r="I16" s="599"/>
      <c r="K16" s="111"/>
      <c r="L16" s="111"/>
      <c r="M16" s="111"/>
      <c r="N16" s="111"/>
      <c r="O16" s="111"/>
      <c r="P16" s="111"/>
      <c r="Q16" s="111"/>
      <c r="R16" s="111"/>
    </row>
    <row r="17" spans="1:18" x14ac:dyDescent="0.2">
      <c r="A17" s="155" t="str">
        <f>Roster!C19</f>
        <v>Olha</v>
      </c>
      <c r="B17" s="156">
        <f>Roster!D19</f>
        <v>0</v>
      </c>
      <c r="C17" s="587" t="str">
        <f>Roster!B19</f>
        <v>Toritsyn</v>
      </c>
      <c r="D17" s="593">
        <v>2</v>
      </c>
      <c r="E17" s="590"/>
      <c r="F17" s="593" t="s">
        <v>242</v>
      </c>
      <c r="G17" s="596" t="s">
        <v>617</v>
      </c>
      <c r="H17" s="117"/>
      <c r="I17" s="599"/>
      <c r="K17" s="111"/>
      <c r="L17" s="111"/>
      <c r="M17" s="111"/>
      <c r="N17" s="111"/>
      <c r="O17" s="111"/>
      <c r="P17" s="111"/>
      <c r="Q17" s="111"/>
      <c r="R17" s="111"/>
    </row>
    <row r="18" spans="1:18" x14ac:dyDescent="0.2">
      <c r="A18" s="155" t="str">
        <f>Roster!C20</f>
        <v xml:space="preserve">Xin Zhi </v>
      </c>
      <c r="B18" s="156">
        <f>Roster!D20</f>
        <v>0</v>
      </c>
      <c r="C18" s="587" t="str">
        <f>Roster!B20</f>
        <v>LI</v>
      </c>
      <c r="D18" s="593">
        <v>1</v>
      </c>
      <c r="E18" s="590"/>
      <c r="F18" s="593" t="s">
        <v>238</v>
      </c>
      <c r="G18" s="596" t="s">
        <v>617</v>
      </c>
      <c r="H18" s="117"/>
      <c r="I18" s="599"/>
      <c r="K18" s="111"/>
      <c r="L18" s="111"/>
      <c r="M18" s="111"/>
      <c r="N18" s="111"/>
      <c r="O18" s="111"/>
      <c r="P18" s="111"/>
      <c r="Q18" s="111"/>
      <c r="R18" s="111"/>
    </row>
    <row r="19" spans="1:18" x14ac:dyDescent="0.2">
      <c r="A19" s="155" t="str">
        <f>Roster!C21</f>
        <v>Ru Zhou</v>
      </c>
      <c r="B19" s="156">
        <f>Roster!D21</f>
        <v>0</v>
      </c>
      <c r="C19" s="587" t="str">
        <f>Roster!B21</f>
        <v>Zhao</v>
      </c>
      <c r="D19" s="593">
        <v>4</v>
      </c>
      <c r="E19" s="590">
        <v>30</v>
      </c>
      <c r="F19" s="593" t="s">
        <v>487</v>
      </c>
      <c r="G19" s="596" t="s">
        <v>617</v>
      </c>
      <c r="H19" s="117"/>
      <c r="I19" s="599"/>
      <c r="K19" s="111"/>
      <c r="L19" s="111"/>
      <c r="M19" s="111"/>
      <c r="N19" s="111"/>
      <c r="O19" s="111"/>
      <c r="P19" s="111"/>
      <c r="Q19" s="111"/>
      <c r="R19" s="111"/>
    </row>
    <row r="20" spans="1:18" x14ac:dyDescent="0.2">
      <c r="A20" s="155" t="str">
        <f>Roster!C22</f>
        <v>Yue Chang</v>
      </c>
      <c r="B20" s="156">
        <f>Roster!D22</f>
        <v>0</v>
      </c>
      <c r="C20" s="587" t="str">
        <f>Roster!B22</f>
        <v>Mai</v>
      </c>
      <c r="D20" s="593">
        <v>1</v>
      </c>
      <c r="E20" s="590"/>
      <c r="F20" s="593" t="s">
        <v>487</v>
      </c>
      <c r="G20" s="596" t="s">
        <v>617</v>
      </c>
      <c r="H20" s="117"/>
      <c r="I20" s="599"/>
      <c r="K20" s="111"/>
      <c r="L20" s="111"/>
      <c r="M20" s="111"/>
      <c r="N20" s="111"/>
      <c r="O20" s="111"/>
      <c r="P20" s="111"/>
      <c r="Q20" s="111"/>
      <c r="R20" s="111"/>
    </row>
    <row r="21" spans="1:18" x14ac:dyDescent="0.2">
      <c r="A21" s="155" t="str">
        <f>Roster!C23</f>
        <v>Mu Ji</v>
      </c>
      <c r="B21" s="156">
        <f>Roster!D23</f>
        <v>0</v>
      </c>
      <c r="C21" s="587" t="str">
        <f>Roster!B23</f>
        <v>Lin</v>
      </c>
      <c r="D21" s="593">
        <v>1</v>
      </c>
      <c r="E21" s="590"/>
      <c r="F21" s="593" t="s">
        <v>245</v>
      </c>
      <c r="G21" s="596" t="s">
        <v>617</v>
      </c>
      <c r="H21" s="117"/>
      <c r="I21" s="599"/>
      <c r="K21" s="111"/>
      <c r="L21" s="111"/>
      <c r="M21" s="111"/>
      <c r="N21" s="111"/>
      <c r="O21" s="111"/>
      <c r="P21" s="111"/>
      <c r="Q21" s="111"/>
      <c r="R21" s="111"/>
    </row>
    <row r="22" spans="1:18" x14ac:dyDescent="0.2">
      <c r="A22" s="155" t="str">
        <f>Roster!C24</f>
        <v>Wen Ping</v>
      </c>
      <c r="B22" s="156">
        <f>Roster!D24</f>
        <v>0</v>
      </c>
      <c r="C22" s="587" t="str">
        <f>Roster!B24</f>
        <v>Li</v>
      </c>
      <c r="D22" s="593">
        <v>1</v>
      </c>
      <c r="E22" s="590"/>
      <c r="F22" s="593"/>
      <c r="G22" s="596" t="s">
        <v>617</v>
      </c>
      <c r="H22" s="117"/>
      <c r="I22" s="599"/>
      <c r="K22" s="111"/>
      <c r="L22" s="111"/>
      <c r="M22" s="111"/>
      <c r="N22" s="111"/>
      <c r="O22" s="111"/>
      <c r="P22" s="111"/>
      <c r="Q22" s="111"/>
      <c r="R22" s="111"/>
    </row>
    <row r="23" spans="1:18" x14ac:dyDescent="0.2">
      <c r="A23" s="155" t="str">
        <f>Roster!C25</f>
        <v>Lesther Ivan</v>
      </c>
      <c r="B23" s="156">
        <f>Roster!D25</f>
        <v>0</v>
      </c>
      <c r="C23" s="587" t="str">
        <f>Roster!B25</f>
        <v>Vargas Martinez</v>
      </c>
      <c r="D23" s="593">
        <v>2</v>
      </c>
      <c r="E23" s="590"/>
      <c r="F23" s="593" t="s">
        <v>241</v>
      </c>
      <c r="G23" s="596" t="s">
        <v>617</v>
      </c>
      <c r="H23" s="117"/>
      <c r="I23" s="599"/>
      <c r="K23" s="111"/>
      <c r="L23" s="111"/>
      <c r="M23" s="111"/>
      <c r="N23" s="111"/>
      <c r="O23" s="111"/>
      <c r="P23" s="111"/>
      <c r="Q23" s="111"/>
      <c r="R23" s="111"/>
    </row>
    <row r="24" spans="1:18" x14ac:dyDescent="0.2">
      <c r="A24" s="155" t="str">
        <f>Roster!C26</f>
        <v>Aici</v>
      </c>
      <c r="B24" s="156">
        <f>Roster!D26</f>
        <v>0</v>
      </c>
      <c r="C24" s="587" t="str">
        <f>Roster!B26</f>
        <v>Wu</v>
      </c>
      <c r="D24" s="593">
        <v>1</v>
      </c>
      <c r="E24" s="590"/>
      <c r="F24" s="593" t="s">
        <v>246</v>
      </c>
      <c r="G24" s="596" t="s">
        <v>617</v>
      </c>
      <c r="H24" s="117"/>
      <c r="I24" s="599"/>
      <c r="K24" s="111"/>
      <c r="L24" s="111"/>
      <c r="M24" s="111"/>
      <c r="N24" s="111"/>
      <c r="O24" s="111"/>
      <c r="P24" s="111"/>
      <c r="Q24" s="111"/>
      <c r="R24" s="111"/>
    </row>
    <row r="25" spans="1:18" x14ac:dyDescent="0.2">
      <c r="A25" s="155" t="str">
        <f>Roster!C27</f>
        <v>Liliana</v>
      </c>
      <c r="B25" s="156">
        <f>Roster!D27</f>
        <v>0</v>
      </c>
      <c r="C25" s="587" t="str">
        <f>Roster!B27</f>
        <v>Solano</v>
      </c>
      <c r="D25" s="593">
        <v>4</v>
      </c>
      <c r="E25" s="590">
        <v>56</v>
      </c>
      <c r="F25" s="593" t="s">
        <v>487</v>
      </c>
      <c r="G25" s="596" t="s">
        <v>617</v>
      </c>
      <c r="H25" s="117"/>
      <c r="I25" s="599"/>
      <c r="K25" s="111"/>
      <c r="L25" s="111"/>
      <c r="M25" s="111"/>
      <c r="N25" s="111"/>
      <c r="O25" s="111"/>
      <c r="P25" s="111"/>
      <c r="Q25" s="111"/>
      <c r="R25" s="111"/>
    </row>
    <row r="26" spans="1:18" x14ac:dyDescent="0.2">
      <c r="A26" s="155" t="str">
        <f>Roster!C28</f>
        <v>Zhao</v>
      </c>
      <c r="B26" s="156">
        <f>Roster!D28</f>
        <v>0</v>
      </c>
      <c r="C26" s="587" t="str">
        <f>Roster!B28</f>
        <v>Yi</v>
      </c>
      <c r="D26" s="593">
        <v>4</v>
      </c>
      <c r="E26" s="590">
        <v>30</v>
      </c>
      <c r="F26" s="593" t="s">
        <v>487</v>
      </c>
      <c r="G26" s="596" t="s">
        <v>617</v>
      </c>
      <c r="H26" s="117"/>
      <c r="I26" s="599"/>
      <c r="K26" s="111"/>
      <c r="L26" s="111"/>
      <c r="M26" s="111"/>
      <c r="N26" s="111"/>
      <c r="O26" s="111"/>
      <c r="P26" s="111"/>
      <c r="Q26" s="111"/>
      <c r="R26" s="111"/>
    </row>
    <row r="27" spans="1:18" x14ac:dyDescent="0.2">
      <c r="A27" s="155" t="str">
        <f>Roster!C29</f>
        <v>Zhana</v>
      </c>
      <c r="B27" s="156">
        <f>Roster!D29</f>
        <v>0</v>
      </c>
      <c r="C27" s="587" t="str">
        <f>Roster!B29</f>
        <v>Lminokhoer</v>
      </c>
      <c r="D27" s="593"/>
      <c r="E27" s="590"/>
      <c r="F27" s="593"/>
      <c r="G27" s="596"/>
      <c r="H27" s="117"/>
      <c r="I27" s="599"/>
      <c r="K27" s="111"/>
      <c r="L27" s="111"/>
      <c r="M27" s="111"/>
      <c r="N27" s="111"/>
      <c r="O27" s="111"/>
      <c r="P27" s="111"/>
      <c r="Q27" s="111"/>
      <c r="R27" s="111"/>
    </row>
    <row r="28" spans="1:18" x14ac:dyDescent="0.2">
      <c r="A28" s="155" t="str">
        <f>Roster!C30</f>
        <v>Alexander</v>
      </c>
      <c r="B28" s="156">
        <f>Roster!D30</f>
        <v>0</v>
      </c>
      <c r="C28" s="587" t="str">
        <f>Roster!B30</f>
        <v>Lminokhoer</v>
      </c>
      <c r="D28" s="593"/>
      <c r="E28" s="590"/>
      <c r="F28" s="593"/>
      <c r="G28" s="596"/>
      <c r="H28" s="117"/>
      <c r="I28" s="599"/>
      <c r="K28" s="111"/>
      <c r="L28" s="111"/>
      <c r="M28" s="111"/>
      <c r="N28" s="111"/>
      <c r="O28" s="111"/>
      <c r="P28" s="111"/>
      <c r="Q28" s="111"/>
      <c r="R28" s="111"/>
    </row>
    <row r="29" spans="1:18" x14ac:dyDescent="0.2">
      <c r="A29" s="155">
        <f>Roster!C31</f>
        <v>0</v>
      </c>
      <c r="B29" s="156">
        <f>Roster!D31</f>
        <v>0</v>
      </c>
      <c r="C29" s="587">
        <f>Roster!B31</f>
        <v>0</v>
      </c>
      <c r="D29" s="593"/>
      <c r="E29" s="590"/>
      <c r="F29" s="593"/>
      <c r="G29" s="596"/>
      <c r="H29" s="117"/>
      <c r="I29" s="599"/>
      <c r="K29" s="111"/>
      <c r="L29" s="111"/>
      <c r="M29" s="111"/>
      <c r="N29" s="111"/>
      <c r="O29" s="111"/>
      <c r="P29" s="111"/>
      <c r="Q29" s="111"/>
      <c r="R29" s="111"/>
    </row>
    <row r="30" spans="1:18" x14ac:dyDescent="0.2">
      <c r="A30" s="155">
        <f>Roster!C32</f>
        <v>0</v>
      </c>
      <c r="B30" s="156">
        <f>Roster!D32</f>
        <v>0</v>
      </c>
      <c r="C30" s="587">
        <f>Roster!B32</f>
        <v>0</v>
      </c>
      <c r="D30" s="593"/>
      <c r="E30" s="590"/>
      <c r="F30" s="593"/>
      <c r="G30" s="596"/>
      <c r="H30" s="117"/>
      <c r="I30" s="599"/>
      <c r="K30" s="111"/>
      <c r="L30" s="111"/>
      <c r="M30" s="111"/>
      <c r="N30" s="111"/>
      <c r="O30" s="111"/>
      <c r="P30" s="111"/>
      <c r="Q30" s="111"/>
      <c r="R30" s="111"/>
    </row>
    <row r="31" spans="1:18" x14ac:dyDescent="0.2">
      <c r="A31" s="155">
        <f>Roster!C33</f>
        <v>0</v>
      </c>
      <c r="B31" s="156">
        <f>Roster!D33</f>
        <v>0</v>
      </c>
      <c r="C31" s="587">
        <f>Roster!B33</f>
        <v>0</v>
      </c>
      <c r="D31" s="593"/>
      <c r="E31" s="590"/>
      <c r="F31" s="593"/>
      <c r="G31" s="596"/>
      <c r="H31" s="117"/>
      <c r="I31" s="599"/>
      <c r="K31" s="111"/>
      <c r="L31" s="111"/>
      <c r="M31" s="111"/>
      <c r="N31" s="111"/>
      <c r="O31" s="111"/>
      <c r="P31" s="111"/>
      <c r="Q31" s="111"/>
      <c r="R31" s="111"/>
    </row>
    <row r="32" spans="1:18" x14ac:dyDescent="0.2">
      <c r="A32" s="155">
        <f>Roster!C34</f>
        <v>0</v>
      </c>
      <c r="B32" s="156">
        <f>Roster!D34</f>
        <v>0</v>
      </c>
      <c r="C32" s="587">
        <f>Roster!B34</f>
        <v>0</v>
      </c>
      <c r="D32" s="593"/>
      <c r="E32" s="590"/>
      <c r="F32" s="593"/>
      <c r="G32" s="596"/>
      <c r="H32" s="117"/>
      <c r="I32" s="599"/>
      <c r="K32" s="111"/>
      <c r="L32" s="111"/>
      <c r="M32" s="111"/>
      <c r="N32" s="111"/>
      <c r="O32" s="111"/>
      <c r="P32" s="111"/>
      <c r="Q32" s="111"/>
      <c r="R32" s="111"/>
    </row>
    <row r="33" spans="1:18" x14ac:dyDescent="0.2">
      <c r="A33" s="155">
        <f>Roster!C35</f>
        <v>0</v>
      </c>
      <c r="B33" s="156">
        <f>Roster!D35</f>
        <v>0</v>
      </c>
      <c r="C33" s="587">
        <f>Roster!B35</f>
        <v>0</v>
      </c>
      <c r="D33" s="593"/>
      <c r="E33" s="590"/>
      <c r="F33" s="593"/>
      <c r="G33" s="596"/>
      <c r="H33" s="117"/>
      <c r="I33" s="599"/>
      <c r="K33" s="111"/>
      <c r="L33" s="111"/>
      <c r="M33" s="111"/>
      <c r="N33" s="111"/>
      <c r="O33" s="111"/>
      <c r="P33" s="111"/>
      <c r="Q33" s="111"/>
      <c r="R33" s="111"/>
    </row>
    <row r="34" spans="1:18" x14ac:dyDescent="0.2">
      <c r="A34" s="155">
        <f>Roster!C36</f>
        <v>0</v>
      </c>
      <c r="B34" s="156">
        <f>Roster!D36</f>
        <v>0</v>
      </c>
      <c r="C34" s="587">
        <f>Roster!B36</f>
        <v>0</v>
      </c>
      <c r="D34" s="593"/>
      <c r="E34" s="590"/>
      <c r="F34" s="593"/>
      <c r="G34" s="596"/>
      <c r="H34" s="117"/>
      <c r="I34" s="599"/>
      <c r="K34" s="111"/>
      <c r="L34" s="111"/>
      <c r="M34" s="111"/>
      <c r="N34" s="111"/>
      <c r="O34" s="111"/>
      <c r="P34" s="111"/>
      <c r="Q34" s="111"/>
      <c r="R34" s="111"/>
    </row>
    <row r="35" spans="1:18" x14ac:dyDescent="0.2">
      <c r="A35" s="155">
        <f>Roster!C37</f>
        <v>0</v>
      </c>
      <c r="B35" s="156">
        <f>Roster!D37</f>
        <v>0</v>
      </c>
      <c r="C35" s="587">
        <f>Roster!B37</f>
        <v>0</v>
      </c>
      <c r="D35" s="593"/>
      <c r="E35" s="590"/>
      <c r="F35" s="593"/>
      <c r="G35" s="596"/>
      <c r="H35" s="117"/>
      <c r="I35" s="599"/>
      <c r="K35" s="111"/>
      <c r="L35" s="111"/>
      <c r="M35" s="111"/>
      <c r="N35" s="111"/>
      <c r="O35" s="111"/>
      <c r="P35" s="111"/>
      <c r="Q35" s="111"/>
      <c r="R35" s="111"/>
    </row>
    <row r="36" spans="1:18" x14ac:dyDescent="0.2">
      <c r="A36" s="155">
        <f>Roster!C38</f>
        <v>0</v>
      </c>
      <c r="B36" s="156">
        <f>Roster!D38</f>
        <v>0</v>
      </c>
      <c r="C36" s="587">
        <f>Roster!B38</f>
        <v>0</v>
      </c>
      <c r="D36" s="593"/>
      <c r="E36" s="590"/>
      <c r="F36" s="593"/>
      <c r="G36" s="596"/>
      <c r="H36" s="117"/>
      <c r="I36" s="599"/>
      <c r="K36" s="111"/>
      <c r="L36" s="111"/>
      <c r="M36" s="111"/>
      <c r="N36" s="111"/>
      <c r="O36" s="111"/>
      <c r="P36" s="111"/>
      <c r="Q36" s="111"/>
      <c r="R36" s="111"/>
    </row>
    <row r="37" spans="1:18" x14ac:dyDescent="0.2">
      <c r="A37" s="155">
        <f>Roster!C39</f>
        <v>0</v>
      </c>
      <c r="B37" s="156">
        <f>Roster!D39</f>
        <v>0</v>
      </c>
      <c r="C37" s="587">
        <f>Roster!B39</f>
        <v>0</v>
      </c>
      <c r="D37" s="593"/>
      <c r="E37" s="590"/>
      <c r="F37" s="593"/>
      <c r="G37" s="596"/>
      <c r="H37" s="117"/>
      <c r="I37" s="599"/>
      <c r="K37" s="111"/>
      <c r="L37" s="111"/>
      <c r="M37" s="111"/>
      <c r="N37" s="111"/>
      <c r="O37" s="111"/>
      <c r="P37" s="111"/>
      <c r="Q37" s="111"/>
      <c r="R37" s="111"/>
    </row>
    <row r="38" spans="1:18" x14ac:dyDescent="0.2">
      <c r="A38" s="155">
        <f>Roster!C40</f>
        <v>0</v>
      </c>
      <c r="B38" s="156">
        <f>Roster!D40</f>
        <v>0</v>
      </c>
      <c r="C38" s="587">
        <f>Roster!B40</f>
        <v>0</v>
      </c>
      <c r="D38" s="593"/>
      <c r="E38" s="590"/>
      <c r="F38" s="593"/>
      <c r="G38" s="596"/>
      <c r="H38" s="117"/>
      <c r="I38" s="599"/>
      <c r="K38" s="111"/>
      <c r="L38" s="111"/>
      <c r="M38" s="111"/>
      <c r="N38" s="111"/>
      <c r="O38" s="111"/>
      <c r="P38" s="111"/>
      <c r="Q38" s="111"/>
      <c r="R38" s="111"/>
    </row>
    <row r="39" spans="1:18" x14ac:dyDescent="0.2">
      <c r="A39" s="155">
        <f>Roster!C41</f>
        <v>0</v>
      </c>
      <c r="B39" s="156">
        <f>Roster!D41</f>
        <v>0</v>
      </c>
      <c r="C39" s="587">
        <f>Roster!B41</f>
        <v>0</v>
      </c>
      <c r="D39" s="593"/>
      <c r="E39" s="590"/>
      <c r="F39" s="593"/>
      <c r="G39" s="596"/>
      <c r="H39" s="117"/>
      <c r="I39" s="599"/>
      <c r="K39" s="111"/>
      <c r="L39" s="111"/>
      <c r="M39" s="111"/>
      <c r="N39" s="111"/>
      <c r="O39" s="111"/>
      <c r="P39" s="111"/>
      <c r="Q39" s="111"/>
      <c r="R39" s="111"/>
    </row>
    <row r="40" spans="1:18" x14ac:dyDescent="0.2">
      <c r="A40" s="155">
        <f>Roster!C42</f>
        <v>0</v>
      </c>
      <c r="B40" s="156">
        <f>Roster!D42</f>
        <v>0</v>
      </c>
      <c r="C40" s="587">
        <f>Roster!B42</f>
        <v>0</v>
      </c>
      <c r="D40" s="593"/>
      <c r="E40" s="590"/>
      <c r="F40" s="593"/>
      <c r="G40" s="596"/>
      <c r="H40" s="117"/>
      <c r="I40" s="599"/>
      <c r="K40" s="111"/>
      <c r="L40" s="111"/>
      <c r="M40" s="111"/>
      <c r="N40" s="111"/>
      <c r="O40" s="111"/>
      <c r="P40" s="111"/>
      <c r="Q40" s="111"/>
      <c r="R40" s="111"/>
    </row>
    <row r="41" spans="1:18" x14ac:dyDescent="0.2">
      <c r="A41" s="155">
        <f>Roster!C43</f>
        <v>0</v>
      </c>
      <c r="B41" s="156">
        <f>Roster!D43</f>
        <v>0</v>
      </c>
      <c r="C41" s="587">
        <f>Roster!B43</f>
        <v>0</v>
      </c>
      <c r="D41" s="593"/>
      <c r="E41" s="590"/>
      <c r="F41" s="593"/>
      <c r="G41" s="596"/>
      <c r="H41" s="117"/>
      <c r="I41" s="599"/>
      <c r="K41" s="111"/>
      <c r="L41" s="111"/>
      <c r="M41" s="111"/>
      <c r="N41" s="111"/>
      <c r="O41" s="111"/>
      <c r="P41" s="111"/>
      <c r="Q41" s="111"/>
      <c r="R41" s="111"/>
    </row>
    <row r="42" spans="1:18" x14ac:dyDescent="0.2">
      <c r="A42" s="155">
        <f>Roster!C44</f>
        <v>0</v>
      </c>
      <c r="B42" s="156">
        <f>Roster!D44</f>
        <v>0</v>
      </c>
      <c r="C42" s="587">
        <f>Roster!B44</f>
        <v>0</v>
      </c>
      <c r="D42" s="593"/>
      <c r="E42" s="590"/>
      <c r="F42" s="593"/>
      <c r="G42" s="596"/>
      <c r="H42" s="117"/>
      <c r="I42" s="599"/>
      <c r="K42" s="111"/>
      <c r="L42" s="111"/>
      <c r="M42" s="111"/>
      <c r="N42" s="111"/>
      <c r="O42" s="111"/>
      <c r="P42" s="111"/>
      <c r="Q42" s="111"/>
      <c r="R42" s="111"/>
    </row>
    <row r="43" spans="1:18" x14ac:dyDescent="0.2">
      <c r="A43" s="155">
        <f>Roster!C45</f>
        <v>0</v>
      </c>
      <c r="B43" s="156">
        <f>Roster!D45</f>
        <v>0</v>
      </c>
      <c r="C43" s="587">
        <f>Roster!B45</f>
        <v>0</v>
      </c>
      <c r="D43" s="593"/>
      <c r="E43" s="590"/>
      <c r="F43" s="593"/>
      <c r="G43" s="596"/>
      <c r="H43" s="117"/>
      <c r="I43" s="599"/>
      <c r="K43" s="111"/>
      <c r="L43" s="111"/>
      <c r="M43" s="111"/>
      <c r="N43" s="111"/>
      <c r="O43" s="111"/>
      <c r="P43" s="111"/>
      <c r="Q43" s="111"/>
      <c r="R43" s="111"/>
    </row>
    <row r="44" spans="1:18" x14ac:dyDescent="0.2">
      <c r="A44" s="155">
        <f>Roster!C46</f>
        <v>0</v>
      </c>
      <c r="B44" s="156">
        <f>Roster!D46</f>
        <v>0</v>
      </c>
      <c r="C44" s="587">
        <f>Roster!B46</f>
        <v>0</v>
      </c>
      <c r="D44" s="593"/>
      <c r="E44" s="590"/>
      <c r="F44" s="593"/>
      <c r="G44" s="596"/>
      <c r="H44" s="117"/>
      <c r="I44" s="599"/>
      <c r="K44" s="111"/>
      <c r="L44" s="111"/>
      <c r="M44" s="111"/>
      <c r="N44" s="111"/>
      <c r="O44" s="111"/>
      <c r="P44" s="111"/>
      <c r="Q44" s="111"/>
      <c r="R44" s="111"/>
    </row>
    <row r="45" spans="1:18" x14ac:dyDescent="0.2">
      <c r="A45" s="155">
        <f>Roster!C47</f>
        <v>0</v>
      </c>
      <c r="B45" s="156">
        <f>Roster!D47</f>
        <v>0</v>
      </c>
      <c r="C45" s="587">
        <f>Roster!B47</f>
        <v>0</v>
      </c>
      <c r="D45" s="593"/>
      <c r="E45" s="590"/>
      <c r="F45" s="593"/>
      <c r="G45" s="596"/>
      <c r="H45" s="117"/>
      <c r="I45" s="599"/>
      <c r="K45" s="111"/>
      <c r="L45" s="111"/>
      <c r="M45" s="111"/>
      <c r="N45" s="111"/>
      <c r="O45" s="111"/>
      <c r="P45" s="111"/>
      <c r="Q45" s="111"/>
      <c r="R45" s="111"/>
    </row>
    <row r="46" spans="1:18" x14ac:dyDescent="0.2">
      <c r="A46" s="155">
        <f>Roster!C48</f>
        <v>0</v>
      </c>
      <c r="B46" s="156">
        <f>Roster!D48</f>
        <v>0</v>
      </c>
      <c r="C46" s="587">
        <f>Roster!B48</f>
        <v>0</v>
      </c>
      <c r="D46" s="593"/>
      <c r="E46" s="590"/>
      <c r="F46" s="593"/>
      <c r="G46" s="596"/>
      <c r="H46" s="117"/>
      <c r="I46" s="599"/>
      <c r="K46" s="111"/>
      <c r="L46" s="111"/>
      <c r="M46" s="111"/>
      <c r="N46" s="111"/>
      <c r="O46" s="111"/>
      <c r="P46" s="111"/>
      <c r="Q46" s="111"/>
      <c r="R46" s="111"/>
    </row>
    <row r="47" spans="1:18" x14ac:dyDescent="0.2">
      <c r="A47" s="155">
        <f>Roster!C49</f>
        <v>0</v>
      </c>
      <c r="B47" s="156">
        <f>Roster!D49</f>
        <v>0</v>
      </c>
      <c r="C47" s="587">
        <f>Roster!B49</f>
        <v>0</v>
      </c>
      <c r="D47" s="593"/>
      <c r="E47" s="590"/>
      <c r="F47" s="593"/>
      <c r="G47" s="596"/>
      <c r="H47" s="117"/>
      <c r="I47" s="599"/>
      <c r="K47" s="111"/>
      <c r="L47" s="111"/>
      <c r="M47" s="111"/>
      <c r="N47" s="111"/>
      <c r="O47" s="111"/>
      <c r="P47" s="111"/>
      <c r="Q47" s="111"/>
      <c r="R47" s="111"/>
    </row>
    <row r="48" spans="1:18" x14ac:dyDescent="0.2">
      <c r="A48" s="155">
        <f>Roster!C50</f>
        <v>0</v>
      </c>
      <c r="B48" s="156">
        <f>Roster!D50</f>
        <v>0</v>
      </c>
      <c r="C48" s="587">
        <f>Roster!B50</f>
        <v>0</v>
      </c>
      <c r="D48" s="593"/>
      <c r="E48" s="590"/>
      <c r="F48" s="593"/>
      <c r="G48" s="596"/>
      <c r="H48" s="117"/>
      <c r="I48" s="599"/>
      <c r="K48" s="111"/>
      <c r="L48" s="111"/>
      <c r="M48" s="111"/>
      <c r="N48" s="111"/>
      <c r="O48" s="111"/>
      <c r="P48" s="111"/>
      <c r="Q48" s="111"/>
      <c r="R48" s="111"/>
    </row>
    <row r="49" spans="1:18" x14ac:dyDescent="0.2">
      <c r="A49" s="155">
        <f>Roster!C51</f>
        <v>0</v>
      </c>
      <c r="B49" s="156">
        <f>Roster!D51</f>
        <v>0</v>
      </c>
      <c r="C49" s="587">
        <f>Roster!B51</f>
        <v>0</v>
      </c>
      <c r="D49" s="593"/>
      <c r="E49" s="590"/>
      <c r="F49" s="593"/>
      <c r="G49" s="596"/>
      <c r="H49" s="117"/>
      <c r="I49" s="599"/>
      <c r="K49" s="111"/>
      <c r="L49" s="111"/>
      <c r="M49" s="111"/>
      <c r="N49" s="111"/>
      <c r="O49" s="111"/>
      <c r="P49" s="111"/>
      <c r="Q49" s="111"/>
      <c r="R49" s="111"/>
    </row>
    <row r="50" spans="1:18" x14ac:dyDescent="0.2">
      <c r="A50" s="155">
        <f>Roster!C52</f>
        <v>0</v>
      </c>
      <c r="B50" s="156">
        <f>Roster!D52</f>
        <v>0</v>
      </c>
      <c r="C50" s="587">
        <f>Roster!B52</f>
        <v>0</v>
      </c>
      <c r="D50" s="593"/>
      <c r="E50" s="590"/>
      <c r="F50" s="593"/>
      <c r="G50" s="596"/>
      <c r="H50" s="117"/>
      <c r="I50" s="599"/>
      <c r="K50" s="111"/>
      <c r="L50" s="111"/>
      <c r="M50" s="111"/>
      <c r="N50" s="111"/>
      <c r="O50" s="111"/>
      <c r="P50" s="111"/>
      <c r="Q50" s="111"/>
      <c r="R50" s="111"/>
    </row>
    <row r="51" spans="1:18" x14ac:dyDescent="0.2">
      <c r="A51" s="155">
        <f>Roster!C53</f>
        <v>0</v>
      </c>
      <c r="B51" s="156">
        <f>Roster!D53</f>
        <v>0</v>
      </c>
      <c r="C51" s="587">
        <f>Roster!B53</f>
        <v>0</v>
      </c>
      <c r="D51" s="593"/>
      <c r="E51" s="590"/>
      <c r="F51" s="593"/>
      <c r="G51" s="596"/>
      <c r="H51" s="117"/>
      <c r="I51" s="599"/>
      <c r="K51" s="111"/>
      <c r="L51" s="111"/>
      <c r="M51" s="111"/>
      <c r="N51" s="111"/>
      <c r="O51" s="111"/>
      <c r="P51" s="111"/>
      <c r="Q51" s="111"/>
      <c r="R51" s="111"/>
    </row>
    <row r="52" spans="1:18" x14ac:dyDescent="0.2">
      <c r="A52" s="155">
        <f>Roster!C54</f>
        <v>0</v>
      </c>
      <c r="B52" s="156">
        <f>Roster!D54</f>
        <v>0</v>
      </c>
      <c r="C52" s="587">
        <f>Roster!B54</f>
        <v>0</v>
      </c>
      <c r="D52" s="593"/>
      <c r="E52" s="590"/>
      <c r="F52" s="593"/>
      <c r="G52" s="596"/>
      <c r="H52" s="117"/>
      <c r="I52" s="599"/>
      <c r="K52" s="111"/>
      <c r="L52" s="111"/>
      <c r="M52" s="111"/>
      <c r="N52" s="111"/>
      <c r="O52" s="111"/>
      <c r="P52" s="111"/>
      <c r="Q52" s="111"/>
      <c r="R52" s="111"/>
    </row>
    <row r="53" spans="1:18" x14ac:dyDescent="0.2">
      <c r="A53" s="155">
        <f>Roster!C55</f>
        <v>0</v>
      </c>
      <c r="B53" s="156">
        <f>Roster!D55</f>
        <v>0</v>
      </c>
      <c r="C53" s="587">
        <f>Roster!B55</f>
        <v>0</v>
      </c>
      <c r="D53" s="593"/>
      <c r="E53" s="590"/>
      <c r="F53" s="593"/>
      <c r="G53" s="596"/>
      <c r="H53" s="117"/>
      <c r="I53" s="599"/>
      <c r="K53" s="111"/>
      <c r="L53" s="111"/>
      <c r="M53" s="111"/>
      <c r="N53" s="111"/>
      <c r="O53" s="111"/>
      <c r="P53" s="111"/>
      <c r="Q53" s="111"/>
      <c r="R53" s="111"/>
    </row>
    <row r="54" spans="1:18" x14ac:dyDescent="0.2">
      <c r="A54" s="155">
        <f>Roster!C56</f>
        <v>0</v>
      </c>
      <c r="B54" s="156">
        <f>Roster!D56</f>
        <v>0</v>
      </c>
      <c r="C54" s="587">
        <f>Roster!B56</f>
        <v>0</v>
      </c>
      <c r="D54" s="593"/>
      <c r="E54" s="590"/>
      <c r="F54" s="593"/>
      <c r="G54" s="596"/>
      <c r="H54" s="117"/>
      <c r="I54" s="599"/>
      <c r="K54" s="111"/>
      <c r="L54" s="111"/>
      <c r="M54" s="111"/>
      <c r="N54" s="111"/>
      <c r="O54" s="111"/>
      <c r="P54" s="111"/>
      <c r="Q54" s="111"/>
      <c r="R54" s="111"/>
    </row>
    <row r="55" spans="1:18" x14ac:dyDescent="0.2">
      <c r="A55" s="155">
        <f>Roster!C57</f>
        <v>0</v>
      </c>
      <c r="B55" s="156">
        <f>Roster!D57</f>
        <v>0</v>
      </c>
      <c r="C55" s="587">
        <f>Roster!B57</f>
        <v>0</v>
      </c>
      <c r="D55" s="593"/>
      <c r="E55" s="590"/>
      <c r="F55" s="593"/>
      <c r="G55" s="596"/>
      <c r="H55" s="117"/>
      <c r="I55" s="599"/>
      <c r="K55" s="111"/>
      <c r="L55" s="111"/>
      <c r="M55" s="111"/>
      <c r="N55" s="111"/>
      <c r="O55" s="111"/>
      <c r="P55" s="111"/>
      <c r="Q55" s="111"/>
      <c r="R55" s="111"/>
    </row>
    <row r="56" spans="1:18" x14ac:dyDescent="0.2">
      <c r="A56" s="155">
        <f>Roster!C58</f>
        <v>0</v>
      </c>
      <c r="B56" s="156">
        <f>Roster!D58</f>
        <v>0</v>
      </c>
      <c r="C56" s="587">
        <f>Roster!B58</f>
        <v>0</v>
      </c>
      <c r="D56" s="593"/>
      <c r="E56" s="590"/>
      <c r="F56" s="593"/>
      <c r="G56" s="596"/>
      <c r="H56" s="117"/>
      <c r="I56" s="599"/>
      <c r="K56" s="111"/>
      <c r="L56" s="111"/>
      <c r="M56" s="111"/>
      <c r="N56" s="111"/>
      <c r="O56" s="111"/>
      <c r="P56" s="111"/>
      <c r="Q56" s="111"/>
      <c r="R56" s="111"/>
    </row>
    <row r="57" spans="1:18" x14ac:dyDescent="0.2">
      <c r="A57" s="155">
        <f>Roster!C59</f>
        <v>0</v>
      </c>
      <c r="B57" s="156">
        <f>Roster!D59</f>
        <v>0</v>
      </c>
      <c r="C57" s="587">
        <f>Roster!B59</f>
        <v>0</v>
      </c>
      <c r="D57" s="593"/>
      <c r="E57" s="590"/>
      <c r="F57" s="593"/>
      <c r="G57" s="596"/>
      <c r="H57" s="117"/>
      <c r="I57" s="599"/>
      <c r="K57" s="111"/>
      <c r="L57" s="111"/>
      <c r="M57" s="111"/>
      <c r="N57" s="111"/>
      <c r="O57" s="111"/>
      <c r="P57" s="111"/>
      <c r="Q57" s="111"/>
      <c r="R57" s="111"/>
    </row>
    <row r="58" spans="1:18" x14ac:dyDescent="0.2">
      <c r="A58" s="155">
        <f>Roster!C60</f>
        <v>0</v>
      </c>
      <c r="B58" s="156">
        <f>Roster!D60</f>
        <v>0</v>
      </c>
      <c r="C58" s="587">
        <f>Roster!B60</f>
        <v>0</v>
      </c>
      <c r="D58" s="593"/>
      <c r="E58" s="590"/>
      <c r="F58" s="593"/>
      <c r="G58" s="596"/>
      <c r="H58" s="117"/>
      <c r="I58" s="599"/>
      <c r="K58" s="111"/>
      <c r="L58" s="111"/>
      <c r="M58" s="111"/>
      <c r="N58" s="111"/>
      <c r="O58" s="111"/>
      <c r="P58" s="111"/>
      <c r="Q58" s="111"/>
      <c r="R58" s="111"/>
    </row>
    <row r="59" spans="1:18" x14ac:dyDescent="0.2">
      <c r="A59" s="155">
        <f>Roster!C61</f>
        <v>0</v>
      </c>
      <c r="B59" s="156">
        <f>Roster!D61</f>
        <v>0</v>
      </c>
      <c r="C59" s="587">
        <f>Roster!B61</f>
        <v>0</v>
      </c>
      <c r="D59" s="593"/>
      <c r="E59" s="590"/>
      <c r="F59" s="593"/>
      <c r="G59" s="596"/>
      <c r="H59" s="117"/>
      <c r="I59" s="599"/>
      <c r="K59" s="111"/>
      <c r="L59" s="111"/>
      <c r="M59" s="111"/>
      <c r="N59" s="111"/>
      <c r="O59" s="111"/>
      <c r="P59" s="111"/>
      <c r="Q59" s="111"/>
      <c r="R59" s="111"/>
    </row>
    <row r="60" spans="1:18" x14ac:dyDescent="0.2">
      <c r="A60" s="155">
        <f>Roster!C62</f>
        <v>0</v>
      </c>
      <c r="B60" s="156">
        <f>Roster!D62</f>
        <v>0</v>
      </c>
      <c r="C60" s="587">
        <f>Roster!B62</f>
        <v>0</v>
      </c>
      <c r="D60" s="593"/>
      <c r="E60" s="590"/>
      <c r="F60" s="593"/>
      <c r="G60" s="596"/>
      <c r="H60" s="117"/>
      <c r="I60" s="599"/>
      <c r="K60" s="111"/>
      <c r="L60" s="111"/>
      <c r="M60" s="111"/>
      <c r="N60" s="111"/>
      <c r="O60" s="111"/>
      <c r="P60" s="111"/>
      <c r="Q60" s="111"/>
      <c r="R60" s="111"/>
    </row>
    <row r="61" spans="1:18" x14ac:dyDescent="0.2">
      <c r="A61" s="155">
        <f>Roster!C63</f>
        <v>0</v>
      </c>
      <c r="B61" s="156">
        <f>Roster!D63</f>
        <v>0</v>
      </c>
      <c r="C61" s="587">
        <f>Roster!B63</f>
        <v>0</v>
      </c>
      <c r="D61" s="593"/>
      <c r="E61" s="590"/>
      <c r="F61" s="593"/>
      <c r="G61" s="596"/>
      <c r="H61" s="117"/>
      <c r="I61" s="599"/>
      <c r="K61" s="111"/>
      <c r="L61" s="111"/>
      <c r="M61" s="111"/>
      <c r="N61" s="111"/>
      <c r="O61" s="111"/>
      <c r="P61" s="111"/>
      <c r="Q61" s="111"/>
      <c r="R61" s="111"/>
    </row>
    <row r="62" spans="1:18" x14ac:dyDescent="0.2">
      <c r="A62" s="155">
        <f>Roster!C64</f>
        <v>0</v>
      </c>
      <c r="B62" s="156">
        <f>Roster!D64</f>
        <v>0</v>
      </c>
      <c r="C62" s="587">
        <f>Roster!B64</f>
        <v>0</v>
      </c>
      <c r="D62" s="593"/>
      <c r="E62" s="590"/>
      <c r="F62" s="593"/>
      <c r="G62" s="596"/>
      <c r="H62" s="117"/>
      <c r="I62" s="599"/>
      <c r="K62" s="111"/>
      <c r="L62" s="111"/>
      <c r="M62" s="111"/>
      <c r="N62" s="111"/>
      <c r="O62" s="111"/>
      <c r="P62" s="111"/>
      <c r="Q62" s="111"/>
      <c r="R62" s="111"/>
    </row>
    <row r="63" spans="1:18" x14ac:dyDescent="0.2">
      <c r="A63" s="155">
        <f>Roster!C65</f>
        <v>0</v>
      </c>
      <c r="B63" s="156">
        <f>Roster!D65</f>
        <v>0</v>
      </c>
      <c r="C63" s="587">
        <f>Roster!B65</f>
        <v>0</v>
      </c>
      <c r="D63" s="593"/>
      <c r="E63" s="590"/>
      <c r="F63" s="593"/>
      <c r="G63" s="596"/>
      <c r="H63" s="117"/>
      <c r="I63" s="599"/>
      <c r="K63" s="111"/>
      <c r="L63" s="111"/>
      <c r="M63" s="111"/>
      <c r="N63" s="111"/>
      <c r="O63" s="111"/>
      <c r="P63" s="111"/>
      <c r="Q63" s="111"/>
      <c r="R63" s="111"/>
    </row>
    <row r="64" spans="1:18" x14ac:dyDescent="0.2">
      <c r="A64" s="155">
        <f>Roster!C66</f>
        <v>0</v>
      </c>
      <c r="B64" s="156">
        <f>Roster!D66</f>
        <v>0</v>
      </c>
      <c r="C64" s="587">
        <f>Roster!B66</f>
        <v>0</v>
      </c>
      <c r="D64" s="593"/>
      <c r="E64" s="590"/>
      <c r="F64" s="593"/>
      <c r="G64" s="596"/>
      <c r="H64" s="117"/>
      <c r="I64" s="599"/>
      <c r="K64" s="111"/>
      <c r="L64" s="111"/>
      <c r="M64" s="111"/>
      <c r="N64" s="111"/>
      <c r="O64" s="111"/>
      <c r="P64" s="111"/>
      <c r="Q64" s="111"/>
      <c r="R64" s="111"/>
    </row>
    <row r="65" spans="1:18" x14ac:dyDescent="0.2">
      <c r="A65" s="155">
        <f>Roster!C67</f>
        <v>0</v>
      </c>
      <c r="B65" s="156">
        <f>Roster!D67</f>
        <v>0</v>
      </c>
      <c r="C65" s="587">
        <f>Roster!B67</f>
        <v>0</v>
      </c>
      <c r="D65" s="593"/>
      <c r="E65" s="590"/>
      <c r="F65" s="593"/>
      <c r="G65" s="596"/>
      <c r="H65" s="117"/>
      <c r="I65" s="599"/>
      <c r="K65" s="111"/>
      <c r="L65" s="111"/>
      <c r="M65" s="111"/>
      <c r="N65" s="111"/>
      <c r="O65" s="111"/>
      <c r="P65" s="111"/>
      <c r="Q65" s="111"/>
      <c r="R65" s="111"/>
    </row>
    <row r="66" spans="1:18" x14ac:dyDescent="0.2">
      <c r="A66" s="155">
        <f>Roster!C68</f>
        <v>0</v>
      </c>
      <c r="B66" s="156">
        <f>Roster!D68</f>
        <v>0</v>
      </c>
      <c r="C66" s="587">
        <f>Roster!B68</f>
        <v>0</v>
      </c>
      <c r="D66" s="593"/>
      <c r="E66" s="590"/>
      <c r="F66" s="593"/>
      <c r="G66" s="596"/>
      <c r="H66" s="117"/>
      <c r="I66" s="599"/>
      <c r="K66" s="111"/>
      <c r="L66" s="111"/>
      <c r="M66" s="111"/>
      <c r="N66" s="111"/>
      <c r="O66" s="111"/>
      <c r="P66" s="111"/>
      <c r="Q66" s="111"/>
      <c r="R66" s="111"/>
    </row>
    <row r="67" spans="1:18" x14ac:dyDescent="0.2">
      <c r="A67" s="155">
        <f>Roster!C69</f>
        <v>0</v>
      </c>
      <c r="B67" s="156">
        <f>Roster!D69</f>
        <v>0</v>
      </c>
      <c r="C67" s="587">
        <f>Roster!B69</f>
        <v>0</v>
      </c>
      <c r="D67" s="593"/>
      <c r="E67" s="590"/>
      <c r="F67" s="593"/>
      <c r="G67" s="596"/>
      <c r="H67" s="117"/>
      <c r="I67" s="599"/>
      <c r="K67" s="111"/>
      <c r="L67" s="111"/>
      <c r="M67" s="111"/>
      <c r="N67" s="111"/>
      <c r="O67" s="111"/>
      <c r="P67" s="111"/>
      <c r="Q67" s="111"/>
      <c r="R67" s="111"/>
    </row>
    <row r="68" spans="1:18" x14ac:dyDescent="0.2">
      <c r="A68" s="155">
        <f>Roster!C70</f>
        <v>0</v>
      </c>
      <c r="B68" s="156">
        <f>Roster!D70</f>
        <v>0</v>
      </c>
      <c r="C68" s="587">
        <f>Roster!B70</f>
        <v>0</v>
      </c>
      <c r="D68" s="593"/>
      <c r="E68" s="590"/>
      <c r="F68" s="593"/>
      <c r="G68" s="596"/>
      <c r="H68" s="117"/>
      <c r="I68" s="599"/>
      <c r="K68" s="111"/>
      <c r="L68" s="111"/>
      <c r="M68" s="111"/>
      <c r="N68" s="111"/>
      <c r="O68" s="111"/>
      <c r="P68" s="111"/>
      <c r="Q68" s="111"/>
      <c r="R68" s="111"/>
    </row>
    <row r="69" spans="1:18" x14ac:dyDescent="0.2">
      <c r="A69" s="155">
        <f>Roster!C71</f>
        <v>0</v>
      </c>
      <c r="B69" s="156">
        <f>Roster!D71</f>
        <v>0</v>
      </c>
      <c r="C69" s="587">
        <f>Roster!B71</f>
        <v>0</v>
      </c>
      <c r="D69" s="593"/>
      <c r="E69" s="590"/>
      <c r="F69" s="593"/>
      <c r="G69" s="596"/>
      <c r="H69" s="117"/>
      <c r="I69" s="599"/>
      <c r="K69" s="111"/>
      <c r="L69" s="111"/>
      <c r="M69" s="111"/>
      <c r="N69" s="111"/>
      <c r="O69" s="111"/>
      <c r="P69" s="111"/>
      <c r="Q69" s="111"/>
      <c r="R69" s="111"/>
    </row>
    <row r="70" spans="1:18" x14ac:dyDescent="0.2">
      <c r="A70" s="155">
        <f>Roster!C72</f>
        <v>0</v>
      </c>
      <c r="B70" s="156">
        <f>Roster!D72</f>
        <v>0</v>
      </c>
      <c r="C70" s="587">
        <f>Roster!B72</f>
        <v>0</v>
      </c>
      <c r="D70" s="593"/>
      <c r="E70" s="590"/>
      <c r="F70" s="593"/>
      <c r="G70" s="596"/>
      <c r="H70" s="117"/>
      <c r="I70" s="599"/>
      <c r="K70" s="111"/>
      <c r="L70" s="111"/>
      <c r="M70" s="111"/>
      <c r="N70" s="111"/>
      <c r="O70" s="111"/>
      <c r="P70" s="111"/>
      <c r="Q70" s="111"/>
      <c r="R70" s="111"/>
    </row>
    <row r="71" spans="1:18" x14ac:dyDescent="0.2">
      <c r="A71" s="155">
        <f>Roster!C73</f>
        <v>0</v>
      </c>
      <c r="B71" s="156">
        <f>Roster!D73</f>
        <v>0</v>
      </c>
      <c r="C71" s="587">
        <f>Roster!B73</f>
        <v>0</v>
      </c>
      <c r="D71" s="593"/>
      <c r="E71" s="590"/>
      <c r="F71" s="593"/>
      <c r="G71" s="596"/>
      <c r="H71" s="117"/>
      <c r="I71" s="599"/>
      <c r="K71" s="111"/>
      <c r="L71" s="111"/>
      <c r="M71" s="111"/>
      <c r="N71" s="111"/>
      <c r="O71" s="111"/>
      <c r="P71" s="111"/>
      <c r="Q71" s="111"/>
      <c r="R71" s="111"/>
    </row>
    <row r="72" spans="1:18" x14ac:dyDescent="0.2">
      <c r="A72" s="155">
        <f>Roster!C74</f>
        <v>0</v>
      </c>
      <c r="B72" s="156">
        <f>Roster!D74</f>
        <v>0</v>
      </c>
      <c r="C72" s="587">
        <f>Roster!B74</f>
        <v>0</v>
      </c>
      <c r="D72" s="593"/>
      <c r="E72" s="590"/>
      <c r="F72" s="593"/>
      <c r="G72" s="596"/>
      <c r="H72" s="117"/>
      <c r="I72" s="599"/>
      <c r="K72" s="111"/>
      <c r="L72" s="111"/>
      <c r="M72" s="111"/>
      <c r="N72" s="111"/>
      <c r="O72" s="111"/>
      <c r="P72" s="111"/>
      <c r="Q72" s="111"/>
      <c r="R72" s="111"/>
    </row>
    <row r="73" spans="1:18" x14ac:dyDescent="0.2">
      <c r="A73" s="155">
        <f>Roster!C75</f>
        <v>0</v>
      </c>
      <c r="B73" s="156">
        <f>Roster!D75</f>
        <v>0</v>
      </c>
      <c r="C73" s="587">
        <f>Roster!B75</f>
        <v>0</v>
      </c>
      <c r="D73" s="593"/>
      <c r="E73" s="590"/>
      <c r="F73" s="593"/>
      <c r="G73" s="596"/>
      <c r="H73" s="117"/>
      <c r="I73" s="599"/>
      <c r="K73" s="111"/>
      <c r="L73" s="111"/>
      <c r="M73" s="111"/>
      <c r="N73" s="111"/>
      <c r="O73" s="111"/>
      <c r="P73" s="111"/>
      <c r="Q73" s="111"/>
      <c r="R73" s="111"/>
    </row>
    <row r="74" spans="1:18" x14ac:dyDescent="0.2">
      <c r="A74" s="155">
        <f>Roster!C76</f>
        <v>0</v>
      </c>
      <c r="B74" s="156">
        <f>Roster!D76</f>
        <v>0</v>
      </c>
      <c r="C74" s="587">
        <f>Roster!B76</f>
        <v>0</v>
      </c>
      <c r="D74" s="593"/>
      <c r="E74" s="590"/>
      <c r="F74" s="593"/>
      <c r="G74" s="596"/>
      <c r="H74" s="117"/>
      <c r="I74" s="599"/>
      <c r="K74" s="111"/>
      <c r="L74" s="111"/>
      <c r="M74" s="111"/>
      <c r="N74" s="111"/>
      <c r="O74" s="111"/>
      <c r="P74" s="111"/>
      <c r="Q74" s="111"/>
      <c r="R74" s="111"/>
    </row>
    <row r="75" spans="1:18" x14ac:dyDescent="0.2">
      <c r="A75" s="155">
        <f>Roster!C77</f>
        <v>0</v>
      </c>
      <c r="B75" s="156">
        <f>Roster!D77</f>
        <v>0</v>
      </c>
      <c r="C75" s="587">
        <f>Roster!B77</f>
        <v>0</v>
      </c>
      <c r="D75" s="593"/>
      <c r="E75" s="590"/>
      <c r="F75" s="593"/>
      <c r="G75" s="596"/>
      <c r="H75" s="117"/>
      <c r="I75" s="599"/>
      <c r="K75" s="111"/>
      <c r="L75" s="111"/>
      <c r="M75" s="111"/>
      <c r="N75" s="111"/>
      <c r="O75" s="111"/>
      <c r="P75" s="111"/>
      <c r="Q75" s="111"/>
      <c r="R75" s="111"/>
    </row>
    <row r="76" spans="1:18" x14ac:dyDescent="0.2">
      <c r="A76" s="155">
        <f>Roster!C78</f>
        <v>0</v>
      </c>
      <c r="B76" s="156">
        <f>Roster!D78</f>
        <v>0</v>
      </c>
      <c r="C76" s="587">
        <f>Roster!B78</f>
        <v>0</v>
      </c>
      <c r="D76" s="593"/>
      <c r="E76" s="590"/>
      <c r="F76" s="593"/>
      <c r="G76" s="596"/>
      <c r="H76" s="117"/>
      <c r="I76" s="599"/>
      <c r="K76" s="111"/>
      <c r="L76" s="111"/>
      <c r="M76" s="111"/>
      <c r="N76" s="111"/>
      <c r="O76" s="111"/>
      <c r="P76" s="111"/>
      <c r="Q76" s="111"/>
      <c r="R76" s="111"/>
    </row>
    <row r="77" spans="1:18" x14ac:dyDescent="0.2">
      <c r="A77" s="155">
        <f>Roster!C79</f>
        <v>0</v>
      </c>
      <c r="B77" s="156">
        <f>Roster!D79</f>
        <v>0</v>
      </c>
      <c r="C77" s="587">
        <f>Roster!B79</f>
        <v>0</v>
      </c>
      <c r="D77" s="593"/>
      <c r="E77" s="590"/>
      <c r="F77" s="593"/>
      <c r="G77" s="596"/>
      <c r="H77" s="117"/>
      <c r="I77" s="599"/>
      <c r="K77" s="111"/>
      <c r="L77" s="111"/>
      <c r="M77" s="111"/>
      <c r="N77" s="111"/>
      <c r="O77" s="111"/>
      <c r="P77" s="111"/>
      <c r="Q77" s="111"/>
      <c r="R77" s="111"/>
    </row>
    <row r="78" spans="1:18" x14ac:dyDescent="0.2">
      <c r="A78" s="155">
        <f>Roster!C80</f>
        <v>0</v>
      </c>
      <c r="B78" s="156">
        <f>Roster!D80</f>
        <v>0</v>
      </c>
      <c r="C78" s="587">
        <f>Roster!B80</f>
        <v>0</v>
      </c>
      <c r="D78" s="593"/>
      <c r="E78" s="590"/>
      <c r="F78" s="593"/>
      <c r="G78" s="596"/>
      <c r="H78" s="117"/>
      <c r="I78" s="599"/>
      <c r="K78" s="111"/>
      <c r="L78" s="111"/>
      <c r="M78" s="111"/>
      <c r="N78" s="111"/>
      <c r="O78" s="111"/>
      <c r="P78" s="111"/>
      <c r="Q78" s="111"/>
      <c r="R78" s="111"/>
    </row>
    <row r="79" spans="1:18" x14ac:dyDescent="0.2">
      <c r="A79" s="155">
        <f>Roster!C81</f>
        <v>0</v>
      </c>
      <c r="B79" s="156">
        <f>Roster!D81</f>
        <v>0</v>
      </c>
      <c r="C79" s="587">
        <f>Roster!B81</f>
        <v>0</v>
      </c>
      <c r="D79" s="593"/>
      <c r="E79" s="590"/>
      <c r="F79" s="593"/>
      <c r="G79" s="596"/>
      <c r="H79" s="117"/>
      <c r="I79" s="599"/>
      <c r="K79" s="111"/>
      <c r="L79" s="111"/>
      <c r="M79" s="111"/>
      <c r="N79" s="111"/>
      <c r="O79" s="111"/>
      <c r="P79" s="111"/>
      <c r="Q79" s="111"/>
      <c r="R79" s="111"/>
    </row>
    <row r="80" spans="1:18" x14ac:dyDescent="0.2">
      <c r="A80" s="155">
        <f>Roster!C82</f>
        <v>0</v>
      </c>
      <c r="B80" s="156">
        <f>Roster!D82</f>
        <v>0</v>
      </c>
      <c r="C80" s="587">
        <f>Roster!B82</f>
        <v>0</v>
      </c>
      <c r="D80" s="593"/>
      <c r="E80" s="590"/>
      <c r="F80" s="593"/>
      <c r="G80" s="596"/>
      <c r="H80" s="117"/>
      <c r="I80" s="599"/>
      <c r="K80" s="111"/>
      <c r="L80" s="111"/>
      <c r="M80" s="111"/>
      <c r="N80" s="111"/>
      <c r="O80" s="111"/>
      <c r="P80" s="111"/>
      <c r="Q80" s="111"/>
      <c r="R80" s="111"/>
    </row>
    <row r="81" spans="1:18" x14ac:dyDescent="0.2">
      <c r="A81" s="155">
        <f>Roster!C83</f>
        <v>0</v>
      </c>
      <c r="B81" s="156">
        <f>Roster!D83</f>
        <v>0</v>
      </c>
      <c r="C81" s="587">
        <f>Roster!B83</f>
        <v>0</v>
      </c>
      <c r="D81" s="593"/>
      <c r="E81" s="590"/>
      <c r="F81" s="593"/>
      <c r="G81" s="596"/>
      <c r="H81" s="117"/>
      <c r="I81" s="599"/>
      <c r="K81" s="111"/>
      <c r="L81" s="111"/>
      <c r="M81" s="111"/>
      <c r="N81" s="111"/>
      <c r="O81" s="111"/>
      <c r="P81" s="111"/>
      <c r="Q81" s="111"/>
      <c r="R81" s="111"/>
    </row>
    <row r="82" spans="1:18" x14ac:dyDescent="0.2">
      <c r="A82" s="155">
        <f>Roster!C84</f>
        <v>0</v>
      </c>
      <c r="B82" s="156">
        <f>Roster!D84</f>
        <v>0</v>
      </c>
      <c r="C82" s="587">
        <f>Roster!B84</f>
        <v>0</v>
      </c>
      <c r="D82" s="593"/>
      <c r="E82" s="590"/>
      <c r="F82" s="593"/>
      <c r="G82" s="596"/>
      <c r="H82" s="117"/>
      <c r="I82" s="599"/>
      <c r="K82" s="111"/>
      <c r="L82" s="111"/>
      <c r="M82" s="111"/>
      <c r="N82" s="111"/>
      <c r="O82" s="111"/>
      <c r="P82" s="111"/>
      <c r="Q82" s="111"/>
      <c r="R82" s="111"/>
    </row>
    <row r="83" spans="1:18" x14ac:dyDescent="0.2">
      <c r="A83" s="155">
        <f>Roster!C85</f>
        <v>0</v>
      </c>
      <c r="B83" s="156">
        <f>Roster!D85</f>
        <v>0</v>
      </c>
      <c r="C83" s="587">
        <f>Roster!B85</f>
        <v>0</v>
      </c>
      <c r="D83" s="593"/>
      <c r="E83" s="590"/>
      <c r="F83" s="593"/>
      <c r="G83" s="596"/>
      <c r="H83" s="117"/>
      <c r="I83" s="599"/>
      <c r="K83" s="111"/>
      <c r="L83" s="111"/>
      <c r="M83" s="111"/>
      <c r="N83" s="111"/>
      <c r="O83" s="111"/>
      <c r="P83" s="111"/>
      <c r="Q83" s="111"/>
      <c r="R83" s="111"/>
    </row>
    <row r="84" spans="1:18" x14ac:dyDescent="0.2">
      <c r="A84" s="155">
        <f>Roster!C86</f>
        <v>0</v>
      </c>
      <c r="B84" s="156">
        <f>Roster!D86</f>
        <v>0</v>
      </c>
      <c r="C84" s="587">
        <f>Roster!B86</f>
        <v>0</v>
      </c>
      <c r="D84" s="593"/>
      <c r="E84" s="590"/>
      <c r="F84" s="593"/>
      <c r="G84" s="596"/>
      <c r="H84" s="117"/>
      <c r="I84" s="599"/>
      <c r="K84" s="111"/>
      <c r="L84" s="111"/>
      <c r="M84" s="111"/>
      <c r="N84" s="111"/>
      <c r="O84" s="111"/>
      <c r="P84" s="111"/>
      <c r="Q84" s="111"/>
      <c r="R84" s="111"/>
    </row>
    <row r="85" spans="1:18" x14ac:dyDescent="0.2">
      <c r="A85" s="155">
        <f>Roster!C87</f>
        <v>0</v>
      </c>
      <c r="B85" s="156">
        <f>Roster!D87</f>
        <v>0</v>
      </c>
      <c r="C85" s="587">
        <f>Roster!B87</f>
        <v>0</v>
      </c>
      <c r="D85" s="593"/>
      <c r="E85" s="590"/>
      <c r="F85" s="593"/>
      <c r="G85" s="596"/>
      <c r="H85" s="117"/>
      <c r="I85" s="599"/>
      <c r="K85" s="111"/>
      <c r="L85" s="111"/>
      <c r="M85" s="111"/>
      <c r="N85" s="111"/>
      <c r="O85" s="111"/>
      <c r="P85" s="111"/>
      <c r="Q85" s="111"/>
      <c r="R85" s="111"/>
    </row>
    <row r="86" spans="1:18" x14ac:dyDescent="0.2">
      <c r="A86" s="155">
        <f>Roster!C88</f>
        <v>0</v>
      </c>
      <c r="B86" s="156">
        <f>Roster!D88</f>
        <v>0</v>
      </c>
      <c r="C86" s="587">
        <f>Roster!B88</f>
        <v>0</v>
      </c>
      <c r="D86" s="593"/>
      <c r="E86" s="590"/>
      <c r="F86" s="593"/>
      <c r="G86" s="596"/>
      <c r="H86" s="117"/>
      <c r="I86" s="599"/>
      <c r="K86" s="111"/>
      <c r="L86" s="111"/>
      <c r="M86" s="111"/>
      <c r="N86" s="111"/>
      <c r="O86" s="111"/>
      <c r="P86" s="111"/>
      <c r="Q86" s="111"/>
      <c r="R86" s="111"/>
    </row>
    <row r="87" spans="1:18" x14ac:dyDescent="0.2">
      <c r="A87" s="155">
        <f>Roster!C89</f>
        <v>0</v>
      </c>
      <c r="B87" s="156">
        <f>Roster!D89</f>
        <v>0</v>
      </c>
      <c r="C87" s="587">
        <f>Roster!B89</f>
        <v>0</v>
      </c>
      <c r="D87" s="593"/>
      <c r="E87" s="590"/>
      <c r="F87" s="593"/>
      <c r="G87" s="596"/>
      <c r="H87" s="117"/>
      <c r="I87" s="599"/>
      <c r="K87" s="111"/>
      <c r="L87" s="111"/>
      <c r="M87" s="111"/>
      <c r="N87" s="111"/>
      <c r="O87" s="111"/>
      <c r="P87" s="111"/>
      <c r="Q87" s="111"/>
      <c r="R87" s="111"/>
    </row>
    <row r="88" spans="1:18" x14ac:dyDescent="0.2">
      <c r="A88" s="155">
        <f>Roster!C90</f>
        <v>0</v>
      </c>
      <c r="B88" s="156">
        <f>Roster!D90</f>
        <v>0</v>
      </c>
      <c r="C88" s="587">
        <f>Roster!B90</f>
        <v>0</v>
      </c>
      <c r="D88" s="593"/>
      <c r="E88" s="590"/>
      <c r="F88" s="593"/>
      <c r="G88" s="596"/>
      <c r="H88" s="117"/>
      <c r="I88" s="599"/>
      <c r="K88" s="111"/>
      <c r="L88" s="111"/>
      <c r="M88" s="111"/>
      <c r="N88" s="111"/>
      <c r="O88" s="111"/>
      <c r="P88" s="111"/>
      <c r="Q88" s="111"/>
      <c r="R88" s="111"/>
    </row>
    <row r="89" spans="1:18" x14ac:dyDescent="0.2">
      <c r="A89" s="155">
        <f>Roster!C91</f>
        <v>0</v>
      </c>
      <c r="B89" s="156">
        <f>Roster!D91</f>
        <v>0</v>
      </c>
      <c r="C89" s="587">
        <f>Roster!B91</f>
        <v>0</v>
      </c>
      <c r="D89" s="593"/>
      <c r="E89" s="590"/>
      <c r="F89" s="593"/>
      <c r="G89" s="596"/>
      <c r="H89" s="117"/>
      <c r="I89" s="599"/>
      <c r="K89" s="111"/>
      <c r="L89" s="111"/>
      <c r="M89" s="111"/>
      <c r="N89" s="111"/>
      <c r="O89" s="111"/>
      <c r="P89" s="111"/>
      <c r="Q89" s="111"/>
      <c r="R89" s="111"/>
    </row>
    <row r="90" spans="1:18" x14ac:dyDescent="0.2">
      <c r="A90" s="155">
        <f>Roster!C92</f>
        <v>0</v>
      </c>
      <c r="B90" s="156">
        <f>Roster!D92</f>
        <v>0</v>
      </c>
      <c r="C90" s="587">
        <f>Roster!B92</f>
        <v>0</v>
      </c>
      <c r="D90" s="593"/>
      <c r="E90" s="590"/>
      <c r="F90" s="593"/>
      <c r="G90" s="596"/>
      <c r="H90" s="117"/>
      <c r="I90" s="599"/>
      <c r="K90" s="111"/>
      <c r="L90" s="111"/>
      <c r="M90" s="111"/>
      <c r="N90" s="111"/>
      <c r="O90" s="111"/>
      <c r="P90" s="111"/>
      <c r="Q90" s="111"/>
      <c r="R90" s="111"/>
    </row>
    <row r="91" spans="1:18" x14ac:dyDescent="0.2">
      <c r="A91" s="155">
        <f>Roster!C93</f>
        <v>0</v>
      </c>
      <c r="B91" s="156">
        <f>Roster!D93</f>
        <v>0</v>
      </c>
      <c r="C91" s="587">
        <f>Roster!B93</f>
        <v>0</v>
      </c>
      <c r="D91" s="593"/>
      <c r="E91" s="590"/>
      <c r="F91" s="593"/>
      <c r="G91" s="596"/>
      <c r="H91" s="117"/>
      <c r="I91" s="599"/>
      <c r="K91" s="111"/>
      <c r="L91" s="111"/>
      <c r="M91" s="111"/>
      <c r="N91" s="111"/>
      <c r="O91" s="111"/>
      <c r="P91" s="111"/>
      <c r="Q91" s="111"/>
      <c r="R91" s="111"/>
    </row>
    <row r="92" spans="1:18" x14ac:dyDescent="0.2">
      <c r="A92" s="155">
        <f>Roster!C94</f>
        <v>0</v>
      </c>
      <c r="B92" s="156">
        <f>Roster!D94</f>
        <v>0</v>
      </c>
      <c r="C92" s="587">
        <f>Roster!B94</f>
        <v>0</v>
      </c>
      <c r="D92" s="593"/>
      <c r="E92" s="590"/>
      <c r="F92" s="593"/>
      <c r="G92" s="596"/>
      <c r="H92" s="117"/>
      <c r="I92" s="599"/>
      <c r="K92" s="111"/>
      <c r="L92" s="111"/>
      <c r="M92" s="111"/>
      <c r="N92" s="111"/>
      <c r="O92" s="111"/>
      <c r="P92" s="111"/>
      <c r="Q92" s="111"/>
      <c r="R92" s="111"/>
    </row>
    <row r="93" spans="1:18" x14ac:dyDescent="0.2">
      <c r="A93" s="155">
        <f>Roster!C95</f>
        <v>0</v>
      </c>
      <c r="B93" s="156">
        <f>Roster!D95</f>
        <v>0</v>
      </c>
      <c r="C93" s="587">
        <f>Roster!B95</f>
        <v>0</v>
      </c>
      <c r="D93" s="593"/>
      <c r="E93" s="590"/>
      <c r="F93" s="593"/>
      <c r="G93" s="596"/>
      <c r="H93" s="117"/>
      <c r="I93" s="599"/>
      <c r="K93" s="111"/>
      <c r="L93" s="111"/>
      <c r="M93" s="111"/>
      <c r="N93" s="111"/>
      <c r="O93" s="111"/>
      <c r="P93" s="111"/>
      <c r="Q93" s="111"/>
      <c r="R93" s="111"/>
    </row>
    <row r="94" spans="1:18" x14ac:dyDescent="0.2">
      <c r="A94" s="155">
        <f>Roster!C96</f>
        <v>0</v>
      </c>
      <c r="B94" s="156">
        <f>Roster!D96</f>
        <v>0</v>
      </c>
      <c r="C94" s="587">
        <f>Roster!B96</f>
        <v>0</v>
      </c>
      <c r="D94" s="593"/>
      <c r="E94" s="590"/>
      <c r="F94" s="593"/>
      <c r="G94" s="596"/>
      <c r="H94" s="117"/>
      <c r="I94" s="599"/>
      <c r="K94" s="111"/>
      <c r="L94" s="111"/>
      <c r="M94" s="111"/>
      <c r="N94" s="111"/>
      <c r="O94" s="111"/>
      <c r="P94" s="111"/>
      <c r="Q94" s="111"/>
      <c r="R94" s="111"/>
    </row>
    <row r="95" spans="1:18" x14ac:dyDescent="0.2">
      <c r="A95" s="155">
        <f>Roster!C97</f>
        <v>0</v>
      </c>
      <c r="B95" s="156">
        <f>Roster!D97</f>
        <v>0</v>
      </c>
      <c r="C95" s="587">
        <f>Roster!B97</f>
        <v>0</v>
      </c>
      <c r="D95" s="593"/>
      <c r="E95" s="590"/>
      <c r="F95" s="593"/>
      <c r="G95" s="596"/>
      <c r="H95" s="117"/>
      <c r="I95" s="599"/>
      <c r="K95" s="111"/>
      <c r="L95" s="111"/>
      <c r="M95" s="111"/>
      <c r="N95" s="111"/>
      <c r="O95" s="111"/>
      <c r="P95" s="111"/>
      <c r="Q95" s="111"/>
      <c r="R95" s="111"/>
    </row>
    <row r="96" spans="1:18" x14ac:dyDescent="0.2">
      <c r="A96" s="155">
        <f>Roster!C98</f>
        <v>0</v>
      </c>
      <c r="B96" s="156">
        <f>Roster!D98</f>
        <v>0</v>
      </c>
      <c r="C96" s="587">
        <f>Roster!B98</f>
        <v>0</v>
      </c>
      <c r="D96" s="593"/>
      <c r="E96" s="590"/>
      <c r="F96" s="593"/>
      <c r="G96" s="596"/>
      <c r="H96" s="117"/>
      <c r="I96" s="599"/>
      <c r="K96" s="111"/>
      <c r="L96" s="111"/>
      <c r="M96" s="111"/>
      <c r="N96" s="111"/>
      <c r="O96" s="111"/>
      <c r="P96" s="111"/>
      <c r="Q96" s="111"/>
      <c r="R96" s="111"/>
    </row>
    <row r="97" spans="1:18" x14ac:dyDescent="0.2">
      <c r="A97" s="155">
        <f>Roster!C99</f>
        <v>0</v>
      </c>
      <c r="B97" s="156">
        <f>Roster!D99</f>
        <v>0</v>
      </c>
      <c r="C97" s="587">
        <f>Roster!B99</f>
        <v>0</v>
      </c>
      <c r="D97" s="593"/>
      <c r="E97" s="590"/>
      <c r="F97" s="593"/>
      <c r="G97" s="596"/>
      <c r="H97" s="117"/>
      <c r="I97" s="599"/>
      <c r="K97" s="111"/>
      <c r="L97" s="111"/>
      <c r="M97" s="111"/>
      <c r="N97" s="111"/>
      <c r="O97" s="111"/>
      <c r="P97" s="111"/>
      <c r="Q97" s="111"/>
      <c r="R97" s="111"/>
    </row>
    <row r="98" spans="1:18" x14ac:dyDescent="0.2">
      <c r="A98" s="155">
        <f>Roster!C100</f>
        <v>0</v>
      </c>
      <c r="B98" s="156">
        <f>Roster!D100</f>
        <v>0</v>
      </c>
      <c r="C98" s="587">
        <f>Roster!B100</f>
        <v>0</v>
      </c>
      <c r="D98" s="593"/>
      <c r="E98" s="590"/>
      <c r="F98" s="593"/>
      <c r="G98" s="596"/>
      <c r="H98" s="117"/>
      <c r="I98" s="599"/>
      <c r="K98" s="111"/>
      <c r="L98" s="111"/>
      <c r="M98" s="111"/>
      <c r="N98" s="111"/>
      <c r="O98" s="111"/>
      <c r="P98" s="111"/>
      <c r="Q98" s="111"/>
      <c r="R98" s="111"/>
    </row>
    <row r="99" spans="1:18" x14ac:dyDescent="0.2">
      <c r="A99" s="155">
        <f>Roster!C101</f>
        <v>0</v>
      </c>
      <c r="B99" s="156">
        <f>Roster!D101</f>
        <v>0</v>
      </c>
      <c r="C99" s="587">
        <f>Roster!B101</f>
        <v>0</v>
      </c>
      <c r="D99" s="593"/>
      <c r="E99" s="590"/>
      <c r="F99" s="593"/>
      <c r="G99" s="596"/>
      <c r="H99" s="117"/>
      <c r="I99" s="599"/>
      <c r="K99" s="111"/>
      <c r="L99" s="111"/>
      <c r="M99" s="111"/>
      <c r="N99" s="111"/>
      <c r="O99" s="111"/>
      <c r="P99" s="111"/>
      <c r="Q99" s="111"/>
      <c r="R99" s="111"/>
    </row>
    <row r="100" spans="1:18" x14ac:dyDescent="0.2">
      <c r="A100" s="155">
        <f>Roster!C102</f>
        <v>0</v>
      </c>
      <c r="B100" s="156">
        <f>Roster!D102</f>
        <v>0</v>
      </c>
      <c r="C100" s="587">
        <f>Roster!B102</f>
        <v>0</v>
      </c>
      <c r="D100" s="593"/>
      <c r="E100" s="590"/>
      <c r="F100" s="593"/>
      <c r="G100" s="596"/>
      <c r="H100" s="117"/>
      <c r="I100" s="599"/>
      <c r="K100" s="111"/>
      <c r="L100" s="111"/>
      <c r="M100" s="111"/>
      <c r="N100" s="111"/>
      <c r="O100" s="111"/>
      <c r="P100" s="111"/>
      <c r="Q100" s="111"/>
      <c r="R100" s="111"/>
    </row>
    <row r="101" spans="1:18" x14ac:dyDescent="0.2">
      <c r="A101" s="155">
        <f>Roster!C103</f>
        <v>0</v>
      </c>
      <c r="B101" s="156">
        <f>Roster!D103</f>
        <v>0</v>
      </c>
      <c r="C101" s="587">
        <f>Roster!B103</f>
        <v>0</v>
      </c>
      <c r="D101" s="593"/>
      <c r="E101" s="590"/>
      <c r="F101" s="593"/>
      <c r="G101" s="596"/>
      <c r="H101" s="117"/>
      <c r="I101" s="599"/>
      <c r="K101" s="111"/>
      <c r="L101" s="111"/>
      <c r="M101" s="111"/>
      <c r="N101" s="111"/>
      <c r="O101" s="111"/>
      <c r="P101" s="111"/>
      <c r="Q101" s="111"/>
      <c r="R101" s="111"/>
    </row>
    <row r="102" spans="1:18" x14ac:dyDescent="0.2">
      <c r="A102" s="155">
        <f>Roster!C104</f>
        <v>0</v>
      </c>
      <c r="B102" s="156">
        <f>Roster!D104</f>
        <v>0</v>
      </c>
      <c r="C102" s="587">
        <f>Roster!B104</f>
        <v>0</v>
      </c>
      <c r="D102" s="593"/>
      <c r="E102" s="590"/>
      <c r="F102" s="593"/>
      <c r="G102" s="596"/>
      <c r="H102" s="117"/>
      <c r="I102" s="599"/>
      <c r="K102" s="111"/>
      <c r="L102" s="111"/>
      <c r="M102" s="111"/>
      <c r="N102" s="111"/>
      <c r="O102" s="111"/>
      <c r="P102" s="111"/>
      <c r="Q102" s="111"/>
      <c r="R102" s="111"/>
    </row>
    <row r="103" spans="1:18" x14ac:dyDescent="0.2">
      <c r="A103" s="155">
        <f>Roster!C105</f>
        <v>0</v>
      </c>
      <c r="B103" s="156">
        <f>Roster!D105</f>
        <v>0</v>
      </c>
      <c r="C103" s="587">
        <f>Roster!B105</f>
        <v>0</v>
      </c>
      <c r="D103" s="593"/>
      <c r="E103" s="590"/>
      <c r="F103" s="593"/>
      <c r="G103" s="596"/>
      <c r="H103" s="117"/>
      <c r="I103" s="599"/>
      <c r="K103" s="111"/>
      <c r="L103" s="111"/>
      <c r="M103" s="111"/>
      <c r="N103" s="111"/>
      <c r="O103" s="111"/>
      <c r="P103" s="111"/>
      <c r="Q103" s="111"/>
      <c r="R103" s="111"/>
    </row>
    <row r="104" spans="1:18" ht="13.5" thickBot="1" x14ac:dyDescent="0.25">
      <c r="A104" s="583">
        <f>Roster!C106</f>
        <v>0</v>
      </c>
      <c r="B104" s="584">
        <f>Roster!D106</f>
        <v>0</v>
      </c>
      <c r="C104" s="588">
        <f>Roster!B106</f>
        <v>0</v>
      </c>
      <c r="D104" s="594"/>
      <c r="E104" s="591"/>
      <c r="F104" s="594"/>
      <c r="G104" s="597"/>
      <c r="H104" s="585"/>
      <c r="I104" s="600"/>
      <c r="K104" s="111"/>
      <c r="L104" s="111"/>
      <c r="M104" s="111"/>
      <c r="N104" s="111"/>
      <c r="O104" s="111"/>
      <c r="P104" s="111"/>
      <c r="Q104" s="111"/>
      <c r="R104" s="111"/>
    </row>
    <row r="105" spans="1:18" hidden="1" x14ac:dyDescent="0.2">
      <c r="A105" s="111"/>
      <c r="B105" s="111"/>
      <c r="C105" s="111"/>
      <c r="D105" s="111"/>
      <c r="E105" s="111"/>
      <c r="F105" s="111"/>
      <c r="G105" s="111"/>
      <c r="H105" s="111"/>
      <c r="I105" s="111"/>
      <c r="J105" s="111"/>
      <c r="K105" s="111"/>
      <c r="L105" s="111"/>
      <c r="M105" s="111"/>
      <c r="N105" s="111"/>
      <c r="O105" s="111"/>
      <c r="P105" s="111"/>
      <c r="Q105" s="111"/>
      <c r="R105" s="111"/>
    </row>
    <row r="106" spans="1:18" hidden="1" x14ac:dyDescent="0.2">
      <c r="J106" s="111"/>
      <c r="K106" s="111"/>
      <c r="L106" s="111"/>
      <c r="M106" s="111"/>
      <c r="N106" s="111"/>
      <c r="O106" s="111"/>
      <c r="P106" s="111"/>
      <c r="Q106" s="111"/>
      <c r="R106" s="111"/>
    </row>
    <row r="107" spans="1:18" hidden="1" x14ac:dyDescent="0.2">
      <c r="J107" s="111"/>
      <c r="K107" s="111"/>
      <c r="L107" s="111"/>
      <c r="M107" s="111"/>
      <c r="N107" s="111"/>
      <c r="O107" s="111"/>
      <c r="P107" s="111"/>
      <c r="Q107" s="111"/>
      <c r="R107" s="111"/>
    </row>
    <row r="108" spans="1:18" hidden="1" x14ac:dyDescent="0.2">
      <c r="J108" s="111"/>
      <c r="K108" s="111"/>
      <c r="L108" s="111"/>
      <c r="M108" s="111"/>
      <c r="N108" s="111"/>
      <c r="O108" s="111"/>
      <c r="P108" s="111"/>
      <c r="Q108" s="111"/>
      <c r="R108" s="111"/>
    </row>
    <row r="109" spans="1:18" hidden="1" x14ac:dyDescent="0.2">
      <c r="J109" s="111"/>
      <c r="K109" s="111"/>
      <c r="L109" s="111"/>
      <c r="M109" s="111"/>
      <c r="N109" s="111"/>
      <c r="O109" s="111"/>
      <c r="P109" s="111"/>
      <c r="Q109" s="111"/>
      <c r="R109" s="111"/>
    </row>
    <row r="110" spans="1:18" hidden="1" x14ac:dyDescent="0.2">
      <c r="J110" s="111"/>
      <c r="K110" s="111"/>
      <c r="L110" s="111"/>
      <c r="M110" s="111"/>
      <c r="N110" s="111"/>
      <c r="O110" s="111"/>
      <c r="P110" s="111"/>
      <c r="Q110" s="111"/>
      <c r="R110" s="111"/>
    </row>
    <row r="111" spans="1:18" hidden="1" x14ac:dyDescent="0.2">
      <c r="J111" s="111"/>
      <c r="K111" s="111"/>
      <c r="L111" s="111"/>
      <c r="M111" s="111"/>
      <c r="N111" s="111"/>
      <c r="O111" s="111"/>
      <c r="P111" s="111"/>
      <c r="Q111" s="111"/>
      <c r="R111" s="111"/>
    </row>
    <row r="112" spans="1:18" hidden="1" x14ac:dyDescent="0.2">
      <c r="J112" s="111"/>
      <c r="K112" s="111"/>
      <c r="L112" s="111"/>
      <c r="M112" s="111"/>
      <c r="N112" s="111"/>
      <c r="O112" s="111"/>
      <c r="P112" s="111"/>
      <c r="Q112" s="111"/>
      <c r="R112" s="111"/>
    </row>
    <row r="113" spans="10:18" hidden="1" x14ac:dyDescent="0.2">
      <c r="J113" s="111"/>
      <c r="K113" s="111"/>
      <c r="L113" s="111"/>
      <c r="M113" s="111"/>
      <c r="N113" s="111"/>
      <c r="O113" s="111"/>
      <c r="P113" s="111"/>
      <c r="Q113" s="111"/>
      <c r="R113" s="111"/>
    </row>
    <row r="114" spans="10:18" hidden="1" x14ac:dyDescent="0.2">
      <c r="J114" s="111"/>
      <c r="K114" s="111"/>
      <c r="L114" s="111"/>
      <c r="M114" s="111"/>
      <c r="N114" s="111"/>
      <c r="O114" s="111"/>
      <c r="P114" s="111"/>
      <c r="Q114" s="111"/>
      <c r="R114" s="111"/>
    </row>
    <row r="115" spans="10:18" hidden="1" x14ac:dyDescent="0.2">
      <c r="J115" s="111"/>
      <c r="K115" s="111"/>
      <c r="L115" s="111"/>
      <c r="M115" s="111"/>
      <c r="N115" s="111"/>
      <c r="O115" s="111"/>
      <c r="P115" s="111"/>
      <c r="Q115" s="111"/>
      <c r="R115" s="111"/>
    </row>
    <row r="116" spans="10:18" hidden="1" x14ac:dyDescent="0.2">
      <c r="J116" s="111"/>
      <c r="K116" s="111"/>
      <c r="L116" s="111"/>
      <c r="M116" s="111"/>
      <c r="N116" s="111"/>
      <c r="O116" s="111"/>
      <c r="P116" s="111"/>
      <c r="Q116" s="111"/>
      <c r="R116" s="111"/>
    </row>
    <row r="117" spans="10:18" hidden="1" x14ac:dyDescent="0.2">
      <c r="J117" s="111"/>
      <c r="K117" s="111"/>
      <c r="L117" s="111"/>
      <c r="M117" s="111"/>
      <c r="N117" s="111"/>
      <c r="O117" s="111"/>
      <c r="P117" s="111"/>
      <c r="Q117" s="111"/>
      <c r="R117" s="111"/>
    </row>
    <row r="118" spans="10:18" hidden="1" x14ac:dyDescent="0.2">
      <c r="J118" s="111"/>
      <c r="K118" s="111"/>
      <c r="L118" s="111"/>
      <c r="M118" s="111"/>
      <c r="N118" s="111"/>
      <c r="O118" s="111"/>
      <c r="P118" s="111"/>
      <c r="Q118" s="111"/>
      <c r="R118" s="111"/>
    </row>
    <row r="119" spans="10:18" hidden="1" x14ac:dyDescent="0.2">
      <c r="J119" s="111"/>
      <c r="K119" s="111"/>
      <c r="L119" s="111"/>
      <c r="M119" s="111"/>
      <c r="N119" s="111"/>
      <c r="O119" s="111"/>
      <c r="P119" s="111"/>
      <c r="Q119" s="111"/>
      <c r="R119" s="111"/>
    </row>
    <row r="120" spans="10:18" hidden="1" x14ac:dyDescent="0.2">
      <c r="J120" s="111"/>
      <c r="K120" s="111"/>
      <c r="L120" s="111"/>
      <c r="M120" s="111"/>
      <c r="N120" s="111"/>
      <c r="O120" s="111"/>
      <c r="P120" s="111"/>
      <c r="Q120" s="111"/>
      <c r="R120" s="111"/>
    </row>
  </sheetData>
  <sheetProtection algorithmName="SHA-512" hashValue="V90sNTcbA0Rc27lagto/pr9nEG3BBsPeeanTE33i/txCBt9ijvC0KsPi4mZq/diKvkqFUUrnXLjwcT0me+6jUQ==" saltValue="EcxYN6U5zPuY7g056Ov5UQ==" spinCount="100000" sheet="1" objects="1" scenarios="1" selectLockedCells="1"/>
  <dataConsolidate/>
  <mergeCells count="2">
    <mergeCell ref="A1:A3"/>
    <mergeCell ref="A7:C7"/>
  </mergeCells>
  <dataValidations xWindow="335" yWindow="551" count="6">
    <dataValidation type="list" allowBlank="1" showInputMessage="1" showErrorMessage="1" sqref="G8:I104">
      <formula1>"English Language Learner, Exhausting TANF after 2 years, Low Income, Displaced Homemaker, Veteran, Single Parent, Individual with a Disability, Long-Term Unemployed, Ex-Offender, Migrant Farmworker, Homeless/Runaway Youth"</formula1>
    </dataValidation>
    <dataValidation type="list" allowBlank="1" showErrorMessage="1" prompt="Enter Agency Name" sqref="A6">
      <formula1>$IO$7:$IP$25</formula1>
    </dataValidation>
    <dataValidation type="list" allowBlank="1" showInputMessage="1" showErrorMessage="1" sqref="C6">
      <formula1>$IO$35:$IP$36</formula1>
    </dataValidation>
    <dataValidation type="list" showInputMessage="1" showErrorMessage="1" errorTitle="Re-enter this data." error="Delete incorrect value, then enter &quot;Class Length&quot; from dropdown menu." prompt="Select Length of Class from dropdown menu." sqref="B6">
      <formula1>$IO$39:$IO$50</formula1>
    </dataValidation>
    <dataValidation type="list" allowBlank="1" showInputMessage="1" showErrorMessage="1" promptTitle="Employment Status" prompt="1. Not in labor force_x000a_2. Unemployed_x000a_3. Employed but received notice of termination_x000a_4. Employed" sqref="D8:D104">
      <formula1>"1, 2, 3, 4"</formula1>
    </dataValidation>
    <dataValidation type="whole" allowBlank="1" showInputMessage="1" showErrorMessage="1" prompt="If student is employed, you must enter the number of part-time or full-time hours worked per week." sqref="E8:E104">
      <formula1>0</formula1>
      <formula2>99</formula2>
    </dataValidation>
  </dataValidations>
  <pageMargins left="0.7" right="0.7" top="0.75" bottom="0.75" header="0.3" footer="0.3"/>
  <pageSetup scale="59" fitToHeight="0" orientation="landscape" r:id="rId1"/>
  <extLst>
    <ext xmlns:x14="http://schemas.microsoft.com/office/spreadsheetml/2009/9/main" uri="{CCE6A557-97BC-4b89-ADB6-D9C93CAAB3DF}">
      <x14:dataValidations xmlns:xm="http://schemas.microsoft.com/office/excel/2006/main" xWindow="335" yWindow="551" count="1">
        <x14:dataValidation type="list" allowBlank="1" showInputMessage="1" showErrorMessage="1">
          <x14:formula1>
            <xm:f>'Locked - Drop Down Lists'!$I$2:$I$17</xm:f>
          </x14:formula1>
          <xm:sqref>F8:F104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99"/>
    <pageSetUpPr fitToPage="1"/>
  </sheetPr>
  <dimension ref="A1:BK153"/>
  <sheetViews>
    <sheetView zoomScale="75" zoomScaleNormal="75" zoomScaleSheet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0.42578125" style="79" customWidth="1"/>
    <col min="54" max="54" width="7.42578125" style="79" customWidth="1"/>
    <col min="55" max="55" width="10" style="80" hidden="1" customWidth="1"/>
    <col min="56" max="56" width="15.28515625" style="80" hidden="1" customWidth="1"/>
    <col min="57" max="57" width="6.7109375" style="79" hidden="1" customWidth="1"/>
    <col min="58" max="58" width="7.7109375" style="79" hidden="1" customWidth="1"/>
    <col min="59" max="59" width="3.7109375" style="79" hidden="1" customWidth="1"/>
    <col min="60" max="60" width="56" style="79" hidden="1" customWidth="1"/>
    <col min="61" max="61" width="9" style="79" hidden="1" customWidth="1"/>
    <col min="62" max="62" width="9.140625" style="79" hidden="1" customWidth="1"/>
    <col min="63" max="16384" width="8.7109375" style="79"/>
  </cols>
  <sheetData>
    <row r="1" spans="1:63"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row>
    <row r="2" spans="1:63" s="222" customFormat="1" ht="35.25" customHeight="1" thickBot="1" x14ac:dyDescent="0.35">
      <c r="A2" s="81" t="s">
        <v>15</v>
      </c>
      <c r="B2" s="82"/>
      <c r="C2" s="228" t="s">
        <v>31</v>
      </c>
      <c r="D2" s="292">
        <v>2022</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3" ht="31.9" customHeight="1" thickTop="1" x14ac:dyDescent="0.25">
      <c r="A3" s="823" t="s">
        <v>178</v>
      </c>
      <c r="B3" s="824"/>
      <c r="C3" s="824"/>
      <c r="D3" s="291" t="s">
        <v>1</v>
      </c>
      <c r="E3" s="63"/>
      <c r="F3" s="64"/>
      <c r="G3" s="64"/>
      <c r="H3" s="64"/>
      <c r="I3" s="64"/>
      <c r="J3" s="64"/>
      <c r="K3" s="64"/>
      <c r="L3" s="64"/>
      <c r="M3" s="64"/>
      <c r="N3" s="64"/>
      <c r="O3" s="64"/>
      <c r="P3" s="64"/>
      <c r="Q3" s="64"/>
      <c r="R3" s="64"/>
      <c r="S3" s="65"/>
      <c r="T3" s="63"/>
      <c r="U3" s="64"/>
      <c r="V3" s="64"/>
      <c r="W3" s="64"/>
      <c r="X3" s="64"/>
      <c r="Y3" s="64"/>
      <c r="Z3" s="64"/>
      <c r="AA3" s="64"/>
      <c r="AB3" s="64"/>
      <c r="AC3" s="64"/>
      <c r="AD3" s="64"/>
      <c r="AE3" s="64"/>
      <c r="AF3" s="64"/>
      <c r="AG3" s="64"/>
      <c r="AH3" s="64"/>
      <c r="AI3" s="65"/>
      <c r="AJ3" s="844" t="str">
        <f>CONCATENATE(C2," UI")</f>
        <v>July UI</v>
      </c>
      <c r="AK3" s="845"/>
      <c r="AL3" s="854" t="s">
        <v>506</v>
      </c>
      <c r="AM3" s="855"/>
      <c r="AN3" s="704"/>
      <c r="AO3" s="290"/>
      <c r="AP3" s="617"/>
      <c r="AQ3" s="617"/>
      <c r="AR3" s="617"/>
      <c r="AS3" s="617"/>
      <c r="AT3" s="617"/>
      <c r="AU3" s="617"/>
      <c r="AV3" s="617"/>
      <c r="AW3" s="103"/>
      <c r="AX3" s="103"/>
    </row>
    <row r="4" spans="1:63" ht="31.9" customHeight="1" thickBot="1" x14ac:dyDescent="0.3">
      <c r="A4" s="825"/>
      <c r="B4" s="826"/>
      <c r="C4" s="826"/>
      <c r="D4" s="41" t="s">
        <v>2</v>
      </c>
      <c r="E4" s="66"/>
      <c r="F4" s="229"/>
      <c r="G4" s="229"/>
      <c r="H4" s="229"/>
      <c r="I4" s="64"/>
      <c r="J4" s="229"/>
      <c r="K4" s="229"/>
      <c r="L4" s="229"/>
      <c r="M4" s="229"/>
      <c r="N4" s="229"/>
      <c r="O4" s="229"/>
      <c r="P4" s="229"/>
      <c r="Q4" s="229"/>
      <c r="R4" s="229"/>
      <c r="S4" s="230"/>
      <c r="T4" s="66"/>
      <c r="U4" s="229"/>
      <c r="V4" s="229"/>
      <c r="W4" s="229"/>
      <c r="X4" s="229"/>
      <c r="Y4" s="229"/>
      <c r="Z4" s="229"/>
      <c r="AA4" s="229"/>
      <c r="AB4" s="229"/>
      <c r="AC4" s="229"/>
      <c r="AD4" s="229"/>
      <c r="AE4" s="229"/>
      <c r="AF4" s="229"/>
      <c r="AG4" s="229"/>
      <c r="AH4" s="229"/>
      <c r="AI4" s="294"/>
      <c r="AJ4" s="846">
        <f>SUM(AK8:AK104)</f>
        <v>0</v>
      </c>
      <c r="AK4" s="847"/>
      <c r="AL4" s="850">
        <f>AJ4</f>
        <v>0</v>
      </c>
      <c r="AM4" s="851"/>
      <c r="AN4" s="704"/>
      <c r="AO4" s="290"/>
      <c r="AP4" s="103"/>
      <c r="AQ4" s="103"/>
      <c r="AR4" s="618"/>
      <c r="AS4" s="618"/>
      <c r="AT4" s="618"/>
      <c r="AU4" s="618"/>
      <c r="AV4" s="618"/>
      <c r="AW4" s="618"/>
      <c r="AX4" s="618"/>
    </row>
    <row r="5" spans="1:63" ht="31.5" customHeight="1" thickBot="1" x14ac:dyDescent="0.3">
      <c r="A5" s="825"/>
      <c r="B5" s="826"/>
      <c r="C5" s="826"/>
      <c r="D5" s="42" t="s">
        <v>3</v>
      </c>
      <c r="E5" s="66"/>
      <c r="F5" s="229"/>
      <c r="G5" s="229"/>
      <c r="H5" s="229"/>
      <c r="I5" s="64"/>
      <c r="J5" s="70"/>
      <c r="K5" s="70"/>
      <c r="L5" s="70"/>
      <c r="M5" s="70"/>
      <c r="N5" s="70"/>
      <c r="O5" s="70"/>
      <c r="P5" s="70"/>
      <c r="Q5" s="70"/>
      <c r="R5" s="70"/>
      <c r="S5" s="71"/>
      <c r="T5" s="72"/>
      <c r="U5" s="70"/>
      <c r="V5" s="70"/>
      <c r="W5" s="70"/>
      <c r="X5" s="70"/>
      <c r="Y5" s="70"/>
      <c r="Z5" s="70"/>
      <c r="AA5" s="70"/>
      <c r="AB5" s="70"/>
      <c r="AC5" s="70"/>
      <c r="AD5" s="70"/>
      <c r="AE5" s="70"/>
      <c r="AF5" s="70"/>
      <c r="AG5" s="70"/>
      <c r="AH5" s="70"/>
      <c r="AI5" s="295"/>
      <c r="AJ5" s="848"/>
      <c r="AK5" s="849"/>
      <c r="AL5" s="852"/>
      <c r="AM5" s="853"/>
      <c r="AN5" s="858" t="s">
        <v>249</v>
      </c>
      <c r="AO5" s="859"/>
      <c r="AP5" s="680"/>
      <c r="AQ5" s="860" t="s">
        <v>563</v>
      </c>
      <c r="AR5" s="861"/>
      <c r="AS5" s="861"/>
      <c r="AT5" s="861"/>
      <c r="AU5" s="862"/>
      <c r="AV5" s="679"/>
      <c r="AW5" s="618"/>
      <c r="AX5" s="618"/>
    </row>
    <row r="6" spans="1:63"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
        <v>569</v>
      </c>
      <c r="U6" s="839"/>
      <c r="V6" s="839"/>
      <c r="W6" s="839"/>
      <c r="X6" s="839"/>
      <c r="Y6" s="839"/>
      <c r="Z6" s="839"/>
      <c r="AA6" s="839"/>
      <c r="AB6" s="839"/>
      <c r="AC6" s="839"/>
      <c r="AD6" s="839"/>
      <c r="AE6" s="839"/>
      <c r="AF6" s="839"/>
      <c r="AG6" s="839"/>
      <c r="AH6" s="839"/>
      <c r="AI6" s="840"/>
      <c r="AJ6" s="836" t="str">
        <f>C2&amp;" AH"</f>
        <v>July AH</v>
      </c>
      <c r="AK6" s="856" t="s">
        <v>477</v>
      </c>
      <c r="AL6" s="834" t="s">
        <v>476</v>
      </c>
      <c r="AM6" s="866" t="s">
        <v>523</v>
      </c>
      <c r="AN6" s="877" t="s">
        <v>553</v>
      </c>
      <c r="AO6" s="874" t="s">
        <v>554</v>
      </c>
      <c r="AP6" s="870" t="s">
        <v>564</v>
      </c>
      <c r="AQ6" s="875" t="s">
        <v>557</v>
      </c>
      <c r="AR6" s="827" t="s">
        <v>558</v>
      </c>
      <c r="AS6" s="827" t="s">
        <v>559</v>
      </c>
      <c r="AT6" s="827" t="s">
        <v>560</v>
      </c>
      <c r="AU6" s="872" t="s">
        <v>561</v>
      </c>
      <c r="AV6" s="875" t="s">
        <v>250</v>
      </c>
      <c r="AW6" s="868" t="s">
        <v>562</v>
      </c>
      <c r="AX6" s="864" t="s">
        <v>556</v>
      </c>
      <c r="BA6" s="222" t="s">
        <v>9</v>
      </c>
      <c r="BC6" s="79"/>
      <c r="BD6" s="79"/>
      <c r="BE6" s="223" t="s">
        <v>64</v>
      </c>
      <c r="BF6" s="223" t="s">
        <v>67</v>
      </c>
      <c r="BI6" s="222"/>
      <c r="BJ6" s="863"/>
    </row>
    <row r="7" spans="1:63" s="56" customFormat="1" ht="36" customHeight="1" thickBot="1" x14ac:dyDescent="0.25">
      <c r="A7" s="829" t="s">
        <v>33</v>
      </c>
      <c r="B7" s="830"/>
      <c r="C7" s="830"/>
      <c r="D7" s="703" t="s">
        <v>0</v>
      </c>
      <c r="E7" s="707">
        <v>1</v>
      </c>
      <c r="F7" s="312">
        <v>2</v>
      </c>
      <c r="G7" s="312">
        <v>3</v>
      </c>
      <c r="H7" s="430">
        <v>4</v>
      </c>
      <c r="I7" s="430">
        <v>5</v>
      </c>
      <c r="J7" s="430">
        <v>6</v>
      </c>
      <c r="K7" s="430">
        <v>7</v>
      </c>
      <c r="L7" s="49">
        <v>8</v>
      </c>
      <c r="M7" s="312">
        <v>9</v>
      </c>
      <c r="N7" s="312">
        <v>10</v>
      </c>
      <c r="O7" s="424">
        <v>11</v>
      </c>
      <c r="P7" s="49">
        <v>12</v>
      </c>
      <c r="Q7" s="49">
        <v>13</v>
      </c>
      <c r="R7" s="430">
        <v>14</v>
      </c>
      <c r="S7" s="424">
        <v>15</v>
      </c>
      <c r="T7" s="317">
        <v>16</v>
      </c>
      <c r="U7" s="312">
        <v>17</v>
      </c>
      <c r="V7" s="424">
        <v>18</v>
      </c>
      <c r="W7" s="430">
        <v>19</v>
      </c>
      <c r="X7" s="430">
        <v>20</v>
      </c>
      <c r="Y7" s="430">
        <v>21</v>
      </c>
      <c r="Z7" s="424">
        <v>22</v>
      </c>
      <c r="AA7" s="312">
        <v>23</v>
      </c>
      <c r="AB7" s="312">
        <v>24</v>
      </c>
      <c r="AC7" s="424">
        <v>25</v>
      </c>
      <c r="AD7" s="430">
        <v>26</v>
      </c>
      <c r="AE7" s="430">
        <v>27</v>
      </c>
      <c r="AF7" s="430">
        <v>28</v>
      </c>
      <c r="AG7" s="424">
        <v>29</v>
      </c>
      <c r="AH7" s="312">
        <v>30</v>
      </c>
      <c r="AI7" s="312">
        <v>31</v>
      </c>
      <c r="AJ7" s="837"/>
      <c r="AK7" s="857"/>
      <c r="AL7" s="835"/>
      <c r="AM7" s="867"/>
      <c r="AN7" s="878"/>
      <c r="AO7" s="830"/>
      <c r="AP7" s="871"/>
      <c r="AQ7" s="876"/>
      <c r="AR7" s="828"/>
      <c r="AS7" s="828"/>
      <c r="AT7" s="828"/>
      <c r="AU7" s="873"/>
      <c r="AV7" s="876"/>
      <c r="AW7" s="869"/>
      <c r="AX7" s="865"/>
      <c r="AZ7" s="493"/>
      <c r="BA7" s="498"/>
      <c r="BD7" s="493" t="s">
        <v>61</v>
      </c>
      <c r="BE7" s="616"/>
      <c r="BF7" s="616"/>
      <c r="BI7" s="498"/>
      <c r="BJ7" s="863"/>
    </row>
    <row r="8" spans="1:63" ht="15.75" customHeight="1" x14ac:dyDescent="0.25">
      <c r="A8" s="118" t="str">
        <f>IF(Roster!C10="","",Roster!C10)</f>
        <v>Guomei</v>
      </c>
      <c r="B8" s="119" t="str">
        <f>IF(Roster!D10="","",Roster!D10)</f>
        <v/>
      </c>
      <c r="C8" s="119" t="str">
        <f>IF(Roster!B10="","",Roster!B10)</f>
        <v>Chen</v>
      </c>
      <c r="D8" s="298">
        <v>0</v>
      </c>
      <c r="E8" s="296"/>
      <c r="F8" s="313"/>
      <c r="G8" s="313"/>
      <c r="H8" s="120"/>
      <c r="I8" s="120"/>
      <c r="J8" s="120"/>
      <c r="K8" s="120"/>
      <c r="L8" s="120"/>
      <c r="M8" s="313"/>
      <c r="N8" s="313"/>
      <c r="O8" s="120"/>
      <c r="P8" s="120"/>
      <c r="Q8" s="120"/>
      <c r="R8" s="120"/>
      <c r="S8" s="425"/>
      <c r="T8" s="724"/>
      <c r="U8" s="313"/>
      <c r="V8" s="120"/>
      <c r="W8" s="120"/>
      <c r="X8" s="120"/>
      <c r="Y8" s="120"/>
      <c r="Z8" s="120"/>
      <c r="AA8" s="313"/>
      <c r="AB8" s="313"/>
      <c r="AC8" s="120"/>
      <c r="AD8" s="120"/>
      <c r="AE8" s="120"/>
      <c r="AF8" s="120"/>
      <c r="AG8" s="120"/>
      <c r="AH8" s="313"/>
      <c r="AI8" s="321"/>
      <c r="AJ8" s="210">
        <f t="shared" ref="AJ8:AJ39" si="0">SUM(D8:AI8)</f>
        <v>0</v>
      </c>
      <c r="AK8" s="293">
        <f>INT(AJ8/15)</f>
        <v>0</v>
      </c>
      <c r="AL8" s="490">
        <f t="shared" ref="AL8:AL39" si="1">AJ8-INT(AJ8/15)*15</f>
        <v>0</v>
      </c>
      <c r="AM8" s="489">
        <f>AJ8</f>
        <v>0</v>
      </c>
      <c r="AN8" s="684">
        <f>'Pre Tests'!G4</f>
        <v>0</v>
      </c>
      <c r="AO8" s="615">
        <f>'Pre Tests'!L4</f>
        <v>0</v>
      </c>
      <c r="AP8" s="675"/>
      <c r="AQ8" s="719"/>
      <c r="AR8" s="124"/>
      <c r="AS8" s="124"/>
      <c r="AT8" s="124"/>
      <c r="AU8" s="677"/>
      <c r="AV8" s="682"/>
      <c r="AW8" s="604"/>
      <c r="AX8" s="233"/>
      <c r="AY8" s="500" t="s">
        <v>216</v>
      </c>
      <c r="AZ8" s="500" t="s">
        <v>544</v>
      </c>
      <c r="BA8" s="79">
        <f t="shared" ref="BA8:BA39" si="2">SUM(COUNTA($E$3:$E$5)*COUNTA(E8)+COUNTA($F$3:$F$5)*COUNTA(F8)+COUNTA($G$3:$G$5)*COUNTA(G8)+COUNTA($H$3:$H$5)*COUNTA(H8)+COUNTA($I$3:$I$5)*COUNTA(I8)+COUNTA($J$3:$J$5)*COUNTA(J8)+COUNTA($K$3:$K$5)*COUNTA(K8)+COUNTA($L$3:$L$5)*COUNTA(L8)+COUNTA($M$3:$M$5)*COUNTA(M8)+COUNTA($N$3:$N$5)*COUNTA(N8)+COUNTA($O$3:$O$5)*COUNTA(O8)+COUNTA($P$3:$P$5)*COUNTA(P8)+COUNTA($Q$3:$Q$5)*COUNTA(Q8)+COUNTA($R$3:$R$5)*COUNTA(R8)+COUNTA($S$3:$S$5)*COUNTA(S8)+COUNTA($T$3:$T$5)*COUNTA(T8)+COUNTA($U$3:$U$5)*COUNTA(U8)+COUNTA($V$3:$V$5)*COUNTA(V8)+COUNTA($W$3:$W$5)*COUNTA(W8)+COUNTA($X$3:$X$5)*COUNTA(X8)+COUNTA($Y$3:$Y$5)*COUNTA(Y8)+COUNTA($Z$3:$Z$5)*COUNTA(Z8)+COUNTA($AA$3:$AA$5)*COUNTA(AA8)+COUNTA($AB$3:$AB$5)*COUNTA(AB8)+COUNTA($AC$3:$AC$5)*COUNTA(AC8)+COUNTA($AD$3:$AD$5)*COUNTA(AD8)+COUNTA($AE$3:$AE$5)*COUNTA(AE8)+COUNTA($AF$3:$AF$5)*COUNTA(AF8)+COUNTA($AG$3:$AG$5)*COUNTA(AG8)+COUNTA($AH$3:$AH$5)*COUNTA(AH8)+COUNTA($AI$3:$AI$5)*COUNTA(AI8))</f>
        <v>0</v>
      </c>
      <c r="BB8" s="79" t="s">
        <v>55</v>
      </c>
      <c r="BC8" s="83" t="e">
        <f>#REF!</f>
        <v>#REF!</v>
      </c>
      <c r="BD8" s="84">
        <f t="shared" ref="BD8:BD39" si="3">AR8+AT8</f>
        <v>0</v>
      </c>
      <c r="BE8" s="80">
        <f t="shared" ref="BE8:BE39" si="4">SUM(E8:AI8)</f>
        <v>0</v>
      </c>
      <c r="BF8" s="80">
        <f t="shared" ref="BF8:BF39" si="5">SUM(E8:AI8)</f>
        <v>0</v>
      </c>
      <c r="BG8" s="85">
        <f>Roster!B6</f>
        <v>1.5</v>
      </c>
      <c r="BH8" s="222" t="s">
        <v>75</v>
      </c>
      <c r="BI8" s="86"/>
      <c r="BK8" s="79" t="s">
        <v>54</v>
      </c>
    </row>
    <row r="9" spans="1:63" ht="15.75" customHeight="1" x14ac:dyDescent="0.25">
      <c r="A9" s="125" t="str">
        <f>IF(Roster!C11="","",Roster!C11)</f>
        <v>Soroka</v>
      </c>
      <c r="B9" s="126" t="str">
        <f>IF(Roster!D11="","",Roster!D11)</f>
        <v/>
      </c>
      <c r="C9" s="126" t="str">
        <f>IF(Roster!B11="","",Roster!B11)</f>
        <v>Copoka</v>
      </c>
      <c r="D9" s="299">
        <v>0</v>
      </c>
      <c r="E9" s="297"/>
      <c r="F9" s="314"/>
      <c r="G9" s="314"/>
      <c r="H9" s="231"/>
      <c r="I9" s="231"/>
      <c r="J9" s="231"/>
      <c r="K9" s="231"/>
      <c r="L9" s="231"/>
      <c r="M9" s="314"/>
      <c r="N9" s="314"/>
      <c r="O9" s="231"/>
      <c r="P9" s="231"/>
      <c r="Q9" s="231"/>
      <c r="R9" s="231"/>
      <c r="S9" s="426"/>
      <c r="T9" s="311"/>
      <c r="U9" s="314"/>
      <c r="V9" s="231"/>
      <c r="W9" s="231"/>
      <c r="X9" s="231"/>
      <c r="Y9" s="231"/>
      <c r="Z9" s="231"/>
      <c r="AA9" s="314"/>
      <c r="AB9" s="314"/>
      <c r="AC9" s="231"/>
      <c r="AD9" s="231"/>
      <c r="AE9" s="231"/>
      <c r="AF9" s="231"/>
      <c r="AG9" s="231"/>
      <c r="AH9" s="314"/>
      <c r="AI9" s="314"/>
      <c r="AJ9" s="232">
        <f t="shared" si="0"/>
        <v>0</v>
      </c>
      <c r="AK9" s="293">
        <f t="shared" ref="AK9:AK72" si="6">INT(AJ9/15)</f>
        <v>0</v>
      </c>
      <c r="AL9" s="123">
        <f>AJ9-INT(AJ9/15)*15</f>
        <v>0</v>
      </c>
      <c r="AM9" s="674">
        <f t="shared" ref="AM9:AM72" si="7">AJ9</f>
        <v>0</v>
      </c>
      <c r="AN9" s="684">
        <f>'Pre Tests'!G5</f>
        <v>0</v>
      </c>
      <c r="AO9" s="684">
        <f>'Pre Tests'!L5</f>
        <v>3</v>
      </c>
      <c r="AP9" s="676"/>
      <c r="AQ9" s="720"/>
      <c r="AR9" s="134"/>
      <c r="AS9" s="134"/>
      <c r="AT9" s="134"/>
      <c r="AU9" s="678"/>
      <c r="AV9" s="683"/>
      <c r="AW9" s="681"/>
      <c r="AX9" s="234"/>
      <c r="AY9" s="500" t="s">
        <v>373</v>
      </c>
      <c r="AZ9" s="500" t="s">
        <v>551</v>
      </c>
      <c r="BA9" s="79">
        <f t="shared" si="2"/>
        <v>0</v>
      </c>
      <c r="BC9" s="87" t="e">
        <f>#REF!</f>
        <v>#REF!</v>
      </c>
      <c r="BD9" s="84">
        <f t="shared" si="3"/>
        <v>0</v>
      </c>
      <c r="BE9" s="80">
        <f t="shared" si="4"/>
        <v>0</v>
      </c>
      <c r="BF9" s="80">
        <f t="shared" si="5"/>
        <v>0</v>
      </c>
      <c r="BH9" s="222"/>
      <c r="BI9" s="86"/>
    </row>
    <row r="10" spans="1:63" ht="15.75" customHeight="1" x14ac:dyDescent="0.25">
      <c r="A10" s="125" t="str">
        <f>IF(Roster!C12="","",Roster!C12)</f>
        <v xml:space="preserve">Meng Zhen </v>
      </c>
      <c r="B10" s="126" t="str">
        <f>IF(Roster!D12="","",Roster!D12)</f>
        <v/>
      </c>
      <c r="C10" s="126" t="str">
        <f>IF(Roster!B12="","",Roster!B12)</f>
        <v>Gao</v>
      </c>
      <c r="D10" s="299">
        <v>0</v>
      </c>
      <c r="E10" s="297"/>
      <c r="F10" s="314"/>
      <c r="G10" s="314"/>
      <c r="H10" s="231"/>
      <c r="I10" s="231"/>
      <c r="J10" s="231"/>
      <c r="K10" s="231"/>
      <c r="L10" s="231"/>
      <c r="M10" s="314"/>
      <c r="N10" s="314"/>
      <c r="O10" s="231"/>
      <c r="P10" s="231"/>
      <c r="Q10" s="231"/>
      <c r="R10" s="231"/>
      <c r="S10" s="427"/>
      <c r="T10" s="319"/>
      <c r="U10" s="314"/>
      <c r="V10" s="231"/>
      <c r="W10" s="231"/>
      <c r="X10" s="231"/>
      <c r="Y10" s="231"/>
      <c r="Z10" s="231"/>
      <c r="AA10" s="314"/>
      <c r="AB10" s="314"/>
      <c r="AC10" s="231"/>
      <c r="AD10" s="231"/>
      <c r="AE10" s="231"/>
      <c r="AF10" s="231"/>
      <c r="AG10" s="231"/>
      <c r="AH10" s="314"/>
      <c r="AI10" s="314"/>
      <c r="AJ10" s="232">
        <f t="shared" si="0"/>
        <v>0</v>
      </c>
      <c r="AK10" s="293">
        <f t="shared" si="6"/>
        <v>0</v>
      </c>
      <c r="AL10" s="123">
        <f t="shared" si="1"/>
        <v>0</v>
      </c>
      <c r="AM10" s="674">
        <f t="shared" si="7"/>
        <v>0</v>
      </c>
      <c r="AN10" s="684">
        <f>'Pre Tests'!G6</f>
        <v>0</v>
      </c>
      <c r="AO10" s="684">
        <f>'Pre Tests'!L6</f>
        <v>1</v>
      </c>
      <c r="AP10" s="676"/>
      <c r="AQ10" s="720"/>
      <c r="AR10" s="134"/>
      <c r="AS10" s="134"/>
      <c r="AT10" s="134"/>
      <c r="AU10" s="678"/>
      <c r="AV10" s="683"/>
      <c r="AW10" s="681"/>
      <c r="AX10" s="234"/>
      <c r="AY10" s="500" t="s">
        <v>374</v>
      </c>
      <c r="AZ10" s="500" t="s">
        <v>545</v>
      </c>
      <c r="BA10" s="79">
        <f t="shared" si="2"/>
        <v>0</v>
      </c>
      <c r="BC10" s="87" t="e">
        <f>#REF!</f>
        <v>#REF!</v>
      </c>
      <c r="BD10" s="84">
        <f t="shared" si="3"/>
        <v>0</v>
      </c>
      <c r="BE10" s="80">
        <f t="shared" si="4"/>
        <v>0</v>
      </c>
      <c r="BF10" s="80">
        <f t="shared" si="5"/>
        <v>0</v>
      </c>
      <c r="BH10" s="222"/>
      <c r="BI10" s="86"/>
    </row>
    <row r="11" spans="1:63" ht="15.75" customHeight="1" x14ac:dyDescent="0.25">
      <c r="A11" s="125" t="str">
        <f>IF(Roster!C13="","",Roster!C13)</f>
        <v>Lam Ngan</v>
      </c>
      <c r="B11" s="126" t="str">
        <f>IF(Roster!D13="","",Roster!D13)</f>
        <v/>
      </c>
      <c r="C11" s="126" t="str">
        <f>IF(Roster!B13="","",Roster!B13)</f>
        <v>Tran</v>
      </c>
      <c r="D11" s="299">
        <v>0</v>
      </c>
      <c r="E11" s="297"/>
      <c r="F11" s="314"/>
      <c r="G11" s="314"/>
      <c r="H11" s="231"/>
      <c r="I11" s="231"/>
      <c r="J11" s="231"/>
      <c r="K11" s="231"/>
      <c r="L11" s="231"/>
      <c r="M11" s="314"/>
      <c r="N11" s="314"/>
      <c r="O11" s="231"/>
      <c r="P11" s="231"/>
      <c r="Q11" s="231"/>
      <c r="R11" s="231"/>
      <c r="S11" s="427"/>
      <c r="T11" s="319"/>
      <c r="U11" s="314"/>
      <c r="V11" s="231"/>
      <c r="W11" s="231"/>
      <c r="X11" s="231"/>
      <c r="Y11" s="231"/>
      <c r="Z11" s="231"/>
      <c r="AA11" s="314"/>
      <c r="AB11" s="314"/>
      <c r="AC11" s="231"/>
      <c r="AD11" s="231"/>
      <c r="AE11" s="231"/>
      <c r="AF11" s="231"/>
      <c r="AG11" s="231"/>
      <c r="AH11" s="314"/>
      <c r="AI11" s="314"/>
      <c r="AJ11" s="232">
        <f t="shared" si="0"/>
        <v>0</v>
      </c>
      <c r="AK11" s="293">
        <f t="shared" si="6"/>
        <v>0</v>
      </c>
      <c r="AL11" s="123">
        <f t="shared" si="1"/>
        <v>0</v>
      </c>
      <c r="AM11" s="674">
        <f t="shared" si="7"/>
        <v>0</v>
      </c>
      <c r="AN11" s="684">
        <f>'Pre Tests'!G7</f>
        <v>0</v>
      </c>
      <c r="AO11" s="684">
        <f>'Pre Tests'!L7</f>
        <v>2</v>
      </c>
      <c r="AP11" s="676"/>
      <c r="AQ11" s="720"/>
      <c r="AR11" s="134"/>
      <c r="AS11" s="134"/>
      <c r="AT11" s="134"/>
      <c r="AU11" s="678"/>
      <c r="AV11" s="683"/>
      <c r="AW11" s="681"/>
      <c r="AX11" s="234"/>
      <c r="AY11" s="500" t="s">
        <v>375</v>
      </c>
      <c r="AZ11" s="500" t="s">
        <v>546</v>
      </c>
      <c r="BA11" s="79">
        <f t="shared" si="2"/>
        <v>0</v>
      </c>
      <c r="BC11" s="87" t="e">
        <f>#REF!</f>
        <v>#REF!</v>
      </c>
      <c r="BD11" s="84">
        <f t="shared" si="3"/>
        <v>0</v>
      </c>
      <c r="BE11" s="80">
        <f t="shared" si="4"/>
        <v>0</v>
      </c>
      <c r="BF11" s="80">
        <f t="shared" si="5"/>
        <v>0</v>
      </c>
      <c r="BH11" s="222"/>
      <c r="BI11" s="86"/>
    </row>
    <row r="12" spans="1:63" ht="15.75" customHeight="1" x14ac:dyDescent="0.25">
      <c r="A12" s="125" t="str">
        <f>IF(Roster!C14="","",Roster!C14)</f>
        <v>Ming</v>
      </c>
      <c r="B12" s="126" t="str">
        <f>IF(Roster!D14="","",Roster!D14)</f>
        <v/>
      </c>
      <c r="C12" s="126" t="str">
        <f>IF(Roster!B14="","",Roster!B14)</f>
        <v>Xu</v>
      </c>
      <c r="D12" s="299">
        <v>0</v>
      </c>
      <c r="E12" s="297"/>
      <c r="F12" s="314"/>
      <c r="G12" s="314"/>
      <c r="H12" s="231"/>
      <c r="I12" s="231"/>
      <c r="J12" s="231"/>
      <c r="K12" s="231"/>
      <c r="L12" s="231"/>
      <c r="M12" s="314"/>
      <c r="N12" s="314"/>
      <c r="O12" s="231"/>
      <c r="P12" s="231"/>
      <c r="Q12" s="231"/>
      <c r="R12" s="231"/>
      <c r="S12" s="427"/>
      <c r="T12" s="319"/>
      <c r="U12" s="314"/>
      <c r="V12" s="231"/>
      <c r="W12" s="231"/>
      <c r="X12" s="231"/>
      <c r="Y12" s="231"/>
      <c r="Z12" s="231"/>
      <c r="AA12" s="314"/>
      <c r="AB12" s="314"/>
      <c r="AC12" s="231"/>
      <c r="AD12" s="231"/>
      <c r="AE12" s="231"/>
      <c r="AF12" s="231"/>
      <c r="AG12" s="231"/>
      <c r="AH12" s="314"/>
      <c r="AI12" s="314"/>
      <c r="AJ12" s="232">
        <f t="shared" si="0"/>
        <v>0</v>
      </c>
      <c r="AK12" s="293">
        <f t="shared" si="6"/>
        <v>0</v>
      </c>
      <c r="AL12" s="123">
        <f t="shared" si="1"/>
        <v>0</v>
      </c>
      <c r="AM12" s="674">
        <f t="shared" si="7"/>
        <v>0</v>
      </c>
      <c r="AN12" s="684">
        <f>'Pre Tests'!G8</f>
        <v>0</v>
      </c>
      <c r="AO12" s="684">
        <f>'Pre Tests'!L8</f>
        <v>3</v>
      </c>
      <c r="AP12" s="676"/>
      <c r="AQ12" s="720"/>
      <c r="AR12" s="134"/>
      <c r="AS12" s="134"/>
      <c r="AT12" s="134"/>
      <c r="AU12" s="678"/>
      <c r="AV12" s="683"/>
      <c r="AW12" s="681"/>
      <c r="AX12" s="234"/>
      <c r="AY12" s="500" t="s">
        <v>376</v>
      </c>
      <c r="AZ12" s="500" t="s">
        <v>547</v>
      </c>
      <c r="BA12" s="79">
        <f t="shared" si="2"/>
        <v>0</v>
      </c>
      <c r="BC12" s="87" t="e">
        <f>#REF!</f>
        <v>#REF!</v>
      </c>
      <c r="BD12" s="84">
        <f t="shared" si="3"/>
        <v>0</v>
      </c>
      <c r="BE12" s="80">
        <f t="shared" si="4"/>
        <v>0</v>
      </c>
      <c r="BF12" s="80">
        <f t="shared" si="5"/>
        <v>0</v>
      </c>
      <c r="BH12" s="222"/>
      <c r="BI12" s="86"/>
    </row>
    <row r="13" spans="1:63" ht="15.75" customHeight="1" x14ac:dyDescent="0.25">
      <c r="A13" s="125" t="str">
        <f>IF(Roster!C15="","",Roster!C15)</f>
        <v>Dawen</v>
      </c>
      <c r="B13" s="126" t="str">
        <f>IF(Roster!D15="","",Roster!D15)</f>
        <v/>
      </c>
      <c r="C13" s="126" t="str">
        <f>IF(Roster!B15="","",Roster!B15)</f>
        <v>Ye</v>
      </c>
      <c r="D13" s="299">
        <v>0</v>
      </c>
      <c r="E13" s="297"/>
      <c r="F13" s="314"/>
      <c r="G13" s="314"/>
      <c r="H13" s="231"/>
      <c r="I13" s="231"/>
      <c r="J13" s="231"/>
      <c r="K13" s="231"/>
      <c r="L13" s="231"/>
      <c r="M13" s="314"/>
      <c r="N13" s="314"/>
      <c r="O13" s="231"/>
      <c r="P13" s="231"/>
      <c r="Q13" s="231"/>
      <c r="R13" s="231"/>
      <c r="S13" s="427"/>
      <c r="T13" s="319"/>
      <c r="U13" s="314"/>
      <c r="V13" s="231"/>
      <c r="W13" s="231"/>
      <c r="X13" s="231"/>
      <c r="Y13" s="231"/>
      <c r="Z13" s="231"/>
      <c r="AA13" s="314"/>
      <c r="AB13" s="314"/>
      <c r="AC13" s="231"/>
      <c r="AD13" s="231"/>
      <c r="AE13" s="231"/>
      <c r="AF13" s="231"/>
      <c r="AG13" s="231"/>
      <c r="AH13" s="314"/>
      <c r="AI13" s="314"/>
      <c r="AJ13" s="232">
        <f t="shared" si="0"/>
        <v>0</v>
      </c>
      <c r="AK13" s="293">
        <f t="shared" si="6"/>
        <v>0</v>
      </c>
      <c r="AL13" s="123">
        <f t="shared" si="1"/>
        <v>0</v>
      </c>
      <c r="AM13" s="674">
        <f t="shared" si="7"/>
        <v>0</v>
      </c>
      <c r="AN13" s="684">
        <f>'Pre Tests'!G9</f>
        <v>0</v>
      </c>
      <c r="AO13" s="684">
        <f>'Pre Tests'!L9</f>
        <v>1</v>
      </c>
      <c r="AP13" s="676"/>
      <c r="AQ13" s="720"/>
      <c r="AR13" s="134"/>
      <c r="AS13" s="134"/>
      <c r="AT13" s="134"/>
      <c r="AU13" s="678"/>
      <c r="AV13" s="683"/>
      <c r="AW13" s="681"/>
      <c r="AX13" s="234"/>
      <c r="AY13" s="500" t="s">
        <v>377</v>
      </c>
      <c r="AZ13" s="500" t="s">
        <v>548</v>
      </c>
      <c r="BA13" s="79">
        <f t="shared" si="2"/>
        <v>0</v>
      </c>
      <c r="BC13" s="87" t="e">
        <f>#REF!</f>
        <v>#REF!</v>
      </c>
      <c r="BD13" s="84">
        <f t="shared" si="3"/>
        <v>0</v>
      </c>
      <c r="BE13" s="80">
        <f t="shared" si="4"/>
        <v>0</v>
      </c>
      <c r="BF13" s="80">
        <f t="shared" si="5"/>
        <v>0</v>
      </c>
      <c r="BH13" s="222"/>
      <c r="BI13" s="86"/>
    </row>
    <row r="14" spans="1:63" ht="15.75" customHeight="1" x14ac:dyDescent="0.25">
      <c r="A14" s="125" t="str">
        <f>IF(Roster!C16="","",Roster!C16)</f>
        <v>Bohua</v>
      </c>
      <c r="B14" s="126" t="str">
        <f>IF(Roster!D16="","",Roster!D16)</f>
        <v/>
      </c>
      <c r="C14" s="126" t="str">
        <f>IF(Roster!B16="","",Roster!B16)</f>
        <v>Zhang</v>
      </c>
      <c r="D14" s="299">
        <v>0</v>
      </c>
      <c r="E14" s="297"/>
      <c r="F14" s="314"/>
      <c r="G14" s="314"/>
      <c r="H14" s="231"/>
      <c r="I14" s="231"/>
      <c r="J14" s="231"/>
      <c r="K14" s="231"/>
      <c r="L14" s="231"/>
      <c r="M14" s="314"/>
      <c r="N14" s="314"/>
      <c r="O14" s="231"/>
      <c r="P14" s="231"/>
      <c r="Q14" s="231"/>
      <c r="R14" s="231"/>
      <c r="S14" s="427"/>
      <c r="T14" s="319"/>
      <c r="U14" s="314"/>
      <c r="V14" s="231"/>
      <c r="W14" s="231"/>
      <c r="X14" s="231"/>
      <c r="Y14" s="231"/>
      <c r="Z14" s="231"/>
      <c r="AA14" s="314"/>
      <c r="AB14" s="314"/>
      <c r="AC14" s="231"/>
      <c r="AD14" s="231"/>
      <c r="AE14" s="231"/>
      <c r="AF14" s="231"/>
      <c r="AG14" s="231"/>
      <c r="AH14" s="314"/>
      <c r="AI14" s="314"/>
      <c r="AJ14" s="232">
        <f t="shared" si="0"/>
        <v>0</v>
      </c>
      <c r="AK14" s="293">
        <f t="shared" si="6"/>
        <v>0</v>
      </c>
      <c r="AL14" s="123">
        <f t="shared" si="1"/>
        <v>0</v>
      </c>
      <c r="AM14" s="674">
        <f t="shared" si="7"/>
        <v>0</v>
      </c>
      <c r="AN14" s="684">
        <f>'Pre Tests'!G10</f>
        <v>0</v>
      </c>
      <c r="AO14" s="684">
        <f>'Pre Tests'!L10</f>
        <v>1</v>
      </c>
      <c r="AP14" s="676"/>
      <c r="AQ14" s="720"/>
      <c r="AR14" s="134"/>
      <c r="AS14" s="134"/>
      <c r="AT14" s="134"/>
      <c r="AU14" s="678"/>
      <c r="AV14" s="683"/>
      <c r="AW14" s="681"/>
      <c r="AX14" s="234"/>
      <c r="AY14" s="500" t="s">
        <v>378</v>
      </c>
      <c r="AZ14" s="500" t="s">
        <v>549</v>
      </c>
      <c r="BA14" s="79">
        <f t="shared" si="2"/>
        <v>0</v>
      </c>
      <c r="BC14" s="87" t="e">
        <f>#REF!</f>
        <v>#REF!</v>
      </c>
      <c r="BD14" s="84">
        <f t="shared" si="3"/>
        <v>0</v>
      </c>
      <c r="BE14" s="80">
        <f t="shared" si="4"/>
        <v>0</v>
      </c>
      <c r="BF14" s="80">
        <f t="shared" si="5"/>
        <v>0</v>
      </c>
      <c r="BH14" s="222"/>
      <c r="BI14" s="86"/>
    </row>
    <row r="15" spans="1:63" ht="15.75" customHeight="1" x14ac:dyDescent="0.25">
      <c r="A15" s="125" t="str">
        <f>IF(Roster!C17="","",Roster!C17)</f>
        <v>Elena</v>
      </c>
      <c r="B15" s="126" t="str">
        <f>IF(Roster!D17="","",Roster!D17)</f>
        <v/>
      </c>
      <c r="C15" s="126" t="str">
        <f>IF(Roster!B17="","",Roster!B17)</f>
        <v>Vislavskaya</v>
      </c>
      <c r="D15" s="299">
        <v>0</v>
      </c>
      <c r="E15" s="297"/>
      <c r="F15" s="314"/>
      <c r="G15" s="314"/>
      <c r="H15" s="231"/>
      <c r="I15" s="231"/>
      <c r="J15" s="231"/>
      <c r="K15" s="231"/>
      <c r="L15" s="231"/>
      <c r="M15" s="314"/>
      <c r="N15" s="314"/>
      <c r="O15" s="231"/>
      <c r="P15" s="231"/>
      <c r="Q15" s="231"/>
      <c r="R15" s="231"/>
      <c r="S15" s="427"/>
      <c r="T15" s="319"/>
      <c r="U15" s="314"/>
      <c r="V15" s="231"/>
      <c r="W15" s="231"/>
      <c r="X15" s="231"/>
      <c r="Y15" s="231"/>
      <c r="Z15" s="231"/>
      <c r="AA15" s="314"/>
      <c r="AB15" s="314"/>
      <c r="AC15" s="231"/>
      <c r="AD15" s="231"/>
      <c r="AE15" s="231"/>
      <c r="AF15" s="231"/>
      <c r="AG15" s="231"/>
      <c r="AH15" s="314"/>
      <c r="AI15" s="314"/>
      <c r="AJ15" s="232">
        <f t="shared" si="0"/>
        <v>0</v>
      </c>
      <c r="AK15" s="293">
        <f t="shared" si="6"/>
        <v>0</v>
      </c>
      <c r="AL15" s="123">
        <f t="shared" si="1"/>
        <v>0</v>
      </c>
      <c r="AM15" s="674">
        <f t="shared" si="7"/>
        <v>0</v>
      </c>
      <c r="AN15" s="684">
        <f>'Pre Tests'!G11</f>
        <v>0</v>
      </c>
      <c r="AO15" s="684">
        <f>'Pre Tests'!L11</f>
        <v>4</v>
      </c>
      <c r="AP15" s="676"/>
      <c r="AQ15" s="720"/>
      <c r="AR15" s="134"/>
      <c r="AS15" s="134"/>
      <c r="AT15" s="134"/>
      <c r="AU15" s="678"/>
      <c r="AV15" s="683"/>
      <c r="AW15" s="681"/>
      <c r="AX15" s="234"/>
      <c r="AY15" s="500" t="s">
        <v>231</v>
      </c>
      <c r="AZ15" s="500" t="s">
        <v>550</v>
      </c>
      <c r="BA15" s="79">
        <f t="shared" si="2"/>
        <v>0</v>
      </c>
      <c r="BC15" s="87" t="e">
        <f>#REF!</f>
        <v>#REF!</v>
      </c>
      <c r="BD15" s="84">
        <f t="shared" si="3"/>
        <v>0</v>
      </c>
      <c r="BE15" s="80">
        <f t="shared" si="4"/>
        <v>0</v>
      </c>
      <c r="BF15" s="80">
        <f t="shared" si="5"/>
        <v>0</v>
      </c>
      <c r="BH15" s="222"/>
      <c r="BI15" s="86"/>
    </row>
    <row r="16" spans="1:63" ht="15.75" customHeight="1" thickBot="1" x14ac:dyDescent="0.3">
      <c r="A16" s="125" t="str">
        <f>IF(Roster!C18="","",Roster!C18)</f>
        <v>Volodymr</v>
      </c>
      <c r="B16" s="126" t="str">
        <f>IF(Roster!D18="","",Roster!D18)</f>
        <v/>
      </c>
      <c r="C16" s="126" t="str">
        <f>IF(Roster!B18="","",Roster!B18)</f>
        <v>Toritsyn</v>
      </c>
      <c r="D16" s="299">
        <v>0</v>
      </c>
      <c r="E16" s="297"/>
      <c r="F16" s="314"/>
      <c r="G16" s="314"/>
      <c r="H16" s="231"/>
      <c r="I16" s="231"/>
      <c r="J16" s="231"/>
      <c r="K16" s="231"/>
      <c r="L16" s="231"/>
      <c r="M16" s="314"/>
      <c r="N16" s="314"/>
      <c r="O16" s="231"/>
      <c r="P16" s="231"/>
      <c r="Q16" s="231"/>
      <c r="R16" s="231"/>
      <c r="S16" s="427"/>
      <c r="T16" s="319"/>
      <c r="U16" s="314"/>
      <c r="V16" s="231"/>
      <c r="W16" s="231"/>
      <c r="X16" s="231"/>
      <c r="Y16" s="231"/>
      <c r="Z16" s="231"/>
      <c r="AA16" s="314"/>
      <c r="AB16" s="314"/>
      <c r="AC16" s="231"/>
      <c r="AD16" s="231"/>
      <c r="AE16" s="231"/>
      <c r="AF16" s="231"/>
      <c r="AG16" s="231"/>
      <c r="AH16" s="314"/>
      <c r="AI16" s="314"/>
      <c r="AJ16" s="232">
        <f t="shared" si="0"/>
        <v>0</v>
      </c>
      <c r="AK16" s="293">
        <f t="shared" si="6"/>
        <v>0</v>
      </c>
      <c r="AL16" s="123">
        <f t="shared" si="1"/>
        <v>0</v>
      </c>
      <c r="AM16" s="674">
        <f t="shared" si="7"/>
        <v>0</v>
      </c>
      <c r="AN16" s="684">
        <f>'Pre Tests'!G12</f>
        <v>0</v>
      </c>
      <c r="AO16" s="684">
        <f>'Pre Tests'!L12</f>
        <v>4</v>
      </c>
      <c r="AP16" s="676"/>
      <c r="AQ16" s="720"/>
      <c r="AR16" s="134"/>
      <c r="AS16" s="134"/>
      <c r="AT16" s="134"/>
      <c r="AU16" s="678"/>
      <c r="AV16" s="683"/>
      <c r="AW16" s="681"/>
      <c r="AX16" s="234"/>
      <c r="BA16" s="79">
        <f t="shared" si="2"/>
        <v>0</v>
      </c>
      <c r="BC16" s="87" t="e">
        <f>#REF!</f>
        <v>#REF!</v>
      </c>
      <c r="BD16" s="84">
        <f t="shared" si="3"/>
        <v>0</v>
      </c>
      <c r="BE16" s="80">
        <f t="shared" si="4"/>
        <v>0</v>
      </c>
      <c r="BF16" s="80">
        <f t="shared" si="5"/>
        <v>0</v>
      </c>
      <c r="BI16" s="86"/>
    </row>
    <row r="17" spans="1:61" ht="15.75" customHeight="1" x14ac:dyDescent="0.25">
      <c r="A17" s="125" t="str">
        <f>IF(Roster!C19="","",Roster!C19)</f>
        <v>Olha</v>
      </c>
      <c r="B17" s="126" t="str">
        <f>IF(Roster!D19="","",Roster!D19)</f>
        <v/>
      </c>
      <c r="C17" s="126" t="str">
        <f>IF(Roster!B19="","",Roster!B19)</f>
        <v>Toritsyn</v>
      </c>
      <c r="D17" s="299">
        <v>0</v>
      </c>
      <c r="E17" s="297"/>
      <c r="F17" s="314"/>
      <c r="G17" s="314"/>
      <c r="H17" s="231"/>
      <c r="I17" s="231"/>
      <c r="J17" s="231"/>
      <c r="K17" s="231"/>
      <c r="L17" s="231"/>
      <c r="M17" s="314"/>
      <c r="N17" s="314"/>
      <c r="O17" s="231"/>
      <c r="P17" s="231"/>
      <c r="Q17" s="231"/>
      <c r="R17" s="231"/>
      <c r="S17" s="427"/>
      <c r="T17" s="319"/>
      <c r="U17" s="314"/>
      <c r="V17" s="231"/>
      <c r="W17" s="231"/>
      <c r="X17" s="231"/>
      <c r="Y17" s="231"/>
      <c r="Z17" s="231"/>
      <c r="AA17" s="314"/>
      <c r="AB17" s="314"/>
      <c r="AC17" s="231"/>
      <c r="AD17" s="231"/>
      <c r="AE17" s="231"/>
      <c r="AF17" s="231"/>
      <c r="AG17" s="231"/>
      <c r="AH17" s="314"/>
      <c r="AI17" s="314"/>
      <c r="AJ17" s="232">
        <f t="shared" si="0"/>
        <v>0</v>
      </c>
      <c r="AK17" s="293">
        <f t="shared" si="6"/>
        <v>0</v>
      </c>
      <c r="AL17" s="123">
        <f t="shared" si="1"/>
        <v>0</v>
      </c>
      <c r="AM17" s="674">
        <f t="shared" si="7"/>
        <v>0</v>
      </c>
      <c r="AN17" s="684">
        <f>'Pre Tests'!G13</f>
        <v>0</v>
      </c>
      <c r="AO17" s="684">
        <f>'Pre Tests'!L13</f>
        <v>3</v>
      </c>
      <c r="AP17" s="676"/>
      <c r="AQ17" s="720"/>
      <c r="AR17" s="134"/>
      <c r="AS17" s="134"/>
      <c r="AT17" s="134"/>
      <c r="AU17" s="678"/>
      <c r="AV17" s="683"/>
      <c r="AW17" s="681"/>
      <c r="AX17" s="234"/>
      <c r="AY17" s="500" t="s">
        <v>216</v>
      </c>
      <c r="AZ17" s="500" t="s">
        <v>217</v>
      </c>
      <c r="BA17" s="79">
        <f t="shared" si="2"/>
        <v>0</v>
      </c>
      <c r="BC17" s="87" t="e">
        <f>#REF!</f>
        <v>#REF!</v>
      </c>
      <c r="BD17" s="84">
        <f t="shared" si="3"/>
        <v>0</v>
      </c>
      <c r="BE17" s="80">
        <f t="shared" si="4"/>
        <v>0</v>
      </c>
      <c r="BF17" s="80">
        <f t="shared" si="5"/>
        <v>0</v>
      </c>
      <c r="BH17" s="83" t="s">
        <v>58</v>
      </c>
      <c r="BI17" s="86"/>
    </row>
    <row r="18" spans="1:61" ht="15.75" customHeight="1" x14ac:dyDescent="0.25">
      <c r="A18" s="125" t="str">
        <f>IF(Roster!C20="","",Roster!C20)</f>
        <v xml:space="preserve">Xin Zhi </v>
      </c>
      <c r="B18" s="126" t="str">
        <f>IF(Roster!D20="","",Roster!D20)</f>
        <v/>
      </c>
      <c r="C18" s="126" t="str">
        <f>IF(Roster!B20="","",Roster!B20)</f>
        <v>LI</v>
      </c>
      <c r="D18" s="299">
        <v>0</v>
      </c>
      <c r="E18" s="297"/>
      <c r="F18" s="314"/>
      <c r="G18" s="314"/>
      <c r="H18" s="231"/>
      <c r="I18" s="231"/>
      <c r="J18" s="231"/>
      <c r="K18" s="231"/>
      <c r="L18" s="231"/>
      <c r="M18" s="314"/>
      <c r="N18" s="314"/>
      <c r="O18" s="231"/>
      <c r="P18" s="231"/>
      <c r="Q18" s="231"/>
      <c r="R18" s="231"/>
      <c r="S18" s="427"/>
      <c r="T18" s="319"/>
      <c r="U18" s="314"/>
      <c r="V18" s="231"/>
      <c r="W18" s="231"/>
      <c r="X18" s="231"/>
      <c r="Y18" s="231"/>
      <c r="Z18" s="231"/>
      <c r="AA18" s="314"/>
      <c r="AB18" s="314"/>
      <c r="AC18" s="231"/>
      <c r="AD18" s="231"/>
      <c r="AE18" s="231"/>
      <c r="AF18" s="231"/>
      <c r="AG18" s="231"/>
      <c r="AH18" s="314"/>
      <c r="AI18" s="314"/>
      <c r="AJ18" s="232">
        <f t="shared" si="0"/>
        <v>0</v>
      </c>
      <c r="AK18" s="293">
        <f t="shared" si="6"/>
        <v>0</v>
      </c>
      <c r="AL18" s="123">
        <f t="shared" si="1"/>
        <v>0</v>
      </c>
      <c r="AM18" s="674">
        <f t="shared" si="7"/>
        <v>0</v>
      </c>
      <c r="AN18" s="684">
        <f>'Pre Tests'!G14</f>
        <v>0</v>
      </c>
      <c r="AO18" s="684">
        <f>'Pre Tests'!L14</f>
        <v>4</v>
      </c>
      <c r="AP18" s="676"/>
      <c r="AQ18" s="720"/>
      <c r="AR18" s="134"/>
      <c r="AS18" s="134"/>
      <c r="AT18" s="134"/>
      <c r="AU18" s="678"/>
      <c r="AV18" s="683"/>
      <c r="AW18" s="681"/>
      <c r="AX18" s="234"/>
      <c r="AY18" s="500" t="s">
        <v>373</v>
      </c>
      <c r="AZ18" s="500" t="s">
        <v>219</v>
      </c>
      <c r="BA18" s="79">
        <f t="shared" si="2"/>
        <v>0</v>
      </c>
      <c r="BC18" s="87" t="e">
        <f>#REF!</f>
        <v>#REF!</v>
      </c>
      <c r="BD18" s="84">
        <f t="shared" si="3"/>
        <v>0</v>
      </c>
      <c r="BE18" s="80">
        <f t="shared" si="4"/>
        <v>0</v>
      </c>
      <c r="BF18" s="80">
        <f t="shared" si="5"/>
        <v>0</v>
      </c>
      <c r="BH18" s="87" t="s">
        <v>59</v>
      </c>
      <c r="BI18" s="86"/>
    </row>
    <row r="19" spans="1:61" ht="15.75" customHeight="1" thickBot="1" x14ac:dyDescent="0.3">
      <c r="A19" s="125" t="str">
        <f>IF(Roster!C21="","",Roster!C21)</f>
        <v>Ru Zhou</v>
      </c>
      <c r="B19" s="126" t="str">
        <f>IF(Roster!D21="","",Roster!D21)</f>
        <v/>
      </c>
      <c r="C19" s="126" t="str">
        <f>IF(Roster!B21="","",Roster!B21)</f>
        <v>Zhao</v>
      </c>
      <c r="D19" s="299">
        <v>0</v>
      </c>
      <c r="E19" s="297"/>
      <c r="F19" s="314"/>
      <c r="G19" s="314"/>
      <c r="H19" s="231"/>
      <c r="I19" s="231"/>
      <c r="J19" s="231"/>
      <c r="K19" s="231"/>
      <c r="L19" s="231"/>
      <c r="M19" s="314"/>
      <c r="N19" s="314"/>
      <c r="O19" s="231"/>
      <c r="P19" s="231"/>
      <c r="Q19" s="231"/>
      <c r="R19" s="231"/>
      <c r="S19" s="427"/>
      <c r="T19" s="319"/>
      <c r="U19" s="314"/>
      <c r="V19" s="231"/>
      <c r="W19" s="231"/>
      <c r="X19" s="231"/>
      <c r="Y19" s="231"/>
      <c r="Z19" s="231"/>
      <c r="AA19" s="314"/>
      <c r="AB19" s="314"/>
      <c r="AC19" s="231"/>
      <c r="AD19" s="231"/>
      <c r="AE19" s="231"/>
      <c r="AF19" s="231"/>
      <c r="AG19" s="231"/>
      <c r="AH19" s="314"/>
      <c r="AI19" s="314"/>
      <c r="AJ19" s="232">
        <f t="shared" si="0"/>
        <v>0</v>
      </c>
      <c r="AK19" s="293">
        <f t="shared" si="6"/>
        <v>0</v>
      </c>
      <c r="AL19" s="123">
        <f t="shared" si="1"/>
        <v>0</v>
      </c>
      <c r="AM19" s="674">
        <f t="shared" si="7"/>
        <v>0</v>
      </c>
      <c r="AN19" s="684">
        <f>'Pre Tests'!G15</f>
        <v>0</v>
      </c>
      <c r="AO19" s="684">
        <f>'Pre Tests'!L15</f>
        <v>1</v>
      </c>
      <c r="AP19" s="676"/>
      <c r="AQ19" s="720"/>
      <c r="AR19" s="134"/>
      <c r="AS19" s="134"/>
      <c r="AT19" s="134"/>
      <c r="AU19" s="678"/>
      <c r="AV19" s="683"/>
      <c r="AW19" s="681"/>
      <c r="AX19" s="234"/>
      <c r="AY19" s="500" t="s">
        <v>374</v>
      </c>
      <c r="AZ19" s="500" t="s">
        <v>221</v>
      </c>
      <c r="BA19" s="79">
        <f t="shared" si="2"/>
        <v>0</v>
      </c>
      <c r="BC19" s="87" t="e">
        <f>#REF!</f>
        <v>#REF!</v>
      </c>
      <c r="BD19" s="84">
        <f t="shared" si="3"/>
        <v>0</v>
      </c>
      <c r="BE19" s="80">
        <f t="shared" si="4"/>
        <v>0</v>
      </c>
      <c r="BF19" s="80">
        <f t="shared" si="5"/>
        <v>0</v>
      </c>
      <c r="BH19" s="88" t="s">
        <v>60</v>
      </c>
      <c r="BI19" s="86"/>
    </row>
    <row r="20" spans="1:61" ht="15.75" customHeight="1" x14ac:dyDescent="0.25">
      <c r="A20" s="125" t="str">
        <f>IF(Roster!C22="","",Roster!C22)</f>
        <v>Yue Chang</v>
      </c>
      <c r="B20" s="126" t="str">
        <f>IF(Roster!D22="","",Roster!D22)</f>
        <v/>
      </c>
      <c r="C20" s="126" t="str">
        <f>IF(Roster!B22="","",Roster!B22)</f>
        <v>Mai</v>
      </c>
      <c r="D20" s="299">
        <v>0</v>
      </c>
      <c r="E20" s="297"/>
      <c r="F20" s="314"/>
      <c r="G20" s="314"/>
      <c r="H20" s="231"/>
      <c r="I20" s="231"/>
      <c r="J20" s="231"/>
      <c r="K20" s="231"/>
      <c r="L20" s="231"/>
      <c r="M20" s="314"/>
      <c r="N20" s="314"/>
      <c r="O20" s="231"/>
      <c r="P20" s="231"/>
      <c r="Q20" s="231"/>
      <c r="R20" s="231"/>
      <c r="S20" s="427"/>
      <c r="T20" s="319"/>
      <c r="U20" s="314"/>
      <c r="V20" s="231"/>
      <c r="W20" s="231"/>
      <c r="X20" s="231"/>
      <c r="Y20" s="231"/>
      <c r="Z20" s="231"/>
      <c r="AA20" s="314"/>
      <c r="AB20" s="314"/>
      <c r="AC20" s="231"/>
      <c r="AD20" s="231"/>
      <c r="AE20" s="231"/>
      <c r="AF20" s="231"/>
      <c r="AG20" s="231"/>
      <c r="AH20" s="314"/>
      <c r="AI20" s="314"/>
      <c r="AJ20" s="232">
        <f t="shared" si="0"/>
        <v>0</v>
      </c>
      <c r="AK20" s="293">
        <f t="shared" si="6"/>
        <v>0</v>
      </c>
      <c r="AL20" s="123">
        <f t="shared" si="1"/>
        <v>0</v>
      </c>
      <c r="AM20" s="674">
        <f t="shared" si="7"/>
        <v>0</v>
      </c>
      <c r="AN20" s="684">
        <f>'Pre Tests'!G16</f>
        <v>0</v>
      </c>
      <c r="AO20" s="684">
        <f>'Pre Tests'!L16</f>
        <v>4</v>
      </c>
      <c r="AP20" s="676"/>
      <c r="AQ20" s="720"/>
      <c r="AR20" s="134"/>
      <c r="AS20" s="134"/>
      <c r="AT20" s="134"/>
      <c r="AU20" s="678"/>
      <c r="AV20" s="683"/>
      <c r="AW20" s="681"/>
      <c r="AX20" s="234"/>
      <c r="AY20" s="500" t="s">
        <v>375</v>
      </c>
      <c r="AZ20" s="500" t="s">
        <v>223</v>
      </c>
      <c r="BA20" s="79">
        <f t="shared" si="2"/>
        <v>0</v>
      </c>
      <c r="BC20" s="87" t="e">
        <f>#REF!</f>
        <v>#REF!</v>
      </c>
      <c r="BD20" s="84">
        <f t="shared" si="3"/>
        <v>0</v>
      </c>
      <c r="BE20" s="80">
        <f t="shared" si="4"/>
        <v>0</v>
      </c>
      <c r="BF20" s="80">
        <f t="shared" si="5"/>
        <v>0</v>
      </c>
      <c r="BI20" s="86"/>
    </row>
    <row r="21" spans="1:61" ht="15.75" customHeight="1" x14ac:dyDescent="0.25">
      <c r="A21" s="125" t="str">
        <f>IF(Roster!C23="","",Roster!C23)</f>
        <v>Mu Ji</v>
      </c>
      <c r="B21" s="126" t="str">
        <f>IF(Roster!D23="","",Roster!D23)</f>
        <v/>
      </c>
      <c r="C21" s="126" t="str">
        <f>IF(Roster!B23="","",Roster!B23)</f>
        <v>Lin</v>
      </c>
      <c r="D21" s="299">
        <v>0</v>
      </c>
      <c r="E21" s="297"/>
      <c r="F21" s="314"/>
      <c r="G21" s="314"/>
      <c r="H21" s="231"/>
      <c r="I21" s="231"/>
      <c r="J21" s="231"/>
      <c r="K21" s="231"/>
      <c r="L21" s="231"/>
      <c r="M21" s="314"/>
      <c r="N21" s="314"/>
      <c r="O21" s="231"/>
      <c r="P21" s="231"/>
      <c r="Q21" s="231"/>
      <c r="R21" s="231"/>
      <c r="S21" s="427"/>
      <c r="T21" s="319"/>
      <c r="U21" s="314"/>
      <c r="V21" s="231"/>
      <c r="W21" s="231"/>
      <c r="X21" s="231"/>
      <c r="Y21" s="231"/>
      <c r="Z21" s="231"/>
      <c r="AA21" s="314"/>
      <c r="AB21" s="314"/>
      <c r="AC21" s="231"/>
      <c r="AD21" s="231"/>
      <c r="AE21" s="231"/>
      <c r="AF21" s="231"/>
      <c r="AG21" s="231"/>
      <c r="AH21" s="314"/>
      <c r="AI21" s="314"/>
      <c r="AJ21" s="232">
        <f t="shared" si="0"/>
        <v>0</v>
      </c>
      <c r="AK21" s="293">
        <f t="shared" si="6"/>
        <v>0</v>
      </c>
      <c r="AL21" s="123">
        <f t="shared" si="1"/>
        <v>0</v>
      </c>
      <c r="AM21" s="674">
        <f t="shared" si="7"/>
        <v>0</v>
      </c>
      <c r="AN21" s="684">
        <f>'Pre Tests'!G17</f>
        <v>0</v>
      </c>
      <c r="AO21" s="684">
        <f>'Pre Tests'!L17</f>
        <v>4</v>
      </c>
      <c r="AP21" s="676"/>
      <c r="AQ21" s="720"/>
      <c r="AR21" s="134"/>
      <c r="AS21" s="134"/>
      <c r="AT21" s="134"/>
      <c r="AU21" s="678"/>
      <c r="AV21" s="683"/>
      <c r="AW21" s="681"/>
      <c r="AX21" s="234"/>
      <c r="AY21" s="500" t="s">
        <v>376</v>
      </c>
      <c r="AZ21" s="500" t="s">
        <v>225</v>
      </c>
      <c r="BA21" s="79">
        <f t="shared" si="2"/>
        <v>0</v>
      </c>
      <c r="BC21" s="87" t="e">
        <f>#REF!</f>
        <v>#REF!</v>
      </c>
      <c r="BD21" s="84">
        <f t="shared" si="3"/>
        <v>0</v>
      </c>
      <c r="BE21" s="80">
        <f t="shared" si="4"/>
        <v>0</v>
      </c>
      <c r="BF21" s="80">
        <f t="shared" si="5"/>
        <v>0</v>
      </c>
      <c r="BI21" s="86"/>
    </row>
    <row r="22" spans="1:61" ht="15.75" customHeight="1" x14ac:dyDescent="0.25">
      <c r="A22" s="125" t="str">
        <f>IF(Roster!C24="","",Roster!C24)</f>
        <v>Wen Ping</v>
      </c>
      <c r="B22" s="126" t="str">
        <f>IF(Roster!D24="","",Roster!D24)</f>
        <v/>
      </c>
      <c r="C22" s="126" t="str">
        <f>IF(Roster!B24="","",Roster!B24)</f>
        <v>Li</v>
      </c>
      <c r="D22" s="299">
        <v>0</v>
      </c>
      <c r="E22" s="297"/>
      <c r="F22" s="314"/>
      <c r="G22" s="314"/>
      <c r="H22" s="231"/>
      <c r="I22" s="231"/>
      <c r="J22" s="231"/>
      <c r="K22" s="231"/>
      <c r="L22" s="231"/>
      <c r="M22" s="314"/>
      <c r="N22" s="314"/>
      <c r="O22" s="231"/>
      <c r="P22" s="231"/>
      <c r="Q22" s="231"/>
      <c r="R22" s="231"/>
      <c r="S22" s="427"/>
      <c r="T22" s="319"/>
      <c r="U22" s="314"/>
      <c r="V22" s="231"/>
      <c r="W22" s="231"/>
      <c r="X22" s="231"/>
      <c r="Y22" s="231"/>
      <c r="Z22" s="231"/>
      <c r="AA22" s="314"/>
      <c r="AB22" s="314"/>
      <c r="AC22" s="231"/>
      <c r="AD22" s="231"/>
      <c r="AE22" s="231"/>
      <c r="AF22" s="231"/>
      <c r="AG22" s="231"/>
      <c r="AH22" s="314"/>
      <c r="AI22" s="314"/>
      <c r="AJ22" s="232">
        <f t="shared" si="0"/>
        <v>0</v>
      </c>
      <c r="AK22" s="293">
        <f t="shared" si="6"/>
        <v>0</v>
      </c>
      <c r="AL22" s="123">
        <f t="shared" si="1"/>
        <v>0</v>
      </c>
      <c r="AM22" s="674">
        <f t="shared" si="7"/>
        <v>0</v>
      </c>
      <c r="AN22" s="684">
        <f>'Pre Tests'!G18</f>
        <v>0</v>
      </c>
      <c r="AO22" s="684">
        <f>'Pre Tests'!L18</f>
        <v>2</v>
      </c>
      <c r="AP22" s="676"/>
      <c r="AQ22" s="720"/>
      <c r="AR22" s="134"/>
      <c r="AS22" s="134"/>
      <c r="AT22" s="134"/>
      <c r="AU22" s="678"/>
      <c r="AV22" s="683"/>
      <c r="AW22" s="681"/>
      <c r="AX22" s="234"/>
      <c r="AY22" s="500" t="s">
        <v>377</v>
      </c>
      <c r="AZ22" s="500" t="s">
        <v>227</v>
      </c>
      <c r="BA22" s="79">
        <f t="shared" si="2"/>
        <v>0</v>
      </c>
      <c r="BC22" s="87" t="e">
        <f>#REF!</f>
        <v>#REF!</v>
      </c>
      <c r="BD22" s="84">
        <f t="shared" si="3"/>
        <v>0</v>
      </c>
      <c r="BE22" s="80">
        <f t="shared" si="4"/>
        <v>0</v>
      </c>
      <c r="BF22" s="80">
        <f t="shared" si="5"/>
        <v>0</v>
      </c>
      <c r="BI22" s="86"/>
    </row>
    <row r="23" spans="1:61" ht="15.75" customHeight="1" x14ac:dyDescent="0.25">
      <c r="A23" s="125" t="str">
        <f>IF(Roster!C25="","",Roster!C25)</f>
        <v>Lesther Ivan</v>
      </c>
      <c r="B23" s="126" t="str">
        <f>IF(Roster!D25="","",Roster!D25)</f>
        <v/>
      </c>
      <c r="C23" s="126" t="str">
        <f>IF(Roster!B25="","",Roster!B25)</f>
        <v>Vargas Martinez</v>
      </c>
      <c r="D23" s="299">
        <v>0</v>
      </c>
      <c r="E23" s="297"/>
      <c r="F23" s="314"/>
      <c r="G23" s="314"/>
      <c r="H23" s="231"/>
      <c r="I23" s="231"/>
      <c r="J23" s="231"/>
      <c r="K23" s="231"/>
      <c r="L23" s="231"/>
      <c r="M23" s="314"/>
      <c r="N23" s="314"/>
      <c r="O23" s="231"/>
      <c r="P23" s="231"/>
      <c r="Q23" s="231"/>
      <c r="R23" s="231"/>
      <c r="S23" s="427"/>
      <c r="T23" s="319"/>
      <c r="U23" s="314"/>
      <c r="V23" s="231"/>
      <c r="W23" s="231"/>
      <c r="X23" s="231"/>
      <c r="Y23" s="231"/>
      <c r="Z23" s="231"/>
      <c r="AA23" s="314"/>
      <c r="AB23" s="314"/>
      <c r="AC23" s="231"/>
      <c r="AD23" s="231"/>
      <c r="AE23" s="231"/>
      <c r="AF23" s="231"/>
      <c r="AG23" s="231"/>
      <c r="AH23" s="314"/>
      <c r="AI23" s="314"/>
      <c r="AJ23" s="232">
        <f t="shared" si="0"/>
        <v>0</v>
      </c>
      <c r="AK23" s="293">
        <f t="shared" si="6"/>
        <v>0</v>
      </c>
      <c r="AL23" s="123">
        <f t="shared" si="1"/>
        <v>0</v>
      </c>
      <c r="AM23" s="674">
        <f t="shared" si="7"/>
        <v>0</v>
      </c>
      <c r="AN23" s="684">
        <f>'Pre Tests'!G19</f>
        <v>0</v>
      </c>
      <c r="AO23" s="684">
        <f>'Pre Tests'!L19</f>
        <v>0</v>
      </c>
      <c r="AP23" s="676"/>
      <c r="AQ23" s="720"/>
      <c r="AR23" s="134"/>
      <c r="AS23" s="134"/>
      <c r="AT23" s="134"/>
      <c r="AU23" s="678"/>
      <c r="AV23" s="683"/>
      <c r="AW23" s="681"/>
      <c r="AX23" s="234"/>
      <c r="AY23" s="500" t="s">
        <v>378</v>
      </c>
      <c r="AZ23" s="500" t="s">
        <v>229</v>
      </c>
      <c r="BA23" s="79">
        <f t="shared" si="2"/>
        <v>0</v>
      </c>
      <c r="BC23" s="87" t="e">
        <f>#REF!</f>
        <v>#REF!</v>
      </c>
      <c r="BD23" s="84">
        <f t="shared" si="3"/>
        <v>0</v>
      </c>
      <c r="BE23" s="80">
        <f t="shared" si="4"/>
        <v>0</v>
      </c>
      <c r="BF23" s="80">
        <f t="shared" si="5"/>
        <v>0</v>
      </c>
      <c r="BI23" s="86"/>
    </row>
    <row r="24" spans="1:61" ht="15.75" customHeight="1" x14ac:dyDescent="0.25">
      <c r="A24" s="125" t="str">
        <f>IF(Roster!C26="","",Roster!C26)</f>
        <v>Aici</v>
      </c>
      <c r="B24" s="126" t="str">
        <f>IF(Roster!D26="","",Roster!D26)</f>
        <v/>
      </c>
      <c r="C24" s="126" t="str">
        <f>IF(Roster!B26="","",Roster!B26)</f>
        <v>Wu</v>
      </c>
      <c r="D24" s="299">
        <v>0</v>
      </c>
      <c r="E24" s="297"/>
      <c r="F24" s="314"/>
      <c r="G24" s="314"/>
      <c r="H24" s="231"/>
      <c r="I24" s="231"/>
      <c r="J24" s="231"/>
      <c r="K24" s="231"/>
      <c r="L24" s="231"/>
      <c r="M24" s="314"/>
      <c r="N24" s="314"/>
      <c r="O24" s="231"/>
      <c r="P24" s="231"/>
      <c r="Q24" s="231"/>
      <c r="R24" s="231"/>
      <c r="S24" s="427"/>
      <c r="T24" s="319"/>
      <c r="U24" s="314"/>
      <c r="V24" s="231"/>
      <c r="W24" s="231"/>
      <c r="X24" s="231"/>
      <c r="Y24" s="231"/>
      <c r="Z24" s="231"/>
      <c r="AA24" s="314"/>
      <c r="AB24" s="314"/>
      <c r="AC24" s="231"/>
      <c r="AD24" s="231"/>
      <c r="AE24" s="231"/>
      <c r="AF24" s="231"/>
      <c r="AG24" s="231"/>
      <c r="AH24" s="314"/>
      <c r="AI24" s="314"/>
      <c r="AJ24" s="232">
        <f t="shared" si="0"/>
        <v>0</v>
      </c>
      <c r="AK24" s="293">
        <f t="shared" si="6"/>
        <v>0</v>
      </c>
      <c r="AL24" s="123">
        <f t="shared" si="1"/>
        <v>0</v>
      </c>
      <c r="AM24" s="674">
        <f t="shared" si="7"/>
        <v>0</v>
      </c>
      <c r="AN24" s="684">
        <f>'Pre Tests'!G20</f>
        <v>1</v>
      </c>
      <c r="AO24" s="684">
        <f>'Pre Tests'!L20</f>
        <v>0</v>
      </c>
      <c r="AP24" s="676"/>
      <c r="AQ24" s="720"/>
      <c r="AR24" s="134"/>
      <c r="AS24" s="134"/>
      <c r="AT24" s="134"/>
      <c r="AU24" s="678"/>
      <c r="AV24" s="683"/>
      <c r="AW24" s="681"/>
      <c r="AX24" s="234"/>
      <c r="AY24" s="500" t="s">
        <v>231</v>
      </c>
      <c r="AZ24" s="500" t="s">
        <v>232</v>
      </c>
      <c r="BA24" s="79">
        <f t="shared" si="2"/>
        <v>0</v>
      </c>
      <c r="BC24" s="87" t="e">
        <f>#REF!</f>
        <v>#REF!</v>
      </c>
      <c r="BD24" s="84">
        <f t="shared" si="3"/>
        <v>0</v>
      </c>
      <c r="BE24" s="80">
        <f t="shared" si="4"/>
        <v>0</v>
      </c>
      <c r="BF24" s="80">
        <f t="shared" si="5"/>
        <v>0</v>
      </c>
      <c r="BI24" s="86"/>
    </row>
    <row r="25" spans="1:61" ht="15.75" customHeight="1" x14ac:dyDescent="0.25">
      <c r="A25" s="125" t="str">
        <f>IF(Roster!C27="","",Roster!C27)</f>
        <v>Liliana</v>
      </c>
      <c r="B25" s="126" t="str">
        <f>IF(Roster!D27="","",Roster!D27)</f>
        <v/>
      </c>
      <c r="C25" s="126" t="str">
        <f>IF(Roster!B27="","",Roster!B27)</f>
        <v>Solano</v>
      </c>
      <c r="D25" s="299">
        <v>0</v>
      </c>
      <c r="E25" s="297"/>
      <c r="F25" s="314"/>
      <c r="G25" s="314"/>
      <c r="H25" s="231"/>
      <c r="I25" s="231"/>
      <c r="J25" s="231"/>
      <c r="K25" s="231"/>
      <c r="L25" s="231"/>
      <c r="M25" s="314"/>
      <c r="N25" s="314"/>
      <c r="O25" s="231"/>
      <c r="P25" s="231"/>
      <c r="Q25" s="231"/>
      <c r="R25" s="231"/>
      <c r="S25" s="427"/>
      <c r="T25" s="319"/>
      <c r="U25" s="314"/>
      <c r="V25" s="231"/>
      <c r="W25" s="231"/>
      <c r="X25" s="231"/>
      <c r="Y25" s="231"/>
      <c r="Z25" s="231"/>
      <c r="AA25" s="314"/>
      <c r="AB25" s="314"/>
      <c r="AC25" s="231"/>
      <c r="AD25" s="231"/>
      <c r="AE25" s="231"/>
      <c r="AF25" s="231"/>
      <c r="AG25" s="231"/>
      <c r="AH25" s="314"/>
      <c r="AI25" s="314"/>
      <c r="AJ25" s="232">
        <f t="shared" si="0"/>
        <v>0</v>
      </c>
      <c r="AK25" s="293">
        <f t="shared" si="6"/>
        <v>0</v>
      </c>
      <c r="AL25" s="123">
        <f t="shared" si="1"/>
        <v>0</v>
      </c>
      <c r="AM25" s="674">
        <f t="shared" si="7"/>
        <v>0</v>
      </c>
      <c r="AN25" s="684">
        <f>'Pre Tests'!G21</f>
        <v>0</v>
      </c>
      <c r="AO25" s="684">
        <f>'Pre Tests'!L21</f>
        <v>2</v>
      </c>
      <c r="AP25" s="676"/>
      <c r="AQ25" s="720"/>
      <c r="AR25" s="134"/>
      <c r="AS25" s="134"/>
      <c r="AT25" s="134"/>
      <c r="AU25" s="678"/>
      <c r="AV25" s="683"/>
      <c r="AW25" s="681"/>
      <c r="AX25" s="234"/>
      <c r="AY25" s="499"/>
      <c r="AZ25" s="499"/>
      <c r="BA25" s="79">
        <f t="shared" si="2"/>
        <v>0</v>
      </c>
      <c r="BC25" s="87" t="e">
        <f>#REF!</f>
        <v>#REF!</v>
      </c>
      <c r="BD25" s="84">
        <f t="shared" si="3"/>
        <v>0</v>
      </c>
      <c r="BE25" s="80">
        <f t="shared" si="4"/>
        <v>0</v>
      </c>
      <c r="BF25" s="80">
        <f t="shared" si="5"/>
        <v>0</v>
      </c>
      <c r="BI25" s="86"/>
    </row>
    <row r="26" spans="1:61" ht="15.75" customHeight="1" x14ac:dyDescent="0.25">
      <c r="A26" s="125" t="str">
        <f>IF(Roster!C28="","",Roster!C28)</f>
        <v>Zhao</v>
      </c>
      <c r="B26" s="126" t="str">
        <f>IF(Roster!D28="","",Roster!D28)</f>
        <v/>
      </c>
      <c r="C26" s="126" t="str">
        <f>IF(Roster!B28="","",Roster!B28)</f>
        <v>Yi</v>
      </c>
      <c r="D26" s="299">
        <v>0</v>
      </c>
      <c r="E26" s="297"/>
      <c r="F26" s="314"/>
      <c r="G26" s="314"/>
      <c r="H26" s="231"/>
      <c r="I26" s="231"/>
      <c r="J26" s="231"/>
      <c r="K26" s="231"/>
      <c r="L26" s="231"/>
      <c r="M26" s="314"/>
      <c r="N26" s="314"/>
      <c r="O26" s="231"/>
      <c r="P26" s="231"/>
      <c r="Q26" s="231"/>
      <c r="R26" s="231"/>
      <c r="S26" s="427"/>
      <c r="T26" s="319"/>
      <c r="U26" s="314"/>
      <c r="V26" s="231"/>
      <c r="W26" s="231"/>
      <c r="X26" s="231"/>
      <c r="Y26" s="231"/>
      <c r="Z26" s="231"/>
      <c r="AA26" s="314"/>
      <c r="AB26" s="314"/>
      <c r="AC26" s="231"/>
      <c r="AD26" s="231"/>
      <c r="AE26" s="231"/>
      <c r="AF26" s="231"/>
      <c r="AG26" s="231"/>
      <c r="AH26" s="314"/>
      <c r="AI26" s="314"/>
      <c r="AJ26" s="232">
        <f t="shared" si="0"/>
        <v>0</v>
      </c>
      <c r="AK26" s="293">
        <f t="shared" si="6"/>
        <v>0</v>
      </c>
      <c r="AL26" s="123">
        <f t="shared" si="1"/>
        <v>0</v>
      </c>
      <c r="AM26" s="674">
        <f t="shared" si="7"/>
        <v>0</v>
      </c>
      <c r="AN26" s="684">
        <f>'Pre Tests'!G22</f>
        <v>0</v>
      </c>
      <c r="AO26" s="684">
        <f>'Pre Tests'!L22</f>
        <v>1</v>
      </c>
      <c r="AP26" s="676"/>
      <c r="AQ26" s="720"/>
      <c r="AR26" s="134"/>
      <c r="AS26" s="134"/>
      <c r="AT26" s="134"/>
      <c r="AU26" s="678"/>
      <c r="AV26" s="683"/>
      <c r="AW26" s="681"/>
      <c r="AX26" s="234"/>
      <c r="AY26" s="224"/>
      <c r="BA26" s="79">
        <f t="shared" si="2"/>
        <v>0</v>
      </c>
      <c r="BC26" s="87" t="e">
        <f>#REF!</f>
        <v>#REF!</v>
      </c>
      <c r="BD26" s="84">
        <f t="shared" si="3"/>
        <v>0</v>
      </c>
      <c r="BE26" s="80">
        <f t="shared" si="4"/>
        <v>0</v>
      </c>
      <c r="BF26" s="80">
        <f t="shared" si="5"/>
        <v>0</v>
      </c>
      <c r="BI26" s="86"/>
    </row>
    <row r="27" spans="1:61" ht="15.75" customHeight="1" x14ac:dyDescent="0.25">
      <c r="A27" s="125" t="str">
        <f>IF(Roster!C29="","",Roster!C29)</f>
        <v>Zhana</v>
      </c>
      <c r="B27" s="126" t="str">
        <f>IF(Roster!D29="","",Roster!D29)</f>
        <v/>
      </c>
      <c r="C27" s="126" t="str">
        <f>IF(Roster!B29="","",Roster!B29)</f>
        <v>Lminokhoer</v>
      </c>
      <c r="D27" s="299">
        <v>0</v>
      </c>
      <c r="E27" s="297"/>
      <c r="F27" s="314"/>
      <c r="G27" s="314"/>
      <c r="H27" s="231"/>
      <c r="I27" s="231"/>
      <c r="J27" s="231"/>
      <c r="K27" s="231"/>
      <c r="L27" s="231"/>
      <c r="M27" s="314"/>
      <c r="N27" s="314"/>
      <c r="O27" s="231"/>
      <c r="P27" s="231"/>
      <c r="Q27" s="231"/>
      <c r="R27" s="231"/>
      <c r="S27" s="427"/>
      <c r="T27" s="319"/>
      <c r="U27" s="314"/>
      <c r="V27" s="231"/>
      <c r="W27" s="231"/>
      <c r="X27" s="231"/>
      <c r="Y27" s="231"/>
      <c r="Z27" s="231"/>
      <c r="AA27" s="314"/>
      <c r="AB27" s="314"/>
      <c r="AC27" s="231"/>
      <c r="AD27" s="231"/>
      <c r="AE27" s="231"/>
      <c r="AF27" s="231"/>
      <c r="AG27" s="231"/>
      <c r="AH27" s="314"/>
      <c r="AI27" s="314"/>
      <c r="AJ27" s="232">
        <f t="shared" si="0"/>
        <v>0</v>
      </c>
      <c r="AK27" s="293">
        <f t="shared" si="6"/>
        <v>0</v>
      </c>
      <c r="AL27" s="123">
        <f t="shared" si="1"/>
        <v>0</v>
      </c>
      <c r="AM27" s="674">
        <f t="shared" si="7"/>
        <v>0</v>
      </c>
      <c r="AN27" s="684">
        <f>'Pre Tests'!G23</f>
        <v>0</v>
      </c>
      <c r="AO27" s="684">
        <f>'Pre Tests'!L23</f>
        <v>0</v>
      </c>
      <c r="AP27" s="676"/>
      <c r="AQ27" s="720"/>
      <c r="AR27" s="134"/>
      <c r="AS27" s="134"/>
      <c r="AT27" s="134"/>
      <c r="AU27" s="678"/>
      <c r="AV27" s="683"/>
      <c r="AW27" s="681"/>
      <c r="AX27" s="234"/>
      <c r="AY27" s="224"/>
      <c r="BA27" s="79">
        <f t="shared" si="2"/>
        <v>0</v>
      </c>
      <c r="BC27" s="87" t="e">
        <f>#REF!</f>
        <v>#REF!</v>
      </c>
      <c r="BD27" s="84">
        <f t="shared" si="3"/>
        <v>0</v>
      </c>
      <c r="BE27" s="80">
        <f t="shared" si="4"/>
        <v>0</v>
      </c>
      <c r="BF27" s="80">
        <f t="shared" si="5"/>
        <v>0</v>
      </c>
      <c r="BI27" s="86"/>
    </row>
    <row r="28" spans="1:61" ht="15.75" customHeight="1" x14ac:dyDescent="0.25">
      <c r="A28" s="125" t="str">
        <f>IF(Roster!C30="","",Roster!C30)</f>
        <v>Alexander</v>
      </c>
      <c r="B28" s="126" t="str">
        <f>IF(Roster!D30="","",Roster!D30)</f>
        <v/>
      </c>
      <c r="C28" s="126" t="str">
        <f>IF(Roster!B30="","",Roster!B30)</f>
        <v>Lminokhoer</v>
      </c>
      <c r="D28" s="299">
        <v>0</v>
      </c>
      <c r="E28" s="297"/>
      <c r="F28" s="314"/>
      <c r="G28" s="314"/>
      <c r="H28" s="231"/>
      <c r="I28" s="231"/>
      <c r="J28" s="231"/>
      <c r="K28" s="231"/>
      <c r="L28" s="231"/>
      <c r="M28" s="314"/>
      <c r="N28" s="314"/>
      <c r="O28" s="231"/>
      <c r="P28" s="231"/>
      <c r="Q28" s="231"/>
      <c r="R28" s="231"/>
      <c r="S28" s="427"/>
      <c r="T28" s="319"/>
      <c r="U28" s="314"/>
      <c r="V28" s="231"/>
      <c r="W28" s="231"/>
      <c r="X28" s="231"/>
      <c r="Y28" s="231"/>
      <c r="Z28" s="231"/>
      <c r="AA28" s="314"/>
      <c r="AB28" s="314"/>
      <c r="AC28" s="231"/>
      <c r="AD28" s="231"/>
      <c r="AE28" s="231"/>
      <c r="AF28" s="231"/>
      <c r="AG28" s="231"/>
      <c r="AH28" s="314"/>
      <c r="AI28" s="314"/>
      <c r="AJ28" s="232">
        <f t="shared" si="0"/>
        <v>0</v>
      </c>
      <c r="AK28" s="293">
        <f t="shared" si="6"/>
        <v>0</v>
      </c>
      <c r="AL28" s="123">
        <f t="shared" si="1"/>
        <v>0</v>
      </c>
      <c r="AM28" s="674">
        <f t="shared" si="7"/>
        <v>0</v>
      </c>
      <c r="AN28" s="684">
        <f>'Pre Tests'!G24</f>
        <v>0</v>
      </c>
      <c r="AO28" s="684">
        <f>'Pre Tests'!L24</f>
        <v>0</v>
      </c>
      <c r="AP28" s="676"/>
      <c r="AQ28" s="720"/>
      <c r="AR28" s="134"/>
      <c r="AS28" s="134"/>
      <c r="AT28" s="134"/>
      <c r="AU28" s="678"/>
      <c r="AV28" s="683"/>
      <c r="AW28" s="681"/>
      <c r="AX28" s="234"/>
      <c r="AY28" s="224"/>
      <c r="BA28" s="79">
        <f t="shared" si="2"/>
        <v>0</v>
      </c>
      <c r="BC28" s="87" t="e">
        <f>#REF!</f>
        <v>#REF!</v>
      </c>
      <c r="BD28" s="84">
        <f t="shared" si="3"/>
        <v>0</v>
      </c>
      <c r="BE28" s="80">
        <f t="shared" si="4"/>
        <v>0</v>
      </c>
      <c r="BF28" s="80">
        <f t="shared" si="5"/>
        <v>0</v>
      </c>
      <c r="BI28" s="86"/>
    </row>
    <row r="29" spans="1:61" ht="15.75" customHeight="1" x14ac:dyDescent="0.25">
      <c r="A29" s="125" t="str">
        <f>IF(Roster!C31="","",Roster!C31)</f>
        <v/>
      </c>
      <c r="B29" s="126" t="str">
        <f>IF(Roster!D31="","",Roster!D31)</f>
        <v/>
      </c>
      <c r="C29" s="126" t="str">
        <f>IF(Roster!B31="","",Roster!B31)</f>
        <v/>
      </c>
      <c r="D29" s="299">
        <v>0</v>
      </c>
      <c r="E29" s="297"/>
      <c r="F29" s="314"/>
      <c r="G29" s="314"/>
      <c r="H29" s="231"/>
      <c r="I29" s="231"/>
      <c r="J29" s="231"/>
      <c r="K29" s="231"/>
      <c r="L29" s="231"/>
      <c r="M29" s="314"/>
      <c r="N29" s="314"/>
      <c r="O29" s="231"/>
      <c r="P29" s="231"/>
      <c r="Q29" s="231"/>
      <c r="R29" s="231"/>
      <c r="S29" s="427"/>
      <c r="T29" s="319"/>
      <c r="U29" s="314"/>
      <c r="V29" s="231"/>
      <c r="W29" s="231"/>
      <c r="X29" s="231"/>
      <c r="Y29" s="231"/>
      <c r="Z29" s="231"/>
      <c r="AA29" s="314"/>
      <c r="AB29" s="314"/>
      <c r="AC29" s="231"/>
      <c r="AD29" s="231"/>
      <c r="AE29" s="231"/>
      <c r="AF29" s="231"/>
      <c r="AG29" s="231"/>
      <c r="AH29" s="314"/>
      <c r="AI29" s="314"/>
      <c r="AJ29" s="232">
        <f t="shared" si="0"/>
        <v>0</v>
      </c>
      <c r="AK29" s="293">
        <f t="shared" si="6"/>
        <v>0</v>
      </c>
      <c r="AL29" s="123">
        <f t="shared" si="1"/>
        <v>0</v>
      </c>
      <c r="AM29" s="674">
        <f t="shared" si="7"/>
        <v>0</v>
      </c>
      <c r="AN29" s="684">
        <f>'Pre Tests'!G25</f>
        <v>0</v>
      </c>
      <c r="AO29" s="684">
        <f>'Pre Tests'!L25</f>
        <v>0</v>
      </c>
      <c r="AP29" s="676"/>
      <c r="AQ29" s="720"/>
      <c r="AR29" s="134"/>
      <c r="AS29" s="134"/>
      <c r="AT29" s="134"/>
      <c r="AU29" s="678"/>
      <c r="AV29" s="683"/>
      <c r="AW29" s="681"/>
      <c r="AX29" s="234"/>
      <c r="AY29" s="224"/>
      <c r="BA29" s="79">
        <f t="shared" si="2"/>
        <v>0</v>
      </c>
      <c r="BC29" s="87" t="e">
        <f>#REF!</f>
        <v>#REF!</v>
      </c>
      <c r="BD29" s="84">
        <f t="shared" si="3"/>
        <v>0</v>
      </c>
      <c r="BE29" s="80">
        <f t="shared" si="4"/>
        <v>0</v>
      </c>
      <c r="BF29" s="80">
        <f t="shared" si="5"/>
        <v>0</v>
      </c>
      <c r="BI29" s="86"/>
    </row>
    <row r="30" spans="1:61" ht="15.75" customHeight="1" x14ac:dyDescent="0.25">
      <c r="A30" s="125" t="str">
        <f>IF(Roster!C32="","",Roster!C32)</f>
        <v/>
      </c>
      <c r="B30" s="126" t="str">
        <f>IF(Roster!D32="","",Roster!D32)</f>
        <v/>
      </c>
      <c r="C30" s="126" t="str">
        <f>IF(Roster!B32="","",Roster!B32)</f>
        <v/>
      </c>
      <c r="D30" s="299">
        <v>0</v>
      </c>
      <c r="E30" s="297"/>
      <c r="F30" s="314"/>
      <c r="G30" s="314"/>
      <c r="H30" s="231"/>
      <c r="I30" s="231"/>
      <c r="J30" s="231"/>
      <c r="K30" s="231"/>
      <c r="L30" s="231"/>
      <c r="M30" s="314"/>
      <c r="N30" s="314"/>
      <c r="O30" s="231"/>
      <c r="P30" s="231"/>
      <c r="Q30" s="231"/>
      <c r="R30" s="231"/>
      <c r="S30" s="427"/>
      <c r="T30" s="319"/>
      <c r="U30" s="314"/>
      <c r="V30" s="231"/>
      <c r="W30" s="231"/>
      <c r="X30" s="231"/>
      <c r="Y30" s="231"/>
      <c r="Z30" s="231"/>
      <c r="AA30" s="314"/>
      <c r="AB30" s="314"/>
      <c r="AC30" s="231"/>
      <c r="AD30" s="231"/>
      <c r="AE30" s="231"/>
      <c r="AF30" s="231"/>
      <c r="AG30" s="231"/>
      <c r="AH30" s="314"/>
      <c r="AI30" s="314"/>
      <c r="AJ30" s="232">
        <f t="shared" si="0"/>
        <v>0</v>
      </c>
      <c r="AK30" s="293">
        <f t="shared" si="6"/>
        <v>0</v>
      </c>
      <c r="AL30" s="123">
        <f t="shared" si="1"/>
        <v>0</v>
      </c>
      <c r="AM30" s="674">
        <f t="shared" si="7"/>
        <v>0</v>
      </c>
      <c r="AN30" s="684">
        <f>'Pre Tests'!G26</f>
        <v>0</v>
      </c>
      <c r="AO30" s="684">
        <f>'Pre Tests'!L26</f>
        <v>0</v>
      </c>
      <c r="AP30" s="676"/>
      <c r="AQ30" s="720"/>
      <c r="AR30" s="134"/>
      <c r="AS30" s="134"/>
      <c r="AT30" s="134"/>
      <c r="AU30" s="678"/>
      <c r="AV30" s="683"/>
      <c r="AW30" s="681"/>
      <c r="AX30" s="234"/>
      <c r="AY30" s="224"/>
      <c r="BA30" s="79">
        <f t="shared" si="2"/>
        <v>0</v>
      </c>
      <c r="BC30" s="87" t="e">
        <f>#REF!</f>
        <v>#REF!</v>
      </c>
      <c r="BD30" s="84">
        <f t="shared" si="3"/>
        <v>0</v>
      </c>
      <c r="BE30" s="80">
        <f t="shared" si="4"/>
        <v>0</v>
      </c>
      <c r="BF30" s="80">
        <f t="shared" si="5"/>
        <v>0</v>
      </c>
      <c r="BI30" s="86"/>
    </row>
    <row r="31" spans="1:61" ht="15.75" customHeight="1" x14ac:dyDescent="0.25">
      <c r="A31" s="125" t="str">
        <f>IF(Roster!C33="","",Roster!C33)</f>
        <v/>
      </c>
      <c r="B31" s="126" t="str">
        <f>IF(Roster!D33="","",Roster!D33)</f>
        <v/>
      </c>
      <c r="C31" s="126" t="str">
        <f>IF(Roster!B33="","",Roster!B33)</f>
        <v/>
      </c>
      <c r="D31" s="299">
        <v>0</v>
      </c>
      <c r="E31" s="297"/>
      <c r="F31" s="314"/>
      <c r="G31" s="314"/>
      <c r="H31" s="231"/>
      <c r="I31" s="231"/>
      <c r="J31" s="231"/>
      <c r="K31" s="231"/>
      <c r="L31" s="231"/>
      <c r="M31" s="314"/>
      <c r="N31" s="314"/>
      <c r="O31" s="231"/>
      <c r="P31" s="231"/>
      <c r="Q31" s="231"/>
      <c r="R31" s="231"/>
      <c r="S31" s="427"/>
      <c r="T31" s="319"/>
      <c r="U31" s="314"/>
      <c r="V31" s="231"/>
      <c r="W31" s="231"/>
      <c r="X31" s="231"/>
      <c r="Y31" s="231"/>
      <c r="Z31" s="231"/>
      <c r="AA31" s="314"/>
      <c r="AB31" s="314"/>
      <c r="AC31" s="231"/>
      <c r="AD31" s="231"/>
      <c r="AE31" s="231"/>
      <c r="AF31" s="231"/>
      <c r="AG31" s="231"/>
      <c r="AH31" s="314"/>
      <c r="AI31" s="314"/>
      <c r="AJ31" s="232">
        <f t="shared" si="0"/>
        <v>0</v>
      </c>
      <c r="AK31" s="293">
        <f t="shared" si="6"/>
        <v>0</v>
      </c>
      <c r="AL31" s="123">
        <f t="shared" si="1"/>
        <v>0</v>
      </c>
      <c r="AM31" s="674">
        <f t="shared" si="7"/>
        <v>0</v>
      </c>
      <c r="AN31" s="684">
        <f>'Pre Tests'!G27</f>
        <v>0</v>
      </c>
      <c r="AO31" s="684">
        <f>'Pre Tests'!L27</f>
        <v>0</v>
      </c>
      <c r="AP31" s="676"/>
      <c r="AQ31" s="720"/>
      <c r="AR31" s="134"/>
      <c r="AS31" s="134"/>
      <c r="AT31" s="134"/>
      <c r="AU31" s="678"/>
      <c r="AV31" s="683"/>
      <c r="AW31" s="681"/>
      <c r="AX31" s="234"/>
      <c r="AY31" s="224"/>
      <c r="BA31" s="79">
        <f t="shared" si="2"/>
        <v>0</v>
      </c>
      <c r="BC31" s="87" t="e">
        <f>#REF!</f>
        <v>#REF!</v>
      </c>
      <c r="BD31" s="84">
        <f t="shared" si="3"/>
        <v>0</v>
      </c>
      <c r="BE31" s="80">
        <f t="shared" si="4"/>
        <v>0</v>
      </c>
      <c r="BF31" s="80">
        <f t="shared" si="5"/>
        <v>0</v>
      </c>
      <c r="BI31" s="86"/>
    </row>
    <row r="32" spans="1:61" ht="15.75" customHeight="1" x14ac:dyDescent="0.25">
      <c r="A32" s="125" t="str">
        <f>IF(Roster!C34="","",Roster!C34)</f>
        <v/>
      </c>
      <c r="B32" s="126" t="str">
        <f>IF(Roster!D34="","",Roster!D34)</f>
        <v/>
      </c>
      <c r="C32" s="126" t="str">
        <f>IF(Roster!B34="","",Roster!B34)</f>
        <v/>
      </c>
      <c r="D32" s="299">
        <v>0</v>
      </c>
      <c r="E32" s="297"/>
      <c r="F32" s="314"/>
      <c r="G32" s="314"/>
      <c r="H32" s="231"/>
      <c r="I32" s="231"/>
      <c r="J32" s="231"/>
      <c r="K32" s="231"/>
      <c r="L32" s="231"/>
      <c r="M32" s="314"/>
      <c r="N32" s="314"/>
      <c r="O32" s="231"/>
      <c r="P32" s="231"/>
      <c r="Q32" s="231"/>
      <c r="R32" s="231"/>
      <c r="S32" s="427"/>
      <c r="T32" s="319"/>
      <c r="U32" s="314"/>
      <c r="V32" s="231"/>
      <c r="W32" s="231"/>
      <c r="X32" s="231"/>
      <c r="Y32" s="231"/>
      <c r="Z32" s="231"/>
      <c r="AA32" s="314"/>
      <c r="AB32" s="314"/>
      <c r="AC32" s="231"/>
      <c r="AD32" s="231"/>
      <c r="AE32" s="231"/>
      <c r="AF32" s="231"/>
      <c r="AG32" s="231"/>
      <c r="AH32" s="314"/>
      <c r="AI32" s="314"/>
      <c r="AJ32" s="232">
        <f t="shared" si="0"/>
        <v>0</v>
      </c>
      <c r="AK32" s="293">
        <f t="shared" si="6"/>
        <v>0</v>
      </c>
      <c r="AL32" s="123">
        <f t="shared" si="1"/>
        <v>0</v>
      </c>
      <c r="AM32" s="674">
        <f t="shared" si="7"/>
        <v>0</v>
      </c>
      <c r="AN32" s="684">
        <f>'Pre Tests'!G28</f>
        <v>0</v>
      </c>
      <c r="AO32" s="684">
        <f>'Pre Tests'!L28</f>
        <v>0</v>
      </c>
      <c r="AP32" s="676"/>
      <c r="AQ32" s="720"/>
      <c r="AR32" s="134"/>
      <c r="AS32" s="134"/>
      <c r="AT32" s="134"/>
      <c r="AU32" s="678"/>
      <c r="AV32" s="683"/>
      <c r="AW32" s="681"/>
      <c r="AX32" s="234"/>
      <c r="AY32" s="224"/>
      <c r="BA32" s="79">
        <f t="shared" si="2"/>
        <v>0</v>
      </c>
      <c r="BC32" s="87" t="e">
        <f>#REF!</f>
        <v>#REF!</v>
      </c>
      <c r="BD32" s="84">
        <f t="shared" si="3"/>
        <v>0</v>
      </c>
      <c r="BE32" s="80">
        <f t="shared" si="4"/>
        <v>0</v>
      </c>
      <c r="BF32" s="80">
        <f t="shared" si="5"/>
        <v>0</v>
      </c>
      <c r="BI32" s="86"/>
    </row>
    <row r="33" spans="1:61" ht="15.75" customHeight="1" x14ac:dyDescent="0.25">
      <c r="A33" s="125" t="str">
        <f>IF(Roster!C35="","",Roster!C35)</f>
        <v/>
      </c>
      <c r="B33" s="126" t="str">
        <f>IF(Roster!D35="","",Roster!D35)</f>
        <v/>
      </c>
      <c r="C33" s="126" t="str">
        <f>IF(Roster!B35="","",Roster!B35)</f>
        <v/>
      </c>
      <c r="D33" s="299">
        <v>0</v>
      </c>
      <c r="E33" s="297"/>
      <c r="F33" s="314"/>
      <c r="G33" s="314"/>
      <c r="H33" s="231"/>
      <c r="I33" s="231"/>
      <c r="J33" s="231"/>
      <c r="K33" s="231"/>
      <c r="L33" s="231"/>
      <c r="M33" s="314"/>
      <c r="N33" s="314"/>
      <c r="O33" s="231"/>
      <c r="P33" s="231"/>
      <c r="Q33" s="231"/>
      <c r="R33" s="231"/>
      <c r="S33" s="427"/>
      <c r="T33" s="319"/>
      <c r="U33" s="314"/>
      <c r="V33" s="231"/>
      <c r="W33" s="231"/>
      <c r="X33" s="231"/>
      <c r="Y33" s="231"/>
      <c r="Z33" s="231"/>
      <c r="AA33" s="314"/>
      <c r="AB33" s="314"/>
      <c r="AC33" s="231"/>
      <c r="AD33" s="231"/>
      <c r="AE33" s="231"/>
      <c r="AF33" s="231"/>
      <c r="AG33" s="231"/>
      <c r="AH33" s="314"/>
      <c r="AI33" s="314"/>
      <c r="AJ33" s="232">
        <f t="shared" si="0"/>
        <v>0</v>
      </c>
      <c r="AK33" s="293">
        <f t="shared" si="6"/>
        <v>0</v>
      </c>
      <c r="AL33" s="123">
        <f t="shared" si="1"/>
        <v>0</v>
      </c>
      <c r="AM33" s="674">
        <f t="shared" si="7"/>
        <v>0</v>
      </c>
      <c r="AN33" s="684">
        <f>'Pre Tests'!G29</f>
        <v>0</v>
      </c>
      <c r="AO33" s="684">
        <f>'Pre Tests'!L29</f>
        <v>0</v>
      </c>
      <c r="AP33" s="676"/>
      <c r="AQ33" s="720"/>
      <c r="AR33" s="134"/>
      <c r="AS33" s="134"/>
      <c r="AT33" s="134"/>
      <c r="AU33" s="678"/>
      <c r="AV33" s="683"/>
      <c r="AW33" s="681"/>
      <c r="AX33" s="234"/>
      <c r="AY33" s="224"/>
      <c r="BA33" s="79">
        <f t="shared" si="2"/>
        <v>0</v>
      </c>
      <c r="BC33" s="87" t="e">
        <f>#REF!</f>
        <v>#REF!</v>
      </c>
      <c r="BD33" s="84">
        <f t="shared" si="3"/>
        <v>0</v>
      </c>
      <c r="BE33" s="80">
        <f t="shared" si="4"/>
        <v>0</v>
      </c>
      <c r="BF33" s="80">
        <f t="shared" si="5"/>
        <v>0</v>
      </c>
      <c r="BI33" s="86"/>
    </row>
    <row r="34" spans="1:61" ht="15.75" customHeight="1" x14ac:dyDescent="0.25">
      <c r="A34" s="125" t="str">
        <f>IF(Roster!C36="","",Roster!C36)</f>
        <v/>
      </c>
      <c r="B34" s="126" t="str">
        <f>IF(Roster!D36="","",Roster!D36)</f>
        <v/>
      </c>
      <c r="C34" s="126" t="str">
        <f>IF(Roster!B36="","",Roster!B36)</f>
        <v/>
      </c>
      <c r="D34" s="299">
        <v>0</v>
      </c>
      <c r="E34" s="297"/>
      <c r="F34" s="314"/>
      <c r="G34" s="314"/>
      <c r="H34" s="231"/>
      <c r="I34" s="231"/>
      <c r="J34" s="231"/>
      <c r="K34" s="231"/>
      <c r="L34" s="231"/>
      <c r="M34" s="314"/>
      <c r="N34" s="314"/>
      <c r="O34" s="231"/>
      <c r="P34" s="231"/>
      <c r="Q34" s="231"/>
      <c r="R34" s="231"/>
      <c r="S34" s="427"/>
      <c r="T34" s="319"/>
      <c r="U34" s="314"/>
      <c r="V34" s="231"/>
      <c r="W34" s="231"/>
      <c r="X34" s="231"/>
      <c r="Y34" s="231"/>
      <c r="Z34" s="231"/>
      <c r="AA34" s="314"/>
      <c r="AB34" s="314"/>
      <c r="AC34" s="231"/>
      <c r="AD34" s="231"/>
      <c r="AE34" s="231"/>
      <c r="AF34" s="231"/>
      <c r="AG34" s="231"/>
      <c r="AH34" s="314"/>
      <c r="AI34" s="314"/>
      <c r="AJ34" s="232">
        <f t="shared" si="0"/>
        <v>0</v>
      </c>
      <c r="AK34" s="293">
        <f t="shared" si="6"/>
        <v>0</v>
      </c>
      <c r="AL34" s="123">
        <f t="shared" si="1"/>
        <v>0</v>
      </c>
      <c r="AM34" s="674">
        <f t="shared" si="7"/>
        <v>0</v>
      </c>
      <c r="AN34" s="684">
        <f>'Pre Tests'!G30</f>
        <v>0</v>
      </c>
      <c r="AO34" s="684">
        <f>'Pre Tests'!L30</f>
        <v>0</v>
      </c>
      <c r="AP34" s="676"/>
      <c r="AQ34" s="720"/>
      <c r="AR34" s="134"/>
      <c r="AS34" s="134"/>
      <c r="AT34" s="134"/>
      <c r="AU34" s="678"/>
      <c r="AV34" s="683"/>
      <c r="AW34" s="681"/>
      <c r="AX34" s="234"/>
      <c r="AY34" s="224"/>
      <c r="BA34" s="79">
        <f t="shared" si="2"/>
        <v>0</v>
      </c>
      <c r="BC34" s="87" t="e">
        <f>#REF!</f>
        <v>#REF!</v>
      </c>
      <c r="BD34" s="84">
        <f t="shared" si="3"/>
        <v>0</v>
      </c>
      <c r="BE34" s="80">
        <f t="shared" si="4"/>
        <v>0</v>
      </c>
      <c r="BF34" s="80">
        <f t="shared" si="5"/>
        <v>0</v>
      </c>
      <c r="BI34" s="86"/>
    </row>
    <row r="35" spans="1:61" ht="15.75" customHeight="1" x14ac:dyDescent="0.25">
      <c r="A35" s="125" t="str">
        <f>IF(Roster!C37="","",Roster!C37)</f>
        <v/>
      </c>
      <c r="B35" s="126" t="str">
        <f>IF(Roster!D37="","",Roster!D37)</f>
        <v/>
      </c>
      <c r="C35" s="126" t="str">
        <f>IF(Roster!B37="","",Roster!B37)</f>
        <v/>
      </c>
      <c r="D35" s="299">
        <v>0</v>
      </c>
      <c r="E35" s="297"/>
      <c r="F35" s="314"/>
      <c r="G35" s="314"/>
      <c r="H35" s="231"/>
      <c r="I35" s="231"/>
      <c r="J35" s="231"/>
      <c r="K35" s="231"/>
      <c r="L35" s="231"/>
      <c r="M35" s="314"/>
      <c r="N35" s="314"/>
      <c r="O35" s="231"/>
      <c r="P35" s="231"/>
      <c r="Q35" s="231"/>
      <c r="R35" s="231"/>
      <c r="S35" s="427"/>
      <c r="T35" s="319"/>
      <c r="U35" s="314"/>
      <c r="V35" s="231"/>
      <c r="W35" s="231"/>
      <c r="X35" s="231"/>
      <c r="Y35" s="231"/>
      <c r="Z35" s="231"/>
      <c r="AA35" s="314"/>
      <c r="AB35" s="314"/>
      <c r="AC35" s="231"/>
      <c r="AD35" s="231"/>
      <c r="AE35" s="231"/>
      <c r="AF35" s="231"/>
      <c r="AG35" s="231"/>
      <c r="AH35" s="314"/>
      <c r="AI35" s="314"/>
      <c r="AJ35" s="232">
        <f t="shared" si="0"/>
        <v>0</v>
      </c>
      <c r="AK35" s="293">
        <f t="shared" si="6"/>
        <v>0</v>
      </c>
      <c r="AL35" s="123">
        <f t="shared" si="1"/>
        <v>0</v>
      </c>
      <c r="AM35" s="674">
        <f t="shared" si="7"/>
        <v>0</v>
      </c>
      <c r="AN35" s="684">
        <f>'Pre Tests'!G31</f>
        <v>0</v>
      </c>
      <c r="AO35" s="684">
        <f>'Pre Tests'!L31</f>
        <v>0</v>
      </c>
      <c r="AP35" s="676"/>
      <c r="AQ35" s="720"/>
      <c r="AR35" s="134"/>
      <c r="AS35" s="134"/>
      <c r="AT35" s="134"/>
      <c r="AU35" s="678"/>
      <c r="AV35" s="683"/>
      <c r="AW35" s="681"/>
      <c r="AX35" s="234"/>
      <c r="AY35" s="224"/>
      <c r="BA35" s="79">
        <f t="shared" si="2"/>
        <v>0</v>
      </c>
      <c r="BC35" s="87" t="e">
        <f>#REF!</f>
        <v>#REF!</v>
      </c>
      <c r="BD35" s="84">
        <f t="shared" si="3"/>
        <v>0</v>
      </c>
      <c r="BE35" s="80">
        <f t="shared" si="4"/>
        <v>0</v>
      </c>
      <c r="BF35" s="80">
        <f t="shared" si="5"/>
        <v>0</v>
      </c>
      <c r="BI35" s="86"/>
    </row>
    <row r="36" spans="1:61" ht="15.75" customHeight="1" x14ac:dyDescent="0.25">
      <c r="A36" s="125" t="str">
        <f>IF(Roster!C38="","",Roster!C38)</f>
        <v/>
      </c>
      <c r="B36" s="126" t="str">
        <f>IF(Roster!D38="","",Roster!D38)</f>
        <v/>
      </c>
      <c r="C36" s="126" t="str">
        <f>IF(Roster!B38="","",Roster!B38)</f>
        <v/>
      </c>
      <c r="D36" s="299">
        <v>0</v>
      </c>
      <c r="E36" s="297"/>
      <c r="F36" s="314"/>
      <c r="G36" s="314"/>
      <c r="H36" s="231"/>
      <c r="I36" s="231"/>
      <c r="J36" s="231"/>
      <c r="K36" s="231"/>
      <c r="L36" s="231"/>
      <c r="M36" s="314"/>
      <c r="N36" s="314"/>
      <c r="O36" s="231"/>
      <c r="P36" s="231"/>
      <c r="Q36" s="231"/>
      <c r="R36" s="231"/>
      <c r="S36" s="427"/>
      <c r="T36" s="319"/>
      <c r="U36" s="314"/>
      <c r="V36" s="231"/>
      <c r="W36" s="231"/>
      <c r="X36" s="231"/>
      <c r="Y36" s="231"/>
      <c r="Z36" s="231"/>
      <c r="AA36" s="314"/>
      <c r="AB36" s="314"/>
      <c r="AC36" s="231"/>
      <c r="AD36" s="231"/>
      <c r="AE36" s="231"/>
      <c r="AF36" s="231"/>
      <c r="AG36" s="231"/>
      <c r="AH36" s="314"/>
      <c r="AI36" s="314"/>
      <c r="AJ36" s="232">
        <f t="shared" si="0"/>
        <v>0</v>
      </c>
      <c r="AK36" s="293">
        <f t="shared" si="6"/>
        <v>0</v>
      </c>
      <c r="AL36" s="123">
        <f t="shared" si="1"/>
        <v>0</v>
      </c>
      <c r="AM36" s="674">
        <f t="shared" si="7"/>
        <v>0</v>
      </c>
      <c r="AN36" s="684">
        <f>'Pre Tests'!G32</f>
        <v>0</v>
      </c>
      <c r="AO36" s="684">
        <f>'Pre Tests'!L32</f>
        <v>0</v>
      </c>
      <c r="AP36" s="676"/>
      <c r="AQ36" s="720"/>
      <c r="AR36" s="134"/>
      <c r="AS36" s="134"/>
      <c r="AT36" s="134"/>
      <c r="AU36" s="678"/>
      <c r="AV36" s="683"/>
      <c r="AW36" s="681"/>
      <c r="AX36" s="234"/>
      <c r="AY36" s="224"/>
      <c r="BA36" s="79">
        <f t="shared" si="2"/>
        <v>0</v>
      </c>
      <c r="BC36" s="87" t="e">
        <f>#REF!</f>
        <v>#REF!</v>
      </c>
      <c r="BD36" s="84">
        <f t="shared" si="3"/>
        <v>0</v>
      </c>
      <c r="BE36" s="80">
        <f t="shared" si="4"/>
        <v>0</v>
      </c>
      <c r="BF36" s="80">
        <f t="shared" si="5"/>
        <v>0</v>
      </c>
      <c r="BI36" s="86"/>
    </row>
    <row r="37" spans="1:61" ht="15.75" customHeight="1" x14ac:dyDescent="0.25">
      <c r="A37" s="125" t="str">
        <f>IF(Roster!C39="","",Roster!C39)</f>
        <v/>
      </c>
      <c r="B37" s="126" t="str">
        <f>IF(Roster!D39="","",Roster!D39)</f>
        <v/>
      </c>
      <c r="C37" s="126" t="str">
        <f>IF(Roster!B39="","",Roster!B39)</f>
        <v/>
      </c>
      <c r="D37" s="299">
        <v>0</v>
      </c>
      <c r="E37" s="297"/>
      <c r="F37" s="314"/>
      <c r="G37" s="314"/>
      <c r="H37" s="231"/>
      <c r="I37" s="231"/>
      <c r="J37" s="231"/>
      <c r="K37" s="231"/>
      <c r="L37" s="231"/>
      <c r="M37" s="314"/>
      <c r="N37" s="314"/>
      <c r="O37" s="231"/>
      <c r="P37" s="231"/>
      <c r="Q37" s="231"/>
      <c r="R37" s="231"/>
      <c r="S37" s="427"/>
      <c r="T37" s="319"/>
      <c r="U37" s="314"/>
      <c r="V37" s="231"/>
      <c r="W37" s="231"/>
      <c r="X37" s="231"/>
      <c r="Y37" s="231"/>
      <c r="Z37" s="231"/>
      <c r="AA37" s="314"/>
      <c r="AB37" s="314"/>
      <c r="AC37" s="231"/>
      <c r="AD37" s="231"/>
      <c r="AE37" s="231"/>
      <c r="AF37" s="231"/>
      <c r="AG37" s="231"/>
      <c r="AH37" s="314"/>
      <c r="AI37" s="314"/>
      <c r="AJ37" s="232">
        <f t="shared" si="0"/>
        <v>0</v>
      </c>
      <c r="AK37" s="293">
        <f t="shared" si="6"/>
        <v>0</v>
      </c>
      <c r="AL37" s="123">
        <f t="shared" si="1"/>
        <v>0</v>
      </c>
      <c r="AM37" s="674">
        <f t="shared" si="7"/>
        <v>0</v>
      </c>
      <c r="AN37" s="684">
        <f>'Pre Tests'!G33</f>
        <v>0</v>
      </c>
      <c r="AO37" s="684">
        <f>'Pre Tests'!L33</f>
        <v>0</v>
      </c>
      <c r="AP37" s="676"/>
      <c r="AQ37" s="720"/>
      <c r="AR37" s="134"/>
      <c r="AS37" s="134"/>
      <c r="AT37" s="134"/>
      <c r="AU37" s="678"/>
      <c r="AV37" s="683"/>
      <c r="AW37" s="681"/>
      <c r="AX37" s="234"/>
      <c r="AY37" s="224"/>
      <c r="BA37" s="79">
        <f t="shared" si="2"/>
        <v>0</v>
      </c>
      <c r="BC37" s="87" t="e">
        <f>#REF!</f>
        <v>#REF!</v>
      </c>
      <c r="BD37" s="84">
        <f t="shared" si="3"/>
        <v>0</v>
      </c>
      <c r="BE37" s="80">
        <f t="shared" si="4"/>
        <v>0</v>
      </c>
      <c r="BF37" s="80">
        <f t="shared" si="5"/>
        <v>0</v>
      </c>
      <c r="BI37" s="86"/>
    </row>
    <row r="38" spans="1:61" ht="15.75" customHeight="1" x14ac:dyDescent="0.25">
      <c r="A38" s="125" t="str">
        <f>IF(Roster!C40="","",Roster!C40)</f>
        <v/>
      </c>
      <c r="B38" s="126" t="str">
        <f>IF(Roster!D40="","",Roster!D40)</f>
        <v/>
      </c>
      <c r="C38" s="126" t="str">
        <f>IF(Roster!B40="","",Roster!B40)</f>
        <v/>
      </c>
      <c r="D38" s="299">
        <v>0</v>
      </c>
      <c r="E38" s="297"/>
      <c r="F38" s="314"/>
      <c r="G38" s="314"/>
      <c r="H38" s="231"/>
      <c r="I38" s="231"/>
      <c r="J38" s="231"/>
      <c r="K38" s="231"/>
      <c r="L38" s="231"/>
      <c r="M38" s="314"/>
      <c r="N38" s="314"/>
      <c r="O38" s="231"/>
      <c r="P38" s="231"/>
      <c r="Q38" s="231"/>
      <c r="R38" s="231"/>
      <c r="S38" s="427"/>
      <c r="T38" s="319"/>
      <c r="U38" s="314"/>
      <c r="V38" s="231"/>
      <c r="W38" s="231"/>
      <c r="X38" s="231"/>
      <c r="Y38" s="231"/>
      <c r="Z38" s="231"/>
      <c r="AA38" s="314"/>
      <c r="AB38" s="314"/>
      <c r="AC38" s="231"/>
      <c r="AD38" s="231"/>
      <c r="AE38" s="231"/>
      <c r="AF38" s="231"/>
      <c r="AG38" s="231"/>
      <c r="AH38" s="314"/>
      <c r="AI38" s="314"/>
      <c r="AJ38" s="232">
        <f t="shared" si="0"/>
        <v>0</v>
      </c>
      <c r="AK38" s="293">
        <f t="shared" si="6"/>
        <v>0</v>
      </c>
      <c r="AL38" s="123">
        <f t="shared" si="1"/>
        <v>0</v>
      </c>
      <c r="AM38" s="674">
        <f t="shared" si="7"/>
        <v>0</v>
      </c>
      <c r="AN38" s="684">
        <f>'Pre Tests'!G34</f>
        <v>0</v>
      </c>
      <c r="AO38" s="684">
        <f>'Pre Tests'!L34</f>
        <v>0</v>
      </c>
      <c r="AP38" s="676"/>
      <c r="AQ38" s="720"/>
      <c r="AR38" s="134"/>
      <c r="AS38" s="134"/>
      <c r="AT38" s="134"/>
      <c r="AU38" s="678"/>
      <c r="AV38" s="683"/>
      <c r="AW38" s="681"/>
      <c r="AX38" s="234"/>
      <c r="AY38" s="224"/>
      <c r="BA38" s="79">
        <f t="shared" si="2"/>
        <v>0</v>
      </c>
      <c r="BC38" s="87" t="e">
        <f>#REF!</f>
        <v>#REF!</v>
      </c>
      <c r="BD38" s="84">
        <f t="shared" si="3"/>
        <v>0</v>
      </c>
      <c r="BE38" s="80">
        <f t="shared" si="4"/>
        <v>0</v>
      </c>
      <c r="BF38" s="80">
        <f t="shared" si="5"/>
        <v>0</v>
      </c>
      <c r="BI38" s="86"/>
    </row>
    <row r="39" spans="1:61" ht="15.75" customHeight="1" x14ac:dyDescent="0.25">
      <c r="A39" s="125" t="str">
        <f>IF(Roster!C41="","",Roster!C41)</f>
        <v/>
      </c>
      <c r="B39" s="126" t="str">
        <f>IF(Roster!D41="","",Roster!D41)</f>
        <v/>
      </c>
      <c r="C39" s="126" t="str">
        <f>IF(Roster!B41="","",Roster!B41)</f>
        <v/>
      </c>
      <c r="D39" s="299">
        <v>0</v>
      </c>
      <c r="E39" s="297"/>
      <c r="F39" s="314"/>
      <c r="G39" s="314"/>
      <c r="H39" s="231"/>
      <c r="I39" s="231"/>
      <c r="J39" s="231"/>
      <c r="K39" s="231"/>
      <c r="L39" s="231"/>
      <c r="M39" s="314"/>
      <c r="N39" s="314"/>
      <c r="O39" s="231"/>
      <c r="P39" s="231"/>
      <c r="Q39" s="231"/>
      <c r="R39" s="231"/>
      <c r="S39" s="427"/>
      <c r="T39" s="319"/>
      <c r="U39" s="314"/>
      <c r="V39" s="231"/>
      <c r="W39" s="231"/>
      <c r="X39" s="231"/>
      <c r="Y39" s="231"/>
      <c r="Z39" s="231"/>
      <c r="AA39" s="314"/>
      <c r="AB39" s="314"/>
      <c r="AC39" s="231"/>
      <c r="AD39" s="231"/>
      <c r="AE39" s="231"/>
      <c r="AF39" s="231"/>
      <c r="AG39" s="231"/>
      <c r="AH39" s="314"/>
      <c r="AI39" s="314"/>
      <c r="AJ39" s="232">
        <f t="shared" si="0"/>
        <v>0</v>
      </c>
      <c r="AK39" s="293">
        <f t="shared" si="6"/>
        <v>0</v>
      </c>
      <c r="AL39" s="123">
        <f t="shared" si="1"/>
        <v>0</v>
      </c>
      <c r="AM39" s="674">
        <f t="shared" si="7"/>
        <v>0</v>
      </c>
      <c r="AN39" s="684">
        <f>'Pre Tests'!G35</f>
        <v>0</v>
      </c>
      <c r="AO39" s="684">
        <f>'Pre Tests'!L35</f>
        <v>0</v>
      </c>
      <c r="AP39" s="676"/>
      <c r="AQ39" s="720"/>
      <c r="AR39" s="134"/>
      <c r="AS39" s="134"/>
      <c r="AT39" s="134"/>
      <c r="AU39" s="678"/>
      <c r="AV39" s="683"/>
      <c r="AW39" s="681"/>
      <c r="AX39" s="234"/>
      <c r="AY39" s="224"/>
      <c r="BA39" s="79">
        <f t="shared" si="2"/>
        <v>0</v>
      </c>
      <c r="BC39" s="87" t="e">
        <f>#REF!</f>
        <v>#REF!</v>
      </c>
      <c r="BD39" s="84">
        <f t="shared" si="3"/>
        <v>0</v>
      </c>
      <c r="BE39" s="80">
        <f t="shared" si="4"/>
        <v>0</v>
      </c>
      <c r="BF39" s="80">
        <f t="shared" si="5"/>
        <v>0</v>
      </c>
      <c r="BI39" s="86"/>
    </row>
    <row r="40" spans="1:61" ht="15.75" customHeight="1" x14ac:dyDescent="0.25">
      <c r="A40" s="125" t="str">
        <f>IF(Roster!C42="","",Roster!C42)</f>
        <v/>
      </c>
      <c r="B40" s="126" t="str">
        <f>IF(Roster!D42="","",Roster!D42)</f>
        <v/>
      </c>
      <c r="C40" s="126" t="str">
        <f>IF(Roster!B42="","",Roster!B42)</f>
        <v/>
      </c>
      <c r="D40" s="299">
        <v>0</v>
      </c>
      <c r="E40" s="297"/>
      <c r="F40" s="314"/>
      <c r="G40" s="314"/>
      <c r="H40" s="231"/>
      <c r="I40" s="231"/>
      <c r="J40" s="231"/>
      <c r="K40" s="231"/>
      <c r="L40" s="231"/>
      <c r="M40" s="314"/>
      <c r="N40" s="314"/>
      <c r="O40" s="231"/>
      <c r="P40" s="231"/>
      <c r="Q40" s="231"/>
      <c r="R40" s="231"/>
      <c r="S40" s="427"/>
      <c r="T40" s="319"/>
      <c r="U40" s="314"/>
      <c r="V40" s="231"/>
      <c r="W40" s="231"/>
      <c r="X40" s="231"/>
      <c r="Y40" s="231"/>
      <c r="Z40" s="231"/>
      <c r="AA40" s="314"/>
      <c r="AB40" s="314"/>
      <c r="AC40" s="231"/>
      <c r="AD40" s="231"/>
      <c r="AE40" s="231"/>
      <c r="AF40" s="231"/>
      <c r="AG40" s="231"/>
      <c r="AH40" s="314"/>
      <c r="AI40" s="314"/>
      <c r="AJ40" s="232">
        <f t="shared" ref="AJ40:AJ71" si="8">SUM(D40:AI40)</f>
        <v>0</v>
      </c>
      <c r="AK40" s="293">
        <f t="shared" si="6"/>
        <v>0</v>
      </c>
      <c r="AL40" s="123">
        <f t="shared" ref="AL40:AL71" si="9">AJ40-INT(AJ40/15)*15</f>
        <v>0</v>
      </c>
      <c r="AM40" s="674">
        <f t="shared" si="7"/>
        <v>0</v>
      </c>
      <c r="AN40" s="684">
        <f>'Pre Tests'!G36</f>
        <v>0</v>
      </c>
      <c r="AO40" s="684">
        <f>'Pre Tests'!L36</f>
        <v>0</v>
      </c>
      <c r="AP40" s="676"/>
      <c r="AQ40" s="720"/>
      <c r="AR40" s="134"/>
      <c r="AS40" s="134"/>
      <c r="AT40" s="134"/>
      <c r="AU40" s="678"/>
      <c r="AV40" s="683"/>
      <c r="AW40" s="681"/>
      <c r="AX40" s="234"/>
      <c r="AY40" s="224"/>
      <c r="BA40" s="79">
        <f t="shared" ref="BA40:BA71" si="10">SUM(COUNTA($E$3:$E$5)*COUNTA(E40)+COUNTA($F$3:$F$5)*COUNTA(F40)+COUNTA($G$3:$G$5)*COUNTA(G40)+COUNTA($H$3:$H$5)*COUNTA(H40)+COUNTA($I$3:$I$5)*COUNTA(I40)+COUNTA($J$3:$J$5)*COUNTA(J40)+COUNTA($K$3:$K$5)*COUNTA(K40)+COUNTA($L$3:$L$5)*COUNTA(L40)+COUNTA($M$3:$M$5)*COUNTA(M40)+COUNTA($N$3:$N$5)*COUNTA(N40)+COUNTA($O$3:$O$5)*COUNTA(O40)+COUNTA($P$3:$P$5)*COUNTA(P40)+COUNTA($Q$3:$Q$5)*COUNTA(Q40)+COUNTA($R$3:$R$5)*COUNTA(R40)+COUNTA($S$3:$S$5)*COUNTA(S40)+COUNTA($T$3:$T$5)*COUNTA(T40)+COUNTA($U$3:$U$5)*COUNTA(U40)+COUNTA($V$3:$V$5)*COUNTA(V40)+COUNTA($W$3:$W$5)*COUNTA(W40)+COUNTA($X$3:$X$5)*COUNTA(X40)+COUNTA($Y$3:$Y$5)*COUNTA(Y40)+COUNTA($Z$3:$Z$5)*COUNTA(Z40)+COUNTA($AA$3:$AA$5)*COUNTA(AA40)+COUNTA($AB$3:$AB$5)*COUNTA(AB40)+COUNTA($AC$3:$AC$5)*COUNTA(AC40)+COUNTA($AD$3:$AD$5)*COUNTA(AD40)+COUNTA($AE$3:$AE$5)*COUNTA(AE40)+COUNTA($AF$3:$AF$5)*COUNTA(AF40)+COUNTA($AG$3:$AG$5)*COUNTA(AG40)+COUNTA($AH$3:$AH$5)*COUNTA(AH40)+COUNTA($AI$3:$AI$5)*COUNTA(AI40))</f>
        <v>0</v>
      </c>
      <c r="BC40" s="87" t="e">
        <f>#REF!</f>
        <v>#REF!</v>
      </c>
      <c r="BD40" s="84">
        <f t="shared" ref="BD40:BD71" si="11">AR40+AT40</f>
        <v>0</v>
      </c>
      <c r="BE40" s="80">
        <f t="shared" ref="BE40:BE71" si="12">SUM(E40:AI40)</f>
        <v>0</v>
      </c>
      <c r="BF40" s="80">
        <f t="shared" ref="BF40:BF71" si="13">SUM(E40:AI40)</f>
        <v>0</v>
      </c>
      <c r="BI40" s="86"/>
    </row>
    <row r="41" spans="1:61" ht="15.75" customHeight="1" x14ac:dyDescent="0.25">
      <c r="A41" s="125" t="str">
        <f>IF(Roster!C43="","",Roster!C43)</f>
        <v/>
      </c>
      <c r="B41" s="126" t="str">
        <f>IF(Roster!D43="","",Roster!D43)</f>
        <v/>
      </c>
      <c r="C41" s="126" t="str">
        <f>IF(Roster!B43="","",Roster!B43)</f>
        <v/>
      </c>
      <c r="D41" s="299">
        <v>0</v>
      </c>
      <c r="E41" s="297"/>
      <c r="F41" s="314"/>
      <c r="G41" s="314"/>
      <c r="H41" s="231"/>
      <c r="I41" s="231"/>
      <c r="J41" s="231"/>
      <c r="K41" s="231"/>
      <c r="L41" s="231"/>
      <c r="M41" s="314"/>
      <c r="N41" s="314"/>
      <c r="O41" s="231"/>
      <c r="P41" s="231"/>
      <c r="Q41" s="231"/>
      <c r="R41" s="231"/>
      <c r="S41" s="427"/>
      <c r="T41" s="319"/>
      <c r="U41" s="314"/>
      <c r="V41" s="231"/>
      <c r="W41" s="231"/>
      <c r="X41" s="231"/>
      <c r="Y41" s="231"/>
      <c r="Z41" s="231"/>
      <c r="AA41" s="314"/>
      <c r="AB41" s="314"/>
      <c r="AC41" s="231"/>
      <c r="AD41" s="231"/>
      <c r="AE41" s="231"/>
      <c r="AF41" s="231"/>
      <c r="AG41" s="231"/>
      <c r="AH41" s="314"/>
      <c r="AI41" s="314"/>
      <c r="AJ41" s="232">
        <f t="shared" si="8"/>
        <v>0</v>
      </c>
      <c r="AK41" s="293">
        <f t="shared" si="6"/>
        <v>0</v>
      </c>
      <c r="AL41" s="123">
        <f t="shared" si="9"/>
        <v>0</v>
      </c>
      <c r="AM41" s="674">
        <f t="shared" si="7"/>
        <v>0</v>
      </c>
      <c r="AN41" s="684">
        <f>'Pre Tests'!G37</f>
        <v>0</v>
      </c>
      <c r="AO41" s="684">
        <f>'Pre Tests'!L37</f>
        <v>0</v>
      </c>
      <c r="AP41" s="676"/>
      <c r="AQ41" s="720"/>
      <c r="AR41" s="134"/>
      <c r="AS41" s="134"/>
      <c r="AT41" s="134"/>
      <c r="AU41" s="678"/>
      <c r="AV41" s="683"/>
      <c r="AW41" s="681"/>
      <c r="AX41" s="234"/>
      <c r="AY41" s="224"/>
      <c r="BA41" s="79">
        <f t="shared" si="10"/>
        <v>0</v>
      </c>
      <c r="BC41" s="87" t="e">
        <f>#REF!</f>
        <v>#REF!</v>
      </c>
      <c r="BD41" s="84">
        <f t="shared" si="11"/>
        <v>0</v>
      </c>
      <c r="BE41" s="80">
        <f t="shared" si="12"/>
        <v>0</v>
      </c>
      <c r="BF41" s="80">
        <f t="shared" si="13"/>
        <v>0</v>
      </c>
      <c r="BI41" s="86"/>
    </row>
    <row r="42" spans="1:61" ht="15.75" customHeight="1" x14ac:dyDescent="0.25">
      <c r="A42" s="125" t="str">
        <f>IF(Roster!C44="","",Roster!C44)</f>
        <v/>
      </c>
      <c r="B42" s="126" t="str">
        <f>IF(Roster!D44="","",Roster!D44)</f>
        <v/>
      </c>
      <c r="C42" s="126" t="str">
        <f>IF(Roster!B44="","",Roster!B44)</f>
        <v/>
      </c>
      <c r="D42" s="299">
        <v>0</v>
      </c>
      <c r="E42" s="297"/>
      <c r="F42" s="314"/>
      <c r="G42" s="314"/>
      <c r="H42" s="231"/>
      <c r="I42" s="231"/>
      <c r="J42" s="231"/>
      <c r="K42" s="231"/>
      <c r="L42" s="231"/>
      <c r="M42" s="314"/>
      <c r="N42" s="314"/>
      <c r="O42" s="231"/>
      <c r="P42" s="231"/>
      <c r="Q42" s="231"/>
      <c r="R42" s="231"/>
      <c r="S42" s="427"/>
      <c r="T42" s="319"/>
      <c r="U42" s="314"/>
      <c r="V42" s="231"/>
      <c r="W42" s="231"/>
      <c r="X42" s="231"/>
      <c r="Y42" s="231"/>
      <c r="Z42" s="231"/>
      <c r="AA42" s="314"/>
      <c r="AB42" s="314"/>
      <c r="AC42" s="231"/>
      <c r="AD42" s="231"/>
      <c r="AE42" s="231"/>
      <c r="AF42" s="231"/>
      <c r="AG42" s="231"/>
      <c r="AH42" s="314"/>
      <c r="AI42" s="314"/>
      <c r="AJ42" s="232">
        <f t="shared" si="8"/>
        <v>0</v>
      </c>
      <c r="AK42" s="293">
        <f t="shared" si="6"/>
        <v>0</v>
      </c>
      <c r="AL42" s="123">
        <f t="shared" si="9"/>
        <v>0</v>
      </c>
      <c r="AM42" s="674">
        <f t="shared" si="7"/>
        <v>0</v>
      </c>
      <c r="AN42" s="684">
        <f>'Pre Tests'!G38</f>
        <v>0</v>
      </c>
      <c r="AO42" s="684">
        <f>'Pre Tests'!L38</f>
        <v>0</v>
      </c>
      <c r="AP42" s="676"/>
      <c r="AQ42" s="720"/>
      <c r="AR42" s="134"/>
      <c r="AS42" s="134"/>
      <c r="AT42" s="134"/>
      <c r="AU42" s="678"/>
      <c r="AV42" s="683"/>
      <c r="AW42" s="681"/>
      <c r="AX42" s="234"/>
      <c r="AY42" s="224"/>
      <c r="BA42" s="79">
        <f t="shared" si="10"/>
        <v>0</v>
      </c>
      <c r="BC42" s="87" t="e">
        <f>#REF!</f>
        <v>#REF!</v>
      </c>
      <c r="BD42" s="84">
        <f t="shared" si="11"/>
        <v>0</v>
      </c>
      <c r="BE42" s="80">
        <f t="shared" si="12"/>
        <v>0</v>
      </c>
      <c r="BF42" s="80">
        <f t="shared" si="13"/>
        <v>0</v>
      </c>
      <c r="BI42" s="86"/>
    </row>
    <row r="43" spans="1:61" ht="15.75" customHeight="1" x14ac:dyDescent="0.25">
      <c r="A43" s="125" t="str">
        <f>IF(Roster!C45="","",Roster!C45)</f>
        <v/>
      </c>
      <c r="B43" s="126" t="str">
        <f>IF(Roster!D45="","",Roster!D45)</f>
        <v/>
      </c>
      <c r="C43" s="126" t="str">
        <f>IF(Roster!B45="","",Roster!B45)</f>
        <v/>
      </c>
      <c r="D43" s="299">
        <v>0</v>
      </c>
      <c r="E43" s="297"/>
      <c r="F43" s="314"/>
      <c r="G43" s="314"/>
      <c r="H43" s="231"/>
      <c r="I43" s="231"/>
      <c r="J43" s="231"/>
      <c r="K43" s="231"/>
      <c r="L43" s="231"/>
      <c r="M43" s="314"/>
      <c r="N43" s="314"/>
      <c r="O43" s="231"/>
      <c r="P43" s="231"/>
      <c r="Q43" s="231"/>
      <c r="R43" s="231"/>
      <c r="S43" s="427"/>
      <c r="T43" s="319"/>
      <c r="U43" s="314"/>
      <c r="V43" s="231"/>
      <c r="W43" s="231"/>
      <c r="X43" s="231"/>
      <c r="Y43" s="231"/>
      <c r="Z43" s="231"/>
      <c r="AA43" s="314"/>
      <c r="AB43" s="314"/>
      <c r="AC43" s="231"/>
      <c r="AD43" s="231"/>
      <c r="AE43" s="231"/>
      <c r="AF43" s="231"/>
      <c r="AG43" s="231"/>
      <c r="AH43" s="314"/>
      <c r="AI43" s="314"/>
      <c r="AJ43" s="232">
        <f t="shared" si="8"/>
        <v>0</v>
      </c>
      <c r="AK43" s="293">
        <f t="shared" si="6"/>
        <v>0</v>
      </c>
      <c r="AL43" s="123">
        <f t="shared" si="9"/>
        <v>0</v>
      </c>
      <c r="AM43" s="674">
        <f t="shared" si="7"/>
        <v>0</v>
      </c>
      <c r="AN43" s="684">
        <f>'Pre Tests'!G39</f>
        <v>0</v>
      </c>
      <c r="AO43" s="684">
        <f>'Pre Tests'!L39</f>
        <v>0</v>
      </c>
      <c r="AP43" s="676"/>
      <c r="AQ43" s="720"/>
      <c r="AR43" s="134"/>
      <c r="AS43" s="134"/>
      <c r="AT43" s="134"/>
      <c r="AU43" s="678"/>
      <c r="AV43" s="683"/>
      <c r="AW43" s="681"/>
      <c r="AX43" s="234"/>
      <c r="AY43" s="224"/>
      <c r="BA43" s="79">
        <f t="shared" si="10"/>
        <v>0</v>
      </c>
      <c r="BC43" s="87" t="e">
        <f>#REF!</f>
        <v>#REF!</v>
      </c>
      <c r="BD43" s="84">
        <f t="shared" si="11"/>
        <v>0</v>
      </c>
      <c r="BE43" s="80">
        <f t="shared" si="12"/>
        <v>0</v>
      </c>
      <c r="BF43" s="80">
        <f t="shared" si="13"/>
        <v>0</v>
      </c>
      <c r="BI43" s="86"/>
    </row>
    <row r="44" spans="1:61" ht="15.75" customHeight="1" x14ac:dyDescent="0.25">
      <c r="A44" s="125" t="str">
        <f>IF(Roster!C46="","",Roster!C46)</f>
        <v/>
      </c>
      <c r="B44" s="126" t="str">
        <f>IF(Roster!D46="","",Roster!D46)</f>
        <v/>
      </c>
      <c r="C44" s="126" t="str">
        <f>IF(Roster!B46="","",Roster!B46)</f>
        <v/>
      </c>
      <c r="D44" s="299">
        <v>0</v>
      </c>
      <c r="E44" s="297"/>
      <c r="F44" s="314"/>
      <c r="G44" s="314"/>
      <c r="H44" s="231"/>
      <c r="I44" s="231"/>
      <c r="J44" s="231"/>
      <c r="K44" s="231"/>
      <c r="L44" s="231"/>
      <c r="M44" s="314"/>
      <c r="N44" s="314"/>
      <c r="O44" s="231"/>
      <c r="P44" s="231"/>
      <c r="Q44" s="231"/>
      <c r="R44" s="231"/>
      <c r="S44" s="427"/>
      <c r="T44" s="319"/>
      <c r="U44" s="314"/>
      <c r="V44" s="231"/>
      <c r="W44" s="231"/>
      <c r="X44" s="231"/>
      <c r="Y44" s="231"/>
      <c r="Z44" s="231"/>
      <c r="AA44" s="314"/>
      <c r="AB44" s="314"/>
      <c r="AC44" s="231"/>
      <c r="AD44" s="231"/>
      <c r="AE44" s="231"/>
      <c r="AF44" s="231"/>
      <c r="AG44" s="231"/>
      <c r="AH44" s="314"/>
      <c r="AI44" s="314"/>
      <c r="AJ44" s="232">
        <f t="shared" si="8"/>
        <v>0</v>
      </c>
      <c r="AK44" s="293">
        <f t="shared" si="6"/>
        <v>0</v>
      </c>
      <c r="AL44" s="123">
        <f t="shared" si="9"/>
        <v>0</v>
      </c>
      <c r="AM44" s="674">
        <f t="shared" si="7"/>
        <v>0</v>
      </c>
      <c r="AN44" s="684">
        <f>'Pre Tests'!G40</f>
        <v>0</v>
      </c>
      <c r="AO44" s="684">
        <f>'Pre Tests'!L40</f>
        <v>0</v>
      </c>
      <c r="AP44" s="676"/>
      <c r="AQ44" s="720"/>
      <c r="AR44" s="134"/>
      <c r="AS44" s="134"/>
      <c r="AT44" s="134"/>
      <c r="AU44" s="678"/>
      <c r="AV44" s="683"/>
      <c r="AW44" s="681"/>
      <c r="AX44" s="234"/>
      <c r="AY44" s="224"/>
      <c r="BA44" s="79">
        <f t="shared" si="10"/>
        <v>0</v>
      </c>
      <c r="BC44" s="87" t="e">
        <f>#REF!</f>
        <v>#REF!</v>
      </c>
      <c r="BD44" s="84">
        <f t="shared" si="11"/>
        <v>0</v>
      </c>
      <c r="BE44" s="80">
        <f t="shared" si="12"/>
        <v>0</v>
      </c>
      <c r="BF44" s="80">
        <f t="shared" si="13"/>
        <v>0</v>
      </c>
      <c r="BI44" s="86"/>
    </row>
    <row r="45" spans="1:61" ht="15.75" customHeight="1" x14ac:dyDescent="0.25">
      <c r="A45" s="125" t="str">
        <f>IF(Roster!C47="","",Roster!C47)</f>
        <v/>
      </c>
      <c r="B45" s="126" t="str">
        <f>IF(Roster!D47="","",Roster!D47)</f>
        <v/>
      </c>
      <c r="C45" s="126" t="str">
        <f>IF(Roster!B47="","",Roster!B47)</f>
        <v/>
      </c>
      <c r="D45" s="299">
        <v>0</v>
      </c>
      <c r="E45" s="297"/>
      <c r="F45" s="314"/>
      <c r="G45" s="314"/>
      <c r="H45" s="231"/>
      <c r="I45" s="231"/>
      <c r="J45" s="231"/>
      <c r="K45" s="231"/>
      <c r="L45" s="231"/>
      <c r="M45" s="314"/>
      <c r="N45" s="314"/>
      <c r="O45" s="231"/>
      <c r="P45" s="231"/>
      <c r="Q45" s="231"/>
      <c r="R45" s="231"/>
      <c r="S45" s="427"/>
      <c r="T45" s="319"/>
      <c r="U45" s="314"/>
      <c r="V45" s="231"/>
      <c r="W45" s="231"/>
      <c r="X45" s="231"/>
      <c r="Y45" s="231"/>
      <c r="Z45" s="231"/>
      <c r="AA45" s="314"/>
      <c r="AB45" s="314"/>
      <c r="AC45" s="231"/>
      <c r="AD45" s="231"/>
      <c r="AE45" s="231"/>
      <c r="AF45" s="231"/>
      <c r="AG45" s="231"/>
      <c r="AH45" s="314"/>
      <c r="AI45" s="314"/>
      <c r="AJ45" s="232">
        <f t="shared" si="8"/>
        <v>0</v>
      </c>
      <c r="AK45" s="293">
        <f t="shared" si="6"/>
        <v>0</v>
      </c>
      <c r="AL45" s="123">
        <f t="shared" si="9"/>
        <v>0</v>
      </c>
      <c r="AM45" s="674">
        <f t="shared" si="7"/>
        <v>0</v>
      </c>
      <c r="AN45" s="684">
        <f>'Pre Tests'!G41</f>
        <v>0</v>
      </c>
      <c r="AO45" s="684">
        <f>'Pre Tests'!L41</f>
        <v>0</v>
      </c>
      <c r="AP45" s="676"/>
      <c r="AQ45" s="720"/>
      <c r="AR45" s="134"/>
      <c r="AS45" s="134"/>
      <c r="AT45" s="134"/>
      <c r="AU45" s="678"/>
      <c r="AV45" s="683"/>
      <c r="AW45" s="681"/>
      <c r="AX45" s="234"/>
      <c r="AY45" s="224"/>
      <c r="BA45" s="79">
        <f t="shared" si="10"/>
        <v>0</v>
      </c>
      <c r="BC45" s="87" t="e">
        <f>#REF!</f>
        <v>#REF!</v>
      </c>
      <c r="BD45" s="84">
        <f t="shared" si="11"/>
        <v>0</v>
      </c>
      <c r="BE45" s="80">
        <f t="shared" si="12"/>
        <v>0</v>
      </c>
      <c r="BF45" s="80">
        <f t="shared" si="13"/>
        <v>0</v>
      </c>
      <c r="BI45" s="86"/>
    </row>
    <row r="46" spans="1:61" ht="15.75" customHeight="1" x14ac:dyDescent="0.25">
      <c r="A46" s="125" t="str">
        <f>IF(Roster!C48="","",Roster!C48)</f>
        <v/>
      </c>
      <c r="B46" s="126" t="str">
        <f>IF(Roster!D48="","",Roster!D48)</f>
        <v/>
      </c>
      <c r="C46" s="126" t="str">
        <f>IF(Roster!B48="","",Roster!B48)</f>
        <v/>
      </c>
      <c r="D46" s="299">
        <v>0</v>
      </c>
      <c r="E46" s="297"/>
      <c r="F46" s="314"/>
      <c r="G46" s="314"/>
      <c r="H46" s="231"/>
      <c r="I46" s="231"/>
      <c r="J46" s="231"/>
      <c r="K46" s="231"/>
      <c r="L46" s="231"/>
      <c r="M46" s="314"/>
      <c r="N46" s="314"/>
      <c r="O46" s="231"/>
      <c r="P46" s="231"/>
      <c r="Q46" s="231"/>
      <c r="R46" s="231"/>
      <c r="S46" s="427"/>
      <c r="T46" s="319"/>
      <c r="U46" s="314"/>
      <c r="V46" s="231"/>
      <c r="W46" s="231"/>
      <c r="X46" s="231"/>
      <c r="Y46" s="231"/>
      <c r="Z46" s="231"/>
      <c r="AA46" s="314"/>
      <c r="AB46" s="314"/>
      <c r="AC46" s="231"/>
      <c r="AD46" s="231"/>
      <c r="AE46" s="231"/>
      <c r="AF46" s="231"/>
      <c r="AG46" s="231"/>
      <c r="AH46" s="314"/>
      <c r="AI46" s="314"/>
      <c r="AJ46" s="232">
        <f t="shared" si="8"/>
        <v>0</v>
      </c>
      <c r="AK46" s="293">
        <f t="shared" si="6"/>
        <v>0</v>
      </c>
      <c r="AL46" s="123">
        <f t="shared" si="9"/>
        <v>0</v>
      </c>
      <c r="AM46" s="674">
        <f t="shared" si="7"/>
        <v>0</v>
      </c>
      <c r="AN46" s="684">
        <f>'Pre Tests'!G42</f>
        <v>0</v>
      </c>
      <c r="AO46" s="684">
        <f>'Pre Tests'!L42</f>
        <v>0</v>
      </c>
      <c r="AP46" s="676"/>
      <c r="AQ46" s="720"/>
      <c r="AR46" s="134"/>
      <c r="AS46" s="134"/>
      <c r="AT46" s="134"/>
      <c r="AU46" s="678"/>
      <c r="AV46" s="683"/>
      <c r="AW46" s="681"/>
      <c r="AX46" s="234"/>
      <c r="AY46" s="224"/>
      <c r="BA46" s="79">
        <f t="shared" si="10"/>
        <v>0</v>
      </c>
      <c r="BC46" s="87" t="e">
        <f>#REF!</f>
        <v>#REF!</v>
      </c>
      <c r="BD46" s="84">
        <f t="shared" si="11"/>
        <v>0</v>
      </c>
      <c r="BE46" s="80">
        <f t="shared" si="12"/>
        <v>0</v>
      </c>
      <c r="BF46" s="80">
        <f t="shared" si="13"/>
        <v>0</v>
      </c>
      <c r="BI46" s="86"/>
    </row>
    <row r="47" spans="1:61" ht="15.75" customHeight="1" x14ac:dyDescent="0.25">
      <c r="A47" s="125" t="str">
        <f>IF(Roster!C49="","",Roster!C49)</f>
        <v/>
      </c>
      <c r="B47" s="126" t="str">
        <f>IF(Roster!D49="","",Roster!D49)</f>
        <v/>
      </c>
      <c r="C47" s="126" t="str">
        <f>IF(Roster!B49="","",Roster!B49)</f>
        <v/>
      </c>
      <c r="D47" s="299">
        <v>0</v>
      </c>
      <c r="E47" s="297"/>
      <c r="F47" s="314"/>
      <c r="G47" s="314"/>
      <c r="H47" s="231"/>
      <c r="I47" s="231"/>
      <c r="J47" s="231"/>
      <c r="K47" s="231"/>
      <c r="L47" s="231"/>
      <c r="M47" s="314"/>
      <c r="N47" s="314"/>
      <c r="O47" s="231"/>
      <c r="P47" s="231"/>
      <c r="Q47" s="231"/>
      <c r="R47" s="231"/>
      <c r="S47" s="427"/>
      <c r="T47" s="319"/>
      <c r="U47" s="314"/>
      <c r="V47" s="231"/>
      <c r="W47" s="231"/>
      <c r="X47" s="231"/>
      <c r="Y47" s="231"/>
      <c r="Z47" s="231"/>
      <c r="AA47" s="314"/>
      <c r="AB47" s="314"/>
      <c r="AC47" s="231"/>
      <c r="AD47" s="231"/>
      <c r="AE47" s="231"/>
      <c r="AF47" s="231"/>
      <c r="AG47" s="231"/>
      <c r="AH47" s="314"/>
      <c r="AI47" s="314"/>
      <c r="AJ47" s="232">
        <f t="shared" si="8"/>
        <v>0</v>
      </c>
      <c r="AK47" s="293">
        <f t="shared" si="6"/>
        <v>0</v>
      </c>
      <c r="AL47" s="123">
        <f t="shared" si="9"/>
        <v>0</v>
      </c>
      <c r="AM47" s="674">
        <f t="shared" si="7"/>
        <v>0</v>
      </c>
      <c r="AN47" s="684">
        <f>'Pre Tests'!G43</f>
        <v>0</v>
      </c>
      <c r="AO47" s="684">
        <f>'Pre Tests'!L43</f>
        <v>0</v>
      </c>
      <c r="AP47" s="676"/>
      <c r="AQ47" s="720"/>
      <c r="AR47" s="134"/>
      <c r="AS47" s="134"/>
      <c r="AT47" s="134"/>
      <c r="AU47" s="678"/>
      <c r="AV47" s="683"/>
      <c r="AW47" s="681"/>
      <c r="AX47" s="234"/>
      <c r="AY47" s="224"/>
      <c r="BA47" s="79">
        <f t="shared" si="10"/>
        <v>0</v>
      </c>
      <c r="BC47" s="87" t="e">
        <f>#REF!</f>
        <v>#REF!</v>
      </c>
      <c r="BD47" s="84">
        <f t="shared" si="11"/>
        <v>0</v>
      </c>
      <c r="BE47" s="80">
        <f t="shared" si="12"/>
        <v>0</v>
      </c>
      <c r="BF47" s="80">
        <f t="shared" si="13"/>
        <v>0</v>
      </c>
      <c r="BI47" s="86"/>
    </row>
    <row r="48" spans="1:61" ht="15.75" customHeight="1" x14ac:dyDescent="0.25">
      <c r="A48" s="125" t="str">
        <f>IF(Roster!C50="","",Roster!C50)</f>
        <v/>
      </c>
      <c r="B48" s="126" t="str">
        <f>IF(Roster!D50="","",Roster!D50)</f>
        <v/>
      </c>
      <c r="C48" s="126" t="str">
        <f>IF(Roster!B50="","",Roster!B50)</f>
        <v/>
      </c>
      <c r="D48" s="299">
        <v>0</v>
      </c>
      <c r="E48" s="297"/>
      <c r="F48" s="314"/>
      <c r="G48" s="314"/>
      <c r="H48" s="231"/>
      <c r="I48" s="231"/>
      <c r="J48" s="231"/>
      <c r="K48" s="231"/>
      <c r="L48" s="231"/>
      <c r="M48" s="314"/>
      <c r="N48" s="314"/>
      <c r="O48" s="231"/>
      <c r="P48" s="231"/>
      <c r="Q48" s="231"/>
      <c r="R48" s="231"/>
      <c r="S48" s="427"/>
      <c r="T48" s="319"/>
      <c r="U48" s="314"/>
      <c r="V48" s="231"/>
      <c r="W48" s="231"/>
      <c r="X48" s="231"/>
      <c r="Y48" s="231"/>
      <c r="Z48" s="231"/>
      <c r="AA48" s="314"/>
      <c r="AB48" s="314"/>
      <c r="AC48" s="231"/>
      <c r="AD48" s="231"/>
      <c r="AE48" s="231"/>
      <c r="AF48" s="231"/>
      <c r="AG48" s="231"/>
      <c r="AH48" s="314"/>
      <c r="AI48" s="314"/>
      <c r="AJ48" s="232">
        <f t="shared" si="8"/>
        <v>0</v>
      </c>
      <c r="AK48" s="293">
        <f t="shared" si="6"/>
        <v>0</v>
      </c>
      <c r="AL48" s="123">
        <f t="shared" si="9"/>
        <v>0</v>
      </c>
      <c r="AM48" s="674">
        <f t="shared" si="7"/>
        <v>0</v>
      </c>
      <c r="AN48" s="684">
        <f>'Pre Tests'!G44</f>
        <v>0</v>
      </c>
      <c r="AO48" s="684">
        <f>'Pre Tests'!L44</f>
        <v>0</v>
      </c>
      <c r="AP48" s="676"/>
      <c r="AQ48" s="720"/>
      <c r="AR48" s="134"/>
      <c r="AS48" s="134"/>
      <c r="AT48" s="134"/>
      <c r="AU48" s="678"/>
      <c r="AV48" s="683"/>
      <c r="AW48" s="681"/>
      <c r="AX48" s="234"/>
      <c r="AY48" s="224"/>
      <c r="BA48" s="79">
        <f t="shared" si="10"/>
        <v>0</v>
      </c>
      <c r="BC48" s="87" t="e">
        <f>#REF!</f>
        <v>#REF!</v>
      </c>
      <c r="BD48" s="84">
        <f t="shared" si="11"/>
        <v>0</v>
      </c>
      <c r="BE48" s="80">
        <f t="shared" si="12"/>
        <v>0</v>
      </c>
      <c r="BF48" s="80">
        <f t="shared" si="13"/>
        <v>0</v>
      </c>
      <c r="BI48" s="86"/>
    </row>
    <row r="49" spans="1:61" ht="15.75" customHeight="1" x14ac:dyDescent="0.25">
      <c r="A49" s="125" t="str">
        <f>IF(Roster!C51="","",Roster!C51)</f>
        <v/>
      </c>
      <c r="B49" s="126" t="str">
        <f>IF(Roster!D51="","",Roster!D51)</f>
        <v/>
      </c>
      <c r="C49" s="126" t="str">
        <f>IF(Roster!B51="","",Roster!B51)</f>
        <v/>
      </c>
      <c r="D49" s="299">
        <v>0</v>
      </c>
      <c r="E49" s="297"/>
      <c r="F49" s="314"/>
      <c r="G49" s="314"/>
      <c r="H49" s="231"/>
      <c r="I49" s="231"/>
      <c r="J49" s="231"/>
      <c r="K49" s="231"/>
      <c r="L49" s="231"/>
      <c r="M49" s="314"/>
      <c r="N49" s="314"/>
      <c r="O49" s="231"/>
      <c r="P49" s="231"/>
      <c r="Q49" s="231"/>
      <c r="R49" s="231"/>
      <c r="S49" s="427"/>
      <c r="T49" s="319"/>
      <c r="U49" s="314"/>
      <c r="V49" s="231"/>
      <c r="W49" s="231"/>
      <c r="X49" s="231"/>
      <c r="Y49" s="231"/>
      <c r="Z49" s="231"/>
      <c r="AA49" s="314"/>
      <c r="AB49" s="314"/>
      <c r="AC49" s="231"/>
      <c r="AD49" s="231"/>
      <c r="AE49" s="231"/>
      <c r="AF49" s="231"/>
      <c r="AG49" s="231"/>
      <c r="AH49" s="314"/>
      <c r="AI49" s="314"/>
      <c r="AJ49" s="232">
        <f t="shared" si="8"/>
        <v>0</v>
      </c>
      <c r="AK49" s="293">
        <f t="shared" si="6"/>
        <v>0</v>
      </c>
      <c r="AL49" s="123">
        <f t="shared" si="9"/>
        <v>0</v>
      </c>
      <c r="AM49" s="674">
        <f t="shared" si="7"/>
        <v>0</v>
      </c>
      <c r="AN49" s="684">
        <f>'Pre Tests'!G45</f>
        <v>0</v>
      </c>
      <c r="AO49" s="684">
        <f>'Pre Tests'!L45</f>
        <v>0</v>
      </c>
      <c r="AP49" s="676"/>
      <c r="AQ49" s="720"/>
      <c r="AR49" s="134"/>
      <c r="AS49" s="134"/>
      <c r="AT49" s="134"/>
      <c r="AU49" s="678"/>
      <c r="AV49" s="683"/>
      <c r="AW49" s="681"/>
      <c r="AX49" s="234"/>
      <c r="AY49" s="224"/>
      <c r="BA49" s="79">
        <f t="shared" si="10"/>
        <v>0</v>
      </c>
      <c r="BC49" s="87" t="e">
        <f>#REF!</f>
        <v>#REF!</v>
      </c>
      <c r="BD49" s="84">
        <f t="shared" si="11"/>
        <v>0</v>
      </c>
      <c r="BE49" s="80">
        <f t="shared" si="12"/>
        <v>0</v>
      </c>
      <c r="BF49" s="80">
        <f t="shared" si="13"/>
        <v>0</v>
      </c>
      <c r="BI49" s="86"/>
    </row>
    <row r="50" spans="1:61" ht="15.75" customHeight="1" x14ac:dyDescent="0.25">
      <c r="A50" s="125" t="str">
        <f>IF(Roster!C52="","",Roster!C52)</f>
        <v/>
      </c>
      <c r="B50" s="126" t="str">
        <f>IF(Roster!D52="","",Roster!D52)</f>
        <v/>
      </c>
      <c r="C50" s="126" t="str">
        <f>IF(Roster!B52="","",Roster!B52)</f>
        <v/>
      </c>
      <c r="D50" s="299">
        <v>0</v>
      </c>
      <c r="E50" s="297"/>
      <c r="F50" s="314"/>
      <c r="G50" s="314"/>
      <c r="H50" s="231"/>
      <c r="I50" s="231"/>
      <c r="J50" s="231"/>
      <c r="K50" s="231"/>
      <c r="L50" s="231"/>
      <c r="M50" s="314"/>
      <c r="N50" s="314"/>
      <c r="O50" s="231"/>
      <c r="P50" s="231"/>
      <c r="Q50" s="231"/>
      <c r="R50" s="231"/>
      <c r="S50" s="427"/>
      <c r="T50" s="319"/>
      <c r="U50" s="314"/>
      <c r="V50" s="231"/>
      <c r="W50" s="231"/>
      <c r="X50" s="231"/>
      <c r="Y50" s="231"/>
      <c r="Z50" s="231"/>
      <c r="AA50" s="314"/>
      <c r="AB50" s="314"/>
      <c r="AC50" s="231"/>
      <c r="AD50" s="231"/>
      <c r="AE50" s="231"/>
      <c r="AF50" s="231"/>
      <c r="AG50" s="231"/>
      <c r="AH50" s="314"/>
      <c r="AI50" s="314"/>
      <c r="AJ50" s="232">
        <f t="shared" si="8"/>
        <v>0</v>
      </c>
      <c r="AK50" s="293">
        <f t="shared" si="6"/>
        <v>0</v>
      </c>
      <c r="AL50" s="123">
        <f t="shared" si="9"/>
        <v>0</v>
      </c>
      <c r="AM50" s="674">
        <f t="shared" si="7"/>
        <v>0</v>
      </c>
      <c r="AN50" s="684">
        <f>'Pre Tests'!G46</f>
        <v>0</v>
      </c>
      <c r="AO50" s="684">
        <f>'Pre Tests'!L46</f>
        <v>0</v>
      </c>
      <c r="AP50" s="676"/>
      <c r="AQ50" s="720"/>
      <c r="AR50" s="134"/>
      <c r="AS50" s="134"/>
      <c r="AT50" s="134"/>
      <c r="AU50" s="678"/>
      <c r="AV50" s="683"/>
      <c r="AW50" s="681"/>
      <c r="AX50" s="234"/>
      <c r="AY50" s="224"/>
      <c r="BA50" s="79">
        <f t="shared" si="10"/>
        <v>0</v>
      </c>
      <c r="BC50" s="87" t="e">
        <f>#REF!</f>
        <v>#REF!</v>
      </c>
      <c r="BD50" s="84">
        <f t="shared" si="11"/>
        <v>0</v>
      </c>
      <c r="BE50" s="80">
        <f t="shared" si="12"/>
        <v>0</v>
      </c>
      <c r="BF50" s="80">
        <f t="shared" si="13"/>
        <v>0</v>
      </c>
      <c r="BI50" s="86"/>
    </row>
    <row r="51" spans="1:61" ht="15.75" customHeight="1" x14ac:dyDescent="0.25">
      <c r="A51" s="125" t="str">
        <f>IF(Roster!C53="","",Roster!C53)</f>
        <v/>
      </c>
      <c r="B51" s="126" t="str">
        <f>IF(Roster!D53="","",Roster!D53)</f>
        <v/>
      </c>
      <c r="C51" s="126" t="str">
        <f>IF(Roster!B53="","",Roster!B53)</f>
        <v/>
      </c>
      <c r="D51" s="299">
        <v>0</v>
      </c>
      <c r="E51" s="297"/>
      <c r="F51" s="314"/>
      <c r="G51" s="314"/>
      <c r="H51" s="231"/>
      <c r="I51" s="231"/>
      <c r="J51" s="231"/>
      <c r="K51" s="231"/>
      <c r="L51" s="231"/>
      <c r="M51" s="314"/>
      <c r="N51" s="314"/>
      <c r="O51" s="231"/>
      <c r="P51" s="231"/>
      <c r="Q51" s="231"/>
      <c r="R51" s="231"/>
      <c r="S51" s="427"/>
      <c r="T51" s="319"/>
      <c r="U51" s="314"/>
      <c r="V51" s="231"/>
      <c r="W51" s="231"/>
      <c r="X51" s="231"/>
      <c r="Y51" s="231"/>
      <c r="Z51" s="231"/>
      <c r="AA51" s="314"/>
      <c r="AB51" s="314"/>
      <c r="AC51" s="231"/>
      <c r="AD51" s="231"/>
      <c r="AE51" s="231"/>
      <c r="AF51" s="231"/>
      <c r="AG51" s="231"/>
      <c r="AH51" s="314"/>
      <c r="AI51" s="314"/>
      <c r="AJ51" s="232">
        <f t="shared" si="8"/>
        <v>0</v>
      </c>
      <c r="AK51" s="293">
        <f t="shared" si="6"/>
        <v>0</v>
      </c>
      <c r="AL51" s="123">
        <f t="shared" si="9"/>
        <v>0</v>
      </c>
      <c r="AM51" s="674">
        <f t="shared" si="7"/>
        <v>0</v>
      </c>
      <c r="AN51" s="684">
        <f>'Pre Tests'!G47</f>
        <v>0</v>
      </c>
      <c r="AO51" s="684">
        <f>'Pre Tests'!L47</f>
        <v>0</v>
      </c>
      <c r="AP51" s="676"/>
      <c r="AQ51" s="720"/>
      <c r="AR51" s="134"/>
      <c r="AS51" s="134"/>
      <c r="AT51" s="134"/>
      <c r="AU51" s="678"/>
      <c r="AV51" s="683"/>
      <c r="AW51" s="681"/>
      <c r="AX51" s="234"/>
      <c r="AY51" s="224"/>
      <c r="BA51" s="79">
        <f t="shared" si="10"/>
        <v>0</v>
      </c>
      <c r="BC51" s="87" t="e">
        <f>#REF!</f>
        <v>#REF!</v>
      </c>
      <c r="BD51" s="84">
        <f t="shared" si="11"/>
        <v>0</v>
      </c>
      <c r="BE51" s="80">
        <f t="shared" si="12"/>
        <v>0</v>
      </c>
      <c r="BF51" s="80">
        <f t="shared" si="13"/>
        <v>0</v>
      </c>
      <c r="BI51" s="86"/>
    </row>
    <row r="52" spans="1:61" ht="15.75" customHeight="1" x14ac:dyDescent="0.25">
      <c r="A52" s="125" t="str">
        <f>IF(Roster!C54="","",Roster!C54)</f>
        <v/>
      </c>
      <c r="B52" s="126" t="str">
        <f>IF(Roster!D54="","",Roster!D54)</f>
        <v/>
      </c>
      <c r="C52" s="126" t="str">
        <f>IF(Roster!B54="","",Roster!B54)</f>
        <v/>
      </c>
      <c r="D52" s="299">
        <v>0</v>
      </c>
      <c r="E52" s="297"/>
      <c r="F52" s="314"/>
      <c r="G52" s="314"/>
      <c r="H52" s="231"/>
      <c r="I52" s="231"/>
      <c r="J52" s="231"/>
      <c r="K52" s="231"/>
      <c r="L52" s="231"/>
      <c r="M52" s="314"/>
      <c r="N52" s="314"/>
      <c r="O52" s="231"/>
      <c r="P52" s="231"/>
      <c r="Q52" s="231"/>
      <c r="R52" s="231"/>
      <c r="S52" s="427"/>
      <c r="T52" s="319"/>
      <c r="U52" s="314"/>
      <c r="V52" s="231"/>
      <c r="W52" s="231"/>
      <c r="X52" s="231"/>
      <c r="Y52" s="231"/>
      <c r="Z52" s="231"/>
      <c r="AA52" s="314"/>
      <c r="AB52" s="314"/>
      <c r="AC52" s="231"/>
      <c r="AD52" s="231"/>
      <c r="AE52" s="231"/>
      <c r="AF52" s="231"/>
      <c r="AG52" s="231"/>
      <c r="AH52" s="314"/>
      <c r="AI52" s="314"/>
      <c r="AJ52" s="232">
        <f t="shared" si="8"/>
        <v>0</v>
      </c>
      <c r="AK52" s="293">
        <f t="shared" si="6"/>
        <v>0</v>
      </c>
      <c r="AL52" s="123">
        <f t="shared" si="9"/>
        <v>0</v>
      </c>
      <c r="AM52" s="674">
        <f t="shared" si="7"/>
        <v>0</v>
      </c>
      <c r="AN52" s="684">
        <f>'Pre Tests'!G48</f>
        <v>0</v>
      </c>
      <c r="AO52" s="684">
        <f>'Pre Tests'!L48</f>
        <v>0</v>
      </c>
      <c r="AP52" s="676"/>
      <c r="AQ52" s="720"/>
      <c r="AR52" s="134"/>
      <c r="AS52" s="134"/>
      <c r="AT52" s="134"/>
      <c r="AU52" s="678"/>
      <c r="AV52" s="683"/>
      <c r="AW52" s="681"/>
      <c r="AX52" s="234"/>
      <c r="AY52" s="224"/>
      <c r="BA52" s="79">
        <f t="shared" si="10"/>
        <v>0</v>
      </c>
      <c r="BC52" s="87" t="e">
        <f>#REF!</f>
        <v>#REF!</v>
      </c>
      <c r="BD52" s="84">
        <f t="shared" si="11"/>
        <v>0</v>
      </c>
      <c r="BE52" s="80">
        <f t="shared" si="12"/>
        <v>0</v>
      </c>
      <c r="BF52" s="80">
        <f t="shared" si="13"/>
        <v>0</v>
      </c>
      <c r="BI52" s="86"/>
    </row>
    <row r="53" spans="1:61" ht="15.75" customHeight="1" x14ac:dyDescent="0.25">
      <c r="A53" s="125" t="str">
        <f>IF(Roster!C55="","",Roster!C55)</f>
        <v/>
      </c>
      <c r="B53" s="126" t="str">
        <f>IF(Roster!D55="","",Roster!D55)</f>
        <v/>
      </c>
      <c r="C53" s="126" t="str">
        <f>IF(Roster!B55="","",Roster!B55)</f>
        <v/>
      </c>
      <c r="D53" s="299">
        <v>0</v>
      </c>
      <c r="E53" s="297"/>
      <c r="F53" s="314"/>
      <c r="G53" s="314"/>
      <c r="H53" s="231"/>
      <c r="I53" s="231"/>
      <c r="J53" s="231"/>
      <c r="K53" s="231"/>
      <c r="L53" s="231"/>
      <c r="M53" s="314"/>
      <c r="N53" s="314"/>
      <c r="O53" s="231"/>
      <c r="P53" s="231"/>
      <c r="Q53" s="231"/>
      <c r="R53" s="231"/>
      <c r="S53" s="427"/>
      <c r="T53" s="319"/>
      <c r="U53" s="314"/>
      <c r="V53" s="231"/>
      <c r="W53" s="231"/>
      <c r="X53" s="231"/>
      <c r="Y53" s="231"/>
      <c r="Z53" s="231"/>
      <c r="AA53" s="314"/>
      <c r="AB53" s="314"/>
      <c r="AC53" s="231"/>
      <c r="AD53" s="231"/>
      <c r="AE53" s="231"/>
      <c r="AF53" s="231"/>
      <c r="AG53" s="231"/>
      <c r="AH53" s="314"/>
      <c r="AI53" s="314"/>
      <c r="AJ53" s="232">
        <f t="shared" si="8"/>
        <v>0</v>
      </c>
      <c r="AK53" s="293">
        <f t="shared" si="6"/>
        <v>0</v>
      </c>
      <c r="AL53" s="123">
        <f t="shared" si="9"/>
        <v>0</v>
      </c>
      <c r="AM53" s="674">
        <f t="shared" si="7"/>
        <v>0</v>
      </c>
      <c r="AN53" s="684">
        <f>'Pre Tests'!G49</f>
        <v>0</v>
      </c>
      <c r="AO53" s="684">
        <f>'Pre Tests'!L49</f>
        <v>0</v>
      </c>
      <c r="AP53" s="676"/>
      <c r="AQ53" s="720"/>
      <c r="AR53" s="134"/>
      <c r="AS53" s="134"/>
      <c r="AT53" s="134"/>
      <c r="AU53" s="678"/>
      <c r="AV53" s="683"/>
      <c r="AW53" s="681"/>
      <c r="AX53" s="234"/>
      <c r="AY53" s="224"/>
      <c r="BA53" s="79">
        <f t="shared" si="10"/>
        <v>0</v>
      </c>
      <c r="BC53" s="87" t="e">
        <f>#REF!</f>
        <v>#REF!</v>
      </c>
      <c r="BD53" s="84">
        <f t="shared" si="11"/>
        <v>0</v>
      </c>
      <c r="BE53" s="80">
        <f t="shared" si="12"/>
        <v>0</v>
      </c>
      <c r="BF53" s="80">
        <f t="shared" si="13"/>
        <v>0</v>
      </c>
      <c r="BI53" s="86"/>
    </row>
    <row r="54" spans="1:61" ht="15.75" customHeight="1" x14ac:dyDescent="0.25">
      <c r="A54" s="125" t="str">
        <f>IF(Roster!C56="","",Roster!C56)</f>
        <v/>
      </c>
      <c r="B54" s="126" t="str">
        <f>IF(Roster!D56="","",Roster!D56)</f>
        <v/>
      </c>
      <c r="C54" s="126" t="str">
        <f>IF(Roster!B56="","",Roster!B56)</f>
        <v/>
      </c>
      <c r="D54" s="299">
        <v>0</v>
      </c>
      <c r="E54" s="297"/>
      <c r="F54" s="314"/>
      <c r="G54" s="314"/>
      <c r="H54" s="231"/>
      <c r="I54" s="231"/>
      <c r="J54" s="231"/>
      <c r="K54" s="231"/>
      <c r="L54" s="231"/>
      <c r="M54" s="314"/>
      <c r="N54" s="314"/>
      <c r="O54" s="231"/>
      <c r="P54" s="231"/>
      <c r="Q54" s="231"/>
      <c r="R54" s="231"/>
      <c r="S54" s="427"/>
      <c r="T54" s="319"/>
      <c r="U54" s="314"/>
      <c r="V54" s="231"/>
      <c r="W54" s="231"/>
      <c r="X54" s="231"/>
      <c r="Y54" s="231"/>
      <c r="Z54" s="231"/>
      <c r="AA54" s="314"/>
      <c r="AB54" s="314"/>
      <c r="AC54" s="231"/>
      <c r="AD54" s="231"/>
      <c r="AE54" s="231"/>
      <c r="AF54" s="231"/>
      <c r="AG54" s="231"/>
      <c r="AH54" s="314"/>
      <c r="AI54" s="314"/>
      <c r="AJ54" s="232">
        <f t="shared" si="8"/>
        <v>0</v>
      </c>
      <c r="AK54" s="293">
        <f t="shared" si="6"/>
        <v>0</v>
      </c>
      <c r="AL54" s="123">
        <f t="shared" si="9"/>
        <v>0</v>
      </c>
      <c r="AM54" s="674">
        <f t="shared" si="7"/>
        <v>0</v>
      </c>
      <c r="AN54" s="684">
        <f>'Pre Tests'!G50</f>
        <v>0</v>
      </c>
      <c r="AO54" s="684">
        <f>'Pre Tests'!L50</f>
        <v>0</v>
      </c>
      <c r="AP54" s="676"/>
      <c r="AQ54" s="720"/>
      <c r="AR54" s="134"/>
      <c r="AS54" s="134"/>
      <c r="AT54" s="134"/>
      <c r="AU54" s="678"/>
      <c r="AV54" s="683"/>
      <c r="AW54" s="681"/>
      <c r="AX54" s="234"/>
      <c r="AY54" s="224"/>
      <c r="BA54" s="79">
        <f t="shared" si="10"/>
        <v>0</v>
      </c>
      <c r="BC54" s="87" t="e">
        <f>#REF!</f>
        <v>#REF!</v>
      </c>
      <c r="BD54" s="84">
        <f t="shared" si="11"/>
        <v>0</v>
      </c>
      <c r="BE54" s="80">
        <f t="shared" si="12"/>
        <v>0</v>
      </c>
      <c r="BF54" s="80">
        <f t="shared" si="13"/>
        <v>0</v>
      </c>
      <c r="BI54" s="86"/>
    </row>
    <row r="55" spans="1:61" ht="15.75" customHeight="1" x14ac:dyDescent="0.25">
      <c r="A55" s="125" t="str">
        <f>IF(Roster!C57="","",Roster!C57)</f>
        <v/>
      </c>
      <c r="B55" s="126" t="str">
        <f>IF(Roster!D57="","",Roster!D57)</f>
        <v/>
      </c>
      <c r="C55" s="126" t="str">
        <f>IF(Roster!B57="","",Roster!B57)</f>
        <v/>
      </c>
      <c r="D55" s="299">
        <v>0</v>
      </c>
      <c r="E55" s="297"/>
      <c r="F55" s="314"/>
      <c r="G55" s="314"/>
      <c r="H55" s="231"/>
      <c r="I55" s="231"/>
      <c r="J55" s="231"/>
      <c r="K55" s="231"/>
      <c r="L55" s="231"/>
      <c r="M55" s="314"/>
      <c r="N55" s="314"/>
      <c r="O55" s="231"/>
      <c r="P55" s="231"/>
      <c r="Q55" s="231"/>
      <c r="R55" s="231"/>
      <c r="S55" s="427"/>
      <c r="T55" s="319"/>
      <c r="U55" s="314"/>
      <c r="V55" s="231"/>
      <c r="W55" s="231"/>
      <c r="X55" s="231"/>
      <c r="Y55" s="231"/>
      <c r="Z55" s="231"/>
      <c r="AA55" s="314"/>
      <c r="AB55" s="314"/>
      <c r="AC55" s="231"/>
      <c r="AD55" s="231"/>
      <c r="AE55" s="231"/>
      <c r="AF55" s="231"/>
      <c r="AG55" s="231"/>
      <c r="AH55" s="314"/>
      <c r="AI55" s="314"/>
      <c r="AJ55" s="232">
        <f t="shared" si="8"/>
        <v>0</v>
      </c>
      <c r="AK55" s="293">
        <f t="shared" si="6"/>
        <v>0</v>
      </c>
      <c r="AL55" s="123">
        <f t="shared" si="9"/>
        <v>0</v>
      </c>
      <c r="AM55" s="674">
        <f t="shared" si="7"/>
        <v>0</v>
      </c>
      <c r="AN55" s="684">
        <f>'Pre Tests'!G51</f>
        <v>0</v>
      </c>
      <c r="AO55" s="684">
        <f>'Pre Tests'!L51</f>
        <v>0</v>
      </c>
      <c r="AP55" s="676"/>
      <c r="AQ55" s="720"/>
      <c r="AR55" s="134"/>
      <c r="AS55" s="134"/>
      <c r="AT55" s="134"/>
      <c r="AU55" s="678"/>
      <c r="AV55" s="683"/>
      <c r="AW55" s="681"/>
      <c r="AX55" s="234"/>
      <c r="AY55" s="224"/>
      <c r="BA55" s="79">
        <f t="shared" si="10"/>
        <v>0</v>
      </c>
      <c r="BC55" s="87" t="e">
        <f>#REF!</f>
        <v>#REF!</v>
      </c>
      <c r="BD55" s="84">
        <f t="shared" si="11"/>
        <v>0</v>
      </c>
      <c r="BE55" s="80">
        <f t="shared" si="12"/>
        <v>0</v>
      </c>
      <c r="BF55" s="80">
        <f t="shared" si="13"/>
        <v>0</v>
      </c>
      <c r="BI55" s="86"/>
    </row>
    <row r="56" spans="1:61" ht="15.75" customHeight="1" x14ac:dyDescent="0.25">
      <c r="A56" s="125" t="str">
        <f>IF(Roster!C58="","",Roster!C58)</f>
        <v/>
      </c>
      <c r="B56" s="126" t="str">
        <f>IF(Roster!D58="","",Roster!D58)</f>
        <v/>
      </c>
      <c r="C56" s="126" t="str">
        <f>IF(Roster!B58="","",Roster!B58)</f>
        <v/>
      </c>
      <c r="D56" s="299">
        <v>0</v>
      </c>
      <c r="E56" s="297"/>
      <c r="F56" s="314"/>
      <c r="G56" s="314"/>
      <c r="H56" s="231"/>
      <c r="I56" s="231"/>
      <c r="J56" s="231"/>
      <c r="K56" s="231"/>
      <c r="L56" s="231"/>
      <c r="M56" s="314"/>
      <c r="N56" s="314"/>
      <c r="O56" s="231"/>
      <c r="P56" s="231"/>
      <c r="Q56" s="231"/>
      <c r="R56" s="231"/>
      <c r="S56" s="427"/>
      <c r="T56" s="319"/>
      <c r="U56" s="314"/>
      <c r="V56" s="231"/>
      <c r="W56" s="231"/>
      <c r="X56" s="231"/>
      <c r="Y56" s="231"/>
      <c r="Z56" s="231"/>
      <c r="AA56" s="314"/>
      <c r="AB56" s="314"/>
      <c r="AC56" s="231"/>
      <c r="AD56" s="231"/>
      <c r="AE56" s="231"/>
      <c r="AF56" s="231"/>
      <c r="AG56" s="231"/>
      <c r="AH56" s="314"/>
      <c r="AI56" s="314"/>
      <c r="AJ56" s="232">
        <f t="shared" si="8"/>
        <v>0</v>
      </c>
      <c r="AK56" s="293">
        <f t="shared" si="6"/>
        <v>0</v>
      </c>
      <c r="AL56" s="123">
        <f t="shared" si="9"/>
        <v>0</v>
      </c>
      <c r="AM56" s="674">
        <f t="shared" si="7"/>
        <v>0</v>
      </c>
      <c r="AN56" s="684">
        <f>'Pre Tests'!G52</f>
        <v>0</v>
      </c>
      <c r="AO56" s="684">
        <f>'Pre Tests'!L52</f>
        <v>0</v>
      </c>
      <c r="AP56" s="676"/>
      <c r="AQ56" s="720"/>
      <c r="AR56" s="134"/>
      <c r="AS56" s="134"/>
      <c r="AT56" s="134"/>
      <c r="AU56" s="678"/>
      <c r="AV56" s="683"/>
      <c r="AW56" s="681"/>
      <c r="AX56" s="234"/>
      <c r="AY56" s="224"/>
      <c r="BA56" s="79">
        <f t="shared" si="10"/>
        <v>0</v>
      </c>
      <c r="BC56" s="87" t="e">
        <f>#REF!</f>
        <v>#REF!</v>
      </c>
      <c r="BD56" s="84">
        <f t="shared" si="11"/>
        <v>0</v>
      </c>
      <c r="BE56" s="80">
        <f t="shared" si="12"/>
        <v>0</v>
      </c>
      <c r="BF56" s="80">
        <f t="shared" si="13"/>
        <v>0</v>
      </c>
      <c r="BI56" s="86"/>
    </row>
    <row r="57" spans="1:61" ht="15.75" customHeight="1" x14ac:dyDescent="0.25">
      <c r="A57" s="125" t="str">
        <f>IF(Roster!C59="","",Roster!C59)</f>
        <v/>
      </c>
      <c r="B57" s="126" t="str">
        <f>IF(Roster!D59="","",Roster!D59)</f>
        <v/>
      </c>
      <c r="C57" s="126" t="str">
        <f>IF(Roster!B59="","",Roster!B59)</f>
        <v/>
      </c>
      <c r="D57" s="299">
        <v>0</v>
      </c>
      <c r="E57" s="297"/>
      <c r="F57" s="314"/>
      <c r="G57" s="314"/>
      <c r="H57" s="231"/>
      <c r="I57" s="231"/>
      <c r="J57" s="231"/>
      <c r="K57" s="231"/>
      <c r="L57" s="231"/>
      <c r="M57" s="314"/>
      <c r="N57" s="314"/>
      <c r="O57" s="231"/>
      <c r="P57" s="231"/>
      <c r="Q57" s="231"/>
      <c r="R57" s="231"/>
      <c r="S57" s="427"/>
      <c r="T57" s="319"/>
      <c r="U57" s="314"/>
      <c r="V57" s="231"/>
      <c r="W57" s="231"/>
      <c r="X57" s="231"/>
      <c r="Y57" s="231"/>
      <c r="Z57" s="231"/>
      <c r="AA57" s="314"/>
      <c r="AB57" s="314"/>
      <c r="AC57" s="231"/>
      <c r="AD57" s="231"/>
      <c r="AE57" s="231"/>
      <c r="AF57" s="231"/>
      <c r="AG57" s="231"/>
      <c r="AH57" s="314"/>
      <c r="AI57" s="314"/>
      <c r="AJ57" s="232">
        <f t="shared" si="8"/>
        <v>0</v>
      </c>
      <c r="AK57" s="293">
        <f t="shared" si="6"/>
        <v>0</v>
      </c>
      <c r="AL57" s="123">
        <f t="shared" si="9"/>
        <v>0</v>
      </c>
      <c r="AM57" s="674">
        <f t="shared" si="7"/>
        <v>0</v>
      </c>
      <c r="AN57" s="684">
        <f>'Pre Tests'!G53</f>
        <v>0</v>
      </c>
      <c r="AO57" s="684">
        <f>'Pre Tests'!L53</f>
        <v>0</v>
      </c>
      <c r="AP57" s="676"/>
      <c r="AQ57" s="720"/>
      <c r="AR57" s="134"/>
      <c r="AS57" s="134"/>
      <c r="AT57" s="134"/>
      <c r="AU57" s="678"/>
      <c r="AV57" s="683"/>
      <c r="AW57" s="681"/>
      <c r="AX57" s="234"/>
      <c r="AY57" s="224"/>
      <c r="BA57" s="79">
        <f t="shared" si="10"/>
        <v>0</v>
      </c>
      <c r="BC57" s="87" t="e">
        <f>#REF!</f>
        <v>#REF!</v>
      </c>
      <c r="BD57" s="84">
        <f t="shared" si="11"/>
        <v>0</v>
      </c>
      <c r="BE57" s="80">
        <f t="shared" si="12"/>
        <v>0</v>
      </c>
      <c r="BF57" s="80">
        <f t="shared" si="13"/>
        <v>0</v>
      </c>
      <c r="BI57" s="86"/>
    </row>
    <row r="58" spans="1:61" ht="15.75" customHeight="1" x14ac:dyDescent="0.25">
      <c r="A58" s="125" t="str">
        <f>IF(Roster!C60="","",Roster!C60)</f>
        <v/>
      </c>
      <c r="B58" s="126" t="str">
        <f>IF(Roster!D60="","",Roster!D60)</f>
        <v/>
      </c>
      <c r="C58" s="126" t="str">
        <f>IF(Roster!B60="","",Roster!B60)</f>
        <v/>
      </c>
      <c r="D58" s="299">
        <v>0</v>
      </c>
      <c r="E58" s="297"/>
      <c r="F58" s="314"/>
      <c r="G58" s="314"/>
      <c r="H58" s="231"/>
      <c r="I58" s="231"/>
      <c r="J58" s="231"/>
      <c r="K58" s="231"/>
      <c r="L58" s="231"/>
      <c r="M58" s="314"/>
      <c r="N58" s="314"/>
      <c r="O58" s="231"/>
      <c r="P58" s="231"/>
      <c r="Q58" s="231"/>
      <c r="R58" s="231"/>
      <c r="S58" s="427"/>
      <c r="T58" s="319"/>
      <c r="U58" s="314"/>
      <c r="V58" s="231"/>
      <c r="W58" s="231"/>
      <c r="X58" s="231"/>
      <c r="Y58" s="231"/>
      <c r="Z58" s="231"/>
      <c r="AA58" s="314"/>
      <c r="AB58" s="314"/>
      <c r="AC58" s="231"/>
      <c r="AD58" s="231"/>
      <c r="AE58" s="231"/>
      <c r="AF58" s="231"/>
      <c r="AG58" s="231"/>
      <c r="AH58" s="314"/>
      <c r="AI58" s="314"/>
      <c r="AJ58" s="232">
        <f t="shared" si="8"/>
        <v>0</v>
      </c>
      <c r="AK58" s="293">
        <f t="shared" si="6"/>
        <v>0</v>
      </c>
      <c r="AL58" s="123">
        <f t="shared" si="9"/>
        <v>0</v>
      </c>
      <c r="AM58" s="674">
        <f t="shared" si="7"/>
        <v>0</v>
      </c>
      <c r="AN58" s="684">
        <f>'Pre Tests'!G54</f>
        <v>0</v>
      </c>
      <c r="AO58" s="684">
        <f>'Pre Tests'!L54</f>
        <v>0</v>
      </c>
      <c r="AP58" s="676"/>
      <c r="AQ58" s="720"/>
      <c r="AR58" s="134"/>
      <c r="AS58" s="134"/>
      <c r="AT58" s="134"/>
      <c r="AU58" s="678"/>
      <c r="AV58" s="683"/>
      <c r="AW58" s="681"/>
      <c r="AX58" s="234"/>
      <c r="AY58" s="224"/>
      <c r="BA58" s="79">
        <f t="shared" si="10"/>
        <v>0</v>
      </c>
      <c r="BC58" s="87" t="e">
        <f>#REF!</f>
        <v>#REF!</v>
      </c>
      <c r="BD58" s="84">
        <f t="shared" si="11"/>
        <v>0</v>
      </c>
      <c r="BE58" s="80">
        <f t="shared" si="12"/>
        <v>0</v>
      </c>
      <c r="BF58" s="80">
        <f t="shared" si="13"/>
        <v>0</v>
      </c>
      <c r="BI58" s="86"/>
    </row>
    <row r="59" spans="1:61" ht="15.75" customHeight="1" x14ac:dyDescent="0.25">
      <c r="A59" s="125" t="str">
        <f>IF(Roster!C61="","",Roster!C61)</f>
        <v/>
      </c>
      <c r="B59" s="126" t="str">
        <f>IF(Roster!D61="","",Roster!D61)</f>
        <v/>
      </c>
      <c r="C59" s="126" t="str">
        <f>IF(Roster!B61="","",Roster!B61)</f>
        <v/>
      </c>
      <c r="D59" s="299">
        <v>0</v>
      </c>
      <c r="E59" s="297"/>
      <c r="F59" s="314"/>
      <c r="G59" s="314"/>
      <c r="H59" s="231"/>
      <c r="I59" s="231"/>
      <c r="J59" s="231"/>
      <c r="K59" s="231"/>
      <c r="L59" s="231"/>
      <c r="M59" s="314"/>
      <c r="N59" s="314"/>
      <c r="O59" s="231"/>
      <c r="P59" s="231"/>
      <c r="Q59" s="231"/>
      <c r="R59" s="231"/>
      <c r="S59" s="427"/>
      <c r="T59" s="319"/>
      <c r="U59" s="314"/>
      <c r="V59" s="231"/>
      <c r="W59" s="231"/>
      <c r="X59" s="231"/>
      <c r="Y59" s="231"/>
      <c r="Z59" s="231"/>
      <c r="AA59" s="314"/>
      <c r="AB59" s="314"/>
      <c r="AC59" s="231"/>
      <c r="AD59" s="231"/>
      <c r="AE59" s="231"/>
      <c r="AF59" s="231"/>
      <c r="AG59" s="231"/>
      <c r="AH59" s="314"/>
      <c r="AI59" s="314"/>
      <c r="AJ59" s="232">
        <f t="shared" si="8"/>
        <v>0</v>
      </c>
      <c r="AK59" s="293">
        <f t="shared" si="6"/>
        <v>0</v>
      </c>
      <c r="AL59" s="123">
        <f t="shared" si="9"/>
        <v>0</v>
      </c>
      <c r="AM59" s="674">
        <f t="shared" si="7"/>
        <v>0</v>
      </c>
      <c r="AN59" s="684">
        <f>'Pre Tests'!G55</f>
        <v>0</v>
      </c>
      <c r="AO59" s="684">
        <f>'Pre Tests'!L55</f>
        <v>0</v>
      </c>
      <c r="AP59" s="676"/>
      <c r="AQ59" s="720"/>
      <c r="AR59" s="134"/>
      <c r="AS59" s="134"/>
      <c r="AT59" s="134"/>
      <c r="AU59" s="678"/>
      <c r="AV59" s="683"/>
      <c r="AW59" s="681"/>
      <c r="AX59" s="234"/>
      <c r="AY59" s="224"/>
      <c r="BA59" s="79">
        <f t="shared" si="10"/>
        <v>0</v>
      </c>
      <c r="BC59" s="87" t="e">
        <f>#REF!</f>
        <v>#REF!</v>
      </c>
      <c r="BD59" s="84">
        <f t="shared" si="11"/>
        <v>0</v>
      </c>
      <c r="BE59" s="80">
        <f t="shared" si="12"/>
        <v>0</v>
      </c>
      <c r="BF59" s="80">
        <f t="shared" si="13"/>
        <v>0</v>
      </c>
      <c r="BI59" s="86"/>
    </row>
    <row r="60" spans="1:61" ht="15.75" customHeight="1" x14ac:dyDescent="0.25">
      <c r="A60" s="125" t="str">
        <f>IF(Roster!C62="","",Roster!C62)</f>
        <v/>
      </c>
      <c r="B60" s="126" t="str">
        <f>IF(Roster!D62="","",Roster!D62)</f>
        <v/>
      </c>
      <c r="C60" s="126" t="str">
        <f>IF(Roster!B62="","",Roster!B62)</f>
        <v/>
      </c>
      <c r="D60" s="299">
        <v>0</v>
      </c>
      <c r="E60" s="297"/>
      <c r="F60" s="314"/>
      <c r="G60" s="314"/>
      <c r="H60" s="231"/>
      <c r="I60" s="231"/>
      <c r="J60" s="231"/>
      <c r="K60" s="231"/>
      <c r="L60" s="231"/>
      <c r="M60" s="314"/>
      <c r="N60" s="314"/>
      <c r="O60" s="231"/>
      <c r="P60" s="231"/>
      <c r="Q60" s="231"/>
      <c r="R60" s="231"/>
      <c r="S60" s="427"/>
      <c r="T60" s="319"/>
      <c r="U60" s="314"/>
      <c r="V60" s="231"/>
      <c r="W60" s="231"/>
      <c r="X60" s="231"/>
      <c r="Y60" s="231"/>
      <c r="Z60" s="231"/>
      <c r="AA60" s="314"/>
      <c r="AB60" s="314"/>
      <c r="AC60" s="231"/>
      <c r="AD60" s="231"/>
      <c r="AE60" s="231"/>
      <c r="AF60" s="231"/>
      <c r="AG60" s="231"/>
      <c r="AH60" s="314"/>
      <c r="AI60" s="314"/>
      <c r="AJ60" s="232">
        <f t="shared" si="8"/>
        <v>0</v>
      </c>
      <c r="AK60" s="293">
        <f t="shared" si="6"/>
        <v>0</v>
      </c>
      <c r="AL60" s="123">
        <f t="shared" si="9"/>
        <v>0</v>
      </c>
      <c r="AM60" s="674">
        <f t="shared" si="7"/>
        <v>0</v>
      </c>
      <c r="AN60" s="684">
        <f>'Pre Tests'!G56</f>
        <v>0</v>
      </c>
      <c r="AO60" s="684">
        <f>'Pre Tests'!L56</f>
        <v>0</v>
      </c>
      <c r="AP60" s="676"/>
      <c r="AQ60" s="720"/>
      <c r="AR60" s="134"/>
      <c r="AS60" s="134"/>
      <c r="AT60" s="134"/>
      <c r="AU60" s="678"/>
      <c r="AV60" s="683"/>
      <c r="AW60" s="681"/>
      <c r="AX60" s="234"/>
      <c r="AY60" s="224"/>
      <c r="BA60" s="79">
        <f t="shared" si="10"/>
        <v>0</v>
      </c>
      <c r="BC60" s="87" t="e">
        <f>#REF!</f>
        <v>#REF!</v>
      </c>
      <c r="BD60" s="84">
        <f t="shared" si="11"/>
        <v>0</v>
      </c>
      <c r="BE60" s="80">
        <f t="shared" si="12"/>
        <v>0</v>
      </c>
      <c r="BF60" s="80">
        <f t="shared" si="13"/>
        <v>0</v>
      </c>
      <c r="BI60" s="86"/>
    </row>
    <row r="61" spans="1:61" ht="15.75" customHeight="1" x14ac:dyDescent="0.25">
      <c r="A61" s="125" t="str">
        <f>IF(Roster!C63="","",Roster!C63)</f>
        <v/>
      </c>
      <c r="B61" s="126" t="str">
        <f>IF(Roster!D63="","",Roster!D63)</f>
        <v/>
      </c>
      <c r="C61" s="126" t="str">
        <f>IF(Roster!B63="","",Roster!B63)</f>
        <v/>
      </c>
      <c r="D61" s="299">
        <v>0</v>
      </c>
      <c r="E61" s="297"/>
      <c r="F61" s="314"/>
      <c r="G61" s="314"/>
      <c r="H61" s="231"/>
      <c r="I61" s="231"/>
      <c r="J61" s="231"/>
      <c r="K61" s="231"/>
      <c r="L61" s="231"/>
      <c r="M61" s="314"/>
      <c r="N61" s="314"/>
      <c r="O61" s="231"/>
      <c r="P61" s="231"/>
      <c r="Q61" s="231"/>
      <c r="R61" s="231"/>
      <c r="S61" s="427"/>
      <c r="T61" s="319"/>
      <c r="U61" s="314"/>
      <c r="V61" s="231"/>
      <c r="W61" s="231"/>
      <c r="X61" s="231"/>
      <c r="Y61" s="231"/>
      <c r="Z61" s="231"/>
      <c r="AA61" s="314"/>
      <c r="AB61" s="314"/>
      <c r="AC61" s="231"/>
      <c r="AD61" s="231"/>
      <c r="AE61" s="231"/>
      <c r="AF61" s="231"/>
      <c r="AG61" s="231"/>
      <c r="AH61" s="314"/>
      <c r="AI61" s="314"/>
      <c r="AJ61" s="232">
        <f t="shared" si="8"/>
        <v>0</v>
      </c>
      <c r="AK61" s="293">
        <f t="shared" si="6"/>
        <v>0</v>
      </c>
      <c r="AL61" s="123">
        <f t="shared" si="9"/>
        <v>0</v>
      </c>
      <c r="AM61" s="674">
        <f t="shared" si="7"/>
        <v>0</v>
      </c>
      <c r="AN61" s="684">
        <f>'Pre Tests'!G57</f>
        <v>0</v>
      </c>
      <c r="AO61" s="684">
        <f>'Pre Tests'!L57</f>
        <v>0</v>
      </c>
      <c r="AP61" s="676"/>
      <c r="AQ61" s="720"/>
      <c r="AR61" s="134"/>
      <c r="AS61" s="134"/>
      <c r="AT61" s="134"/>
      <c r="AU61" s="678"/>
      <c r="AV61" s="683"/>
      <c r="AW61" s="681"/>
      <c r="AX61" s="234"/>
      <c r="AY61" s="224"/>
      <c r="BA61" s="79">
        <f t="shared" si="10"/>
        <v>0</v>
      </c>
      <c r="BC61" s="87" t="e">
        <f>#REF!</f>
        <v>#REF!</v>
      </c>
      <c r="BD61" s="84">
        <f t="shared" si="11"/>
        <v>0</v>
      </c>
      <c r="BE61" s="80">
        <f t="shared" si="12"/>
        <v>0</v>
      </c>
      <c r="BF61" s="80">
        <f t="shared" si="13"/>
        <v>0</v>
      </c>
      <c r="BI61" s="86"/>
    </row>
    <row r="62" spans="1:61" ht="15.75" customHeight="1" x14ac:dyDescent="0.25">
      <c r="A62" s="125" t="str">
        <f>IF(Roster!C64="","",Roster!C64)</f>
        <v/>
      </c>
      <c r="B62" s="126" t="str">
        <f>IF(Roster!D64="","",Roster!D64)</f>
        <v/>
      </c>
      <c r="C62" s="126" t="str">
        <f>IF(Roster!B64="","",Roster!B64)</f>
        <v/>
      </c>
      <c r="D62" s="299">
        <v>0</v>
      </c>
      <c r="E62" s="297"/>
      <c r="F62" s="314"/>
      <c r="G62" s="314"/>
      <c r="H62" s="231"/>
      <c r="I62" s="231"/>
      <c r="J62" s="231"/>
      <c r="K62" s="231"/>
      <c r="L62" s="231"/>
      <c r="M62" s="314"/>
      <c r="N62" s="314"/>
      <c r="O62" s="231"/>
      <c r="P62" s="231"/>
      <c r="Q62" s="231"/>
      <c r="R62" s="231"/>
      <c r="S62" s="427"/>
      <c r="T62" s="319"/>
      <c r="U62" s="314"/>
      <c r="V62" s="231"/>
      <c r="W62" s="231"/>
      <c r="X62" s="231"/>
      <c r="Y62" s="231"/>
      <c r="Z62" s="231"/>
      <c r="AA62" s="314"/>
      <c r="AB62" s="314"/>
      <c r="AC62" s="231"/>
      <c r="AD62" s="231"/>
      <c r="AE62" s="231"/>
      <c r="AF62" s="231"/>
      <c r="AG62" s="231"/>
      <c r="AH62" s="314"/>
      <c r="AI62" s="314"/>
      <c r="AJ62" s="232">
        <f t="shared" si="8"/>
        <v>0</v>
      </c>
      <c r="AK62" s="293">
        <f t="shared" si="6"/>
        <v>0</v>
      </c>
      <c r="AL62" s="123">
        <f t="shared" si="9"/>
        <v>0</v>
      </c>
      <c r="AM62" s="674">
        <f t="shared" si="7"/>
        <v>0</v>
      </c>
      <c r="AN62" s="684">
        <f>'Pre Tests'!G58</f>
        <v>0</v>
      </c>
      <c r="AO62" s="684">
        <f>'Pre Tests'!L58</f>
        <v>0</v>
      </c>
      <c r="AP62" s="676"/>
      <c r="AQ62" s="720"/>
      <c r="AR62" s="134"/>
      <c r="AS62" s="134"/>
      <c r="AT62" s="134"/>
      <c r="AU62" s="678"/>
      <c r="AV62" s="683"/>
      <c r="AW62" s="681"/>
      <c r="AX62" s="234"/>
      <c r="AY62" s="224"/>
      <c r="BA62" s="79">
        <f t="shared" si="10"/>
        <v>0</v>
      </c>
      <c r="BC62" s="87" t="e">
        <f>#REF!</f>
        <v>#REF!</v>
      </c>
      <c r="BD62" s="84">
        <f t="shared" si="11"/>
        <v>0</v>
      </c>
      <c r="BE62" s="80">
        <f t="shared" si="12"/>
        <v>0</v>
      </c>
      <c r="BF62" s="80">
        <f t="shared" si="13"/>
        <v>0</v>
      </c>
      <c r="BI62" s="86"/>
    </row>
    <row r="63" spans="1:61" ht="15.75" customHeight="1" x14ac:dyDescent="0.25">
      <c r="A63" s="125" t="str">
        <f>IF(Roster!C65="","",Roster!C65)</f>
        <v/>
      </c>
      <c r="B63" s="126" t="str">
        <f>IF(Roster!D65="","",Roster!D65)</f>
        <v/>
      </c>
      <c r="C63" s="126" t="str">
        <f>IF(Roster!B65="","",Roster!B65)</f>
        <v/>
      </c>
      <c r="D63" s="299">
        <v>0</v>
      </c>
      <c r="E63" s="297"/>
      <c r="F63" s="314"/>
      <c r="G63" s="314"/>
      <c r="H63" s="231"/>
      <c r="I63" s="231"/>
      <c r="J63" s="231"/>
      <c r="K63" s="231"/>
      <c r="L63" s="231"/>
      <c r="M63" s="314"/>
      <c r="N63" s="314"/>
      <c r="O63" s="231"/>
      <c r="P63" s="231"/>
      <c r="Q63" s="231"/>
      <c r="R63" s="231"/>
      <c r="S63" s="427"/>
      <c r="T63" s="319"/>
      <c r="U63" s="314"/>
      <c r="V63" s="231"/>
      <c r="W63" s="231"/>
      <c r="X63" s="231"/>
      <c r="Y63" s="231"/>
      <c r="Z63" s="231"/>
      <c r="AA63" s="314"/>
      <c r="AB63" s="314"/>
      <c r="AC63" s="231"/>
      <c r="AD63" s="231"/>
      <c r="AE63" s="231"/>
      <c r="AF63" s="231"/>
      <c r="AG63" s="231"/>
      <c r="AH63" s="314"/>
      <c r="AI63" s="314"/>
      <c r="AJ63" s="232">
        <f t="shared" si="8"/>
        <v>0</v>
      </c>
      <c r="AK63" s="293">
        <f t="shared" si="6"/>
        <v>0</v>
      </c>
      <c r="AL63" s="123">
        <f t="shared" si="9"/>
        <v>0</v>
      </c>
      <c r="AM63" s="674">
        <f t="shared" si="7"/>
        <v>0</v>
      </c>
      <c r="AN63" s="684">
        <f>'Pre Tests'!G59</f>
        <v>0</v>
      </c>
      <c r="AO63" s="684">
        <f>'Pre Tests'!L59</f>
        <v>0</v>
      </c>
      <c r="AP63" s="676"/>
      <c r="AQ63" s="720"/>
      <c r="AR63" s="134"/>
      <c r="AS63" s="134"/>
      <c r="AT63" s="134"/>
      <c r="AU63" s="678"/>
      <c r="AV63" s="683"/>
      <c r="AW63" s="681"/>
      <c r="AX63" s="234"/>
      <c r="AY63" s="224"/>
      <c r="BA63" s="79">
        <f t="shared" si="10"/>
        <v>0</v>
      </c>
      <c r="BC63" s="87" t="e">
        <f>#REF!</f>
        <v>#REF!</v>
      </c>
      <c r="BD63" s="84">
        <f t="shared" si="11"/>
        <v>0</v>
      </c>
      <c r="BE63" s="80">
        <f t="shared" si="12"/>
        <v>0</v>
      </c>
      <c r="BF63" s="80">
        <f t="shared" si="13"/>
        <v>0</v>
      </c>
      <c r="BI63" s="86"/>
    </row>
    <row r="64" spans="1:61" ht="15.75" customHeight="1" x14ac:dyDescent="0.25">
      <c r="A64" s="125" t="str">
        <f>IF(Roster!C66="","",Roster!C66)</f>
        <v/>
      </c>
      <c r="B64" s="126" t="str">
        <f>IF(Roster!D66="","",Roster!D66)</f>
        <v/>
      </c>
      <c r="C64" s="126" t="str">
        <f>IF(Roster!B66="","",Roster!B66)</f>
        <v/>
      </c>
      <c r="D64" s="299">
        <v>0</v>
      </c>
      <c r="E64" s="297"/>
      <c r="F64" s="314"/>
      <c r="G64" s="314"/>
      <c r="H64" s="231"/>
      <c r="I64" s="231"/>
      <c r="J64" s="231"/>
      <c r="K64" s="231"/>
      <c r="L64" s="231"/>
      <c r="M64" s="314"/>
      <c r="N64" s="314"/>
      <c r="O64" s="231"/>
      <c r="P64" s="231"/>
      <c r="Q64" s="231"/>
      <c r="R64" s="231"/>
      <c r="S64" s="427"/>
      <c r="T64" s="319"/>
      <c r="U64" s="314"/>
      <c r="V64" s="231"/>
      <c r="W64" s="231"/>
      <c r="X64" s="231"/>
      <c r="Y64" s="231"/>
      <c r="Z64" s="231"/>
      <c r="AA64" s="314"/>
      <c r="AB64" s="314"/>
      <c r="AC64" s="231"/>
      <c r="AD64" s="231"/>
      <c r="AE64" s="231"/>
      <c r="AF64" s="231"/>
      <c r="AG64" s="231"/>
      <c r="AH64" s="314"/>
      <c r="AI64" s="314"/>
      <c r="AJ64" s="232">
        <f t="shared" si="8"/>
        <v>0</v>
      </c>
      <c r="AK64" s="293">
        <f t="shared" si="6"/>
        <v>0</v>
      </c>
      <c r="AL64" s="123">
        <f t="shared" si="9"/>
        <v>0</v>
      </c>
      <c r="AM64" s="674">
        <f t="shared" si="7"/>
        <v>0</v>
      </c>
      <c r="AN64" s="684">
        <f>'Pre Tests'!G60</f>
        <v>0</v>
      </c>
      <c r="AO64" s="684">
        <f>'Pre Tests'!L60</f>
        <v>0</v>
      </c>
      <c r="AP64" s="676"/>
      <c r="AQ64" s="720"/>
      <c r="AR64" s="134"/>
      <c r="AS64" s="134"/>
      <c r="AT64" s="134"/>
      <c r="AU64" s="678"/>
      <c r="AV64" s="683"/>
      <c r="AW64" s="681"/>
      <c r="AX64" s="234"/>
      <c r="AY64" s="224"/>
      <c r="BA64" s="79">
        <f t="shared" si="10"/>
        <v>0</v>
      </c>
      <c r="BC64" s="87" t="e">
        <f>#REF!</f>
        <v>#REF!</v>
      </c>
      <c r="BD64" s="84">
        <f t="shared" si="11"/>
        <v>0</v>
      </c>
      <c r="BE64" s="80">
        <f t="shared" si="12"/>
        <v>0</v>
      </c>
      <c r="BF64" s="80">
        <f t="shared" si="13"/>
        <v>0</v>
      </c>
      <c r="BI64" s="86"/>
    </row>
    <row r="65" spans="1:61" ht="15.75" customHeight="1" x14ac:dyDescent="0.25">
      <c r="A65" s="125" t="str">
        <f>IF(Roster!C67="","",Roster!C67)</f>
        <v/>
      </c>
      <c r="B65" s="126" t="str">
        <f>IF(Roster!D67="","",Roster!D67)</f>
        <v/>
      </c>
      <c r="C65" s="126" t="str">
        <f>IF(Roster!B67="","",Roster!B67)</f>
        <v/>
      </c>
      <c r="D65" s="299">
        <v>0</v>
      </c>
      <c r="E65" s="297"/>
      <c r="F65" s="314"/>
      <c r="G65" s="314"/>
      <c r="H65" s="231"/>
      <c r="I65" s="231"/>
      <c r="J65" s="231"/>
      <c r="K65" s="231"/>
      <c r="L65" s="231"/>
      <c r="M65" s="314"/>
      <c r="N65" s="314"/>
      <c r="O65" s="231"/>
      <c r="P65" s="231"/>
      <c r="Q65" s="231"/>
      <c r="R65" s="231"/>
      <c r="S65" s="427"/>
      <c r="T65" s="319"/>
      <c r="U65" s="314"/>
      <c r="V65" s="231"/>
      <c r="W65" s="231"/>
      <c r="X65" s="231"/>
      <c r="Y65" s="231"/>
      <c r="Z65" s="231"/>
      <c r="AA65" s="314"/>
      <c r="AB65" s="314"/>
      <c r="AC65" s="231"/>
      <c r="AD65" s="231"/>
      <c r="AE65" s="231"/>
      <c r="AF65" s="231"/>
      <c r="AG65" s="231"/>
      <c r="AH65" s="314"/>
      <c r="AI65" s="314"/>
      <c r="AJ65" s="232">
        <f t="shared" si="8"/>
        <v>0</v>
      </c>
      <c r="AK65" s="293">
        <f t="shared" si="6"/>
        <v>0</v>
      </c>
      <c r="AL65" s="123">
        <f t="shared" si="9"/>
        <v>0</v>
      </c>
      <c r="AM65" s="674">
        <f t="shared" si="7"/>
        <v>0</v>
      </c>
      <c r="AN65" s="684">
        <f>'Pre Tests'!G61</f>
        <v>0</v>
      </c>
      <c r="AO65" s="684">
        <f>'Pre Tests'!L61</f>
        <v>0</v>
      </c>
      <c r="AP65" s="676"/>
      <c r="AQ65" s="720"/>
      <c r="AR65" s="134"/>
      <c r="AS65" s="134"/>
      <c r="AT65" s="134"/>
      <c r="AU65" s="678"/>
      <c r="AV65" s="683"/>
      <c r="AW65" s="681"/>
      <c r="AX65" s="234"/>
      <c r="AY65" s="224"/>
      <c r="BA65" s="79">
        <f t="shared" si="10"/>
        <v>0</v>
      </c>
      <c r="BC65" s="87" t="e">
        <f>#REF!</f>
        <v>#REF!</v>
      </c>
      <c r="BD65" s="84">
        <f t="shared" si="11"/>
        <v>0</v>
      </c>
      <c r="BE65" s="80">
        <f t="shared" si="12"/>
        <v>0</v>
      </c>
      <c r="BF65" s="80">
        <f t="shared" si="13"/>
        <v>0</v>
      </c>
      <c r="BI65" s="86"/>
    </row>
    <row r="66" spans="1:61" ht="15.75" customHeight="1" x14ac:dyDescent="0.25">
      <c r="A66" s="125" t="str">
        <f>IF(Roster!C68="","",Roster!C68)</f>
        <v/>
      </c>
      <c r="B66" s="126" t="str">
        <f>IF(Roster!D68="","",Roster!D68)</f>
        <v/>
      </c>
      <c r="C66" s="126" t="str">
        <f>IF(Roster!B68="","",Roster!B68)</f>
        <v/>
      </c>
      <c r="D66" s="299">
        <v>0</v>
      </c>
      <c r="E66" s="297"/>
      <c r="F66" s="314"/>
      <c r="G66" s="314"/>
      <c r="H66" s="231"/>
      <c r="I66" s="231"/>
      <c r="J66" s="231"/>
      <c r="K66" s="231"/>
      <c r="L66" s="231"/>
      <c r="M66" s="314"/>
      <c r="N66" s="314"/>
      <c r="O66" s="231"/>
      <c r="P66" s="231"/>
      <c r="Q66" s="231"/>
      <c r="R66" s="231"/>
      <c r="S66" s="427"/>
      <c r="T66" s="319"/>
      <c r="U66" s="314"/>
      <c r="V66" s="231"/>
      <c r="W66" s="231"/>
      <c r="X66" s="231"/>
      <c r="Y66" s="231"/>
      <c r="Z66" s="231"/>
      <c r="AA66" s="314"/>
      <c r="AB66" s="314"/>
      <c r="AC66" s="231"/>
      <c r="AD66" s="231"/>
      <c r="AE66" s="231"/>
      <c r="AF66" s="231"/>
      <c r="AG66" s="231"/>
      <c r="AH66" s="314"/>
      <c r="AI66" s="314"/>
      <c r="AJ66" s="232">
        <f t="shared" si="8"/>
        <v>0</v>
      </c>
      <c r="AK66" s="293">
        <f t="shared" si="6"/>
        <v>0</v>
      </c>
      <c r="AL66" s="123">
        <f t="shared" si="9"/>
        <v>0</v>
      </c>
      <c r="AM66" s="674">
        <f t="shared" si="7"/>
        <v>0</v>
      </c>
      <c r="AN66" s="684">
        <f>'Pre Tests'!G62</f>
        <v>0</v>
      </c>
      <c r="AO66" s="684">
        <f>'Pre Tests'!L62</f>
        <v>0</v>
      </c>
      <c r="AP66" s="676"/>
      <c r="AQ66" s="720"/>
      <c r="AR66" s="134"/>
      <c r="AS66" s="134"/>
      <c r="AT66" s="134"/>
      <c r="AU66" s="678"/>
      <c r="AV66" s="683"/>
      <c r="AW66" s="681"/>
      <c r="AX66" s="234"/>
      <c r="AY66" s="224"/>
      <c r="BA66" s="79">
        <f t="shared" si="10"/>
        <v>0</v>
      </c>
      <c r="BC66" s="87" t="e">
        <f>#REF!</f>
        <v>#REF!</v>
      </c>
      <c r="BD66" s="84">
        <f t="shared" si="11"/>
        <v>0</v>
      </c>
      <c r="BE66" s="80">
        <f t="shared" si="12"/>
        <v>0</v>
      </c>
      <c r="BF66" s="80">
        <f t="shared" si="13"/>
        <v>0</v>
      </c>
      <c r="BI66" s="86"/>
    </row>
    <row r="67" spans="1:61" ht="15.75" customHeight="1" x14ac:dyDescent="0.25">
      <c r="A67" s="125" t="str">
        <f>IF(Roster!C69="","",Roster!C69)</f>
        <v/>
      </c>
      <c r="B67" s="126" t="str">
        <f>IF(Roster!D69="","",Roster!D69)</f>
        <v/>
      </c>
      <c r="C67" s="126" t="str">
        <f>IF(Roster!B69="","",Roster!B69)</f>
        <v/>
      </c>
      <c r="D67" s="299">
        <v>0</v>
      </c>
      <c r="E67" s="297"/>
      <c r="F67" s="314"/>
      <c r="G67" s="314"/>
      <c r="H67" s="231"/>
      <c r="I67" s="231"/>
      <c r="J67" s="231"/>
      <c r="K67" s="231"/>
      <c r="L67" s="231"/>
      <c r="M67" s="314"/>
      <c r="N67" s="314"/>
      <c r="O67" s="231"/>
      <c r="P67" s="231"/>
      <c r="Q67" s="231"/>
      <c r="R67" s="231"/>
      <c r="S67" s="427"/>
      <c r="T67" s="319"/>
      <c r="U67" s="314"/>
      <c r="V67" s="231"/>
      <c r="W67" s="231"/>
      <c r="X67" s="231"/>
      <c r="Y67" s="231"/>
      <c r="Z67" s="231"/>
      <c r="AA67" s="314"/>
      <c r="AB67" s="314"/>
      <c r="AC67" s="231"/>
      <c r="AD67" s="231"/>
      <c r="AE67" s="231"/>
      <c r="AF67" s="231"/>
      <c r="AG67" s="231"/>
      <c r="AH67" s="314"/>
      <c r="AI67" s="314"/>
      <c r="AJ67" s="232">
        <f t="shared" si="8"/>
        <v>0</v>
      </c>
      <c r="AK67" s="293">
        <f t="shared" si="6"/>
        <v>0</v>
      </c>
      <c r="AL67" s="123">
        <f t="shared" si="9"/>
        <v>0</v>
      </c>
      <c r="AM67" s="674">
        <f t="shared" si="7"/>
        <v>0</v>
      </c>
      <c r="AN67" s="684">
        <f>'Pre Tests'!G63</f>
        <v>0</v>
      </c>
      <c r="AO67" s="684">
        <f>'Pre Tests'!L63</f>
        <v>0</v>
      </c>
      <c r="AP67" s="676"/>
      <c r="AQ67" s="720"/>
      <c r="AR67" s="134"/>
      <c r="AS67" s="134"/>
      <c r="AT67" s="134"/>
      <c r="AU67" s="678"/>
      <c r="AV67" s="683"/>
      <c r="AW67" s="681"/>
      <c r="AX67" s="234"/>
      <c r="AY67" s="224"/>
      <c r="BA67" s="79">
        <f t="shared" si="10"/>
        <v>0</v>
      </c>
      <c r="BC67" s="87" t="e">
        <f>#REF!</f>
        <v>#REF!</v>
      </c>
      <c r="BD67" s="84">
        <f t="shared" si="11"/>
        <v>0</v>
      </c>
      <c r="BE67" s="80">
        <f t="shared" si="12"/>
        <v>0</v>
      </c>
      <c r="BF67" s="80">
        <f t="shared" si="13"/>
        <v>0</v>
      </c>
      <c r="BI67" s="86"/>
    </row>
    <row r="68" spans="1:61" ht="15.75" customHeight="1" x14ac:dyDescent="0.25">
      <c r="A68" s="125" t="str">
        <f>IF(Roster!C70="","",Roster!C70)</f>
        <v/>
      </c>
      <c r="B68" s="126" t="str">
        <f>IF(Roster!D70="","",Roster!D70)</f>
        <v/>
      </c>
      <c r="C68" s="126" t="str">
        <f>IF(Roster!B70="","",Roster!B70)</f>
        <v/>
      </c>
      <c r="D68" s="299">
        <v>0</v>
      </c>
      <c r="E68" s="297"/>
      <c r="F68" s="314"/>
      <c r="G68" s="314"/>
      <c r="H68" s="231"/>
      <c r="I68" s="231"/>
      <c r="J68" s="231"/>
      <c r="K68" s="231"/>
      <c r="L68" s="231"/>
      <c r="M68" s="314"/>
      <c r="N68" s="314"/>
      <c r="O68" s="231"/>
      <c r="P68" s="231"/>
      <c r="Q68" s="231"/>
      <c r="R68" s="231"/>
      <c r="S68" s="427"/>
      <c r="T68" s="319"/>
      <c r="U68" s="314"/>
      <c r="V68" s="231"/>
      <c r="W68" s="231"/>
      <c r="X68" s="231"/>
      <c r="Y68" s="231"/>
      <c r="Z68" s="231"/>
      <c r="AA68" s="314"/>
      <c r="AB68" s="314"/>
      <c r="AC68" s="231"/>
      <c r="AD68" s="231"/>
      <c r="AE68" s="231"/>
      <c r="AF68" s="231"/>
      <c r="AG68" s="231"/>
      <c r="AH68" s="314"/>
      <c r="AI68" s="314"/>
      <c r="AJ68" s="232">
        <f t="shared" si="8"/>
        <v>0</v>
      </c>
      <c r="AK68" s="293">
        <f t="shared" si="6"/>
        <v>0</v>
      </c>
      <c r="AL68" s="123">
        <f t="shared" si="9"/>
        <v>0</v>
      </c>
      <c r="AM68" s="674">
        <f t="shared" si="7"/>
        <v>0</v>
      </c>
      <c r="AN68" s="684">
        <f>'Pre Tests'!G64</f>
        <v>0</v>
      </c>
      <c r="AO68" s="684">
        <f>'Pre Tests'!L64</f>
        <v>0</v>
      </c>
      <c r="AP68" s="676"/>
      <c r="AQ68" s="720"/>
      <c r="AR68" s="134"/>
      <c r="AS68" s="134"/>
      <c r="AT68" s="134"/>
      <c r="AU68" s="678"/>
      <c r="AV68" s="683"/>
      <c r="AW68" s="681"/>
      <c r="AX68" s="234"/>
      <c r="AY68" s="224"/>
      <c r="BA68" s="79">
        <f t="shared" si="10"/>
        <v>0</v>
      </c>
      <c r="BC68" s="87" t="e">
        <f>#REF!</f>
        <v>#REF!</v>
      </c>
      <c r="BD68" s="84">
        <f t="shared" si="11"/>
        <v>0</v>
      </c>
      <c r="BE68" s="80">
        <f t="shared" si="12"/>
        <v>0</v>
      </c>
      <c r="BF68" s="80">
        <f t="shared" si="13"/>
        <v>0</v>
      </c>
      <c r="BI68" s="86"/>
    </row>
    <row r="69" spans="1:61" ht="15.75" customHeight="1" x14ac:dyDescent="0.25">
      <c r="A69" s="125" t="str">
        <f>IF(Roster!C71="","",Roster!C71)</f>
        <v/>
      </c>
      <c r="B69" s="126" t="str">
        <f>IF(Roster!D71="","",Roster!D71)</f>
        <v/>
      </c>
      <c r="C69" s="126" t="str">
        <f>IF(Roster!B71="","",Roster!B71)</f>
        <v/>
      </c>
      <c r="D69" s="299">
        <v>0</v>
      </c>
      <c r="E69" s="297"/>
      <c r="F69" s="314"/>
      <c r="G69" s="314"/>
      <c r="H69" s="231"/>
      <c r="I69" s="231"/>
      <c r="J69" s="231"/>
      <c r="K69" s="231"/>
      <c r="L69" s="231"/>
      <c r="M69" s="314"/>
      <c r="N69" s="314"/>
      <c r="O69" s="231"/>
      <c r="P69" s="231"/>
      <c r="Q69" s="231"/>
      <c r="R69" s="231"/>
      <c r="S69" s="427"/>
      <c r="T69" s="319"/>
      <c r="U69" s="314"/>
      <c r="V69" s="231"/>
      <c r="W69" s="231"/>
      <c r="X69" s="231"/>
      <c r="Y69" s="231"/>
      <c r="Z69" s="231"/>
      <c r="AA69" s="314"/>
      <c r="AB69" s="314"/>
      <c r="AC69" s="231"/>
      <c r="AD69" s="231"/>
      <c r="AE69" s="231"/>
      <c r="AF69" s="231"/>
      <c r="AG69" s="231"/>
      <c r="AH69" s="314"/>
      <c r="AI69" s="314"/>
      <c r="AJ69" s="232">
        <f t="shared" si="8"/>
        <v>0</v>
      </c>
      <c r="AK69" s="293">
        <f t="shared" si="6"/>
        <v>0</v>
      </c>
      <c r="AL69" s="123">
        <f t="shared" si="9"/>
        <v>0</v>
      </c>
      <c r="AM69" s="674">
        <f t="shared" si="7"/>
        <v>0</v>
      </c>
      <c r="AN69" s="684">
        <f>'Pre Tests'!G65</f>
        <v>0</v>
      </c>
      <c r="AO69" s="684">
        <f>'Pre Tests'!L65</f>
        <v>0</v>
      </c>
      <c r="AP69" s="676"/>
      <c r="AQ69" s="720"/>
      <c r="AR69" s="134"/>
      <c r="AS69" s="134"/>
      <c r="AT69" s="134"/>
      <c r="AU69" s="678"/>
      <c r="AV69" s="683"/>
      <c r="AW69" s="681"/>
      <c r="AX69" s="234"/>
      <c r="AY69" s="224"/>
      <c r="BA69" s="79">
        <f t="shared" si="10"/>
        <v>0</v>
      </c>
      <c r="BC69" s="87" t="e">
        <f>#REF!</f>
        <v>#REF!</v>
      </c>
      <c r="BD69" s="84">
        <f t="shared" si="11"/>
        <v>0</v>
      </c>
      <c r="BE69" s="80">
        <f t="shared" si="12"/>
        <v>0</v>
      </c>
      <c r="BF69" s="80">
        <f t="shared" si="13"/>
        <v>0</v>
      </c>
      <c r="BI69" s="86"/>
    </row>
    <row r="70" spans="1:61" ht="15.75" customHeight="1" x14ac:dyDescent="0.25">
      <c r="A70" s="125" t="str">
        <f>IF(Roster!C72="","",Roster!C72)</f>
        <v/>
      </c>
      <c r="B70" s="126" t="str">
        <f>IF(Roster!D72="","",Roster!D72)</f>
        <v/>
      </c>
      <c r="C70" s="126" t="str">
        <f>IF(Roster!B72="","",Roster!B72)</f>
        <v/>
      </c>
      <c r="D70" s="299">
        <v>0</v>
      </c>
      <c r="E70" s="297"/>
      <c r="F70" s="314"/>
      <c r="G70" s="314"/>
      <c r="H70" s="231"/>
      <c r="I70" s="231"/>
      <c r="J70" s="231"/>
      <c r="K70" s="231"/>
      <c r="L70" s="231"/>
      <c r="M70" s="314"/>
      <c r="N70" s="314"/>
      <c r="O70" s="231"/>
      <c r="P70" s="231"/>
      <c r="Q70" s="231"/>
      <c r="R70" s="231"/>
      <c r="S70" s="427"/>
      <c r="T70" s="319"/>
      <c r="U70" s="314"/>
      <c r="V70" s="231"/>
      <c r="W70" s="231"/>
      <c r="X70" s="231"/>
      <c r="Y70" s="231"/>
      <c r="Z70" s="231"/>
      <c r="AA70" s="314"/>
      <c r="AB70" s="314"/>
      <c r="AC70" s="231"/>
      <c r="AD70" s="231"/>
      <c r="AE70" s="231"/>
      <c r="AF70" s="231"/>
      <c r="AG70" s="231"/>
      <c r="AH70" s="314"/>
      <c r="AI70" s="314"/>
      <c r="AJ70" s="232">
        <f t="shared" si="8"/>
        <v>0</v>
      </c>
      <c r="AK70" s="293">
        <f t="shared" si="6"/>
        <v>0</v>
      </c>
      <c r="AL70" s="123">
        <f t="shared" si="9"/>
        <v>0</v>
      </c>
      <c r="AM70" s="674">
        <f t="shared" si="7"/>
        <v>0</v>
      </c>
      <c r="AN70" s="684">
        <f>'Pre Tests'!G66</f>
        <v>0</v>
      </c>
      <c r="AO70" s="684">
        <f>'Pre Tests'!L66</f>
        <v>0</v>
      </c>
      <c r="AP70" s="676"/>
      <c r="AQ70" s="720"/>
      <c r="AR70" s="134"/>
      <c r="AS70" s="134"/>
      <c r="AT70" s="134"/>
      <c r="AU70" s="678"/>
      <c r="AV70" s="683"/>
      <c r="AW70" s="681"/>
      <c r="AX70" s="234"/>
      <c r="AY70" s="224"/>
      <c r="BA70" s="79">
        <f t="shared" si="10"/>
        <v>0</v>
      </c>
      <c r="BC70" s="87" t="e">
        <f>#REF!</f>
        <v>#REF!</v>
      </c>
      <c r="BD70" s="84">
        <f t="shared" si="11"/>
        <v>0</v>
      </c>
      <c r="BE70" s="80">
        <f t="shared" si="12"/>
        <v>0</v>
      </c>
      <c r="BF70" s="80">
        <f t="shared" si="13"/>
        <v>0</v>
      </c>
      <c r="BI70" s="86"/>
    </row>
    <row r="71" spans="1:61" ht="15.75" customHeight="1" x14ac:dyDescent="0.25">
      <c r="A71" s="125" t="str">
        <f>IF(Roster!C73="","",Roster!C73)</f>
        <v/>
      </c>
      <c r="B71" s="126" t="str">
        <f>IF(Roster!D73="","",Roster!D73)</f>
        <v/>
      </c>
      <c r="C71" s="126" t="str">
        <f>IF(Roster!B73="","",Roster!B73)</f>
        <v/>
      </c>
      <c r="D71" s="299">
        <v>0</v>
      </c>
      <c r="E71" s="297"/>
      <c r="F71" s="314"/>
      <c r="G71" s="314"/>
      <c r="H71" s="231"/>
      <c r="I71" s="231"/>
      <c r="J71" s="231"/>
      <c r="K71" s="231"/>
      <c r="L71" s="231"/>
      <c r="M71" s="314"/>
      <c r="N71" s="314"/>
      <c r="O71" s="231"/>
      <c r="P71" s="231"/>
      <c r="Q71" s="231"/>
      <c r="R71" s="231"/>
      <c r="S71" s="427"/>
      <c r="T71" s="319"/>
      <c r="U71" s="314"/>
      <c r="V71" s="231"/>
      <c r="W71" s="231"/>
      <c r="X71" s="231"/>
      <c r="Y71" s="231"/>
      <c r="Z71" s="231"/>
      <c r="AA71" s="314"/>
      <c r="AB71" s="314"/>
      <c r="AC71" s="231"/>
      <c r="AD71" s="231"/>
      <c r="AE71" s="231"/>
      <c r="AF71" s="231"/>
      <c r="AG71" s="231"/>
      <c r="AH71" s="314"/>
      <c r="AI71" s="314"/>
      <c r="AJ71" s="232">
        <f t="shared" si="8"/>
        <v>0</v>
      </c>
      <c r="AK71" s="293">
        <f t="shared" si="6"/>
        <v>0</v>
      </c>
      <c r="AL71" s="123">
        <f t="shared" si="9"/>
        <v>0</v>
      </c>
      <c r="AM71" s="674">
        <f t="shared" si="7"/>
        <v>0</v>
      </c>
      <c r="AN71" s="684">
        <f>'Pre Tests'!G67</f>
        <v>0</v>
      </c>
      <c r="AO71" s="684">
        <f>'Pre Tests'!L67</f>
        <v>0</v>
      </c>
      <c r="AP71" s="676"/>
      <c r="AQ71" s="720"/>
      <c r="AR71" s="134"/>
      <c r="AS71" s="134"/>
      <c r="AT71" s="134"/>
      <c r="AU71" s="678"/>
      <c r="AV71" s="683"/>
      <c r="AW71" s="681"/>
      <c r="AX71" s="234"/>
      <c r="AY71" s="224"/>
      <c r="BA71" s="79">
        <f t="shared" si="10"/>
        <v>0</v>
      </c>
      <c r="BC71" s="87" t="e">
        <f>#REF!</f>
        <v>#REF!</v>
      </c>
      <c r="BD71" s="84">
        <f t="shared" si="11"/>
        <v>0</v>
      </c>
      <c r="BE71" s="80">
        <f t="shared" si="12"/>
        <v>0</v>
      </c>
      <c r="BF71" s="80">
        <f t="shared" si="13"/>
        <v>0</v>
      </c>
      <c r="BI71" s="86"/>
    </row>
    <row r="72" spans="1:61" ht="15.75" customHeight="1" x14ac:dyDescent="0.25">
      <c r="A72" s="125" t="str">
        <f>IF(Roster!C74="","",Roster!C74)</f>
        <v/>
      </c>
      <c r="B72" s="126" t="str">
        <f>IF(Roster!D74="","",Roster!D74)</f>
        <v/>
      </c>
      <c r="C72" s="126" t="str">
        <f>IF(Roster!B74="","",Roster!B74)</f>
        <v/>
      </c>
      <c r="D72" s="299">
        <v>0</v>
      </c>
      <c r="E72" s="297"/>
      <c r="F72" s="314"/>
      <c r="G72" s="314"/>
      <c r="H72" s="231"/>
      <c r="I72" s="231"/>
      <c r="J72" s="231"/>
      <c r="K72" s="231"/>
      <c r="L72" s="231"/>
      <c r="M72" s="314"/>
      <c r="N72" s="314"/>
      <c r="O72" s="231"/>
      <c r="P72" s="231"/>
      <c r="Q72" s="231"/>
      <c r="R72" s="231"/>
      <c r="S72" s="427"/>
      <c r="T72" s="319"/>
      <c r="U72" s="314"/>
      <c r="V72" s="231"/>
      <c r="W72" s="231"/>
      <c r="X72" s="231"/>
      <c r="Y72" s="231"/>
      <c r="Z72" s="231"/>
      <c r="AA72" s="314"/>
      <c r="AB72" s="314"/>
      <c r="AC72" s="231"/>
      <c r="AD72" s="231"/>
      <c r="AE72" s="231"/>
      <c r="AF72" s="231"/>
      <c r="AG72" s="231"/>
      <c r="AH72" s="314"/>
      <c r="AI72" s="314"/>
      <c r="AJ72" s="232">
        <f t="shared" ref="AJ72:AJ103" si="14">SUM(D72:AI72)</f>
        <v>0</v>
      </c>
      <c r="AK72" s="293">
        <f t="shared" si="6"/>
        <v>0</v>
      </c>
      <c r="AL72" s="123">
        <f t="shared" ref="AL72:AL104" si="15">AJ72-INT(AJ72/15)*15</f>
        <v>0</v>
      </c>
      <c r="AM72" s="674">
        <f t="shared" si="7"/>
        <v>0</v>
      </c>
      <c r="AN72" s="684">
        <f>'Pre Tests'!G68</f>
        <v>0</v>
      </c>
      <c r="AO72" s="684">
        <f>'Pre Tests'!L68</f>
        <v>0</v>
      </c>
      <c r="AP72" s="676"/>
      <c r="AQ72" s="720"/>
      <c r="AR72" s="134"/>
      <c r="AS72" s="134"/>
      <c r="AT72" s="134"/>
      <c r="AU72" s="678"/>
      <c r="AV72" s="683"/>
      <c r="AW72" s="681"/>
      <c r="AX72" s="234"/>
      <c r="AY72" s="224"/>
      <c r="BA72" s="79">
        <f t="shared" ref="BA72:BA104" si="16">SUM(COUNTA($E$3:$E$5)*COUNTA(E72)+COUNTA($F$3:$F$5)*COUNTA(F72)+COUNTA($G$3:$G$5)*COUNTA(G72)+COUNTA($H$3:$H$5)*COUNTA(H72)+COUNTA($I$3:$I$5)*COUNTA(I72)+COUNTA($J$3:$J$5)*COUNTA(J72)+COUNTA($K$3:$K$5)*COUNTA(K72)+COUNTA($L$3:$L$5)*COUNTA(L72)+COUNTA($M$3:$M$5)*COUNTA(M72)+COUNTA($N$3:$N$5)*COUNTA(N72)+COUNTA($O$3:$O$5)*COUNTA(O72)+COUNTA($P$3:$P$5)*COUNTA(P72)+COUNTA($Q$3:$Q$5)*COUNTA(Q72)+COUNTA($R$3:$R$5)*COUNTA(R72)+COUNTA($S$3:$S$5)*COUNTA(S72)+COUNTA($T$3:$T$5)*COUNTA(T72)+COUNTA($U$3:$U$5)*COUNTA(U72)+COUNTA($V$3:$V$5)*COUNTA(V72)+COUNTA($W$3:$W$5)*COUNTA(W72)+COUNTA($X$3:$X$5)*COUNTA(X72)+COUNTA($Y$3:$Y$5)*COUNTA(Y72)+COUNTA($Z$3:$Z$5)*COUNTA(Z72)+COUNTA($AA$3:$AA$5)*COUNTA(AA72)+COUNTA($AB$3:$AB$5)*COUNTA(AB72)+COUNTA($AC$3:$AC$5)*COUNTA(AC72)+COUNTA($AD$3:$AD$5)*COUNTA(AD72)+COUNTA($AE$3:$AE$5)*COUNTA(AE72)+COUNTA($AF$3:$AF$5)*COUNTA(AF72)+COUNTA($AG$3:$AG$5)*COUNTA(AG72)+COUNTA($AH$3:$AH$5)*COUNTA(AH72)+COUNTA($AI$3:$AI$5)*COUNTA(AI72))</f>
        <v>0</v>
      </c>
      <c r="BC72" s="87" t="e">
        <f>#REF!</f>
        <v>#REF!</v>
      </c>
      <c r="BD72" s="84">
        <f t="shared" ref="BD72:BD104" si="17">AR72+AT72</f>
        <v>0</v>
      </c>
      <c r="BE72" s="80">
        <f t="shared" ref="BE72:BE104" si="18">SUM(E72:AI72)</f>
        <v>0</v>
      </c>
      <c r="BF72" s="80">
        <f t="shared" ref="BF72:BF104" si="19">SUM(E72:AI72)</f>
        <v>0</v>
      </c>
      <c r="BI72" s="86"/>
    </row>
    <row r="73" spans="1:61" ht="15.75" customHeight="1" x14ac:dyDescent="0.25">
      <c r="A73" s="125" t="str">
        <f>IF(Roster!C75="","",Roster!C75)</f>
        <v/>
      </c>
      <c r="B73" s="126" t="str">
        <f>IF(Roster!D75="","",Roster!D75)</f>
        <v/>
      </c>
      <c r="C73" s="126" t="str">
        <f>IF(Roster!B75="","",Roster!B75)</f>
        <v/>
      </c>
      <c r="D73" s="299">
        <v>0</v>
      </c>
      <c r="E73" s="297"/>
      <c r="F73" s="314"/>
      <c r="G73" s="314"/>
      <c r="H73" s="231"/>
      <c r="I73" s="231"/>
      <c r="J73" s="231"/>
      <c r="K73" s="231"/>
      <c r="L73" s="231"/>
      <c r="M73" s="314"/>
      <c r="N73" s="314"/>
      <c r="O73" s="231"/>
      <c r="P73" s="231"/>
      <c r="Q73" s="231"/>
      <c r="R73" s="231"/>
      <c r="S73" s="427"/>
      <c r="T73" s="319"/>
      <c r="U73" s="314"/>
      <c r="V73" s="231"/>
      <c r="W73" s="231"/>
      <c r="X73" s="231"/>
      <c r="Y73" s="231"/>
      <c r="Z73" s="231"/>
      <c r="AA73" s="314"/>
      <c r="AB73" s="314"/>
      <c r="AC73" s="231"/>
      <c r="AD73" s="231"/>
      <c r="AE73" s="231"/>
      <c r="AF73" s="231"/>
      <c r="AG73" s="231"/>
      <c r="AH73" s="314"/>
      <c r="AI73" s="314"/>
      <c r="AJ73" s="232">
        <f t="shared" si="14"/>
        <v>0</v>
      </c>
      <c r="AK73" s="293">
        <f t="shared" ref="AK73:AK104" si="20">INT(AJ73/15)</f>
        <v>0</v>
      </c>
      <c r="AL73" s="123">
        <f t="shared" si="15"/>
        <v>0</v>
      </c>
      <c r="AM73" s="674">
        <f t="shared" ref="AM73:AM104" si="21">AJ73</f>
        <v>0</v>
      </c>
      <c r="AN73" s="684">
        <f>'Pre Tests'!G69</f>
        <v>0</v>
      </c>
      <c r="AO73" s="684">
        <f>'Pre Tests'!L69</f>
        <v>0</v>
      </c>
      <c r="AP73" s="676"/>
      <c r="AQ73" s="720"/>
      <c r="AR73" s="134"/>
      <c r="AS73" s="134"/>
      <c r="AT73" s="134"/>
      <c r="AU73" s="678"/>
      <c r="AV73" s="683"/>
      <c r="AW73" s="681"/>
      <c r="AX73" s="234"/>
      <c r="AY73" s="224"/>
      <c r="BA73" s="79">
        <f t="shared" si="16"/>
        <v>0</v>
      </c>
      <c r="BC73" s="87" t="e">
        <f>#REF!</f>
        <v>#REF!</v>
      </c>
      <c r="BD73" s="84">
        <f t="shared" si="17"/>
        <v>0</v>
      </c>
      <c r="BE73" s="80">
        <f t="shared" si="18"/>
        <v>0</v>
      </c>
      <c r="BF73" s="80">
        <f t="shared" si="19"/>
        <v>0</v>
      </c>
      <c r="BI73" s="86"/>
    </row>
    <row r="74" spans="1:61" ht="15.75" customHeight="1" x14ac:dyDescent="0.25">
      <c r="A74" s="125" t="str">
        <f>IF(Roster!C76="","",Roster!C76)</f>
        <v/>
      </c>
      <c r="B74" s="126" t="str">
        <f>IF(Roster!D76="","",Roster!D76)</f>
        <v/>
      </c>
      <c r="C74" s="126" t="str">
        <f>IF(Roster!B76="","",Roster!B76)</f>
        <v/>
      </c>
      <c r="D74" s="299">
        <v>0</v>
      </c>
      <c r="E74" s="297"/>
      <c r="F74" s="314"/>
      <c r="G74" s="314"/>
      <c r="H74" s="231"/>
      <c r="I74" s="231"/>
      <c r="J74" s="231"/>
      <c r="K74" s="231"/>
      <c r="L74" s="231"/>
      <c r="M74" s="314"/>
      <c r="N74" s="314"/>
      <c r="O74" s="231"/>
      <c r="P74" s="231"/>
      <c r="Q74" s="231"/>
      <c r="R74" s="231"/>
      <c r="S74" s="427"/>
      <c r="T74" s="319"/>
      <c r="U74" s="314"/>
      <c r="V74" s="231"/>
      <c r="W74" s="231"/>
      <c r="X74" s="231"/>
      <c r="Y74" s="231"/>
      <c r="Z74" s="231"/>
      <c r="AA74" s="314"/>
      <c r="AB74" s="314"/>
      <c r="AC74" s="231"/>
      <c r="AD74" s="231"/>
      <c r="AE74" s="231"/>
      <c r="AF74" s="231"/>
      <c r="AG74" s="231"/>
      <c r="AH74" s="314"/>
      <c r="AI74" s="314"/>
      <c r="AJ74" s="232">
        <f t="shared" si="14"/>
        <v>0</v>
      </c>
      <c r="AK74" s="293">
        <f t="shared" si="20"/>
        <v>0</v>
      </c>
      <c r="AL74" s="123">
        <f t="shared" si="15"/>
        <v>0</v>
      </c>
      <c r="AM74" s="674">
        <f t="shared" si="21"/>
        <v>0</v>
      </c>
      <c r="AN74" s="684">
        <f>'Pre Tests'!G70</f>
        <v>0</v>
      </c>
      <c r="AO74" s="684">
        <f>'Pre Tests'!L70</f>
        <v>0</v>
      </c>
      <c r="AP74" s="676"/>
      <c r="AQ74" s="720"/>
      <c r="AR74" s="134"/>
      <c r="AS74" s="134"/>
      <c r="AT74" s="134"/>
      <c r="AU74" s="678"/>
      <c r="AV74" s="683"/>
      <c r="AW74" s="681"/>
      <c r="AX74" s="234"/>
      <c r="AY74" s="224"/>
      <c r="BA74" s="79">
        <f t="shared" si="16"/>
        <v>0</v>
      </c>
      <c r="BC74" s="87" t="e">
        <f>#REF!</f>
        <v>#REF!</v>
      </c>
      <c r="BD74" s="84">
        <f t="shared" si="17"/>
        <v>0</v>
      </c>
      <c r="BE74" s="80">
        <f t="shared" si="18"/>
        <v>0</v>
      </c>
      <c r="BF74" s="80">
        <f t="shared" si="19"/>
        <v>0</v>
      </c>
      <c r="BI74" s="86"/>
    </row>
    <row r="75" spans="1:61" ht="15.75" customHeight="1" x14ac:dyDescent="0.25">
      <c r="A75" s="125" t="str">
        <f>IF(Roster!C77="","",Roster!C77)</f>
        <v/>
      </c>
      <c r="B75" s="126" t="str">
        <f>IF(Roster!D77="","",Roster!D77)</f>
        <v/>
      </c>
      <c r="C75" s="126" t="str">
        <f>IF(Roster!B77="","",Roster!B77)</f>
        <v/>
      </c>
      <c r="D75" s="299">
        <v>0</v>
      </c>
      <c r="E75" s="297"/>
      <c r="F75" s="314"/>
      <c r="G75" s="314"/>
      <c r="H75" s="231"/>
      <c r="I75" s="231"/>
      <c r="J75" s="231"/>
      <c r="K75" s="231"/>
      <c r="L75" s="231"/>
      <c r="M75" s="314"/>
      <c r="N75" s="314"/>
      <c r="O75" s="231"/>
      <c r="P75" s="231"/>
      <c r="Q75" s="231"/>
      <c r="R75" s="231"/>
      <c r="S75" s="427"/>
      <c r="T75" s="319"/>
      <c r="U75" s="314"/>
      <c r="V75" s="231"/>
      <c r="W75" s="231"/>
      <c r="X75" s="231"/>
      <c r="Y75" s="231"/>
      <c r="Z75" s="231"/>
      <c r="AA75" s="314"/>
      <c r="AB75" s="314"/>
      <c r="AC75" s="231"/>
      <c r="AD75" s="231"/>
      <c r="AE75" s="231"/>
      <c r="AF75" s="231"/>
      <c r="AG75" s="231"/>
      <c r="AH75" s="314"/>
      <c r="AI75" s="314"/>
      <c r="AJ75" s="232">
        <f t="shared" si="14"/>
        <v>0</v>
      </c>
      <c r="AK75" s="293">
        <f t="shared" si="20"/>
        <v>0</v>
      </c>
      <c r="AL75" s="123">
        <f t="shared" si="15"/>
        <v>0</v>
      </c>
      <c r="AM75" s="674">
        <f t="shared" si="21"/>
        <v>0</v>
      </c>
      <c r="AN75" s="684">
        <f>'Pre Tests'!G71</f>
        <v>0</v>
      </c>
      <c r="AO75" s="684">
        <f>'Pre Tests'!L71</f>
        <v>0</v>
      </c>
      <c r="AP75" s="676"/>
      <c r="AQ75" s="720"/>
      <c r="AR75" s="134"/>
      <c r="AS75" s="134"/>
      <c r="AT75" s="134"/>
      <c r="AU75" s="678"/>
      <c r="AV75" s="683"/>
      <c r="AW75" s="681"/>
      <c r="AX75" s="234"/>
      <c r="AY75" s="224"/>
      <c r="BA75" s="79">
        <f t="shared" si="16"/>
        <v>0</v>
      </c>
      <c r="BC75" s="87" t="e">
        <f>#REF!</f>
        <v>#REF!</v>
      </c>
      <c r="BD75" s="84">
        <f t="shared" si="17"/>
        <v>0</v>
      </c>
      <c r="BE75" s="80">
        <f t="shared" si="18"/>
        <v>0</v>
      </c>
      <c r="BF75" s="80">
        <f t="shared" si="19"/>
        <v>0</v>
      </c>
      <c r="BI75" s="86"/>
    </row>
    <row r="76" spans="1:61" ht="15.75" customHeight="1" x14ac:dyDescent="0.25">
      <c r="A76" s="125" t="str">
        <f>IF(Roster!C78="","",Roster!C78)</f>
        <v/>
      </c>
      <c r="B76" s="126" t="str">
        <f>IF(Roster!D78="","",Roster!D78)</f>
        <v/>
      </c>
      <c r="C76" s="126" t="str">
        <f>IF(Roster!B78="","",Roster!B78)</f>
        <v/>
      </c>
      <c r="D76" s="299">
        <v>0</v>
      </c>
      <c r="E76" s="297"/>
      <c r="F76" s="314"/>
      <c r="G76" s="314"/>
      <c r="H76" s="231"/>
      <c r="I76" s="231"/>
      <c r="J76" s="231"/>
      <c r="K76" s="231"/>
      <c r="L76" s="231"/>
      <c r="M76" s="314"/>
      <c r="N76" s="314"/>
      <c r="O76" s="231"/>
      <c r="P76" s="231"/>
      <c r="Q76" s="231"/>
      <c r="R76" s="231"/>
      <c r="S76" s="427"/>
      <c r="T76" s="319"/>
      <c r="U76" s="314"/>
      <c r="V76" s="231"/>
      <c r="W76" s="231"/>
      <c r="X76" s="231"/>
      <c r="Y76" s="231"/>
      <c r="Z76" s="231"/>
      <c r="AA76" s="314"/>
      <c r="AB76" s="314"/>
      <c r="AC76" s="231"/>
      <c r="AD76" s="231"/>
      <c r="AE76" s="231"/>
      <c r="AF76" s="231"/>
      <c r="AG76" s="231"/>
      <c r="AH76" s="314"/>
      <c r="AI76" s="314"/>
      <c r="AJ76" s="232">
        <f t="shared" si="14"/>
        <v>0</v>
      </c>
      <c r="AK76" s="293">
        <f t="shared" si="20"/>
        <v>0</v>
      </c>
      <c r="AL76" s="123">
        <f t="shared" si="15"/>
        <v>0</v>
      </c>
      <c r="AM76" s="674">
        <f t="shared" si="21"/>
        <v>0</v>
      </c>
      <c r="AN76" s="684">
        <f>'Pre Tests'!G72</f>
        <v>0</v>
      </c>
      <c r="AO76" s="684">
        <f>'Pre Tests'!L72</f>
        <v>0</v>
      </c>
      <c r="AP76" s="676"/>
      <c r="AQ76" s="720"/>
      <c r="AR76" s="134"/>
      <c r="AS76" s="134"/>
      <c r="AT76" s="134"/>
      <c r="AU76" s="678"/>
      <c r="AV76" s="683"/>
      <c r="AW76" s="681"/>
      <c r="AX76" s="234"/>
      <c r="AY76" s="224"/>
      <c r="BA76" s="79">
        <f t="shared" si="16"/>
        <v>0</v>
      </c>
      <c r="BC76" s="89" t="e">
        <f>#REF!</f>
        <v>#REF!</v>
      </c>
      <c r="BD76" s="84">
        <f t="shared" si="17"/>
        <v>0</v>
      </c>
      <c r="BE76" s="80">
        <f t="shared" si="18"/>
        <v>0</v>
      </c>
      <c r="BF76" s="80">
        <f t="shared" si="19"/>
        <v>0</v>
      </c>
      <c r="BI76" s="86"/>
    </row>
    <row r="77" spans="1:61" ht="15.75" customHeight="1" thickBot="1" x14ac:dyDescent="0.3">
      <c r="A77" s="125" t="str">
        <f>IF(Roster!C79="","",Roster!C79)</f>
        <v/>
      </c>
      <c r="B77" s="126" t="str">
        <f>IF(Roster!D79="","",Roster!D79)</f>
        <v/>
      </c>
      <c r="C77" s="126" t="str">
        <f>IF(Roster!B79="","",Roster!B79)</f>
        <v/>
      </c>
      <c r="D77" s="299">
        <v>0</v>
      </c>
      <c r="E77" s="297"/>
      <c r="F77" s="314"/>
      <c r="G77" s="314"/>
      <c r="H77" s="231"/>
      <c r="I77" s="231"/>
      <c r="J77" s="231"/>
      <c r="K77" s="231"/>
      <c r="L77" s="231"/>
      <c r="M77" s="314"/>
      <c r="N77" s="314"/>
      <c r="O77" s="231"/>
      <c r="P77" s="231"/>
      <c r="Q77" s="231"/>
      <c r="R77" s="231"/>
      <c r="S77" s="427"/>
      <c r="T77" s="319"/>
      <c r="U77" s="314"/>
      <c r="V77" s="231"/>
      <c r="W77" s="231"/>
      <c r="X77" s="231"/>
      <c r="Y77" s="231"/>
      <c r="Z77" s="231"/>
      <c r="AA77" s="314"/>
      <c r="AB77" s="314"/>
      <c r="AC77" s="231"/>
      <c r="AD77" s="231"/>
      <c r="AE77" s="231"/>
      <c r="AF77" s="231"/>
      <c r="AG77" s="231"/>
      <c r="AH77" s="314"/>
      <c r="AI77" s="314"/>
      <c r="AJ77" s="232">
        <f t="shared" si="14"/>
        <v>0</v>
      </c>
      <c r="AK77" s="293">
        <f t="shared" si="20"/>
        <v>0</v>
      </c>
      <c r="AL77" s="123">
        <f t="shared" si="15"/>
        <v>0</v>
      </c>
      <c r="AM77" s="674">
        <f t="shared" si="21"/>
        <v>0</v>
      </c>
      <c r="AN77" s="684">
        <f>'Pre Tests'!G73</f>
        <v>0</v>
      </c>
      <c r="AO77" s="684">
        <f>'Pre Tests'!L73</f>
        <v>0</v>
      </c>
      <c r="AP77" s="676"/>
      <c r="AQ77" s="720"/>
      <c r="AR77" s="134"/>
      <c r="AS77" s="134"/>
      <c r="AT77" s="134"/>
      <c r="AU77" s="678"/>
      <c r="AV77" s="683"/>
      <c r="AW77" s="681"/>
      <c r="AX77" s="234"/>
      <c r="AY77" s="224"/>
      <c r="BA77" s="79">
        <f t="shared" si="16"/>
        <v>0</v>
      </c>
      <c r="BC77" s="90" t="e">
        <f>#REF!</f>
        <v>#REF!</v>
      </c>
      <c r="BD77" s="84">
        <f t="shared" si="17"/>
        <v>0</v>
      </c>
      <c r="BE77" s="80">
        <f t="shared" si="18"/>
        <v>0</v>
      </c>
      <c r="BF77" s="80">
        <f t="shared" si="19"/>
        <v>0</v>
      </c>
      <c r="BI77" s="86"/>
    </row>
    <row r="78" spans="1:61" ht="15.75" customHeight="1" thickTop="1" x14ac:dyDescent="0.25">
      <c r="A78" s="125" t="str">
        <f>IF(Roster!C80="","",Roster!C80)</f>
        <v/>
      </c>
      <c r="B78" s="126" t="str">
        <f>IF(Roster!D80="","",Roster!D80)</f>
        <v/>
      </c>
      <c r="C78" s="126" t="str">
        <f>IF(Roster!B80="","",Roster!B80)</f>
        <v/>
      </c>
      <c r="D78" s="299">
        <v>0</v>
      </c>
      <c r="E78" s="297"/>
      <c r="F78" s="314"/>
      <c r="G78" s="314"/>
      <c r="H78" s="231"/>
      <c r="I78" s="231"/>
      <c r="J78" s="231"/>
      <c r="K78" s="231"/>
      <c r="L78" s="231"/>
      <c r="M78" s="314"/>
      <c r="N78" s="314"/>
      <c r="O78" s="231"/>
      <c r="P78" s="231"/>
      <c r="Q78" s="231"/>
      <c r="R78" s="231"/>
      <c r="S78" s="427"/>
      <c r="T78" s="319"/>
      <c r="U78" s="314"/>
      <c r="V78" s="231"/>
      <c r="W78" s="231"/>
      <c r="X78" s="231"/>
      <c r="Y78" s="231"/>
      <c r="Z78" s="231"/>
      <c r="AA78" s="314"/>
      <c r="AB78" s="314"/>
      <c r="AC78" s="231"/>
      <c r="AD78" s="231"/>
      <c r="AE78" s="231"/>
      <c r="AF78" s="231"/>
      <c r="AG78" s="231"/>
      <c r="AH78" s="314"/>
      <c r="AI78" s="314"/>
      <c r="AJ78" s="232">
        <f t="shared" si="14"/>
        <v>0</v>
      </c>
      <c r="AK78" s="293">
        <f t="shared" si="20"/>
        <v>0</v>
      </c>
      <c r="AL78" s="123">
        <f t="shared" si="15"/>
        <v>0</v>
      </c>
      <c r="AM78" s="674">
        <f t="shared" si="21"/>
        <v>0</v>
      </c>
      <c r="AN78" s="684">
        <f>'Pre Tests'!G74</f>
        <v>0</v>
      </c>
      <c r="AO78" s="684">
        <f>'Pre Tests'!L74</f>
        <v>0</v>
      </c>
      <c r="AP78" s="676"/>
      <c r="AQ78" s="720"/>
      <c r="AR78" s="134"/>
      <c r="AS78" s="134"/>
      <c r="AT78" s="134"/>
      <c r="AU78" s="678"/>
      <c r="AV78" s="683"/>
      <c r="AW78" s="681"/>
      <c r="AX78" s="234"/>
      <c r="AY78" s="224"/>
      <c r="BA78" s="79">
        <f t="shared" si="16"/>
        <v>0</v>
      </c>
      <c r="BC78" s="79"/>
      <c r="BD78" s="84">
        <f t="shared" si="17"/>
        <v>0</v>
      </c>
      <c r="BE78" s="80">
        <f t="shared" si="18"/>
        <v>0</v>
      </c>
      <c r="BF78" s="80">
        <f t="shared" si="19"/>
        <v>0</v>
      </c>
      <c r="BI78" s="86"/>
    </row>
    <row r="79" spans="1:61" ht="15.75" customHeight="1" x14ac:dyDescent="0.25">
      <c r="A79" s="125" t="str">
        <f>IF(Roster!C81="","",Roster!C81)</f>
        <v/>
      </c>
      <c r="B79" s="126" t="str">
        <f>IF(Roster!D81="","",Roster!D81)</f>
        <v/>
      </c>
      <c r="C79" s="126" t="str">
        <f>IF(Roster!B81="","",Roster!B81)</f>
        <v/>
      </c>
      <c r="D79" s="299">
        <v>0</v>
      </c>
      <c r="E79" s="297"/>
      <c r="F79" s="314"/>
      <c r="G79" s="314"/>
      <c r="H79" s="231"/>
      <c r="I79" s="231"/>
      <c r="J79" s="231"/>
      <c r="K79" s="231"/>
      <c r="L79" s="231"/>
      <c r="M79" s="314"/>
      <c r="N79" s="314"/>
      <c r="O79" s="231"/>
      <c r="P79" s="231"/>
      <c r="Q79" s="231"/>
      <c r="R79" s="231"/>
      <c r="S79" s="427"/>
      <c r="T79" s="319"/>
      <c r="U79" s="314"/>
      <c r="V79" s="231"/>
      <c r="W79" s="231"/>
      <c r="X79" s="231"/>
      <c r="Y79" s="231"/>
      <c r="Z79" s="231"/>
      <c r="AA79" s="314"/>
      <c r="AB79" s="314"/>
      <c r="AC79" s="231"/>
      <c r="AD79" s="231"/>
      <c r="AE79" s="231"/>
      <c r="AF79" s="231"/>
      <c r="AG79" s="231"/>
      <c r="AH79" s="314"/>
      <c r="AI79" s="314"/>
      <c r="AJ79" s="232">
        <f t="shared" si="14"/>
        <v>0</v>
      </c>
      <c r="AK79" s="293">
        <f t="shared" si="20"/>
        <v>0</v>
      </c>
      <c r="AL79" s="123">
        <f t="shared" si="15"/>
        <v>0</v>
      </c>
      <c r="AM79" s="674">
        <f t="shared" si="21"/>
        <v>0</v>
      </c>
      <c r="AN79" s="684">
        <f>'Pre Tests'!G75</f>
        <v>0</v>
      </c>
      <c r="AO79" s="684">
        <f>'Pre Tests'!L75</f>
        <v>0</v>
      </c>
      <c r="AP79" s="676"/>
      <c r="AQ79" s="720"/>
      <c r="AR79" s="134"/>
      <c r="AS79" s="134"/>
      <c r="AT79" s="134"/>
      <c r="AU79" s="678"/>
      <c r="AV79" s="683"/>
      <c r="AW79" s="681"/>
      <c r="AX79" s="234"/>
      <c r="AY79" s="224"/>
      <c r="BA79" s="79">
        <f t="shared" si="16"/>
        <v>0</v>
      </c>
      <c r="BC79" s="79"/>
      <c r="BD79" s="84">
        <f t="shared" si="17"/>
        <v>0</v>
      </c>
      <c r="BE79" s="80">
        <f t="shared" si="18"/>
        <v>0</v>
      </c>
      <c r="BF79" s="80">
        <f t="shared" si="19"/>
        <v>0</v>
      </c>
      <c r="BI79" s="86"/>
    </row>
    <row r="80" spans="1:61" ht="15.75" customHeight="1" x14ac:dyDescent="0.25">
      <c r="A80" s="125" t="str">
        <f>IF(Roster!C82="","",Roster!C82)</f>
        <v/>
      </c>
      <c r="B80" s="126" t="str">
        <f>IF(Roster!D82="","",Roster!D82)</f>
        <v/>
      </c>
      <c r="C80" s="126" t="str">
        <f>IF(Roster!B82="","",Roster!B82)</f>
        <v/>
      </c>
      <c r="D80" s="299">
        <v>0</v>
      </c>
      <c r="E80" s="297"/>
      <c r="F80" s="314"/>
      <c r="G80" s="314"/>
      <c r="H80" s="231"/>
      <c r="I80" s="231"/>
      <c r="J80" s="231"/>
      <c r="K80" s="231"/>
      <c r="L80" s="231"/>
      <c r="M80" s="314"/>
      <c r="N80" s="314"/>
      <c r="O80" s="231"/>
      <c r="P80" s="231"/>
      <c r="Q80" s="231"/>
      <c r="R80" s="231"/>
      <c r="S80" s="427"/>
      <c r="T80" s="319"/>
      <c r="U80" s="314"/>
      <c r="V80" s="231"/>
      <c r="W80" s="231"/>
      <c r="X80" s="231"/>
      <c r="Y80" s="231"/>
      <c r="Z80" s="231"/>
      <c r="AA80" s="314"/>
      <c r="AB80" s="314"/>
      <c r="AC80" s="231"/>
      <c r="AD80" s="231"/>
      <c r="AE80" s="231"/>
      <c r="AF80" s="231"/>
      <c r="AG80" s="231"/>
      <c r="AH80" s="314"/>
      <c r="AI80" s="314"/>
      <c r="AJ80" s="232">
        <f t="shared" si="14"/>
        <v>0</v>
      </c>
      <c r="AK80" s="293">
        <f t="shared" si="20"/>
        <v>0</v>
      </c>
      <c r="AL80" s="123">
        <f t="shared" si="15"/>
        <v>0</v>
      </c>
      <c r="AM80" s="674">
        <f t="shared" si="21"/>
        <v>0</v>
      </c>
      <c r="AN80" s="684">
        <f>'Pre Tests'!G76</f>
        <v>0</v>
      </c>
      <c r="AO80" s="684">
        <f>'Pre Tests'!L76</f>
        <v>0</v>
      </c>
      <c r="AP80" s="676"/>
      <c r="AQ80" s="720"/>
      <c r="AR80" s="134"/>
      <c r="AS80" s="134"/>
      <c r="AT80" s="134"/>
      <c r="AU80" s="678"/>
      <c r="AV80" s="683"/>
      <c r="AW80" s="681"/>
      <c r="AX80" s="234"/>
      <c r="AY80" s="224"/>
      <c r="BA80" s="79">
        <f t="shared" si="16"/>
        <v>0</v>
      </c>
      <c r="BC80" s="79"/>
      <c r="BD80" s="84">
        <f t="shared" si="17"/>
        <v>0</v>
      </c>
      <c r="BE80" s="80">
        <f t="shared" si="18"/>
        <v>0</v>
      </c>
      <c r="BF80" s="80">
        <f t="shared" si="19"/>
        <v>0</v>
      </c>
      <c r="BI80" s="86"/>
    </row>
    <row r="81" spans="1:61" ht="15.75" customHeight="1" x14ac:dyDescent="0.25">
      <c r="A81" s="125" t="str">
        <f>IF(Roster!C83="","",Roster!C83)</f>
        <v/>
      </c>
      <c r="B81" s="126" t="str">
        <f>IF(Roster!D83="","",Roster!D83)</f>
        <v/>
      </c>
      <c r="C81" s="126" t="str">
        <f>IF(Roster!B83="","",Roster!B83)</f>
        <v/>
      </c>
      <c r="D81" s="299">
        <v>0</v>
      </c>
      <c r="E81" s="297"/>
      <c r="F81" s="314"/>
      <c r="G81" s="314"/>
      <c r="H81" s="231"/>
      <c r="I81" s="231"/>
      <c r="J81" s="231"/>
      <c r="K81" s="231"/>
      <c r="L81" s="231"/>
      <c r="M81" s="314"/>
      <c r="N81" s="314"/>
      <c r="O81" s="231"/>
      <c r="P81" s="231"/>
      <c r="Q81" s="231"/>
      <c r="R81" s="231"/>
      <c r="S81" s="427"/>
      <c r="T81" s="319"/>
      <c r="U81" s="314"/>
      <c r="V81" s="231"/>
      <c r="W81" s="231"/>
      <c r="X81" s="231"/>
      <c r="Y81" s="231"/>
      <c r="Z81" s="231"/>
      <c r="AA81" s="314"/>
      <c r="AB81" s="314"/>
      <c r="AC81" s="231"/>
      <c r="AD81" s="231"/>
      <c r="AE81" s="231"/>
      <c r="AF81" s="231"/>
      <c r="AG81" s="231"/>
      <c r="AH81" s="314"/>
      <c r="AI81" s="314"/>
      <c r="AJ81" s="232">
        <f t="shared" si="14"/>
        <v>0</v>
      </c>
      <c r="AK81" s="293">
        <f t="shared" si="20"/>
        <v>0</v>
      </c>
      <c r="AL81" s="123">
        <f t="shared" si="15"/>
        <v>0</v>
      </c>
      <c r="AM81" s="674">
        <f t="shared" si="21"/>
        <v>0</v>
      </c>
      <c r="AN81" s="684">
        <f>'Pre Tests'!G77</f>
        <v>0</v>
      </c>
      <c r="AO81" s="684">
        <f>'Pre Tests'!L77</f>
        <v>0</v>
      </c>
      <c r="AP81" s="676"/>
      <c r="AQ81" s="720"/>
      <c r="AR81" s="134"/>
      <c r="AS81" s="134"/>
      <c r="AT81" s="134"/>
      <c r="AU81" s="678"/>
      <c r="AV81" s="683"/>
      <c r="AW81" s="681"/>
      <c r="AX81" s="234"/>
      <c r="AY81" s="224"/>
      <c r="BA81" s="79">
        <f t="shared" si="16"/>
        <v>0</v>
      </c>
      <c r="BC81" s="79"/>
      <c r="BD81" s="84">
        <f t="shared" si="17"/>
        <v>0</v>
      </c>
      <c r="BE81" s="80">
        <f t="shared" si="18"/>
        <v>0</v>
      </c>
      <c r="BF81" s="80">
        <f t="shared" si="19"/>
        <v>0</v>
      </c>
      <c r="BI81" s="86"/>
    </row>
    <row r="82" spans="1:61" ht="15.75" customHeight="1" x14ac:dyDescent="0.25">
      <c r="A82" s="125" t="str">
        <f>IF(Roster!C84="","",Roster!C84)</f>
        <v/>
      </c>
      <c r="B82" s="126" t="str">
        <f>IF(Roster!D84="","",Roster!D84)</f>
        <v/>
      </c>
      <c r="C82" s="126" t="str">
        <f>IF(Roster!B84="","",Roster!B84)</f>
        <v/>
      </c>
      <c r="D82" s="299">
        <v>0</v>
      </c>
      <c r="E82" s="297"/>
      <c r="F82" s="314"/>
      <c r="G82" s="314"/>
      <c r="H82" s="231"/>
      <c r="I82" s="231"/>
      <c r="J82" s="231"/>
      <c r="K82" s="231"/>
      <c r="L82" s="231"/>
      <c r="M82" s="314"/>
      <c r="N82" s="314"/>
      <c r="O82" s="231"/>
      <c r="P82" s="231"/>
      <c r="Q82" s="231"/>
      <c r="R82" s="231"/>
      <c r="S82" s="427"/>
      <c r="T82" s="319"/>
      <c r="U82" s="314"/>
      <c r="V82" s="231"/>
      <c r="W82" s="231"/>
      <c r="X82" s="231"/>
      <c r="Y82" s="231"/>
      <c r="Z82" s="231"/>
      <c r="AA82" s="314"/>
      <c r="AB82" s="314"/>
      <c r="AC82" s="231"/>
      <c r="AD82" s="231"/>
      <c r="AE82" s="231"/>
      <c r="AF82" s="231"/>
      <c r="AG82" s="231"/>
      <c r="AH82" s="314"/>
      <c r="AI82" s="314"/>
      <c r="AJ82" s="232">
        <f t="shared" si="14"/>
        <v>0</v>
      </c>
      <c r="AK82" s="293">
        <f t="shared" si="20"/>
        <v>0</v>
      </c>
      <c r="AL82" s="123">
        <f t="shared" si="15"/>
        <v>0</v>
      </c>
      <c r="AM82" s="674">
        <f t="shared" si="21"/>
        <v>0</v>
      </c>
      <c r="AN82" s="684">
        <f>'Pre Tests'!G78</f>
        <v>0</v>
      </c>
      <c r="AO82" s="684">
        <f>'Pre Tests'!L78</f>
        <v>0</v>
      </c>
      <c r="AP82" s="676"/>
      <c r="AQ82" s="720"/>
      <c r="AR82" s="134"/>
      <c r="AS82" s="134"/>
      <c r="AT82" s="134"/>
      <c r="AU82" s="678"/>
      <c r="AV82" s="683"/>
      <c r="AW82" s="681"/>
      <c r="AX82" s="234"/>
      <c r="AY82" s="224"/>
      <c r="BA82" s="79">
        <f t="shared" si="16"/>
        <v>0</v>
      </c>
      <c r="BC82" s="79"/>
      <c r="BD82" s="84">
        <f t="shared" si="17"/>
        <v>0</v>
      </c>
      <c r="BE82" s="80">
        <f t="shared" si="18"/>
        <v>0</v>
      </c>
      <c r="BF82" s="80">
        <f t="shared" si="19"/>
        <v>0</v>
      </c>
      <c r="BI82" s="86"/>
    </row>
    <row r="83" spans="1:61" ht="15.75" customHeight="1" x14ac:dyDescent="0.25">
      <c r="A83" s="125" t="str">
        <f>IF(Roster!C85="","",Roster!C85)</f>
        <v/>
      </c>
      <c r="B83" s="126" t="str">
        <f>IF(Roster!D85="","",Roster!D85)</f>
        <v/>
      </c>
      <c r="C83" s="126" t="str">
        <f>IF(Roster!B85="","",Roster!B85)</f>
        <v/>
      </c>
      <c r="D83" s="299">
        <v>0</v>
      </c>
      <c r="E83" s="297"/>
      <c r="F83" s="314"/>
      <c r="G83" s="314"/>
      <c r="H83" s="231"/>
      <c r="I83" s="231"/>
      <c r="J83" s="231"/>
      <c r="K83" s="231"/>
      <c r="L83" s="231"/>
      <c r="M83" s="314"/>
      <c r="N83" s="314"/>
      <c r="O83" s="231"/>
      <c r="P83" s="231"/>
      <c r="Q83" s="231"/>
      <c r="R83" s="231"/>
      <c r="S83" s="427"/>
      <c r="T83" s="319"/>
      <c r="U83" s="314"/>
      <c r="V83" s="231"/>
      <c r="W83" s="231"/>
      <c r="X83" s="231"/>
      <c r="Y83" s="231"/>
      <c r="Z83" s="231"/>
      <c r="AA83" s="314"/>
      <c r="AB83" s="314"/>
      <c r="AC83" s="231"/>
      <c r="AD83" s="231"/>
      <c r="AE83" s="231"/>
      <c r="AF83" s="231"/>
      <c r="AG83" s="231"/>
      <c r="AH83" s="314"/>
      <c r="AI83" s="314"/>
      <c r="AJ83" s="232">
        <f t="shared" si="14"/>
        <v>0</v>
      </c>
      <c r="AK83" s="293">
        <f t="shared" si="20"/>
        <v>0</v>
      </c>
      <c r="AL83" s="123">
        <f t="shared" si="15"/>
        <v>0</v>
      </c>
      <c r="AM83" s="674">
        <f t="shared" si="21"/>
        <v>0</v>
      </c>
      <c r="AN83" s="684">
        <f>'Pre Tests'!G79</f>
        <v>0</v>
      </c>
      <c r="AO83" s="684">
        <f>'Pre Tests'!L79</f>
        <v>0</v>
      </c>
      <c r="AP83" s="676"/>
      <c r="AQ83" s="720"/>
      <c r="AR83" s="134"/>
      <c r="AS83" s="134"/>
      <c r="AT83" s="134"/>
      <c r="AU83" s="678"/>
      <c r="AV83" s="683"/>
      <c r="AW83" s="681"/>
      <c r="AX83" s="234"/>
      <c r="AY83" s="224"/>
      <c r="BA83" s="79">
        <f t="shared" si="16"/>
        <v>0</v>
      </c>
      <c r="BC83" s="79"/>
      <c r="BD83" s="84">
        <f t="shared" si="17"/>
        <v>0</v>
      </c>
      <c r="BE83" s="80">
        <f t="shared" si="18"/>
        <v>0</v>
      </c>
      <c r="BF83" s="80">
        <f t="shared" si="19"/>
        <v>0</v>
      </c>
      <c r="BI83" s="86"/>
    </row>
    <row r="84" spans="1:61" ht="15.75" customHeight="1" x14ac:dyDescent="0.25">
      <c r="A84" s="125" t="str">
        <f>IF(Roster!C86="","",Roster!C86)</f>
        <v/>
      </c>
      <c r="B84" s="126" t="str">
        <f>IF(Roster!D86="","",Roster!D86)</f>
        <v/>
      </c>
      <c r="C84" s="126" t="str">
        <f>IF(Roster!B86="","",Roster!B86)</f>
        <v/>
      </c>
      <c r="D84" s="299">
        <v>0</v>
      </c>
      <c r="E84" s="297"/>
      <c r="F84" s="314"/>
      <c r="G84" s="314"/>
      <c r="H84" s="231"/>
      <c r="I84" s="231"/>
      <c r="J84" s="231"/>
      <c r="K84" s="231"/>
      <c r="L84" s="231"/>
      <c r="M84" s="314"/>
      <c r="N84" s="314"/>
      <c r="O84" s="231"/>
      <c r="P84" s="231"/>
      <c r="Q84" s="231"/>
      <c r="R84" s="231"/>
      <c r="S84" s="427"/>
      <c r="T84" s="319"/>
      <c r="U84" s="314"/>
      <c r="V84" s="231"/>
      <c r="W84" s="231"/>
      <c r="X84" s="231"/>
      <c r="Y84" s="231"/>
      <c r="Z84" s="231"/>
      <c r="AA84" s="314"/>
      <c r="AB84" s="314"/>
      <c r="AC84" s="231"/>
      <c r="AD84" s="231"/>
      <c r="AE84" s="231"/>
      <c r="AF84" s="231"/>
      <c r="AG84" s="231"/>
      <c r="AH84" s="314"/>
      <c r="AI84" s="314"/>
      <c r="AJ84" s="232">
        <f t="shared" si="14"/>
        <v>0</v>
      </c>
      <c r="AK84" s="293">
        <f t="shared" si="20"/>
        <v>0</v>
      </c>
      <c r="AL84" s="123">
        <f t="shared" si="15"/>
        <v>0</v>
      </c>
      <c r="AM84" s="674">
        <f t="shared" si="21"/>
        <v>0</v>
      </c>
      <c r="AN84" s="684">
        <f>'Pre Tests'!G80</f>
        <v>0</v>
      </c>
      <c r="AO84" s="684">
        <f>'Pre Tests'!L80</f>
        <v>0</v>
      </c>
      <c r="AP84" s="676"/>
      <c r="AQ84" s="720"/>
      <c r="AR84" s="134"/>
      <c r="AS84" s="134"/>
      <c r="AT84" s="134"/>
      <c r="AU84" s="678"/>
      <c r="AV84" s="683"/>
      <c r="AW84" s="681"/>
      <c r="AX84" s="234"/>
      <c r="AY84" s="224"/>
      <c r="BA84" s="79">
        <f t="shared" si="16"/>
        <v>0</v>
      </c>
      <c r="BC84" s="79"/>
      <c r="BD84" s="84">
        <f t="shared" si="17"/>
        <v>0</v>
      </c>
      <c r="BE84" s="80">
        <f t="shared" si="18"/>
        <v>0</v>
      </c>
      <c r="BF84" s="80">
        <f t="shared" si="19"/>
        <v>0</v>
      </c>
      <c r="BI84" s="86"/>
    </row>
    <row r="85" spans="1:61" ht="15.75" customHeight="1" x14ac:dyDescent="0.25">
      <c r="A85" s="125" t="str">
        <f>IF(Roster!C87="","",Roster!C87)</f>
        <v/>
      </c>
      <c r="B85" s="126" t="str">
        <f>IF(Roster!D87="","",Roster!D87)</f>
        <v/>
      </c>
      <c r="C85" s="126" t="str">
        <f>IF(Roster!B87="","",Roster!B87)</f>
        <v/>
      </c>
      <c r="D85" s="299">
        <v>0</v>
      </c>
      <c r="E85" s="297"/>
      <c r="F85" s="314"/>
      <c r="G85" s="314"/>
      <c r="H85" s="231"/>
      <c r="I85" s="231"/>
      <c r="J85" s="231"/>
      <c r="K85" s="231"/>
      <c r="L85" s="231"/>
      <c r="M85" s="314"/>
      <c r="N85" s="314"/>
      <c r="O85" s="231"/>
      <c r="P85" s="231"/>
      <c r="Q85" s="231"/>
      <c r="R85" s="231"/>
      <c r="S85" s="427"/>
      <c r="T85" s="319"/>
      <c r="U85" s="314"/>
      <c r="V85" s="231"/>
      <c r="W85" s="231"/>
      <c r="X85" s="231"/>
      <c r="Y85" s="231"/>
      <c r="Z85" s="231"/>
      <c r="AA85" s="314"/>
      <c r="AB85" s="314"/>
      <c r="AC85" s="231"/>
      <c r="AD85" s="231"/>
      <c r="AE85" s="231"/>
      <c r="AF85" s="231"/>
      <c r="AG85" s="231"/>
      <c r="AH85" s="314"/>
      <c r="AI85" s="314"/>
      <c r="AJ85" s="232">
        <f t="shared" si="14"/>
        <v>0</v>
      </c>
      <c r="AK85" s="293">
        <f t="shared" si="20"/>
        <v>0</v>
      </c>
      <c r="AL85" s="123">
        <f t="shared" si="15"/>
        <v>0</v>
      </c>
      <c r="AM85" s="674">
        <f t="shared" si="21"/>
        <v>0</v>
      </c>
      <c r="AN85" s="684">
        <f>'Pre Tests'!G81</f>
        <v>0</v>
      </c>
      <c r="AO85" s="684">
        <f>'Pre Tests'!L81</f>
        <v>0</v>
      </c>
      <c r="AP85" s="676"/>
      <c r="AQ85" s="720"/>
      <c r="AR85" s="134"/>
      <c r="AS85" s="134"/>
      <c r="AT85" s="134"/>
      <c r="AU85" s="678"/>
      <c r="AV85" s="683"/>
      <c r="AW85" s="681"/>
      <c r="AX85" s="234"/>
      <c r="AY85" s="224"/>
      <c r="BA85" s="79">
        <f t="shared" si="16"/>
        <v>0</v>
      </c>
      <c r="BC85" s="79"/>
      <c r="BD85" s="84">
        <f t="shared" si="17"/>
        <v>0</v>
      </c>
      <c r="BE85" s="80">
        <f t="shared" si="18"/>
        <v>0</v>
      </c>
      <c r="BF85" s="80">
        <f t="shared" si="19"/>
        <v>0</v>
      </c>
      <c r="BI85" s="86"/>
    </row>
    <row r="86" spans="1:61" ht="15.75" customHeight="1" x14ac:dyDescent="0.25">
      <c r="A86" s="125" t="str">
        <f>IF(Roster!C88="","",Roster!C88)</f>
        <v/>
      </c>
      <c r="B86" s="126" t="str">
        <f>IF(Roster!D88="","",Roster!D88)</f>
        <v/>
      </c>
      <c r="C86" s="126" t="str">
        <f>IF(Roster!B88="","",Roster!B88)</f>
        <v/>
      </c>
      <c r="D86" s="299">
        <v>0</v>
      </c>
      <c r="E86" s="297"/>
      <c r="F86" s="314"/>
      <c r="G86" s="314"/>
      <c r="H86" s="231"/>
      <c r="I86" s="231"/>
      <c r="J86" s="231"/>
      <c r="K86" s="231"/>
      <c r="L86" s="231"/>
      <c r="M86" s="314"/>
      <c r="N86" s="314"/>
      <c r="O86" s="231"/>
      <c r="P86" s="231"/>
      <c r="Q86" s="231"/>
      <c r="R86" s="231"/>
      <c r="S86" s="427"/>
      <c r="T86" s="319"/>
      <c r="U86" s="314"/>
      <c r="V86" s="231"/>
      <c r="W86" s="231"/>
      <c r="X86" s="231"/>
      <c r="Y86" s="231"/>
      <c r="Z86" s="231"/>
      <c r="AA86" s="314"/>
      <c r="AB86" s="314"/>
      <c r="AC86" s="231"/>
      <c r="AD86" s="231"/>
      <c r="AE86" s="231"/>
      <c r="AF86" s="231"/>
      <c r="AG86" s="231"/>
      <c r="AH86" s="314"/>
      <c r="AI86" s="314"/>
      <c r="AJ86" s="232">
        <f t="shared" si="14"/>
        <v>0</v>
      </c>
      <c r="AK86" s="293">
        <f t="shared" si="20"/>
        <v>0</v>
      </c>
      <c r="AL86" s="123">
        <f t="shared" si="15"/>
        <v>0</v>
      </c>
      <c r="AM86" s="674">
        <f t="shared" si="21"/>
        <v>0</v>
      </c>
      <c r="AN86" s="684">
        <f>'Pre Tests'!G82</f>
        <v>0</v>
      </c>
      <c r="AO86" s="684">
        <f>'Pre Tests'!L82</f>
        <v>0</v>
      </c>
      <c r="AP86" s="676"/>
      <c r="AQ86" s="720"/>
      <c r="AR86" s="134"/>
      <c r="AS86" s="134"/>
      <c r="AT86" s="134"/>
      <c r="AU86" s="678"/>
      <c r="AV86" s="683"/>
      <c r="AW86" s="681"/>
      <c r="AX86" s="234"/>
      <c r="AY86" s="224"/>
      <c r="BA86" s="79">
        <f t="shared" si="16"/>
        <v>0</v>
      </c>
      <c r="BC86" s="79"/>
      <c r="BD86" s="84">
        <f t="shared" si="17"/>
        <v>0</v>
      </c>
      <c r="BE86" s="80">
        <f t="shared" si="18"/>
        <v>0</v>
      </c>
      <c r="BF86" s="80">
        <f t="shared" si="19"/>
        <v>0</v>
      </c>
      <c r="BI86" s="86"/>
    </row>
    <row r="87" spans="1:61" ht="15.75" customHeight="1" x14ac:dyDescent="0.25">
      <c r="A87" s="125" t="str">
        <f>IF(Roster!C89="","",Roster!C89)</f>
        <v/>
      </c>
      <c r="B87" s="126" t="str">
        <f>IF(Roster!D89="","",Roster!D89)</f>
        <v/>
      </c>
      <c r="C87" s="126" t="str">
        <f>IF(Roster!B89="","",Roster!B89)</f>
        <v/>
      </c>
      <c r="D87" s="299">
        <v>0</v>
      </c>
      <c r="E87" s="297"/>
      <c r="F87" s="314"/>
      <c r="G87" s="314"/>
      <c r="H87" s="231"/>
      <c r="I87" s="231"/>
      <c r="J87" s="231"/>
      <c r="K87" s="231"/>
      <c r="L87" s="231"/>
      <c r="M87" s="314"/>
      <c r="N87" s="314"/>
      <c r="O87" s="231"/>
      <c r="P87" s="231"/>
      <c r="Q87" s="231"/>
      <c r="R87" s="231"/>
      <c r="S87" s="427"/>
      <c r="T87" s="319"/>
      <c r="U87" s="314"/>
      <c r="V87" s="231"/>
      <c r="W87" s="231"/>
      <c r="X87" s="231"/>
      <c r="Y87" s="231"/>
      <c r="Z87" s="231"/>
      <c r="AA87" s="314"/>
      <c r="AB87" s="314"/>
      <c r="AC87" s="231"/>
      <c r="AD87" s="231"/>
      <c r="AE87" s="231"/>
      <c r="AF87" s="231"/>
      <c r="AG87" s="231"/>
      <c r="AH87" s="314"/>
      <c r="AI87" s="314"/>
      <c r="AJ87" s="232">
        <f t="shared" si="14"/>
        <v>0</v>
      </c>
      <c r="AK87" s="293">
        <f t="shared" si="20"/>
        <v>0</v>
      </c>
      <c r="AL87" s="123">
        <f t="shared" si="15"/>
        <v>0</v>
      </c>
      <c r="AM87" s="674">
        <f t="shared" si="21"/>
        <v>0</v>
      </c>
      <c r="AN87" s="684">
        <f>'Pre Tests'!G83</f>
        <v>0</v>
      </c>
      <c r="AO87" s="684">
        <f>'Pre Tests'!L83</f>
        <v>0</v>
      </c>
      <c r="AP87" s="676"/>
      <c r="AQ87" s="720"/>
      <c r="AR87" s="134"/>
      <c r="AS87" s="134"/>
      <c r="AT87" s="134"/>
      <c r="AU87" s="678"/>
      <c r="AV87" s="683"/>
      <c r="AW87" s="681"/>
      <c r="AX87" s="234"/>
      <c r="AY87" s="224"/>
      <c r="BA87" s="79">
        <f t="shared" si="16"/>
        <v>0</v>
      </c>
      <c r="BC87" s="79"/>
      <c r="BD87" s="84">
        <f t="shared" si="17"/>
        <v>0</v>
      </c>
      <c r="BE87" s="80">
        <f t="shared" si="18"/>
        <v>0</v>
      </c>
      <c r="BF87" s="80">
        <f t="shared" si="19"/>
        <v>0</v>
      </c>
      <c r="BI87" s="86"/>
    </row>
    <row r="88" spans="1:61" ht="15.75" customHeight="1" x14ac:dyDescent="0.25">
      <c r="A88" s="125" t="str">
        <f>IF(Roster!C90="","",Roster!C90)</f>
        <v/>
      </c>
      <c r="B88" s="126" t="str">
        <f>IF(Roster!D90="","",Roster!D90)</f>
        <v/>
      </c>
      <c r="C88" s="126" t="str">
        <f>IF(Roster!B90="","",Roster!B90)</f>
        <v/>
      </c>
      <c r="D88" s="299">
        <v>0</v>
      </c>
      <c r="E88" s="297"/>
      <c r="F88" s="314"/>
      <c r="G88" s="314"/>
      <c r="H88" s="231"/>
      <c r="I88" s="231"/>
      <c r="J88" s="231"/>
      <c r="K88" s="231"/>
      <c r="L88" s="231"/>
      <c r="M88" s="314"/>
      <c r="N88" s="314"/>
      <c r="O88" s="231"/>
      <c r="P88" s="231"/>
      <c r="Q88" s="231"/>
      <c r="R88" s="231"/>
      <c r="S88" s="427"/>
      <c r="T88" s="319"/>
      <c r="U88" s="314"/>
      <c r="V88" s="231"/>
      <c r="W88" s="231"/>
      <c r="X88" s="231"/>
      <c r="Y88" s="231"/>
      <c r="Z88" s="231"/>
      <c r="AA88" s="314"/>
      <c r="AB88" s="314"/>
      <c r="AC88" s="231"/>
      <c r="AD88" s="231"/>
      <c r="AE88" s="231"/>
      <c r="AF88" s="231"/>
      <c r="AG88" s="231"/>
      <c r="AH88" s="314"/>
      <c r="AI88" s="314"/>
      <c r="AJ88" s="232">
        <f t="shared" si="14"/>
        <v>0</v>
      </c>
      <c r="AK88" s="293">
        <f t="shared" si="20"/>
        <v>0</v>
      </c>
      <c r="AL88" s="123">
        <f t="shared" si="15"/>
        <v>0</v>
      </c>
      <c r="AM88" s="674">
        <f t="shared" si="21"/>
        <v>0</v>
      </c>
      <c r="AN88" s="684">
        <f>'Pre Tests'!G84</f>
        <v>0</v>
      </c>
      <c r="AO88" s="684">
        <f>'Pre Tests'!L84</f>
        <v>0</v>
      </c>
      <c r="AP88" s="676"/>
      <c r="AQ88" s="720"/>
      <c r="AR88" s="134"/>
      <c r="AS88" s="134"/>
      <c r="AT88" s="134"/>
      <c r="AU88" s="678"/>
      <c r="AV88" s="683"/>
      <c r="AW88" s="681"/>
      <c r="AX88" s="234"/>
      <c r="AY88" s="224"/>
      <c r="BA88" s="79">
        <f t="shared" si="16"/>
        <v>0</v>
      </c>
      <c r="BC88" s="79"/>
      <c r="BD88" s="84">
        <f t="shared" si="17"/>
        <v>0</v>
      </c>
      <c r="BE88" s="80">
        <f t="shared" si="18"/>
        <v>0</v>
      </c>
      <c r="BF88" s="80">
        <f t="shared" si="19"/>
        <v>0</v>
      </c>
      <c r="BI88" s="86"/>
    </row>
    <row r="89" spans="1:61" ht="15.75" customHeight="1" x14ac:dyDescent="0.25">
      <c r="A89" s="125" t="str">
        <f>IF(Roster!C91="","",Roster!C91)</f>
        <v/>
      </c>
      <c r="B89" s="126" t="str">
        <f>IF(Roster!D91="","",Roster!D91)</f>
        <v/>
      </c>
      <c r="C89" s="126" t="str">
        <f>IF(Roster!B91="","",Roster!B91)</f>
        <v/>
      </c>
      <c r="D89" s="299">
        <v>0</v>
      </c>
      <c r="E89" s="297"/>
      <c r="F89" s="314"/>
      <c r="G89" s="314"/>
      <c r="H89" s="231"/>
      <c r="I89" s="231"/>
      <c r="J89" s="231"/>
      <c r="K89" s="231"/>
      <c r="L89" s="231"/>
      <c r="M89" s="314"/>
      <c r="N89" s="314"/>
      <c r="O89" s="231"/>
      <c r="P89" s="231"/>
      <c r="Q89" s="231"/>
      <c r="R89" s="231"/>
      <c r="S89" s="427"/>
      <c r="T89" s="319"/>
      <c r="U89" s="314"/>
      <c r="V89" s="231"/>
      <c r="W89" s="231"/>
      <c r="X89" s="231"/>
      <c r="Y89" s="231"/>
      <c r="Z89" s="231"/>
      <c r="AA89" s="314"/>
      <c r="AB89" s="314"/>
      <c r="AC89" s="231"/>
      <c r="AD89" s="231"/>
      <c r="AE89" s="231"/>
      <c r="AF89" s="231"/>
      <c r="AG89" s="231"/>
      <c r="AH89" s="314"/>
      <c r="AI89" s="314"/>
      <c r="AJ89" s="232">
        <f t="shared" si="14"/>
        <v>0</v>
      </c>
      <c r="AK89" s="293">
        <f t="shared" si="20"/>
        <v>0</v>
      </c>
      <c r="AL89" s="123">
        <f t="shared" si="15"/>
        <v>0</v>
      </c>
      <c r="AM89" s="674">
        <f t="shared" si="21"/>
        <v>0</v>
      </c>
      <c r="AN89" s="684">
        <f>'Pre Tests'!G85</f>
        <v>0</v>
      </c>
      <c r="AO89" s="684">
        <f>'Pre Tests'!L85</f>
        <v>0</v>
      </c>
      <c r="AP89" s="676"/>
      <c r="AQ89" s="720"/>
      <c r="AR89" s="134"/>
      <c r="AS89" s="134"/>
      <c r="AT89" s="134"/>
      <c r="AU89" s="678"/>
      <c r="AV89" s="683"/>
      <c r="AW89" s="681"/>
      <c r="AX89" s="234"/>
      <c r="AY89" s="224"/>
      <c r="BA89" s="79">
        <f t="shared" si="16"/>
        <v>0</v>
      </c>
      <c r="BC89" s="79"/>
      <c r="BD89" s="84">
        <f t="shared" si="17"/>
        <v>0</v>
      </c>
      <c r="BE89" s="80">
        <f t="shared" si="18"/>
        <v>0</v>
      </c>
      <c r="BF89" s="80">
        <f t="shared" si="19"/>
        <v>0</v>
      </c>
      <c r="BI89" s="86"/>
    </row>
    <row r="90" spans="1:61" ht="15.75" customHeight="1" x14ac:dyDescent="0.25">
      <c r="A90" s="125" t="str">
        <f>IF(Roster!C92="","",Roster!C92)</f>
        <v/>
      </c>
      <c r="B90" s="126" t="str">
        <f>IF(Roster!D92="","",Roster!D92)</f>
        <v/>
      </c>
      <c r="C90" s="126" t="str">
        <f>IF(Roster!B92="","",Roster!B92)</f>
        <v/>
      </c>
      <c r="D90" s="299">
        <v>0</v>
      </c>
      <c r="E90" s="297"/>
      <c r="F90" s="314"/>
      <c r="G90" s="314"/>
      <c r="H90" s="231"/>
      <c r="I90" s="231"/>
      <c r="J90" s="231"/>
      <c r="K90" s="231"/>
      <c r="L90" s="231"/>
      <c r="M90" s="314"/>
      <c r="N90" s="314"/>
      <c r="O90" s="231"/>
      <c r="P90" s="231"/>
      <c r="Q90" s="231"/>
      <c r="R90" s="231"/>
      <c r="S90" s="427"/>
      <c r="T90" s="319"/>
      <c r="U90" s="314"/>
      <c r="V90" s="231"/>
      <c r="W90" s="231"/>
      <c r="X90" s="231"/>
      <c r="Y90" s="231"/>
      <c r="Z90" s="231"/>
      <c r="AA90" s="314"/>
      <c r="AB90" s="314"/>
      <c r="AC90" s="231"/>
      <c r="AD90" s="231"/>
      <c r="AE90" s="231"/>
      <c r="AF90" s="231"/>
      <c r="AG90" s="231"/>
      <c r="AH90" s="314"/>
      <c r="AI90" s="314"/>
      <c r="AJ90" s="232">
        <f t="shared" si="14"/>
        <v>0</v>
      </c>
      <c r="AK90" s="293">
        <f t="shared" si="20"/>
        <v>0</v>
      </c>
      <c r="AL90" s="123">
        <f t="shared" si="15"/>
        <v>0</v>
      </c>
      <c r="AM90" s="674">
        <f t="shared" si="21"/>
        <v>0</v>
      </c>
      <c r="AN90" s="684">
        <f>'Pre Tests'!G86</f>
        <v>0</v>
      </c>
      <c r="AO90" s="684">
        <f>'Pre Tests'!L86</f>
        <v>0</v>
      </c>
      <c r="AP90" s="676"/>
      <c r="AQ90" s="720"/>
      <c r="AR90" s="134"/>
      <c r="AS90" s="134"/>
      <c r="AT90" s="134"/>
      <c r="AU90" s="678"/>
      <c r="AV90" s="683"/>
      <c r="AW90" s="681"/>
      <c r="AX90" s="234"/>
      <c r="AY90" s="224"/>
      <c r="BA90" s="79">
        <f t="shared" si="16"/>
        <v>0</v>
      </c>
      <c r="BC90" s="79"/>
      <c r="BD90" s="84">
        <f t="shared" si="17"/>
        <v>0</v>
      </c>
      <c r="BE90" s="80">
        <f t="shared" si="18"/>
        <v>0</v>
      </c>
      <c r="BF90" s="80">
        <f t="shared" si="19"/>
        <v>0</v>
      </c>
      <c r="BI90" s="86"/>
    </row>
    <row r="91" spans="1:61" ht="15.75" customHeight="1" x14ac:dyDescent="0.25">
      <c r="A91" s="125" t="str">
        <f>IF(Roster!C93="","",Roster!C93)</f>
        <v/>
      </c>
      <c r="B91" s="126" t="str">
        <f>IF(Roster!D93="","",Roster!D93)</f>
        <v/>
      </c>
      <c r="C91" s="126" t="str">
        <f>IF(Roster!B93="","",Roster!B93)</f>
        <v/>
      </c>
      <c r="D91" s="299">
        <v>0</v>
      </c>
      <c r="E91" s="297"/>
      <c r="F91" s="314"/>
      <c r="G91" s="314"/>
      <c r="H91" s="231"/>
      <c r="I91" s="231"/>
      <c r="J91" s="231"/>
      <c r="K91" s="231"/>
      <c r="L91" s="231"/>
      <c r="M91" s="314"/>
      <c r="N91" s="314"/>
      <c r="O91" s="231"/>
      <c r="P91" s="231"/>
      <c r="Q91" s="231"/>
      <c r="R91" s="231"/>
      <c r="S91" s="427"/>
      <c r="T91" s="319"/>
      <c r="U91" s="314"/>
      <c r="V91" s="231"/>
      <c r="W91" s="231"/>
      <c r="X91" s="231"/>
      <c r="Y91" s="231"/>
      <c r="Z91" s="231"/>
      <c r="AA91" s="314"/>
      <c r="AB91" s="314"/>
      <c r="AC91" s="231"/>
      <c r="AD91" s="231"/>
      <c r="AE91" s="231"/>
      <c r="AF91" s="231"/>
      <c r="AG91" s="231"/>
      <c r="AH91" s="314"/>
      <c r="AI91" s="314"/>
      <c r="AJ91" s="232">
        <f t="shared" si="14"/>
        <v>0</v>
      </c>
      <c r="AK91" s="293">
        <f t="shared" si="20"/>
        <v>0</v>
      </c>
      <c r="AL91" s="123">
        <f t="shared" si="15"/>
        <v>0</v>
      </c>
      <c r="AM91" s="674">
        <f t="shared" si="21"/>
        <v>0</v>
      </c>
      <c r="AN91" s="684">
        <f>'Pre Tests'!G87</f>
        <v>0</v>
      </c>
      <c r="AO91" s="684">
        <f>'Pre Tests'!L87</f>
        <v>0</v>
      </c>
      <c r="AP91" s="676"/>
      <c r="AQ91" s="720"/>
      <c r="AR91" s="134"/>
      <c r="AS91" s="134"/>
      <c r="AT91" s="134"/>
      <c r="AU91" s="678"/>
      <c r="AV91" s="683"/>
      <c r="AW91" s="681"/>
      <c r="AX91" s="234"/>
      <c r="AY91" s="224"/>
      <c r="BA91" s="79">
        <f t="shared" si="16"/>
        <v>0</v>
      </c>
      <c r="BC91" s="79"/>
      <c r="BD91" s="84">
        <f t="shared" si="17"/>
        <v>0</v>
      </c>
      <c r="BE91" s="80">
        <f t="shared" si="18"/>
        <v>0</v>
      </c>
      <c r="BF91" s="80">
        <f t="shared" si="19"/>
        <v>0</v>
      </c>
      <c r="BI91" s="86"/>
    </row>
    <row r="92" spans="1:61" ht="15.75" customHeight="1" x14ac:dyDescent="0.25">
      <c r="A92" s="125" t="str">
        <f>IF(Roster!C94="","",Roster!C94)</f>
        <v/>
      </c>
      <c r="B92" s="126" t="str">
        <f>IF(Roster!D94="","",Roster!D94)</f>
        <v/>
      </c>
      <c r="C92" s="126" t="str">
        <f>IF(Roster!B94="","",Roster!B94)</f>
        <v/>
      </c>
      <c r="D92" s="299">
        <v>0</v>
      </c>
      <c r="E92" s="297"/>
      <c r="F92" s="314"/>
      <c r="G92" s="314"/>
      <c r="H92" s="231"/>
      <c r="I92" s="231"/>
      <c r="J92" s="231"/>
      <c r="K92" s="231"/>
      <c r="L92" s="231"/>
      <c r="M92" s="314"/>
      <c r="N92" s="314"/>
      <c r="O92" s="231"/>
      <c r="P92" s="231"/>
      <c r="Q92" s="231"/>
      <c r="R92" s="231"/>
      <c r="S92" s="427"/>
      <c r="T92" s="319"/>
      <c r="U92" s="314"/>
      <c r="V92" s="231"/>
      <c r="W92" s="231"/>
      <c r="X92" s="231"/>
      <c r="Y92" s="231"/>
      <c r="Z92" s="231"/>
      <c r="AA92" s="314"/>
      <c r="AB92" s="314"/>
      <c r="AC92" s="231"/>
      <c r="AD92" s="231"/>
      <c r="AE92" s="231"/>
      <c r="AF92" s="231"/>
      <c r="AG92" s="231"/>
      <c r="AH92" s="314"/>
      <c r="AI92" s="314"/>
      <c r="AJ92" s="232">
        <f t="shared" si="14"/>
        <v>0</v>
      </c>
      <c r="AK92" s="293">
        <f t="shared" si="20"/>
        <v>0</v>
      </c>
      <c r="AL92" s="123">
        <f t="shared" si="15"/>
        <v>0</v>
      </c>
      <c r="AM92" s="674">
        <f t="shared" si="21"/>
        <v>0</v>
      </c>
      <c r="AN92" s="684">
        <f>'Pre Tests'!G88</f>
        <v>0</v>
      </c>
      <c r="AO92" s="684">
        <f>'Pre Tests'!L88</f>
        <v>0</v>
      </c>
      <c r="AP92" s="676"/>
      <c r="AQ92" s="720"/>
      <c r="AR92" s="134"/>
      <c r="AS92" s="134"/>
      <c r="AT92" s="134"/>
      <c r="AU92" s="678"/>
      <c r="AV92" s="683"/>
      <c r="AW92" s="681"/>
      <c r="AX92" s="234"/>
      <c r="AY92" s="224"/>
      <c r="BA92" s="79">
        <f t="shared" si="16"/>
        <v>0</v>
      </c>
      <c r="BC92" s="79"/>
      <c r="BD92" s="84">
        <f t="shared" si="17"/>
        <v>0</v>
      </c>
      <c r="BE92" s="80">
        <f t="shared" si="18"/>
        <v>0</v>
      </c>
      <c r="BF92" s="80">
        <f t="shared" si="19"/>
        <v>0</v>
      </c>
      <c r="BI92" s="86"/>
    </row>
    <row r="93" spans="1:61" ht="15.75" customHeight="1" x14ac:dyDescent="0.25">
      <c r="A93" s="125" t="str">
        <f>IF(Roster!C95="","",Roster!C95)</f>
        <v/>
      </c>
      <c r="B93" s="126" t="str">
        <f>IF(Roster!D95="","",Roster!D95)</f>
        <v/>
      </c>
      <c r="C93" s="126" t="str">
        <f>IF(Roster!B95="","",Roster!B95)</f>
        <v/>
      </c>
      <c r="D93" s="299">
        <v>0</v>
      </c>
      <c r="E93" s="297"/>
      <c r="F93" s="314"/>
      <c r="G93" s="314"/>
      <c r="H93" s="231"/>
      <c r="I93" s="231"/>
      <c r="J93" s="231"/>
      <c r="K93" s="231"/>
      <c r="L93" s="231"/>
      <c r="M93" s="314"/>
      <c r="N93" s="314"/>
      <c r="O93" s="231"/>
      <c r="P93" s="231"/>
      <c r="Q93" s="231"/>
      <c r="R93" s="231"/>
      <c r="S93" s="427"/>
      <c r="T93" s="319"/>
      <c r="U93" s="314"/>
      <c r="V93" s="231"/>
      <c r="W93" s="231"/>
      <c r="X93" s="231"/>
      <c r="Y93" s="231"/>
      <c r="Z93" s="231"/>
      <c r="AA93" s="314"/>
      <c r="AB93" s="314"/>
      <c r="AC93" s="231"/>
      <c r="AD93" s="231"/>
      <c r="AE93" s="231"/>
      <c r="AF93" s="231"/>
      <c r="AG93" s="231"/>
      <c r="AH93" s="314"/>
      <c r="AI93" s="314"/>
      <c r="AJ93" s="232">
        <f t="shared" si="14"/>
        <v>0</v>
      </c>
      <c r="AK93" s="293">
        <f t="shared" si="20"/>
        <v>0</v>
      </c>
      <c r="AL93" s="123">
        <f t="shared" si="15"/>
        <v>0</v>
      </c>
      <c r="AM93" s="674">
        <f t="shared" si="21"/>
        <v>0</v>
      </c>
      <c r="AN93" s="684">
        <f>'Pre Tests'!G89</f>
        <v>0</v>
      </c>
      <c r="AO93" s="684">
        <f>'Pre Tests'!L89</f>
        <v>0</v>
      </c>
      <c r="AP93" s="676"/>
      <c r="AQ93" s="720"/>
      <c r="AR93" s="134"/>
      <c r="AS93" s="134"/>
      <c r="AT93" s="134"/>
      <c r="AU93" s="678"/>
      <c r="AV93" s="683"/>
      <c r="AW93" s="681"/>
      <c r="AX93" s="234"/>
      <c r="AY93" s="224"/>
      <c r="BA93" s="79">
        <f t="shared" si="16"/>
        <v>0</v>
      </c>
      <c r="BC93" s="79"/>
      <c r="BD93" s="84">
        <f t="shared" si="17"/>
        <v>0</v>
      </c>
      <c r="BE93" s="80">
        <f t="shared" si="18"/>
        <v>0</v>
      </c>
      <c r="BF93" s="80">
        <f t="shared" si="19"/>
        <v>0</v>
      </c>
      <c r="BI93" s="86"/>
    </row>
    <row r="94" spans="1:61" ht="15.75" customHeight="1" x14ac:dyDescent="0.25">
      <c r="A94" s="125" t="str">
        <f>IF(Roster!C96="","",Roster!C96)</f>
        <v/>
      </c>
      <c r="B94" s="126" t="str">
        <f>IF(Roster!D96="","",Roster!D96)</f>
        <v/>
      </c>
      <c r="C94" s="126" t="str">
        <f>IF(Roster!B96="","",Roster!B96)</f>
        <v/>
      </c>
      <c r="D94" s="299">
        <v>0</v>
      </c>
      <c r="E94" s="297"/>
      <c r="F94" s="314"/>
      <c r="G94" s="314"/>
      <c r="H94" s="231"/>
      <c r="I94" s="231"/>
      <c r="J94" s="231"/>
      <c r="K94" s="231"/>
      <c r="L94" s="231"/>
      <c r="M94" s="314"/>
      <c r="N94" s="314"/>
      <c r="O94" s="231"/>
      <c r="P94" s="231"/>
      <c r="Q94" s="231"/>
      <c r="R94" s="231"/>
      <c r="S94" s="427"/>
      <c r="T94" s="319"/>
      <c r="U94" s="314"/>
      <c r="V94" s="231"/>
      <c r="W94" s="231"/>
      <c r="X94" s="231"/>
      <c r="Y94" s="231"/>
      <c r="Z94" s="231"/>
      <c r="AA94" s="314"/>
      <c r="AB94" s="314"/>
      <c r="AC94" s="231"/>
      <c r="AD94" s="231"/>
      <c r="AE94" s="231"/>
      <c r="AF94" s="231"/>
      <c r="AG94" s="231"/>
      <c r="AH94" s="314"/>
      <c r="AI94" s="314"/>
      <c r="AJ94" s="232">
        <f t="shared" si="14"/>
        <v>0</v>
      </c>
      <c r="AK94" s="293">
        <f t="shared" si="20"/>
        <v>0</v>
      </c>
      <c r="AL94" s="123">
        <f t="shared" si="15"/>
        <v>0</v>
      </c>
      <c r="AM94" s="674">
        <f t="shared" si="21"/>
        <v>0</v>
      </c>
      <c r="AN94" s="684">
        <f>'Pre Tests'!G90</f>
        <v>0</v>
      </c>
      <c r="AO94" s="684">
        <f>'Pre Tests'!L90</f>
        <v>0</v>
      </c>
      <c r="AP94" s="676"/>
      <c r="AQ94" s="720"/>
      <c r="AR94" s="134"/>
      <c r="AS94" s="134"/>
      <c r="AT94" s="134"/>
      <c r="AU94" s="678"/>
      <c r="AV94" s="683"/>
      <c r="AW94" s="681"/>
      <c r="AX94" s="234"/>
      <c r="AY94" s="224"/>
      <c r="BA94" s="79">
        <f t="shared" si="16"/>
        <v>0</v>
      </c>
      <c r="BC94" s="79"/>
      <c r="BD94" s="84">
        <f t="shared" si="17"/>
        <v>0</v>
      </c>
      <c r="BE94" s="80">
        <f t="shared" si="18"/>
        <v>0</v>
      </c>
      <c r="BF94" s="80">
        <f t="shared" si="19"/>
        <v>0</v>
      </c>
      <c r="BI94" s="86"/>
    </row>
    <row r="95" spans="1:61" ht="15.75" customHeight="1" x14ac:dyDescent="0.25">
      <c r="A95" s="125" t="str">
        <f>IF(Roster!C97="","",Roster!C97)</f>
        <v/>
      </c>
      <c r="B95" s="126" t="str">
        <f>IF(Roster!D97="","",Roster!D97)</f>
        <v/>
      </c>
      <c r="C95" s="126" t="str">
        <f>IF(Roster!B97="","",Roster!B97)</f>
        <v/>
      </c>
      <c r="D95" s="299">
        <v>0</v>
      </c>
      <c r="E95" s="297"/>
      <c r="F95" s="314"/>
      <c r="G95" s="314"/>
      <c r="H95" s="231"/>
      <c r="I95" s="231"/>
      <c r="J95" s="231"/>
      <c r="K95" s="231"/>
      <c r="L95" s="231"/>
      <c r="M95" s="314"/>
      <c r="N95" s="314"/>
      <c r="O95" s="231"/>
      <c r="P95" s="231"/>
      <c r="Q95" s="231"/>
      <c r="R95" s="231"/>
      <c r="S95" s="427"/>
      <c r="T95" s="319"/>
      <c r="U95" s="314"/>
      <c r="V95" s="231"/>
      <c r="W95" s="231"/>
      <c r="X95" s="231"/>
      <c r="Y95" s="231"/>
      <c r="Z95" s="231"/>
      <c r="AA95" s="314"/>
      <c r="AB95" s="314"/>
      <c r="AC95" s="231"/>
      <c r="AD95" s="231"/>
      <c r="AE95" s="231"/>
      <c r="AF95" s="231"/>
      <c r="AG95" s="231"/>
      <c r="AH95" s="314"/>
      <c r="AI95" s="314"/>
      <c r="AJ95" s="232">
        <f t="shared" si="14"/>
        <v>0</v>
      </c>
      <c r="AK95" s="293">
        <f t="shared" si="20"/>
        <v>0</v>
      </c>
      <c r="AL95" s="123">
        <f t="shared" si="15"/>
        <v>0</v>
      </c>
      <c r="AM95" s="674">
        <f t="shared" si="21"/>
        <v>0</v>
      </c>
      <c r="AN95" s="684">
        <f>'Pre Tests'!G91</f>
        <v>0</v>
      </c>
      <c r="AO95" s="684">
        <f>'Pre Tests'!L91</f>
        <v>0</v>
      </c>
      <c r="AP95" s="676"/>
      <c r="AQ95" s="720"/>
      <c r="AR95" s="134"/>
      <c r="AS95" s="134"/>
      <c r="AT95" s="134"/>
      <c r="AU95" s="678"/>
      <c r="AV95" s="683"/>
      <c r="AW95" s="681"/>
      <c r="AX95" s="234"/>
      <c r="AY95" s="224"/>
      <c r="BA95" s="79">
        <f t="shared" si="16"/>
        <v>0</v>
      </c>
      <c r="BC95" s="79"/>
      <c r="BD95" s="84">
        <f t="shared" si="17"/>
        <v>0</v>
      </c>
      <c r="BE95" s="80">
        <f t="shared" si="18"/>
        <v>0</v>
      </c>
      <c r="BF95" s="80">
        <f t="shared" si="19"/>
        <v>0</v>
      </c>
      <c r="BI95" s="86"/>
    </row>
    <row r="96" spans="1:61" ht="15.75" customHeight="1" x14ac:dyDescent="0.25">
      <c r="A96" s="125" t="str">
        <f>IF(Roster!C98="","",Roster!C98)</f>
        <v/>
      </c>
      <c r="B96" s="126" t="str">
        <f>IF(Roster!D98="","",Roster!D98)</f>
        <v/>
      </c>
      <c r="C96" s="126" t="str">
        <f>IF(Roster!B98="","",Roster!B98)</f>
        <v/>
      </c>
      <c r="D96" s="299">
        <v>0</v>
      </c>
      <c r="E96" s="297"/>
      <c r="F96" s="314"/>
      <c r="G96" s="314"/>
      <c r="H96" s="231"/>
      <c r="I96" s="231"/>
      <c r="J96" s="231"/>
      <c r="K96" s="231"/>
      <c r="L96" s="231"/>
      <c r="M96" s="314"/>
      <c r="N96" s="314"/>
      <c r="O96" s="231"/>
      <c r="P96" s="231"/>
      <c r="Q96" s="231"/>
      <c r="R96" s="231"/>
      <c r="S96" s="427"/>
      <c r="T96" s="319"/>
      <c r="U96" s="314"/>
      <c r="V96" s="231"/>
      <c r="W96" s="231"/>
      <c r="X96" s="231"/>
      <c r="Y96" s="231"/>
      <c r="Z96" s="231"/>
      <c r="AA96" s="314"/>
      <c r="AB96" s="314"/>
      <c r="AC96" s="231"/>
      <c r="AD96" s="231"/>
      <c r="AE96" s="231"/>
      <c r="AF96" s="231"/>
      <c r="AG96" s="231"/>
      <c r="AH96" s="314"/>
      <c r="AI96" s="314"/>
      <c r="AJ96" s="232">
        <f t="shared" si="14"/>
        <v>0</v>
      </c>
      <c r="AK96" s="293">
        <f t="shared" si="20"/>
        <v>0</v>
      </c>
      <c r="AL96" s="123">
        <f t="shared" si="15"/>
        <v>0</v>
      </c>
      <c r="AM96" s="674">
        <f t="shared" si="21"/>
        <v>0</v>
      </c>
      <c r="AN96" s="684">
        <f>'Pre Tests'!G92</f>
        <v>0</v>
      </c>
      <c r="AO96" s="684">
        <f>'Pre Tests'!L92</f>
        <v>0</v>
      </c>
      <c r="AP96" s="676"/>
      <c r="AQ96" s="720"/>
      <c r="AR96" s="134"/>
      <c r="AS96" s="134"/>
      <c r="AT96" s="134"/>
      <c r="AU96" s="678"/>
      <c r="AV96" s="683"/>
      <c r="AW96" s="681"/>
      <c r="AX96" s="234"/>
      <c r="AY96" s="224"/>
      <c r="BA96" s="79">
        <f t="shared" si="16"/>
        <v>0</v>
      </c>
      <c r="BC96" s="79"/>
      <c r="BD96" s="84">
        <f t="shared" si="17"/>
        <v>0</v>
      </c>
      <c r="BE96" s="80">
        <f t="shared" si="18"/>
        <v>0</v>
      </c>
      <c r="BF96" s="80">
        <f t="shared" si="19"/>
        <v>0</v>
      </c>
      <c r="BI96" s="86"/>
    </row>
    <row r="97" spans="1:61" ht="15.75" customHeight="1" x14ac:dyDescent="0.25">
      <c r="A97" s="125" t="str">
        <f>IF(Roster!C99="","",Roster!C99)</f>
        <v/>
      </c>
      <c r="B97" s="126" t="str">
        <f>IF(Roster!D99="","",Roster!D99)</f>
        <v/>
      </c>
      <c r="C97" s="126" t="str">
        <f>IF(Roster!B99="","",Roster!B99)</f>
        <v/>
      </c>
      <c r="D97" s="299">
        <v>0</v>
      </c>
      <c r="E97" s="297"/>
      <c r="F97" s="314"/>
      <c r="G97" s="314"/>
      <c r="H97" s="231"/>
      <c r="I97" s="231"/>
      <c r="J97" s="231"/>
      <c r="K97" s="231"/>
      <c r="L97" s="231"/>
      <c r="M97" s="314"/>
      <c r="N97" s="314"/>
      <c r="O97" s="231"/>
      <c r="P97" s="231"/>
      <c r="Q97" s="231"/>
      <c r="R97" s="231"/>
      <c r="S97" s="427"/>
      <c r="T97" s="319"/>
      <c r="U97" s="314"/>
      <c r="V97" s="231"/>
      <c r="W97" s="231"/>
      <c r="X97" s="231"/>
      <c r="Y97" s="231"/>
      <c r="Z97" s="231"/>
      <c r="AA97" s="314"/>
      <c r="AB97" s="314"/>
      <c r="AC97" s="231"/>
      <c r="AD97" s="231"/>
      <c r="AE97" s="231"/>
      <c r="AF97" s="231"/>
      <c r="AG97" s="231"/>
      <c r="AH97" s="314"/>
      <c r="AI97" s="314"/>
      <c r="AJ97" s="232">
        <f t="shared" si="14"/>
        <v>0</v>
      </c>
      <c r="AK97" s="293">
        <f t="shared" si="20"/>
        <v>0</v>
      </c>
      <c r="AL97" s="123">
        <f t="shared" si="15"/>
        <v>0</v>
      </c>
      <c r="AM97" s="674">
        <f t="shared" si="21"/>
        <v>0</v>
      </c>
      <c r="AN97" s="684">
        <f>'Pre Tests'!G93</f>
        <v>0</v>
      </c>
      <c r="AO97" s="684">
        <f>'Pre Tests'!L93</f>
        <v>0</v>
      </c>
      <c r="AP97" s="676"/>
      <c r="AQ97" s="720"/>
      <c r="AR97" s="134"/>
      <c r="AS97" s="134"/>
      <c r="AT97" s="134"/>
      <c r="AU97" s="678"/>
      <c r="AV97" s="683"/>
      <c r="AW97" s="681"/>
      <c r="AX97" s="234"/>
      <c r="AY97" s="224"/>
      <c r="BA97" s="79">
        <f t="shared" si="16"/>
        <v>0</v>
      </c>
      <c r="BC97" s="79"/>
      <c r="BD97" s="84">
        <f t="shared" si="17"/>
        <v>0</v>
      </c>
      <c r="BE97" s="80">
        <f t="shared" si="18"/>
        <v>0</v>
      </c>
      <c r="BF97" s="80">
        <f t="shared" si="19"/>
        <v>0</v>
      </c>
      <c r="BI97" s="86"/>
    </row>
    <row r="98" spans="1:61" ht="15.75" customHeight="1" x14ac:dyDescent="0.25">
      <c r="A98" s="125" t="str">
        <f>IF(Roster!C100="","",Roster!C100)</f>
        <v/>
      </c>
      <c r="B98" s="126" t="str">
        <f>IF(Roster!D100="","",Roster!D100)</f>
        <v/>
      </c>
      <c r="C98" s="126" t="str">
        <f>IF(Roster!B100="","",Roster!B100)</f>
        <v/>
      </c>
      <c r="D98" s="299">
        <v>0</v>
      </c>
      <c r="E98" s="297"/>
      <c r="F98" s="314"/>
      <c r="G98" s="314"/>
      <c r="H98" s="231"/>
      <c r="I98" s="231"/>
      <c r="J98" s="231"/>
      <c r="K98" s="231"/>
      <c r="L98" s="231"/>
      <c r="M98" s="314"/>
      <c r="N98" s="314"/>
      <c r="O98" s="231"/>
      <c r="P98" s="231"/>
      <c r="Q98" s="231"/>
      <c r="R98" s="231"/>
      <c r="S98" s="427"/>
      <c r="T98" s="319"/>
      <c r="U98" s="314"/>
      <c r="V98" s="231"/>
      <c r="W98" s="231"/>
      <c r="X98" s="231"/>
      <c r="Y98" s="231"/>
      <c r="Z98" s="231"/>
      <c r="AA98" s="314"/>
      <c r="AB98" s="314"/>
      <c r="AC98" s="231"/>
      <c r="AD98" s="231"/>
      <c r="AE98" s="231"/>
      <c r="AF98" s="231"/>
      <c r="AG98" s="231"/>
      <c r="AH98" s="314"/>
      <c r="AI98" s="314"/>
      <c r="AJ98" s="232">
        <f t="shared" si="14"/>
        <v>0</v>
      </c>
      <c r="AK98" s="293">
        <f t="shared" si="20"/>
        <v>0</v>
      </c>
      <c r="AL98" s="123">
        <f t="shared" si="15"/>
        <v>0</v>
      </c>
      <c r="AM98" s="674">
        <f t="shared" si="21"/>
        <v>0</v>
      </c>
      <c r="AN98" s="684">
        <f>'Pre Tests'!G94</f>
        <v>0</v>
      </c>
      <c r="AO98" s="684">
        <f>'Pre Tests'!L94</f>
        <v>0</v>
      </c>
      <c r="AP98" s="676"/>
      <c r="AQ98" s="720"/>
      <c r="AR98" s="134"/>
      <c r="AS98" s="134"/>
      <c r="AT98" s="134"/>
      <c r="AU98" s="678"/>
      <c r="AV98" s="683"/>
      <c r="AW98" s="681"/>
      <c r="AX98" s="234"/>
      <c r="AY98" s="224"/>
      <c r="BA98" s="79">
        <f t="shared" si="16"/>
        <v>0</v>
      </c>
      <c r="BC98" s="79"/>
      <c r="BD98" s="84">
        <f t="shared" si="17"/>
        <v>0</v>
      </c>
      <c r="BE98" s="80">
        <f t="shared" si="18"/>
        <v>0</v>
      </c>
      <c r="BF98" s="80">
        <f t="shared" si="19"/>
        <v>0</v>
      </c>
      <c r="BI98" s="86"/>
    </row>
    <row r="99" spans="1:61" ht="15.75" customHeight="1" x14ac:dyDescent="0.25">
      <c r="A99" s="125" t="str">
        <f>IF(Roster!C101="","",Roster!C101)</f>
        <v/>
      </c>
      <c r="B99" s="126" t="str">
        <f>IF(Roster!D101="","",Roster!D101)</f>
        <v/>
      </c>
      <c r="C99" s="126" t="str">
        <f>IF(Roster!B101="","",Roster!B101)</f>
        <v/>
      </c>
      <c r="D99" s="299">
        <v>0</v>
      </c>
      <c r="E99" s="297"/>
      <c r="F99" s="314"/>
      <c r="G99" s="314"/>
      <c r="H99" s="231"/>
      <c r="I99" s="231"/>
      <c r="J99" s="231"/>
      <c r="K99" s="231"/>
      <c r="L99" s="231"/>
      <c r="M99" s="314"/>
      <c r="N99" s="314"/>
      <c r="O99" s="231"/>
      <c r="P99" s="231"/>
      <c r="Q99" s="231"/>
      <c r="R99" s="231"/>
      <c r="S99" s="427"/>
      <c r="T99" s="319"/>
      <c r="U99" s="314"/>
      <c r="V99" s="231"/>
      <c r="W99" s="231"/>
      <c r="X99" s="231"/>
      <c r="Y99" s="231"/>
      <c r="Z99" s="231"/>
      <c r="AA99" s="314"/>
      <c r="AB99" s="314"/>
      <c r="AC99" s="231"/>
      <c r="AD99" s="231"/>
      <c r="AE99" s="231"/>
      <c r="AF99" s="231"/>
      <c r="AG99" s="231"/>
      <c r="AH99" s="314"/>
      <c r="AI99" s="314"/>
      <c r="AJ99" s="232">
        <f t="shared" si="14"/>
        <v>0</v>
      </c>
      <c r="AK99" s="293">
        <f t="shared" si="20"/>
        <v>0</v>
      </c>
      <c r="AL99" s="123">
        <f t="shared" si="15"/>
        <v>0</v>
      </c>
      <c r="AM99" s="674">
        <f t="shared" si="21"/>
        <v>0</v>
      </c>
      <c r="AN99" s="684">
        <f>'Pre Tests'!G95</f>
        <v>0</v>
      </c>
      <c r="AO99" s="684">
        <f>'Pre Tests'!L95</f>
        <v>0</v>
      </c>
      <c r="AP99" s="676"/>
      <c r="AQ99" s="720"/>
      <c r="AR99" s="134"/>
      <c r="AS99" s="134"/>
      <c r="AT99" s="134"/>
      <c r="AU99" s="678"/>
      <c r="AV99" s="683"/>
      <c r="AW99" s="681"/>
      <c r="AX99" s="234"/>
      <c r="AY99" s="224"/>
      <c r="BA99" s="79">
        <f t="shared" si="16"/>
        <v>0</v>
      </c>
      <c r="BC99" s="79"/>
      <c r="BD99" s="84">
        <f t="shared" si="17"/>
        <v>0</v>
      </c>
      <c r="BE99" s="80">
        <f t="shared" si="18"/>
        <v>0</v>
      </c>
      <c r="BF99" s="80">
        <f t="shared" si="19"/>
        <v>0</v>
      </c>
      <c r="BI99" s="86"/>
    </row>
    <row r="100" spans="1:61" ht="15.75" customHeight="1" x14ac:dyDescent="0.25">
      <c r="A100" s="125" t="str">
        <f>IF(Roster!C102="","",Roster!C102)</f>
        <v/>
      </c>
      <c r="B100" s="126" t="str">
        <f>IF(Roster!D102="","",Roster!D102)</f>
        <v/>
      </c>
      <c r="C100" s="126" t="str">
        <f>IF(Roster!B102="","",Roster!B102)</f>
        <v/>
      </c>
      <c r="D100" s="299">
        <v>0</v>
      </c>
      <c r="E100" s="297"/>
      <c r="F100" s="314"/>
      <c r="G100" s="314"/>
      <c r="H100" s="231"/>
      <c r="I100" s="231"/>
      <c r="J100" s="231"/>
      <c r="K100" s="231"/>
      <c r="L100" s="231"/>
      <c r="M100" s="314"/>
      <c r="N100" s="314"/>
      <c r="O100" s="231"/>
      <c r="P100" s="231"/>
      <c r="Q100" s="231"/>
      <c r="R100" s="231"/>
      <c r="S100" s="427"/>
      <c r="T100" s="319"/>
      <c r="U100" s="314"/>
      <c r="V100" s="231"/>
      <c r="W100" s="231"/>
      <c r="X100" s="231"/>
      <c r="Y100" s="231"/>
      <c r="Z100" s="231"/>
      <c r="AA100" s="314"/>
      <c r="AB100" s="314"/>
      <c r="AC100" s="231"/>
      <c r="AD100" s="231"/>
      <c r="AE100" s="231"/>
      <c r="AF100" s="231"/>
      <c r="AG100" s="231"/>
      <c r="AH100" s="314"/>
      <c r="AI100" s="314"/>
      <c r="AJ100" s="232">
        <f t="shared" si="14"/>
        <v>0</v>
      </c>
      <c r="AK100" s="293">
        <f t="shared" si="20"/>
        <v>0</v>
      </c>
      <c r="AL100" s="123">
        <f t="shared" si="15"/>
        <v>0</v>
      </c>
      <c r="AM100" s="674">
        <f t="shared" si="21"/>
        <v>0</v>
      </c>
      <c r="AN100" s="684">
        <f>'Pre Tests'!G96</f>
        <v>0</v>
      </c>
      <c r="AO100" s="684">
        <f>'Pre Tests'!L96</f>
        <v>0</v>
      </c>
      <c r="AP100" s="676"/>
      <c r="AQ100" s="720"/>
      <c r="AR100" s="134"/>
      <c r="AS100" s="134"/>
      <c r="AT100" s="134"/>
      <c r="AU100" s="678"/>
      <c r="AV100" s="683"/>
      <c r="AW100" s="681"/>
      <c r="AX100" s="234"/>
      <c r="AY100" s="224"/>
      <c r="BA100" s="79">
        <f t="shared" si="16"/>
        <v>0</v>
      </c>
      <c r="BC100" s="79"/>
      <c r="BD100" s="84">
        <f t="shared" si="17"/>
        <v>0</v>
      </c>
      <c r="BE100" s="80">
        <f t="shared" si="18"/>
        <v>0</v>
      </c>
      <c r="BF100" s="80">
        <f t="shared" si="19"/>
        <v>0</v>
      </c>
      <c r="BI100" s="86"/>
    </row>
    <row r="101" spans="1:61" ht="15.75" customHeight="1" x14ac:dyDescent="0.25">
      <c r="A101" s="125" t="str">
        <f>IF(Roster!C103="","",Roster!C103)</f>
        <v/>
      </c>
      <c r="B101" s="126" t="str">
        <f>IF(Roster!D103="","",Roster!D103)</f>
        <v/>
      </c>
      <c r="C101" s="126" t="str">
        <f>IF(Roster!B103="","",Roster!B103)</f>
        <v/>
      </c>
      <c r="D101" s="299">
        <v>0</v>
      </c>
      <c r="E101" s="297"/>
      <c r="F101" s="314"/>
      <c r="G101" s="314"/>
      <c r="H101" s="231"/>
      <c r="I101" s="231"/>
      <c r="J101" s="231"/>
      <c r="K101" s="231"/>
      <c r="L101" s="231"/>
      <c r="M101" s="314"/>
      <c r="N101" s="314"/>
      <c r="O101" s="231"/>
      <c r="P101" s="231"/>
      <c r="Q101" s="231"/>
      <c r="R101" s="231"/>
      <c r="S101" s="427"/>
      <c r="T101" s="319"/>
      <c r="U101" s="314"/>
      <c r="V101" s="231"/>
      <c r="W101" s="231"/>
      <c r="X101" s="231"/>
      <c r="Y101" s="231"/>
      <c r="Z101" s="231"/>
      <c r="AA101" s="314"/>
      <c r="AB101" s="314"/>
      <c r="AC101" s="231"/>
      <c r="AD101" s="231"/>
      <c r="AE101" s="231"/>
      <c r="AF101" s="231"/>
      <c r="AG101" s="231"/>
      <c r="AH101" s="314"/>
      <c r="AI101" s="314"/>
      <c r="AJ101" s="232">
        <f t="shared" si="14"/>
        <v>0</v>
      </c>
      <c r="AK101" s="293">
        <f t="shared" si="20"/>
        <v>0</v>
      </c>
      <c r="AL101" s="123">
        <f t="shared" si="15"/>
        <v>0</v>
      </c>
      <c r="AM101" s="674">
        <f t="shared" si="21"/>
        <v>0</v>
      </c>
      <c r="AN101" s="684">
        <f>'Pre Tests'!G97</f>
        <v>0</v>
      </c>
      <c r="AO101" s="684">
        <f>'Pre Tests'!L97</f>
        <v>0</v>
      </c>
      <c r="AP101" s="676"/>
      <c r="AQ101" s="720"/>
      <c r="AR101" s="134"/>
      <c r="AS101" s="134"/>
      <c r="AT101" s="134"/>
      <c r="AU101" s="678"/>
      <c r="AV101" s="683"/>
      <c r="AW101" s="681"/>
      <c r="AX101" s="234"/>
      <c r="AY101" s="224"/>
      <c r="BA101" s="79">
        <f t="shared" si="16"/>
        <v>0</v>
      </c>
      <c r="BC101" s="79"/>
      <c r="BD101" s="84">
        <f t="shared" si="17"/>
        <v>0</v>
      </c>
      <c r="BE101" s="80">
        <f t="shared" si="18"/>
        <v>0</v>
      </c>
      <c r="BF101" s="80">
        <f t="shared" si="19"/>
        <v>0</v>
      </c>
      <c r="BI101" s="86"/>
    </row>
    <row r="102" spans="1:61" ht="15.75" customHeight="1" x14ac:dyDescent="0.25">
      <c r="A102" s="125" t="str">
        <f>IF(Roster!C104="","",Roster!C104)</f>
        <v/>
      </c>
      <c r="B102" s="126" t="str">
        <f>IF(Roster!D104="","",Roster!D104)</f>
        <v/>
      </c>
      <c r="C102" s="126" t="str">
        <f>IF(Roster!B104="","",Roster!B104)</f>
        <v/>
      </c>
      <c r="D102" s="299">
        <v>0</v>
      </c>
      <c r="E102" s="297"/>
      <c r="F102" s="314"/>
      <c r="G102" s="314"/>
      <c r="H102" s="231"/>
      <c r="I102" s="231"/>
      <c r="J102" s="231"/>
      <c r="K102" s="231"/>
      <c r="L102" s="231"/>
      <c r="M102" s="314"/>
      <c r="N102" s="314"/>
      <c r="O102" s="231"/>
      <c r="P102" s="231"/>
      <c r="Q102" s="231"/>
      <c r="R102" s="231"/>
      <c r="S102" s="427"/>
      <c r="T102" s="319"/>
      <c r="U102" s="314"/>
      <c r="V102" s="231"/>
      <c r="W102" s="231"/>
      <c r="X102" s="231"/>
      <c r="Y102" s="231"/>
      <c r="Z102" s="231"/>
      <c r="AA102" s="314"/>
      <c r="AB102" s="314"/>
      <c r="AC102" s="231"/>
      <c r="AD102" s="231"/>
      <c r="AE102" s="231"/>
      <c r="AF102" s="231"/>
      <c r="AG102" s="231"/>
      <c r="AH102" s="314"/>
      <c r="AI102" s="314"/>
      <c r="AJ102" s="232">
        <f t="shared" si="14"/>
        <v>0</v>
      </c>
      <c r="AK102" s="293">
        <f t="shared" si="20"/>
        <v>0</v>
      </c>
      <c r="AL102" s="123">
        <f t="shared" si="15"/>
        <v>0</v>
      </c>
      <c r="AM102" s="674">
        <f t="shared" si="21"/>
        <v>0</v>
      </c>
      <c r="AN102" s="684">
        <f>'Pre Tests'!G98</f>
        <v>0</v>
      </c>
      <c r="AO102" s="684">
        <f>'Pre Tests'!L98</f>
        <v>0</v>
      </c>
      <c r="AP102" s="676"/>
      <c r="AQ102" s="720"/>
      <c r="AR102" s="134"/>
      <c r="AS102" s="134"/>
      <c r="AT102" s="134"/>
      <c r="AU102" s="678"/>
      <c r="AV102" s="683"/>
      <c r="AW102" s="681"/>
      <c r="AX102" s="234"/>
      <c r="AY102" s="224"/>
      <c r="BA102" s="79">
        <f t="shared" si="16"/>
        <v>0</v>
      </c>
      <c r="BC102" s="79"/>
      <c r="BD102" s="84">
        <f t="shared" si="17"/>
        <v>0</v>
      </c>
      <c r="BE102" s="80">
        <f t="shared" si="18"/>
        <v>0</v>
      </c>
      <c r="BF102" s="80">
        <f t="shared" si="19"/>
        <v>0</v>
      </c>
      <c r="BI102" s="86"/>
    </row>
    <row r="103" spans="1:61" ht="15.75" customHeight="1" x14ac:dyDescent="0.25">
      <c r="A103" s="125" t="str">
        <f>IF(Roster!C105="","",Roster!C105)</f>
        <v/>
      </c>
      <c r="B103" s="126" t="str">
        <f>IF(Roster!D105="","",Roster!D105)</f>
        <v/>
      </c>
      <c r="C103" s="126" t="str">
        <f>IF(Roster!B105="","",Roster!B105)</f>
        <v/>
      </c>
      <c r="D103" s="299">
        <v>0</v>
      </c>
      <c r="E103" s="297"/>
      <c r="F103" s="314"/>
      <c r="G103" s="314"/>
      <c r="H103" s="231"/>
      <c r="I103" s="231"/>
      <c r="J103" s="231"/>
      <c r="K103" s="231"/>
      <c r="L103" s="231"/>
      <c r="M103" s="314"/>
      <c r="N103" s="314"/>
      <c r="O103" s="231"/>
      <c r="P103" s="231"/>
      <c r="Q103" s="231"/>
      <c r="R103" s="231"/>
      <c r="S103" s="427"/>
      <c r="T103" s="319"/>
      <c r="U103" s="314"/>
      <c r="V103" s="231"/>
      <c r="W103" s="231"/>
      <c r="X103" s="231"/>
      <c r="Y103" s="231"/>
      <c r="Z103" s="231"/>
      <c r="AA103" s="314"/>
      <c r="AB103" s="314"/>
      <c r="AC103" s="231"/>
      <c r="AD103" s="231"/>
      <c r="AE103" s="231"/>
      <c r="AF103" s="231"/>
      <c r="AG103" s="231"/>
      <c r="AH103" s="314"/>
      <c r="AI103" s="314"/>
      <c r="AJ103" s="232">
        <f t="shared" si="14"/>
        <v>0</v>
      </c>
      <c r="AK103" s="293">
        <f t="shared" si="20"/>
        <v>0</v>
      </c>
      <c r="AL103" s="123">
        <f t="shared" si="15"/>
        <v>0</v>
      </c>
      <c r="AM103" s="674">
        <f t="shared" si="21"/>
        <v>0</v>
      </c>
      <c r="AN103" s="684">
        <f>'Pre Tests'!G99</f>
        <v>0</v>
      </c>
      <c r="AO103" s="684">
        <f>'Pre Tests'!L99</f>
        <v>0</v>
      </c>
      <c r="AP103" s="676"/>
      <c r="AQ103" s="720"/>
      <c r="AR103" s="134"/>
      <c r="AS103" s="134"/>
      <c r="AT103" s="134"/>
      <c r="AU103" s="678"/>
      <c r="AV103" s="683"/>
      <c r="AW103" s="681"/>
      <c r="AX103" s="234"/>
      <c r="AY103" s="224"/>
      <c r="BA103" s="79">
        <f t="shared" si="16"/>
        <v>0</v>
      </c>
      <c r="BC103" s="79"/>
      <c r="BD103" s="84">
        <f t="shared" si="17"/>
        <v>0</v>
      </c>
      <c r="BE103" s="80">
        <f t="shared" si="18"/>
        <v>0</v>
      </c>
      <c r="BF103" s="80">
        <f t="shared" si="19"/>
        <v>0</v>
      </c>
      <c r="BI103" s="86"/>
    </row>
    <row r="104" spans="1:61" ht="15.75" customHeight="1" thickBot="1" x14ac:dyDescent="0.3">
      <c r="A104" s="125" t="str">
        <f>IF(Roster!C106="","",Roster!C106)</f>
        <v/>
      </c>
      <c r="B104" s="126" t="str">
        <f>IF(Roster!D106="","",Roster!D106)</f>
        <v/>
      </c>
      <c r="C104" s="126" t="str">
        <f>IF(Roster!B106="","",Roster!B106)</f>
        <v/>
      </c>
      <c r="D104" s="300">
        <v>0</v>
      </c>
      <c r="E104" s="297"/>
      <c r="F104" s="314"/>
      <c r="G104" s="314"/>
      <c r="H104" s="231"/>
      <c r="I104" s="231"/>
      <c r="J104" s="231"/>
      <c r="K104" s="231"/>
      <c r="L104" s="231"/>
      <c r="M104" s="314"/>
      <c r="N104" s="314"/>
      <c r="O104" s="231"/>
      <c r="P104" s="231"/>
      <c r="Q104" s="231"/>
      <c r="R104" s="231"/>
      <c r="S104" s="427"/>
      <c r="T104" s="319"/>
      <c r="U104" s="314"/>
      <c r="V104" s="231"/>
      <c r="W104" s="231"/>
      <c r="X104" s="231"/>
      <c r="Y104" s="231"/>
      <c r="Z104" s="231"/>
      <c r="AA104" s="314"/>
      <c r="AB104" s="314"/>
      <c r="AC104" s="231"/>
      <c r="AD104" s="231"/>
      <c r="AE104" s="231"/>
      <c r="AF104" s="231"/>
      <c r="AG104" s="231"/>
      <c r="AH104" s="314"/>
      <c r="AI104" s="314"/>
      <c r="AJ104" s="232">
        <f>SUM(D104:AI104)</f>
        <v>0</v>
      </c>
      <c r="AK104" s="293">
        <f t="shared" si="20"/>
        <v>0</v>
      </c>
      <c r="AL104" s="123">
        <f t="shared" si="15"/>
        <v>0</v>
      </c>
      <c r="AM104" s="674">
        <f t="shared" si="21"/>
        <v>0</v>
      </c>
      <c r="AN104" s="684">
        <f>'Pre Tests'!G100</f>
        <v>0</v>
      </c>
      <c r="AO104" s="684">
        <f>'Pre Tests'!L100</f>
        <v>0</v>
      </c>
      <c r="AP104" s="676"/>
      <c r="AQ104" s="720"/>
      <c r="AR104" s="134"/>
      <c r="AS104" s="134"/>
      <c r="AT104" s="134"/>
      <c r="AU104" s="678"/>
      <c r="AV104" s="683"/>
      <c r="AW104" s="681"/>
      <c r="AX104" s="234"/>
      <c r="AY104" s="224"/>
      <c r="BA104" s="79">
        <f t="shared" si="16"/>
        <v>0</v>
      </c>
      <c r="BC104" s="79"/>
      <c r="BD104" s="84">
        <f t="shared" si="17"/>
        <v>0</v>
      </c>
      <c r="BE104" s="80">
        <f t="shared" si="18"/>
        <v>0</v>
      </c>
      <c r="BF104" s="80">
        <f t="shared" si="19"/>
        <v>0</v>
      </c>
      <c r="BI104" s="86"/>
    </row>
    <row r="105" spans="1:61" x14ac:dyDescent="0.2">
      <c r="A105" s="225"/>
      <c r="B105" s="225"/>
      <c r="C105" s="225"/>
      <c r="D105" s="91"/>
      <c r="E105" s="92">
        <f t="shared" ref="E105:AI105" si="22">COUNTA(E8:E104)</f>
        <v>0</v>
      </c>
      <c r="F105" s="92">
        <f t="shared" si="22"/>
        <v>0</v>
      </c>
      <c r="G105" s="92">
        <f t="shared" si="22"/>
        <v>0</v>
      </c>
      <c r="H105" s="92">
        <f t="shared" si="22"/>
        <v>0</v>
      </c>
      <c r="I105" s="92">
        <f t="shared" si="22"/>
        <v>0</v>
      </c>
      <c r="J105" s="92">
        <f t="shared" si="22"/>
        <v>0</v>
      </c>
      <c r="K105" s="92">
        <f t="shared" si="22"/>
        <v>0</v>
      </c>
      <c r="L105" s="92">
        <f t="shared" si="22"/>
        <v>0</v>
      </c>
      <c r="M105" s="92">
        <f t="shared" si="22"/>
        <v>0</v>
      </c>
      <c r="N105" s="92">
        <f t="shared" si="22"/>
        <v>0</v>
      </c>
      <c r="O105" s="92">
        <f t="shared" si="22"/>
        <v>0</v>
      </c>
      <c r="P105" s="92">
        <f t="shared" si="22"/>
        <v>0</v>
      </c>
      <c r="Q105" s="92">
        <f t="shared" si="22"/>
        <v>0</v>
      </c>
      <c r="R105" s="92">
        <f t="shared" si="22"/>
        <v>0</v>
      </c>
      <c r="S105" s="92">
        <f t="shared" si="22"/>
        <v>0</v>
      </c>
      <c r="T105" s="92">
        <f t="shared" si="22"/>
        <v>0</v>
      </c>
      <c r="U105" s="92">
        <f t="shared" si="22"/>
        <v>0</v>
      </c>
      <c r="V105" s="92">
        <f t="shared" si="22"/>
        <v>0</v>
      </c>
      <c r="W105" s="92">
        <f t="shared" si="22"/>
        <v>0</v>
      </c>
      <c r="X105" s="92">
        <f t="shared" si="22"/>
        <v>0</v>
      </c>
      <c r="Y105" s="92">
        <f t="shared" si="22"/>
        <v>0</v>
      </c>
      <c r="Z105" s="92">
        <f t="shared" si="22"/>
        <v>0</v>
      </c>
      <c r="AA105" s="92">
        <f t="shared" si="22"/>
        <v>0</v>
      </c>
      <c r="AB105" s="92">
        <f t="shared" si="22"/>
        <v>0</v>
      </c>
      <c r="AC105" s="92">
        <f t="shared" si="22"/>
        <v>0</v>
      </c>
      <c r="AD105" s="92">
        <f t="shared" si="22"/>
        <v>0</v>
      </c>
      <c r="AE105" s="92">
        <f t="shared" si="22"/>
        <v>0</v>
      </c>
      <c r="AF105" s="92">
        <f t="shared" si="22"/>
        <v>0</v>
      </c>
      <c r="AG105" s="92">
        <f t="shared" si="22"/>
        <v>0</v>
      </c>
      <c r="AH105" s="92">
        <f t="shared" si="22"/>
        <v>0</v>
      </c>
      <c r="AI105" s="92">
        <f t="shared" si="22"/>
        <v>0</v>
      </c>
      <c r="AJ105" s="91"/>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56" x14ac:dyDescent="0.2">
      <c r="A113" s="225"/>
      <c r="B113" s="225"/>
      <c r="C113" s="225"/>
      <c r="D113" s="91"/>
      <c r="BC113" s="79"/>
      <c r="BD113" s="79"/>
    </row>
    <row r="114" spans="1:56" x14ac:dyDescent="0.2">
      <c r="A114" s="225"/>
      <c r="B114" s="225"/>
      <c r="C114" s="225"/>
      <c r="D114" s="91"/>
      <c r="BC114" s="79"/>
      <c r="BD114" s="79"/>
    </row>
    <row r="115" spans="1:56" x14ac:dyDescent="0.2">
      <c r="A115" s="225"/>
      <c r="B115" s="225"/>
      <c r="C115" s="225"/>
      <c r="D115" s="91"/>
      <c r="BC115" s="79"/>
      <c r="BD115" s="79"/>
    </row>
    <row r="116" spans="1:56" x14ac:dyDescent="0.2">
      <c r="A116" s="225"/>
      <c r="B116" s="225"/>
      <c r="C116" s="225"/>
      <c r="D116" s="91"/>
      <c r="BC116" s="79"/>
      <c r="BD116" s="79"/>
    </row>
    <row r="117" spans="1:56" x14ac:dyDescent="0.2">
      <c r="A117" s="225"/>
      <c r="B117" s="225"/>
      <c r="C117" s="225"/>
      <c r="D117" s="91"/>
      <c r="BC117" s="79"/>
      <c r="BD117" s="79"/>
    </row>
    <row r="118" spans="1:56" x14ac:dyDescent="0.2">
      <c r="A118" s="225"/>
      <c r="B118" s="225"/>
      <c r="C118" s="225"/>
      <c r="D118" s="91"/>
      <c r="BC118" s="79"/>
      <c r="BD118" s="79"/>
    </row>
    <row r="119" spans="1:56" x14ac:dyDescent="0.2">
      <c r="A119" s="225"/>
      <c r="B119" s="225"/>
      <c r="C119" s="225"/>
      <c r="D119" s="91"/>
      <c r="BC119" s="79"/>
      <c r="BD119" s="79"/>
    </row>
    <row r="120" spans="1:56" x14ac:dyDescent="0.2">
      <c r="A120" s="225"/>
      <c r="B120" s="225"/>
      <c r="C120" s="225"/>
      <c r="D120" s="91"/>
      <c r="BC120" s="79"/>
      <c r="BD120" s="79"/>
    </row>
    <row r="121" spans="1:56" x14ac:dyDescent="0.2">
      <c r="A121" s="225"/>
      <c r="B121" s="225"/>
      <c r="C121" s="225"/>
      <c r="D121" s="91"/>
      <c r="BC121" s="79"/>
      <c r="BD121" s="79"/>
    </row>
    <row r="122" spans="1:56" x14ac:dyDescent="0.2">
      <c r="A122" s="225"/>
      <c r="B122" s="225"/>
      <c r="C122" s="225"/>
      <c r="D122" s="91"/>
      <c r="BC122" s="79"/>
      <c r="BD122" s="79"/>
    </row>
    <row r="123" spans="1:56" x14ac:dyDescent="0.2">
      <c r="A123" s="225"/>
      <c r="B123" s="225"/>
      <c r="C123" s="225"/>
      <c r="D123" s="91"/>
      <c r="BC123" s="79"/>
      <c r="BD123" s="79"/>
    </row>
    <row r="124" spans="1:56" x14ac:dyDescent="0.2">
      <c r="A124" s="225"/>
      <c r="B124" s="225"/>
      <c r="C124" s="225"/>
      <c r="D124" s="91"/>
      <c r="BC124" s="79"/>
      <c r="BD124" s="79"/>
    </row>
    <row r="125" spans="1:56" x14ac:dyDescent="0.2">
      <c r="A125" s="225"/>
      <c r="B125" s="225"/>
      <c r="C125" s="225"/>
      <c r="D125" s="91"/>
      <c r="BC125" s="79"/>
      <c r="BD125" s="79"/>
    </row>
    <row r="126" spans="1:56" x14ac:dyDescent="0.2">
      <c r="D126" s="91"/>
      <c r="BC126" s="79"/>
      <c r="BD126" s="79"/>
    </row>
    <row r="127" spans="1:56" x14ac:dyDescent="0.2">
      <c r="D127" s="91"/>
      <c r="BC127" s="79"/>
      <c r="BD127" s="79"/>
    </row>
    <row r="128" spans="1:56" x14ac:dyDescent="0.2">
      <c r="D128" s="91"/>
      <c r="BC128" s="79"/>
      <c r="BD128" s="79"/>
    </row>
    <row r="129" spans="4:56" x14ac:dyDescent="0.2">
      <c r="D129" s="91"/>
      <c r="BC129" s="79"/>
      <c r="BD129" s="79"/>
    </row>
    <row r="130" spans="4:56" x14ac:dyDescent="0.2">
      <c r="D130" s="91"/>
      <c r="BC130" s="79"/>
      <c r="BD130" s="79"/>
    </row>
    <row r="131" spans="4:56" x14ac:dyDescent="0.2">
      <c r="D131" s="91"/>
      <c r="BC131" s="79"/>
      <c r="BD131" s="79"/>
    </row>
    <row r="132" spans="4:56" x14ac:dyDescent="0.2">
      <c r="D132" s="91"/>
      <c r="BC132" s="79"/>
      <c r="BD132" s="79"/>
    </row>
    <row r="133" spans="4:56" x14ac:dyDescent="0.2">
      <c r="D133" s="91"/>
      <c r="BC133" s="79"/>
      <c r="BD133" s="79"/>
    </row>
    <row r="134" spans="4:56" x14ac:dyDescent="0.2">
      <c r="D134" s="91"/>
      <c r="BC134" s="79"/>
      <c r="BD134" s="79"/>
    </row>
    <row r="135" spans="4:56" x14ac:dyDescent="0.2">
      <c r="D135" s="91"/>
      <c r="BC135" s="79"/>
      <c r="BD135" s="79"/>
    </row>
    <row r="136" spans="4:56" x14ac:dyDescent="0.2">
      <c r="D136" s="91"/>
      <c r="BC136" s="79"/>
      <c r="BD136" s="79"/>
    </row>
    <row r="137" spans="4:56" x14ac:dyDescent="0.2">
      <c r="D137" s="91"/>
      <c r="BC137" s="79"/>
      <c r="BD137" s="79"/>
    </row>
    <row r="138" spans="4:56" x14ac:dyDescent="0.2">
      <c r="D138" s="91"/>
      <c r="BC138" s="79"/>
      <c r="BD138" s="79"/>
    </row>
    <row r="139" spans="4:56" x14ac:dyDescent="0.2">
      <c r="D139" s="91"/>
      <c r="BC139" s="79"/>
      <c r="BD139" s="79"/>
    </row>
    <row r="140" spans="4:56" x14ac:dyDescent="0.2">
      <c r="D140" s="91"/>
      <c r="BC140" s="79"/>
      <c r="BD140" s="79"/>
    </row>
    <row r="141" spans="4:56" x14ac:dyDescent="0.2">
      <c r="D141" s="91"/>
      <c r="BC141" s="79"/>
      <c r="BD141" s="79"/>
    </row>
    <row r="142" spans="4:56" x14ac:dyDescent="0.2">
      <c r="D142" s="91"/>
      <c r="BC142" s="79"/>
      <c r="BD142" s="79"/>
    </row>
    <row r="143" spans="4:56" x14ac:dyDescent="0.2">
      <c r="D143" s="91"/>
      <c r="BC143" s="79"/>
      <c r="BD143" s="79"/>
    </row>
    <row r="144" spans="4:56" x14ac:dyDescent="0.2">
      <c r="D144" s="91"/>
      <c r="BC144" s="79"/>
      <c r="BD144" s="79"/>
    </row>
    <row r="145" spans="4:56" x14ac:dyDescent="0.2">
      <c r="D145" s="91"/>
      <c r="BC145" s="79"/>
      <c r="BD145" s="79"/>
    </row>
    <row r="146" spans="4:56" x14ac:dyDescent="0.2">
      <c r="D146" s="91"/>
      <c r="BC146" s="79"/>
      <c r="BD146" s="79"/>
    </row>
    <row r="147" spans="4:56" x14ac:dyDescent="0.2">
      <c r="D147" s="91"/>
      <c r="BC147" s="79"/>
      <c r="BD147" s="79"/>
    </row>
    <row r="148" spans="4:56" x14ac:dyDescent="0.2">
      <c r="D148" s="91"/>
      <c r="BC148" s="79"/>
      <c r="BD148" s="79"/>
    </row>
    <row r="149" spans="4:56" x14ac:dyDescent="0.2">
      <c r="D149" s="91"/>
      <c r="BC149" s="79"/>
      <c r="BD149" s="79"/>
    </row>
    <row r="150" spans="4:56" x14ac:dyDescent="0.2">
      <c r="D150" s="91"/>
      <c r="BC150" s="79"/>
      <c r="BD150" s="79"/>
    </row>
    <row r="151" spans="4:56" x14ac:dyDescent="0.2">
      <c r="D151" s="91"/>
      <c r="BC151" s="79"/>
      <c r="BD151" s="79"/>
    </row>
    <row r="152" spans="4:56" x14ac:dyDescent="0.2">
      <c r="D152" s="91"/>
      <c r="BC152" s="79"/>
      <c r="BD152" s="79"/>
    </row>
    <row r="153" spans="4:56" x14ac:dyDescent="0.2">
      <c r="D153" s="91"/>
      <c r="BC153" s="79"/>
      <c r="BD153" s="79"/>
    </row>
  </sheetData>
  <sheetProtection algorithmName="SHA-512" hashValue="Z5lTzPBZ1jBbx6FCHi9RndWnd8A+XpVdqL2irTT/p1B1oqkjmx8/6IMeYfbD9eKswxEcL22SXU6esQxJfxg2og==" saltValue="E7f47BLQ8xZiwWJtZzdKGg==" spinCount="100000" sheet="1" objects="1" scenarios="1" selectLockedCells="1" selectUnlockedCells="1"/>
  <mergeCells count="35">
    <mergeCell ref="BJ6:BJ7"/>
    <mergeCell ref="AX6:AX7"/>
    <mergeCell ref="AM6:AM7"/>
    <mergeCell ref="AS6:AS7"/>
    <mergeCell ref="AW6:AW7"/>
    <mergeCell ref="AP6:AP7"/>
    <mergeCell ref="AU6:AU7"/>
    <mergeCell ref="AO6:AO7"/>
    <mergeCell ref="AV6:AV7"/>
    <mergeCell ref="AN6:AN7"/>
    <mergeCell ref="AQ6:AQ7"/>
    <mergeCell ref="A3:C5"/>
    <mergeCell ref="AR6:AR7"/>
    <mergeCell ref="A7:C7"/>
    <mergeCell ref="AT6:AT7"/>
    <mergeCell ref="A6:D6"/>
    <mergeCell ref="AL6:AL7"/>
    <mergeCell ref="AJ6:AJ7"/>
    <mergeCell ref="T6:AI6"/>
    <mergeCell ref="E6:S6"/>
    <mergeCell ref="AJ3:AK3"/>
    <mergeCell ref="AJ4:AK5"/>
    <mergeCell ref="AL4:AM5"/>
    <mergeCell ref="AL3:AM3"/>
    <mergeCell ref="AK6:AK7"/>
    <mergeCell ref="AN5:AO5"/>
    <mergeCell ref="AQ5:AU5"/>
    <mergeCell ref="AT2:AU2"/>
    <mergeCell ref="AT1:AU1"/>
    <mergeCell ref="E2:R2"/>
    <mergeCell ref="AJ2:AS2"/>
    <mergeCell ref="S1:Z1"/>
    <mergeCell ref="AA1:AI1"/>
    <mergeCell ref="AJ1:AS1"/>
    <mergeCell ref="T2:AI2"/>
  </mergeCells>
  <phoneticPr fontId="0" type="noConversion"/>
  <conditionalFormatting sqref="E105:AI105">
    <cfRule type="cellIs" dxfId="255" priority="13" stopIfTrue="1" operator="notEqual">
      <formula>0</formula>
    </cfRule>
  </conditionalFormatting>
  <conditionalFormatting sqref="H7:AI7">
    <cfRule type="containsText" priority="1" operator="containsText" text="Sat, Sun">
      <formula>NOT(ISERROR(SEARCH("Sat, Sun",H7)))</formula>
    </cfRule>
  </conditionalFormatting>
  <dataValidations xWindow="1316" yWindow="601" count="6">
    <dataValidation type="list" allowBlank="1" showInputMessage="1" showErrorMessage="1" errorTitle="Re-enter class hours" error="Delete incorrect value, then use dropdown menu." prompt="Class Hours" sqref="E8:AI104">
      <formula1>$BG$8</formula1>
    </dataValidation>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allowBlank="1" showErrorMessage="1" errorTitle="CASAS SCORE ERROR" error="CASAS score for post-test should be between 0 and 38." sqref="AU8:AU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sqref="AQ8:AQ104"/>
    <dataValidation type="date" allowBlank="1" showErrorMessage="1" sqref="AP8:AP104">
      <formula1>44743</formula1>
      <formula2>44773</formula2>
    </dataValidation>
  </dataValidations>
  <printOptions horizontalCentered="1" gridLines="1"/>
  <pageMargins left="0.25" right="0.25" top="0.25" bottom="0.25" header="0" footer="0"/>
  <pageSetup paperSize="5" scale="42"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1316" yWindow="601"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66"/>
  </sheetPr>
  <dimension ref="A1:BK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152"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6.42578125" style="79" hidden="1" customWidth="1"/>
    <col min="54" max="54" width="8.7109375" style="79" hidden="1" customWidth="1"/>
    <col min="55" max="55" width="10.7109375" style="80" hidden="1" customWidth="1"/>
    <col min="56" max="56" width="9.7109375" style="80" hidden="1" customWidth="1"/>
    <col min="57" max="57" width="3.7109375" style="79" hidden="1" customWidth="1"/>
    <col min="58" max="58" width="57" style="79" hidden="1" customWidth="1"/>
    <col min="59" max="59" width="9.42578125" style="79" hidden="1" customWidth="1"/>
    <col min="60" max="60" width="12" style="79" hidden="1" customWidth="1"/>
    <col min="61" max="61" width="9" style="79" hidden="1" customWidth="1"/>
    <col min="62" max="62" width="9.140625" style="79" hidden="1" customWidth="1"/>
    <col min="63" max="16384" width="8.7109375" style="79"/>
  </cols>
  <sheetData>
    <row r="1" spans="1:63"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row>
    <row r="2" spans="1:63" s="222" customFormat="1" ht="35.25" customHeight="1" thickBot="1" x14ac:dyDescent="0.35">
      <c r="A2" s="81" t="s">
        <v>15</v>
      </c>
      <c r="B2" s="82"/>
      <c r="C2" s="228" t="s">
        <v>5</v>
      </c>
      <c r="D2" s="292">
        <f>'7'!D2</f>
        <v>2022</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3" ht="31.9" customHeight="1" thickTop="1" x14ac:dyDescent="0.25">
      <c r="A3" s="823" t="s">
        <v>178</v>
      </c>
      <c r="B3" s="824"/>
      <c r="C3" s="824"/>
      <c r="D3" s="291" t="s">
        <v>1</v>
      </c>
      <c r="E3" s="212"/>
      <c r="F3" s="213"/>
      <c r="G3" s="213"/>
      <c r="H3" s="213"/>
      <c r="I3" s="213"/>
      <c r="J3" s="213"/>
      <c r="K3" s="213"/>
      <c r="L3" s="213"/>
      <c r="M3" s="213"/>
      <c r="N3" s="213"/>
      <c r="O3" s="213"/>
      <c r="P3" s="213"/>
      <c r="Q3" s="213"/>
      <c r="R3" s="213"/>
      <c r="S3" s="214"/>
      <c r="T3" s="212"/>
      <c r="U3" s="213"/>
      <c r="V3" s="213"/>
      <c r="W3" s="213"/>
      <c r="X3" s="213"/>
      <c r="Y3" s="213"/>
      <c r="Z3" s="213"/>
      <c r="AA3" s="213"/>
      <c r="AB3" s="213"/>
      <c r="AC3" s="213"/>
      <c r="AD3" s="213"/>
      <c r="AE3" s="213"/>
      <c r="AF3" s="213"/>
      <c r="AG3" s="213"/>
      <c r="AH3" s="213"/>
      <c r="AI3" s="483"/>
      <c r="AJ3" s="844" t="str">
        <f>CONCATENATE(C2," UI")</f>
        <v>August UI</v>
      </c>
      <c r="AK3" s="881"/>
      <c r="AL3" s="854" t="s">
        <v>506</v>
      </c>
      <c r="AM3" s="855"/>
      <c r="AN3" s="704"/>
      <c r="AO3" s="290"/>
      <c r="AP3" s="617"/>
      <c r="AQ3" s="617"/>
      <c r="AR3" s="617"/>
      <c r="AS3" s="617"/>
      <c r="AT3" s="617"/>
      <c r="AU3" s="617"/>
      <c r="AV3" s="617"/>
      <c r="AW3" s="103"/>
      <c r="AX3" s="103"/>
    </row>
    <row r="4" spans="1:63" ht="31.9" customHeight="1" thickBot="1" x14ac:dyDescent="0.3">
      <c r="A4" s="825"/>
      <c r="B4" s="826"/>
      <c r="C4" s="826"/>
      <c r="D4" s="41" t="s">
        <v>2</v>
      </c>
      <c r="E4" s="215"/>
      <c r="F4" s="216"/>
      <c r="G4" s="216"/>
      <c r="H4" s="216"/>
      <c r="I4" s="213"/>
      <c r="J4" s="216"/>
      <c r="K4" s="216"/>
      <c r="L4" s="216"/>
      <c r="M4" s="216"/>
      <c r="N4" s="216"/>
      <c r="O4" s="216"/>
      <c r="P4" s="216"/>
      <c r="Q4" s="216"/>
      <c r="R4" s="216"/>
      <c r="S4" s="217"/>
      <c r="T4" s="215"/>
      <c r="U4" s="216"/>
      <c r="V4" s="216"/>
      <c r="W4" s="216"/>
      <c r="X4" s="216"/>
      <c r="Y4" s="216"/>
      <c r="Z4" s="216"/>
      <c r="AA4" s="216"/>
      <c r="AB4" s="216"/>
      <c r="AC4" s="216"/>
      <c r="AD4" s="216"/>
      <c r="AE4" s="216"/>
      <c r="AF4" s="216"/>
      <c r="AG4" s="216"/>
      <c r="AH4" s="216"/>
      <c r="AI4" s="484"/>
      <c r="AJ4" s="882">
        <f>SUM(AK8:AK104)</f>
        <v>0</v>
      </c>
      <c r="AK4" s="883"/>
      <c r="AL4" s="888">
        <f>AJ4+'7'!AL4:AM5</f>
        <v>0</v>
      </c>
      <c r="AM4" s="889"/>
      <c r="AN4" s="704"/>
      <c r="AO4" s="290"/>
      <c r="AP4" s="103"/>
      <c r="AQ4" s="103"/>
      <c r="AR4" s="618"/>
      <c r="AS4" s="618"/>
      <c r="AT4" s="618"/>
      <c r="AU4" s="618"/>
      <c r="AV4" s="618"/>
      <c r="AW4" s="618"/>
      <c r="AX4" s="618"/>
    </row>
    <row r="5" spans="1:63" ht="31.9" customHeight="1" thickBot="1" x14ac:dyDescent="0.3">
      <c r="A5" s="825"/>
      <c r="B5" s="826"/>
      <c r="C5" s="826"/>
      <c r="D5" s="42" t="s">
        <v>3</v>
      </c>
      <c r="E5" s="215"/>
      <c r="F5" s="216"/>
      <c r="G5" s="216"/>
      <c r="H5" s="216"/>
      <c r="I5" s="213"/>
      <c r="J5" s="218"/>
      <c r="K5" s="218"/>
      <c r="L5" s="218"/>
      <c r="M5" s="218"/>
      <c r="N5" s="218"/>
      <c r="O5" s="218"/>
      <c r="P5" s="218"/>
      <c r="Q5" s="218"/>
      <c r="R5" s="218"/>
      <c r="S5" s="219"/>
      <c r="T5" s="220"/>
      <c r="U5" s="218"/>
      <c r="V5" s="218"/>
      <c r="W5" s="218"/>
      <c r="X5" s="218"/>
      <c r="Y5" s="218"/>
      <c r="Z5" s="218"/>
      <c r="AA5" s="218"/>
      <c r="AB5" s="218"/>
      <c r="AC5" s="218"/>
      <c r="AD5" s="218"/>
      <c r="AE5" s="218"/>
      <c r="AF5" s="218"/>
      <c r="AG5" s="218"/>
      <c r="AH5" s="218"/>
      <c r="AI5" s="485"/>
      <c r="AJ5" s="848"/>
      <c r="AK5" s="884"/>
      <c r="AL5" s="852"/>
      <c r="AM5" s="853"/>
      <c r="AN5" s="858" t="s">
        <v>249</v>
      </c>
      <c r="AO5" s="859"/>
      <c r="AP5" s="680"/>
      <c r="AQ5" s="860" t="s">
        <v>563</v>
      </c>
      <c r="AR5" s="861"/>
      <c r="AS5" s="861"/>
      <c r="AT5" s="861"/>
      <c r="AU5" s="862"/>
      <c r="AV5" s="679"/>
      <c r="AW5" s="618"/>
      <c r="AX5" s="618"/>
    </row>
    <row r="6" spans="1:63"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886" t="str">
        <f>C2&amp;" AH"</f>
        <v>August AH</v>
      </c>
      <c r="AK6" s="856" t="s">
        <v>477</v>
      </c>
      <c r="AL6" s="887" t="s">
        <v>476</v>
      </c>
      <c r="AM6" s="879" t="s">
        <v>523</v>
      </c>
      <c r="AN6" s="877" t="s">
        <v>553</v>
      </c>
      <c r="AO6" s="874" t="s">
        <v>554</v>
      </c>
      <c r="AP6" s="870" t="s">
        <v>564</v>
      </c>
      <c r="AQ6" s="875" t="s">
        <v>557</v>
      </c>
      <c r="AR6" s="827" t="s">
        <v>558</v>
      </c>
      <c r="AS6" s="827" t="s">
        <v>559</v>
      </c>
      <c r="AT6" s="827" t="s">
        <v>560</v>
      </c>
      <c r="AU6" s="872" t="s">
        <v>561</v>
      </c>
      <c r="AV6" s="875" t="s">
        <v>250</v>
      </c>
      <c r="AW6" s="868" t="s">
        <v>562</v>
      </c>
      <c r="AX6" s="864" t="s">
        <v>556</v>
      </c>
      <c r="BC6" s="885" t="s">
        <v>64</v>
      </c>
      <c r="BD6" s="885" t="s">
        <v>67</v>
      </c>
      <c r="BG6" s="863" t="s">
        <v>143</v>
      </c>
      <c r="BH6" s="863" t="s">
        <v>144</v>
      </c>
    </row>
    <row r="7" spans="1:63" ht="36" customHeight="1" thickBot="1" x14ac:dyDescent="0.25">
      <c r="A7" s="829" t="s">
        <v>33</v>
      </c>
      <c r="B7" s="830"/>
      <c r="C7" s="830"/>
      <c r="D7" s="703" t="s">
        <v>0</v>
      </c>
      <c r="E7" s="707">
        <v>1</v>
      </c>
      <c r="F7" s="430">
        <v>2</v>
      </c>
      <c r="G7" s="430">
        <v>3</v>
      </c>
      <c r="H7" s="430">
        <v>4</v>
      </c>
      <c r="I7" s="424">
        <v>5</v>
      </c>
      <c r="J7" s="312">
        <v>6</v>
      </c>
      <c r="K7" s="312">
        <v>7</v>
      </c>
      <c r="L7" s="424">
        <v>8</v>
      </c>
      <c r="M7" s="430">
        <v>9</v>
      </c>
      <c r="N7" s="430">
        <v>10</v>
      </c>
      <c r="O7" s="430">
        <v>11</v>
      </c>
      <c r="P7" s="424">
        <v>12</v>
      </c>
      <c r="Q7" s="312">
        <v>13</v>
      </c>
      <c r="R7" s="312">
        <v>14</v>
      </c>
      <c r="S7" s="424">
        <v>15</v>
      </c>
      <c r="T7" s="685">
        <v>16</v>
      </c>
      <c r="U7" s="430">
        <v>17</v>
      </c>
      <c r="V7" s="430">
        <v>18</v>
      </c>
      <c r="W7" s="424">
        <v>19</v>
      </c>
      <c r="X7" s="312">
        <v>20</v>
      </c>
      <c r="Y7" s="312">
        <v>21</v>
      </c>
      <c r="Z7" s="424">
        <v>22</v>
      </c>
      <c r="AA7" s="430">
        <v>23</v>
      </c>
      <c r="AB7" s="430">
        <v>24</v>
      </c>
      <c r="AC7" s="430">
        <v>25</v>
      </c>
      <c r="AD7" s="424">
        <v>26</v>
      </c>
      <c r="AE7" s="312">
        <v>27</v>
      </c>
      <c r="AF7" s="312">
        <v>28</v>
      </c>
      <c r="AG7" s="424">
        <v>29</v>
      </c>
      <c r="AH7" s="430">
        <v>30</v>
      </c>
      <c r="AI7" s="432">
        <v>31</v>
      </c>
      <c r="AJ7" s="837"/>
      <c r="AK7" s="857"/>
      <c r="AL7" s="835"/>
      <c r="AM7" s="880"/>
      <c r="AN7" s="878"/>
      <c r="AO7" s="830"/>
      <c r="AP7" s="871"/>
      <c r="AQ7" s="876"/>
      <c r="AR7" s="828"/>
      <c r="AS7" s="828"/>
      <c r="AT7" s="828"/>
      <c r="AU7" s="873"/>
      <c r="AV7" s="876"/>
      <c r="AW7" s="869"/>
      <c r="AX7" s="865"/>
      <c r="AY7" s="56"/>
      <c r="AZ7" s="493"/>
      <c r="BB7" s="222" t="s">
        <v>61</v>
      </c>
      <c r="BC7" s="885"/>
      <c r="BD7" s="885"/>
      <c r="BG7" s="863"/>
      <c r="BH7" s="863"/>
    </row>
    <row r="8" spans="1:63" ht="15" x14ac:dyDescent="0.25">
      <c r="A8" s="118" t="str">
        <f>IF(Roster!C10="","",Roster!C10)</f>
        <v>Guomei</v>
      </c>
      <c r="B8" s="119" t="str">
        <f>IF(Roster!D10="","",Roster!D10)</f>
        <v/>
      </c>
      <c r="C8" s="119" t="str">
        <f>IF(Roster!B10="","",Roster!B10)</f>
        <v>Chen</v>
      </c>
      <c r="D8" s="298">
        <f>'7'!AL8</f>
        <v>0</v>
      </c>
      <c r="E8" s="227"/>
      <c r="F8" s="226"/>
      <c r="G8" s="226"/>
      <c r="H8" s="226"/>
      <c r="I8" s="227"/>
      <c r="J8" s="315"/>
      <c r="K8" s="315"/>
      <c r="L8" s="226"/>
      <c r="M8" s="226"/>
      <c r="N8" s="226"/>
      <c r="O8" s="226"/>
      <c r="P8" s="226"/>
      <c r="Q8" s="315"/>
      <c r="R8" s="315"/>
      <c r="S8" s="226"/>
      <c r="T8" s="686"/>
      <c r="U8" s="226"/>
      <c r="V8" s="226"/>
      <c r="W8" s="226"/>
      <c r="X8" s="315"/>
      <c r="Y8" s="315"/>
      <c r="Z8" s="226"/>
      <c r="AA8" s="705"/>
      <c r="AB8" s="226"/>
      <c r="AC8" s="226"/>
      <c r="AD8" s="226"/>
      <c r="AE8" s="315"/>
      <c r="AF8" s="315"/>
      <c r="AG8" s="226"/>
      <c r="AH8" s="705"/>
      <c r="AI8" s="543"/>
      <c r="AJ8" s="121">
        <f t="shared" ref="AJ8:AJ39" si="0">SUM(D8:AI8)</f>
        <v>0</v>
      </c>
      <c r="AK8" s="293">
        <f>INT(AJ8/15)</f>
        <v>0</v>
      </c>
      <c r="AL8" s="490">
        <f t="shared" ref="AL8:AL39" si="1">AJ8-INT(AJ8/15)*15</f>
        <v>0</v>
      </c>
      <c r="AM8" s="549">
        <f>SUM(E8:AI8)+'7'!AM8</f>
        <v>0</v>
      </c>
      <c r="AN8" s="684">
        <f>'Pre Tests'!G4</f>
        <v>0</v>
      </c>
      <c r="AO8" s="615">
        <f>'Pre Tests'!L4</f>
        <v>0</v>
      </c>
      <c r="AP8" s="675"/>
      <c r="AQ8" s="719"/>
      <c r="AR8" s="124"/>
      <c r="AS8" s="124"/>
      <c r="AT8" s="124"/>
      <c r="AU8" s="677"/>
      <c r="AV8" s="682"/>
      <c r="AW8" s="604"/>
      <c r="AX8" s="233"/>
      <c r="AY8" s="500" t="s">
        <v>216</v>
      </c>
      <c r="AZ8" s="500" t="s">
        <v>544</v>
      </c>
      <c r="BA8" s="83" t="e">
        <f>#REF!</f>
        <v>#REF!</v>
      </c>
      <c r="BB8" s="84">
        <f t="shared" ref="BB8:BB39" si="2">AM8+AO8</f>
        <v>0</v>
      </c>
      <c r="BC8" s="80">
        <f t="shared" ref="BC8:BC39" si="3">SUM(E8:AI8)</f>
        <v>0</v>
      </c>
      <c r="BD8" s="80">
        <f>SUM(E8:AI8)+'7'!BF8</f>
        <v>0</v>
      </c>
      <c r="BE8" s="85">
        <f>Roster!B6</f>
        <v>1.5</v>
      </c>
      <c r="BF8" s="863" t="s">
        <v>75</v>
      </c>
      <c r="BG8" s="86" t="e">
        <f>#REF!+'7'!#REF!</f>
        <v>#REF!</v>
      </c>
      <c r="BH8" s="79" t="e">
        <f>IF('7'!#REF!=1,'7'!BD8,Roster!AW18)</f>
        <v>#REF!</v>
      </c>
      <c r="BK8" s="79" t="s">
        <v>54</v>
      </c>
    </row>
    <row r="9" spans="1:63" ht="15.75" customHeight="1" x14ac:dyDescent="0.25">
      <c r="A9" s="125" t="str">
        <f>IF(Roster!C11="","",Roster!C11)</f>
        <v>Soroka</v>
      </c>
      <c r="B9" s="126" t="str">
        <f>IF(Roster!D11="","",Roster!D11)</f>
        <v/>
      </c>
      <c r="C9" s="126" t="str">
        <f>IF(Roster!B11="","",Roster!B11)</f>
        <v>Copoka</v>
      </c>
      <c r="D9" s="299">
        <f>'7'!AL9</f>
        <v>0</v>
      </c>
      <c r="E9" s="297"/>
      <c r="F9" s="211"/>
      <c r="G9" s="211"/>
      <c r="H9" s="211"/>
      <c r="I9" s="428"/>
      <c r="J9" s="316"/>
      <c r="K9" s="316"/>
      <c r="L9" s="128"/>
      <c r="M9" s="211"/>
      <c r="N9" s="128"/>
      <c r="O9" s="128"/>
      <c r="P9" s="128"/>
      <c r="Q9" s="316"/>
      <c r="R9" s="316"/>
      <c r="S9" s="128"/>
      <c r="T9" s="687"/>
      <c r="U9" s="128"/>
      <c r="V9" s="128"/>
      <c r="W9" s="128"/>
      <c r="X9" s="316"/>
      <c r="Y9" s="316"/>
      <c r="Z9" s="128"/>
      <c r="AA9" s="706"/>
      <c r="AB9" s="128"/>
      <c r="AC9" s="128"/>
      <c r="AD9" s="128"/>
      <c r="AE9" s="316"/>
      <c r="AF9" s="316"/>
      <c r="AG9" s="128"/>
      <c r="AH9" s="706"/>
      <c r="AI9" s="131"/>
      <c r="AJ9" s="132">
        <f t="shared" si="0"/>
        <v>0</v>
      </c>
      <c r="AK9" s="293">
        <f t="shared" ref="AK9:AK72" si="4">INT(AJ9/15)</f>
        <v>0</v>
      </c>
      <c r="AL9" s="123">
        <f t="shared" si="1"/>
        <v>0</v>
      </c>
      <c r="AM9" s="122">
        <f>SUM(E9:AI9)+'7'!AM9</f>
        <v>0</v>
      </c>
      <c r="AN9" s="684">
        <f>'Pre Tests'!G5</f>
        <v>0</v>
      </c>
      <c r="AO9" s="684">
        <f>'Pre Tests'!L5</f>
        <v>3</v>
      </c>
      <c r="AP9" s="676"/>
      <c r="AQ9" s="720"/>
      <c r="AR9" s="134"/>
      <c r="AS9" s="134"/>
      <c r="AT9" s="134"/>
      <c r="AU9" s="678"/>
      <c r="AV9" s="683"/>
      <c r="AW9" s="681"/>
      <c r="AX9" s="234"/>
      <c r="AY9" s="500" t="s">
        <v>373</v>
      </c>
      <c r="AZ9" s="500" t="s">
        <v>551</v>
      </c>
      <c r="BA9" s="87" t="e">
        <f>#REF!</f>
        <v>#REF!</v>
      </c>
      <c r="BB9" s="84">
        <f t="shared" si="2"/>
        <v>3</v>
      </c>
      <c r="BC9" s="80">
        <f t="shared" si="3"/>
        <v>0</v>
      </c>
      <c r="BD9" s="80">
        <f>SUM(E9:AI9)+'7'!BF9</f>
        <v>0</v>
      </c>
      <c r="BF9" s="863"/>
      <c r="BG9" s="86" t="e">
        <f>#REF!+'7'!#REF!</f>
        <v>#REF!</v>
      </c>
      <c r="BH9" s="79" t="e">
        <f>IF('7'!#REF!=1,'7'!BD9,Roster!AW19)</f>
        <v>#REF!</v>
      </c>
    </row>
    <row r="10" spans="1:63" ht="15.75" customHeight="1" x14ac:dyDescent="0.25">
      <c r="A10" s="125" t="str">
        <f>IF(Roster!C12="","",Roster!C12)</f>
        <v xml:space="preserve">Meng Zhen </v>
      </c>
      <c r="B10" s="126" t="str">
        <f>IF(Roster!D12="","",Roster!D12)</f>
        <v/>
      </c>
      <c r="C10" s="126" t="str">
        <f>IF(Roster!B12="","",Roster!B12)</f>
        <v>Gao</v>
      </c>
      <c r="D10" s="299">
        <f>'7'!AL10</f>
        <v>0</v>
      </c>
      <c r="E10" s="297"/>
      <c r="F10" s="128"/>
      <c r="G10" s="128"/>
      <c r="H10" s="128"/>
      <c r="I10" s="128"/>
      <c r="J10" s="316"/>
      <c r="K10" s="316"/>
      <c r="L10" s="128"/>
      <c r="M10" s="128"/>
      <c r="N10" s="128"/>
      <c r="O10" s="128"/>
      <c r="P10" s="128"/>
      <c r="Q10" s="316"/>
      <c r="R10" s="316"/>
      <c r="S10" s="128"/>
      <c r="T10" s="687"/>
      <c r="U10" s="128"/>
      <c r="V10" s="128"/>
      <c r="W10" s="128"/>
      <c r="X10" s="316"/>
      <c r="Y10" s="316"/>
      <c r="Z10" s="128"/>
      <c r="AA10" s="706"/>
      <c r="AB10" s="128"/>
      <c r="AC10" s="128"/>
      <c r="AD10" s="128"/>
      <c r="AE10" s="316"/>
      <c r="AF10" s="316"/>
      <c r="AG10" s="128"/>
      <c r="AH10" s="706"/>
      <c r="AI10" s="131"/>
      <c r="AJ10" s="132">
        <f t="shared" si="0"/>
        <v>0</v>
      </c>
      <c r="AK10" s="293">
        <f t="shared" si="4"/>
        <v>0</v>
      </c>
      <c r="AL10" s="123">
        <f t="shared" si="1"/>
        <v>0</v>
      </c>
      <c r="AM10" s="122">
        <f>SUM(E10:AI10)+'7'!AM10</f>
        <v>0</v>
      </c>
      <c r="AN10" s="684">
        <f>'Pre Tests'!G6</f>
        <v>0</v>
      </c>
      <c r="AO10" s="684">
        <f>'Pre Tests'!L6</f>
        <v>1</v>
      </c>
      <c r="AP10" s="676"/>
      <c r="AQ10" s="720"/>
      <c r="AR10" s="134"/>
      <c r="AS10" s="134"/>
      <c r="AT10" s="134"/>
      <c r="AU10" s="678"/>
      <c r="AV10" s="683"/>
      <c r="AW10" s="681"/>
      <c r="AX10" s="234"/>
      <c r="AY10" s="500" t="s">
        <v>374</v>
      </c>
      <c r="AZ10" s="500" t="s">
        <v>545</v>
      </c>
      <c r="BA10" s="87" t="e">
        <f>#REF!</f>
        <v>#REF!</v>
      </c>
      <c r="BB10" s="84">
        <f t="shared" si="2"/>
        <v>1</v>
      </c>
      <c r="BC10" s="80">
        <f t="shared" si="3"/>
        <v>0</v>
      </c>
      <c r="BD10" s="80">
        <f>SUM(E10:AI10)+'7'!BF10</f>
        <v>0</v>
      </c>
      <c r="BF10" s="863"/>
      <c r="BG10" s="86" t="e">
        <f>#REF!+'7'!#REF!</f>
        <v>#REF!</v>
      </c>
      <c r="BH10" s="79" t="e">
        <f>IF('7'!#REF!=1,'7'!BD10,Roster!AW20)</f>
        <v>#REF!</v>
      </c>
    </row>
    <row r="11" spans="1:63" ht="15.75" customHeight="1" x14ac:dyDescent="0.25">
      <c r="A11" s="125" t="str">
        <f>IF(Roster!C13="","",Roster!C13)</f>
        <v>Lam Ngan</v>
      </c>
      <c r="B11" s="126" t="str">
        <f>IF(Roster!D13="","",Roster!D13)</f>
        <v/>
      </c>
      <c r="C11" s="126" t="str">
        <f>IF(Roster!B13="","",Roster!B13)</f>
        <v>Tran</v>
      </c>
      <c r="D11" s="299">
        <f>'7'!AL11</f>
        <v>0</v>
      </c>
      <c r="E11" s="297"/>
      <c r="F11" s="128"/>
      <c r="G11" s="128"/>
      <c r="H11" s="128"/>
      <c r="I11" s="128"/>
      <c r="J11" s="316"/>
      <c r="K11" s="316"/>
      <c r="L11" s="128"/>
      <c r="M11" s="128"/>
      <c r="N11" s="128"/>
      <c r="O11" s="128"/>
      <c r="P11" s="128"/>
      <c r="Q11" s="316"/>
      <c r="R11" s="316"/>
      <c r="S11" s="128"/>
      <c r="T11" s="687"/>
      <c r="U11" s="128"/>
      <c r="V11" s="128"/>
      <c r="W11" s="128"/>
      <c r="X11" s="316"/>
      <c r="Y11" s="316"/>
      <c r="Z11" s="128"/>
      <c r="AA11" s="706"/>
      <c r="AB11" s="128"/>
      <c r="AC11" s="128"/>
      <c r="AD11" s="128"/>
      <c r="AE11" s="316"/>
      <c r="AF11" s="316"/>
      <c r="AG11" s="128"/>
      <c r="AH11" s="706"/>
      <c r="AI11" s="131"/>
      <c r="AJ11" s="132">
        <f t="shared" si="0"/>
        <v>0</v>
      </c>
      <c r="AK11" s="293">
        <f t="shared" si="4"/>
        <v>0</v>
      </c>
      <c r="AL11" s="123">
        <f t="shared" si="1"/>
        <v>0</v>
      </c>
      <c r="AM11" s="122">
        <f>SUM(E11:AI11)+'7'!AM11</f>
        <v>0</v>
      </c>
      <c r="AN11" s="684">
        <f>'Pre Tests'!G7</f>
        <v>0</v>
      </c>
      <c r="AO11" s="684">
        <f>'Pre Tests'!L7</f>
        <v>2</v>
      </c>
      <c r="AP11" s="676"/>
      <c r="AQ11" s="720"/>
      <c r="AR11" s="134"/>
      <c r="AS11" s="134"/>
      <c r="AT11" s="134"/>
      <c r="AU11" s="678"/>
      <c r="AV11" s="683"/>
      <c r="AW11" s="681"/>
      <c r="AX11" s="234"/>
      <c r="AY11" s="500" t="s">
        <v>375</v>
      </c>
      <c r="AZ11" s="500" t="s">
        <v>546</v>
      </c>
      <c r="BA11" s="87" t="e">
        <f>#REF!</f>
        <v>#REF!</v>
      </c>
      <c r="BB11" s="84">
        <f t="shared" si="2"/>
        <v>2</v>
      </c>
      <c r="BC11" s="80">
        <f t="shared" si="3"/>
        <v>0</v>
      </c>
      <c r="BD11" s="80">
        <f>SUM(E11:AI11)+'7'!BF11</f>
        <v>0</v>
      </c>
      <c r="BF11" s="863"/>
      <c r="BG11" s="86" t="e">
        <f>#REF!+'7'!#REF!</f>
        <v>#REF!</v>
      </c>
      <c r="BH11" s="79" t="e">
        <f>IF('7'!#REF!=1,'7'!BD11,Roster!AW21)</f>
        <v>#REF!</v>
      </c>
    </row>
    <row r="12" spans="1:63" ht="15.75" customHeight="1" x14ac:dyDescent="0.25">
      <c r="A12" s="125" t="str">
        <f>IF(Roster!C14="","",Roster!C14)</f>
        <v>Ming</v>
      </c>
      <c r="B12" s="126" t="str">
        <f>IF(Roster!D14="","",Roster!D14)</f>
        <v/>
      </c>
      <c r="C12" s="126" t="str">
        <f>IF(Roster!B14="","",Roster!B14)</f>
        <v>Xu</v>
      </c>
      <c r="D12" s="299">
        <f>'7'!AL12</f>
        <v>0</v>
      </c>
      <c r="E12" s="297"/>
      <c r="F12" s="128"/>
      <c r="G12" s="128"/>
      <c r="H12" s="128"/>
      <c r="I12" s="128"/>
      <c r="J12" s="316"/>
      <c r="K12" s="316"/>
      <c r="L12" s="128"/>
      <c r="M12" s="128"/>
      <c r="N12" s="128"/>
      <c r="O12" s="128"/>
      <c r="P12" s="128"/>
      <c r="Q12" s="316"/>
      <c r="R12" s="316"/>
      <c r="S12" s="128"/>
      <c r="T12" s="687"/>
      <c r="U12" s="128"/>
      <c r="V12" s="128"/>
      <c r="W12" s="128"/>
      <c r="X12" s="316"/>
      <c r="Y12" s="316"/>
      <c r="Z12" s="128"/>
      <c r="AA12" s="706"/>
      <c r="AB12" s="128"/>
      <c r="AC12" s="128"/>
      <c r="AD12" s="128"/>
      <c r="AE12" s="316"/>
      <c r="AF12" s="316"/>
      <c r="AG12" s="128"/>
      <c r="AH12" s="706"/>
      <c r="AI12" s="131"/>
      <c r="AJ12" s="132">
        <f t="shared" si="0"/>
        <v>0</v>
      </c>
      <c r="AK12" s="293">
        <f t="shared" si="4"/>
        <v>0</v>
      </c>
      <c r="AL12" s="123">
        <f t="shared" si="1"/>
        <v>0</v>
      </c>
      <c r="AM12" s="122">
        <f>SUM(E12:AI12)+'7'!AM12</f>
        <v>0</v>
      </c>
      <c r="AN12" s="684">
        <f>'Pre Tests'!G8</f>
        <v>0</v>
      </c>
      <c r="AO12" s="684">
        <f>'Pre Tests'!L8</f>
        <v>3</v>
      </c>
      <c r="AP12" s="676"/>
      <c r="AQ12" s="720"/>
      <c r="AR12" s="134"/>
      <c r="AS12" s="134"/>
      <c r="AT12" s="134"/>
      <c r="AU12" s="678"/>
      <c r="AV12" s="683"/>
      <c r="AW12" s="681"/>
      <c r="AX12" s="234"/>
      <c r="AY12" s="500" t="s">
        <v>376</v>
      </c>
      <c r="AZ12" s="500" t="s">
        <v>547</v>
      </c>
      <c r="BA12" s="87" t="e">
        <f>#REF!</f>
        <v>#REF!</v>
      </c>
      <c r="BB12" s="84">
        <f t="shared" si="2"/>
        <v>3</v>
      </c>
      <c r="BC12" s="80">
        <f t="shared" si="3"/>
        <v>0</v>
      </c>
      <c r="BD12" s="80">
        <f>SUM(E12:AI12)+'7'!BF12</f>
        <v>0</v>
      </c>
      <c r="BF12" s="863"/>
      <c r="BG12" s="86" t="e">
        <f>#REF!+'7'!#REF!</f>
        <v>#REF!</v>
      </c>
      <c r="BH12" s="79" t="e">
        <f>IF('7'!#REF!=1,'7'!BD12,Roster!AW22)</f>
        <v>#REF!</v>
      </c>
    </row>
    <row r="13" spans="1:63" ht="15.75" customHeight="1" x14ac:dyDescent="0.25">
      <c r="A13" s="125" t="str">
        <f>IF(Roster!C15="","",Roster!C15)</f>
        <v>Dawen</v>
      </c>
      <c r="B13" s="126" t="str">
        <f>IF(Roster!D15="","",Roster!D15)</f>
        <v/>
      </c>
      <c r="C13" s="126" t="str">
        <f>IF(Roster!B15="","",Roster!B15)</f>
        <v>Ye</v>
      </c>
      <c r="D13" s="299">
        <f>'7'!AL13</f>
        <v>0</v>
      </c>
      <c r="E13" s="297"/>
      <c r="F13" s="128"/>
      <c r="G13" s="128"/>
      <c r="H13" s="128"/>
      <c r="I13" s="128"/>
      <c r="J13" s="316"/>
      <c r="K13" s="316"/>
      <c r="L13" s="128"/>
      <c r="M13" s="128"/>
      <c r="N13" s="128"/>
      <c r="O13" s="128"/>
      <c r="P13" s="128"/>
      <c r="Q13" s="316"/>
      <c r="R13" s="316"/>
      <c r="S13" s="128"/>
      <c r="T13" s="687"/>
      <c r="U13" s="128"/>
      <c r="V13" s="128"/>
      <c r="W13" s="128"/>
      <c r="X13" s="316"/>
      <c r="Y13" s="316"/>
      <c r="Z13" s="128"/>
      <c r="AA13" s="706"/>
      <c r="AB13" s="128"/>
      <c r="AC13" s="128"/>
      <c r="AD13" s="128"/>
      <c r="AE13" s="316"/>
      <c r="AF13" s="316"/>
      <c r="AG13" s="128"/>
      <c r="AH13" s="706"/>
      <c r="AI13" s="131"/>
      <c r="AJ13" s="132">
        <f t="shared" si="0"/>
        <v>0</v>
      </c>
      <c r="AK13" s="293">
        <f t="shared" si="4"/>
        <v>0</v>
      </c>
      <c r="AL13" s="123">
        <f t="shared" si="1"/>
        <v>0</v>
      </c>
      <c r="AM13" s="122">
        <f>SUM(E13:AI13)+'7'!AM13</f>
        <v>0</v>
      </c>
      <c r="AN13" s="684">
        <f>'Pre Tests'!G9</f>
        <v>0</v>
      </c>
      <c r="AO13" s="684">
        <f>'Pre Tests'!L9</f>
        <v>1</v>
      </c>
      <c r="AP13" s="676"/>
      <c r="AQ13" s="720"/>
      <c r="AR13" s="134"/>
      <c r="AS13" s="134"/>
      <c r="AT13" s="134"/>
      <c r="AU13" s="678"/>
      <c r="AV13" s="683"/>
      <c r="AW13" s="681"/>
      <c r="AX13" s="234"/>
      <c r="AY13" s="500" t="s">
        <v>377</v>
      </c>
      <c r="AZ13" s="500" t="s">
        <v>548</v>
      </c>
      <c r="BA13" s="87" t="e">
        <f>#REF!</f>
        <v>#REF!</v>
      </c>
      <c r="BB13" s="84">
        <f t="shared" si="2"/>
        <v>1</v>
      </c>
      <c r="BC13" s="80">
        <f t="shared" si="3"/>
        <v>0</v>
      </c>
      <c r="BD13" s="80">
        <f>SUM(E13:AI13)+'7'!BF13</f>
        <v>0</v>
      </c>
      <c r="BF13" s="863"/>
      <c r="BG13" s="86" t="e">
        <f>#REF!+'7'!#REF!</f>
        <v>#REF!</v>
      </c>
      <c r="BH13" s="79" t="e">
        <f>IF('7'!#REF!=1,'7'!BD13,Roster!AW23)</f>
        <v>#REF!</v>
      </c>
    </row>
    <row r="14" spans="1:63" ht="15.75" customHeight="1" x14ac:dyDescent="0.25">
      <c r="A14" s="125" t="str">
        <f>IF(Roster!C16="","",Roster!C16)</f>
        <v>Bohua</v>
      </c>
      <c r="B14" s="126" t="str">
        <f>IF(Roster!D16="","",Roster!D16)</f>
        <v/>
      </c>
      <c r="C14" s="126" t="str">
        <f>IF(Roster!B16="","",Roster!B16)</f>
        <v>Zhang</v>
      </c>
      <c r="D14" s="299">
        <f>'7'!AL14</f>
        <v>0</v>
      </c>
      <c r="E14" s="297"/>
      <c r="F14" s="128"/>
      <c r="G14" s="128"/>
      <c r="H14" s="128"/>
      <c r="I14" s="128"/>
      <c r="J14" s="316"/>
      <c r="K14" s="316"/>
      <c r="L14" s="128"/>
      <c r="M14" s="128"/>
      <c r="N14" s="128"/>
      <c r="O14" s="128"/>
      <c r="P14" s="128"/>
      <c r="Q14" s="316"/>
      <c r="R14" s="316"/>
      <c r="S14" s="128"/>
      <c r="T14" s="687"/>
      <c r="U14" s="128"/>
      <c r="V14" s="128"/>
      <c r="W14" s="128"/>
      <c r="X14" s="316"/>
      <c r="Y14" s="316"/>
      <c r="Z14" s="128"/>
      <c r="AA14" s="706"/>
      <c r="AB14" s="128"/>
      <c r="AC14" s="128"/>
      <c r="AD14" s="128"/>
      <c r="AE14" s="316"/>
      <c r="AF14" s="316"/>
      <c r="AG14" s="128"/>
      <c r="AH14" s="706"/>
      <c r="AI14" s="131"/>
      <c r="AJ14" s="132">
        <f t="shared" si="0"/>
        <v>0</v>
      </c>
      <c r="AK14" s="293">
        <f t="shared" si="4"/>
        <v>0</v>
      </c>
      <c r="AL14" s="123">
        <f t="shared" si="1"/>
        <v>0</v>
      </c>
      <c r="AM14" s="122">
        <f>SUM(E14:AI14)+'7'!AM14</f>
        <v>0</v>
      </c>
      <c r="AN14" s="684">
        <f>'Pre Tests'!G10</f>
        <v>0</v>
      </c>
      <c r="AO14" s="684">
        <f>'Pre Tests'!L10</f>
        <v>1</v>
      </c>
      <c r="AP14" s="676"/>
      <c r="AQ14" s="720"/>
      <c r="AR14" s="134"/>
      <c r="AS14" s="134"/>
      <c r="AT14" s="134"/>
      <c r="AU14" s="678"/>
      <c r="AV14" s="683"/>
      <c r="AW14" s="681"/>
      <c r="AX14" s="234"/>
      <c r="AY14" s="500" t="s">
        <v>378</v>
      </c>
      <c r="AZ14" s="500" t="s">
        <v>549</v>
      </c>
      <c r="BA14" s="87" t="e">
        <f>#REF!</f>
        <v>#REF!</v>
      </c>
      <c r="BB14" s="84">
        <f t="shared" si="2"/>
        <v>1</v>
      </c>
      <c r="BC14" s="80">
        <f t="shared" si="3"/>
        <v>0</v>
      </c>
      <c r="BD14" s="80">
        <f>SUM(E14:AI14)+'7'!BF14</f>
        <v>0</v>
      </c>
      <c r="BF14" s="863"/>
      <c r="BG14" s="86" t="e">
        <f>#REF!+'7'!#REF!</f>
        <v>#REF!</v>
      </c>
      <c r="BH14" s="79" t="e">
        <f>IF('7'!#REF!=1,'7'!BD14,Roster!AW24)</f>
        <v>#REF!</v>
      </c>
    </row>
    <row r="15" spans="1:63" ht="15.75" customHeight="1" x14ac:dyDescent="0.25">
      <c r="A15" s="125" t="str">
        <f>IF(Roster!C17="","",Roster!C17)</f>
        <v>Elena</v>
      </c>
      <c r="B15" s="126" t="str">
        <f>IF(Roster!D17="","",Roster!D17)</f>
        <v/>
      </c>
      <c r="C15" s="126" t="str">
        <f>IF(Roster!B17="","",Roster!B17)</f>
        <v>Vislavskaya</v>
      </c>
      <c r="D15" s="299">
        <f>'7'!AL15</f>
        <v>0</v>
      </c>
      <c r="E15" s="297"/>
      <c r="F15" s="128"/>
      <c r="G15" s="128"/>
      <c r="H15" s="128"/>
      <c r="I15" s="128"/>
      <c r="J15" s="316"/>
      <c r="K15" s="316"/>
      <c r="L15" s="128"/>
      <c r="M15" s="128"/>
      <c r="N15" s="128"/>
      <c r="O15" s="128"/>
      <c r="P15" s="128"/>
      <c r="Q15" s="316"/>
      <c r="R15" s="316"/>
      <c r="S15" s="128"/>
      <c r="T15" s="687"/>
      <c r="U15" s="128"/>
      <c r="V15" s="128"/>
      <c r="W15" s="128"/>
      <c r="X15" s="316"/>
      <c r="Y15" s="316"/>
      <c r="Z15" s="128"/>
      <c r="AA15" s="706"/>
      <c r="AB15" s="128"/>
      <c r="AC15" s="128"/>
      <c r="AD15" s="128"/>
      <c r="AE15" s="316"/>
      <c r="AF15" s="316"/>
      <c r="AG15" s="128"/>
      <c r="AH15" s="706"/>
      <c r="AI15" s="131"/>
      <c r="AJ15" s="132">
        <f t="shared" si="0"/>
        <v>0</v>
      </c>
      <c r="AK15" s="293">
        <f t="shared" si="4"/>
        <v>0</v>
      </c>
      <c r="AL15" s="123">
        <f t="shared" si="1"/>
        <v>0</v>
      </c>
      <c r="AM15" s="122">
        <f>SUM(E15:AI15)+'7'!AM15</f>
        <v>0</v>
      </c>
      <c r="AN15" s="684">
        <f>'Pre Tests'!G11</f>
        <v>0</v>
      </c>
      <c r="AO15" s="684">
        <f>'Pre Tests'!L11</f>
        <v>4</v>
      </c>
      <c r="AP15" s="676"/>
      <c r="AQ15" s="720"/>
      <c r="AR15" s="134"/>
      <c r="AS15" s="134"/>
      <c r="AT15" s="134"/>
      <c r="AU15" s="678"/>
      <c r="AV15" s="683"/>
      <c r="AW15" s="681"/>
      <c r="AX15" s="234"/>
      <c r="AY15" s="500" t="s">
        <v>231</v>
      </c>
      <c r="AZ15" s="500" t="s">
        <v>550</v>
      </c>
      <c r="BA15" s="87" t="e">
        <f>#REF!</f>
        <v>#REF!</v>
      </c>
      <c r="BB15" s="84">
        <f t="shared" si="2"/>
        <v>4</v>
      </c>
      <c r="BC15" s="80">
        <f t="shared" si="3"/>
        <v>0</v>
      </c>
      <c r="BD15" s="80">
        <f>SUM(E15:AI15)+'7'!BF15</f>
        <v>0</v>
      </c>
      <c r="BF15" s="863"/>
      <c r="BG15" s="86" t="e">
        <f>#REF!+'7'!#REF!</f>
        <v>#REF!</v>
      </c>
      <c r="BH15" s="79" t="e">
        <f>IF('7'!#REF!=1,'7'!BD15,Roster!AW25)</f>
        <v>#REF!</v>
      </c>
    </row>
    <row r="16" spans="1:63" ht="15.75" customHeight="1" thickBot="1" x14ac:dyDescent="0.3">
      <c r="A16" s="125" t="str">
        <f>IF(Roster!C18="","",Roster!C18)</f>
        <v>Volodymr</v>
      </c>
      <c r="B16" s="126" t="str">
        <f>IF(Roster!D18="","",Roster!D18)</f>
        <v/>
      </c>
      <c r="C16" s="126" t="str">
        <f>IF(Roster!B18="","",Roster!B18)</f>
        <v>Toritsyn</v>
      </c>
      <c r="D16" s="299">
        <f>'7'!AL16</f>
        <v>0</v>
      </c>
      <c r="E16" s="297"/>
      <c r="F16" s="128"/>
      <c r="G16" s="128"/>
      <c r="H16" s="128"/>
      <c r="I16" s="128"/>
      <c r="J16" s="316"/>
      <c r="K16" s="316"/>
      <c r="L16" s="128"/>
      <c r="M16" s="128"/>
      <c r="N16" s="128"/>
      <c r="O16" s="128"/>
      <c r="P16" s="128"/>
      <c r="Q16" s="316"/>
      <c r="R16" s="316"/>
      <c r="S16" s="128"/>
      <c r="T16" s="687"/>
      <c r="U16" s="128"/>
      <c r="V16" s="128"/>
      <c r="W16" s="128"/>
      <c r="X16" s="316"/>
      <c r="Y16" s="316"/>
      <c r="Z16" s="128"/>
      <c r="AA16" s="706"/>
      <c r="AB16" s="128"/>
      <c r="AC16" s="128"/>
      <c r="AD16" s="128"/>
      <c r="AE16" s="316"/>
      <c r="AF16" s="316"/>
      <c r="AG16" s="128"/>
      <c r="AH16" s="706"/>
      <c r="AI16" s="131"/>
      <c r="AJ16" s="132">
        <f t="shared" si="0"/>
        <v>0</v>
      </c>
      <c r="AK16" s="293">
        <f t="shared" si="4"/>
        <v>0</v>
      </c>
      <c r="AL16" s="123">
        <f t="shared" si="1"/>
        <v>0</v>
      </c>
      <c r="AM16" s="122">
        <f>SUM(E16:AI16)+'7'!AM16</f>
        <v>0</v>
      </c>
      <c r="AN16" s="684">
        <f>'Pre Tests'!G12</f>
        <v>0</v>
      </c>
      <c r="AO16" s="684">
        <f>'Pre Tests'!L12</f>
        <v>4</v>
      </c>
      <c r="AP16" s="676"/>
      <c r="AQ16" s="720"/>
      <c r="AR16" s="134"/>
      <c r="AS16" s="134"/>
      <c r="AT16" s="134"/>
      <c r="AU16" s="678"/>
      <c r="AV16" s="683"/>
      <c r="AW16" s="681"/>
      <c r="AX16" s="234"/>
      <c r="BA16" s="87" t="e">
        <f>#REF!</f>
        <v>#REF!</v>
      </c>
      <c r="BB16" s="84">
        <f t="shared" si="2"/>
        <v>4</v>
      </c>
      <c r="BC16" s="80">
        <f t="shared" si="3"/>
        <v>0</v>
      </c>
      <c r="BD16" s="80">
        <f>SUM(E16:AI16)+'7'!BF16</f>
        <v>0</v>
      </c>
      <c r="BG16" s="86" t="e">
        <f>#REF!+'7'!#REF!</f>
        <v>#REF!</v>
      </c>
      <c r="BH16" s="79" t="e">
        <f>IF('7'!#REF!=1,'7'!BD16,Roster!AW26)</f>
        <v>#REF!</v>
      </c>
    </row>
    <row r="17" spans="1:60" ht="15.75" customHeight="1" x14ac:dyDescent="0.25">
      <c r="A17" s="125" t="str">
        <f>IF(Roster!C19="","",Roster!C19)</f>
        <v>Olha</v>
      </c>
      <c r="B17" s="126" t="str">
        <f>IF(Roster!D19="","",Roster!D19)</f>
        <v/>
      </c>
      <c r="C17" s="126" t="str">
        <f>IF(Roster!B19="","",Roster!B19)</f>
        <v>Toritsyn</v>
      </c>
      <c r="D17" s="299">
        <f>'7'!AL17</f>
        <v>0</v>
      </c>
      <c r="E17" s="297"/>
      <c r="F17" s="128"/>
      <c r="G17" s="128"/>
      <c r="H17" s="128"/>
      <c r="I17" s="128"/>
      <c r="J17" s="316"/>
      <c r="K17" s="316"/>
      <c r="L17" s="128"/>
      <c r="M17" s="128"/>
      <c r="N17" s="128"/>
      <c r="O17" s="128"/>
      <c r="P17" s="128"/>
      <c r="Q17" s="316"/>
      <c r="R17" s="316"/>
      <c r="S17" s="128"/>
      <c r="T17" s="687"/>
      <c r="U17" s="128"/>
      <c r="V17" s="128"/>
      <c r="W17" s="128"/>
      <c r="X17" s="316"/>
      <c r="Y17" s="316"/>
      <c r="Z17" s="128"/>
      <c r="AA17" s="706"/>
      <c r="AB17" s="128"/>
      <c r="AC17" s="128"/>
      <c r="AD17" s="128"/>
      <c r="AE17" s="316"/>
      <c r="AF17" s="316"/>
      <c r="AG17" s="128"/>
      <c r="AH17" s="706"/>
      <c r="AI17" s="131"/>
      <c r="AJ17" s="132">
        <f t="shared" si="0"/>
        <v>0</v>
      </c>
      <c r="AK17" s="293">
        <f t="shared" si="4"/>
        <v>0</v>
      </c>
      <c r="AL17" s="123">
        <f t="shared" si="1"/>
        <v>0</v>
      </c>
      <c r="AM17" s="122">
        <f>SUM(E17:AI17)+'7'!AM17</f>
        <v>0</v>
      </c>
      <c r="AN17" s="684">
        <f>'Pre Tests'!G13</f>
        <v>0</v>
      </c>
      <c r="AO17" s="684">
        <f>'Pre Tests'!L13</f>
        <v>3</v>
      </c>
      <c r="AP17" s="676"/>
      <c r="AQ17" s="720"/>
      <c r="AR17" s="134"/>
      <c r="AS17" s="134"/>
      <c r="AT17" s="134"/>
      <c r="AU17" s="678"/>
      <c r="AV17" s="683"/>
      <c r="AW17" s="681"/>
      <c r="AX17" s="234"/>
      <c r="AY17" s="500" t="s">
        <v>216</v>
      </c>
      <c r="AZ17" s="500" t="s">
        <v>217</v>
      </c>
      <c r="BA17" s="87" t="e">
        <f>#REF!</f>
        <v>#REF!</v>
      </c>
      <c r="BB17" s="84">
        <f t="shared" si="2"/>
        <v>3</v>
      </c>
      <c r="BC17" s="80">
        <f t="shared" si="3"/>
        <v>0</v>
      </c>
      <c r="BD17" s="80">
        <f>SUM(E17:AI17)+'7'!BF17</f>
        <v>0</v>
      </c>
      <c r="BF17" s="83" t="s">
        <v>58</v>
      </c>
      <c r="BG17" s="86" t="e">
        <f>#REF!+'7'!#REF!</f>
        <v>#REF!</v>
      </c>
      <c r="BH17" s="79" t="e">
        <f>IF('7'!#REF!=1,'7'!BD17,Roster!AW27)</f>
        <v>#REF!</v>
      </c>
    </row>
    <row r="18" spans="1:60" ht="15.75" customHeight="1" x14ac:dyDescent="0.25">
      <c r="A18" s="125" t="str">
        <f>IF(Roster!C20="","",Roster!C20)</f>
        <v xml:space="preserve">Xin Zhi </v>
      </c>
      <c r="B18" s="126" t="str">
        <f>IF(Roster!D20="","",Roster!D20)</f>
        <v/>
      </c>
      <c r="C18" s="126" t="str">
        <f>IF(Roster!B20="","",Roster!B20)</f>
        <v>LI</v>
      </c>
      <c r="D18" s="299">
        <f>'7'!AL18</f>
        <v>0</v>
      </c>
      <c r="E18" s="297"/>
      <c r="F18" s="128"/>
      <c r="G18" s="128"/>
      <c r="H18" s="128"/>
      <c r="I18" s="128"/>
      <c r="J18" s="316"/>
      <c r="K18" s="316"/>
      <c r="L18" s="128"/>
      <c r="M18" s="128"/>
      <c r="N18" s="128"/>
      <c r="O18" s="128"/>
      <c r="P18" s="128"/>
      <c r="Q18" s="316"/>
      <c r="R18" s="316"/>
      <c r="S18" s="128"/>
      <c r="T18" s="687"/>
      <c r="U18" s="128"/>
      <c r="V18" s="128"/>
      <c r="W18" s="128"/>
      <c r="X18" s="316"/>
      <c r="Y18" s="316"/>
      <c r="Z18" s="128"/>
      <c r="AA18" s="706"/>
      <c r="AB18" s="128"/>
      <c r="AC18" s="128"/>
      <c r="AD18" s="128"/>
      <c r="AE18" s="316"/>
      <c r="AF18" s="316"/>
      <c r="AG18" s="128"/>
      <c r="AH18" s="706"/>
      <c r="AI18" s="131"/>
      <c r="AJ18" s="132">
        <f t="shared" si="0"/>
        <v>0</v>
      </c>
      <c r="AK18" s="293">
        <f t="shared" si="4"/>
        <v>0</v>
      </c>
      <c r="AL18" s="123">
        <f t="shared" si="1"/>
        <v>0</v>
      </c>
      <c r="AM18" s="122">
        <f>SUM(E18:AI18)+'7'!AM18</f>
        <v>0</v>
      </c>
      <c r="AN18" s="684">
        <f>'Pre Tests'!G14</f>
        <v>0</v>
      </c>
      <c r="AO18" s="684">
        <f>'Pre Tests'!L14</f>
        <v>4</v>
      </c>
      <c r="AP18" s="676"/>
      <c r="AQ18" s="720"/>
      <c r="AR18" s="134"/>
      <c r="AS18" s="134"/>
      <c r="AT18" s="134"/>
      <c r="AU18" s="678"/>
      <c r="AV18" s="683"/>
      <c r="AW18" s="681"/>
      <c r="AX18" s="234"/>
      <c r="AY18" s="500" t="s">
        <v>373</v>
      </c>
      <c r="AZ18" s="500" t="s">
        <v>219</v>
      </c>
      <c r="BA18" s="87" t="e">
        <f>#REF!</f>
        <v>#REF!</v>
      </c>
      <c r="BB18" s="84">
        <f t="shared" si="2"/>
        <v>4</v>
      </c>
      <c r="BC18" s="80">
        <f t="shared" si="3"/>
        <v>0</v>
      </c>
      <c r="BD18" s="80">
        <f>SUM(E18:AI18)+'7'!BF18</f>
        <v>0</v>
      </c>
      <c r="BF18" s="87" t="s">
        <v>59</v>
      </c>
      <c r="BG18" s="86" t="e">
        <f>#REF!+'7'!#REF!</f>
        <v>#REF!</v>
      </c>
      <c r="BH18" s="79" t="e">
        <f>IF('7'!#REF!=1,'7'!BD18,Roster!AW28)</f>
        <v>#REF!</v>
      </c>
    </row>
    <row r="19" spans="1:60" ht="15.75" customHeight="1" thickBot="1" x14ac:dyDescent="0.3">
      <c r="A19" s="125" t="str">
        <f>IF(Roster!C21="","",Roster!C21)</f>
        <v>Ru Zhou</v>
      </c>
      <c r="B19" s="126" t="str">
        <f>IF(Roster!D21="","",Roster!D21)</f>
        <v/>
      </c>
      <c r="C19" s="126" t="str">
        <f>IF(Roster!B21="","",Roster!B21)</f>
        <v>Zhao</v>
      </c>
      <c r="D19" s="299">
        <f>'7'!AL19</f>
        <v>0</v>
      </c>
      <c r="E19" s="297"/>
      <c r="F19" s="128"/>
      <c r="G19" s="128"/>
      <c r="H19" s="128"/>
      <c r="I19" s="128"/>
      <c r="J19" s="316"/>
      <c r="K19" s="316"/>
      <c r="L19" s="128"/>
      <c r="M19" s="128"/>
      <c r="N19" s="128"/>
      <c r="O19" s="128"/>
      <c r="P19" s="128"/>
      <c r="Q19" s="316"/>
      <c r="R19" s="316"/>
      <c r="S19" s="128"/>
      <c r="T19" s="687"/>
      <c r="U19" s="128"/>
      <c r="V19" s="128"/>
      <c r="W19" s="128"/>
      <c r="X19" s="316"/>
      <c r="Y19" s="316"/>
      <c r="Z19" s="128"/>
      <c r="AA19" s="706"/>
      <c r="AB19" s="128"/>
      <c r="AC19" s="128"/>
      <c r="AD19" s="128"/>
      <c r="AE19" s="316"/>
      <c r="AF19" s="316"/>
      <c r="AG19" s="128"/>
      <c r="AH19" s="706"/>
      <c r="AI19" s="131"/>
      <c r="AJ19" s="132">
        <f t="shared" si="0"/>
        <v>0</v>
      </c>
      <c r="AK19" s="293">
        <f t="shared" si="4"/>
        <v>0</v>
      </c>
      <c r="AL19" s="123">
        <f t="shared" si="1"/>
        <v>0</v>
      </c>
      <c r="AM19" s="122">
        <f>SUM(E19:AI19)+'7'!AM19</f>
        <v>0</v>
      </c>
      <c r="AN19" s="684">
        <f>'Pre Tests'!G15</f>
        <v>0</v>
      </c>
      <c r="AO19" s="684">
        <f>'Pre Tests'!L15</f>
        <v>1</v>
      </c>
      <c r="AP19" s="676"/>
      <c r="AQ19" s="720"/>
      <c r="AR19" s="134"/>
      <c r="AS19" s="134"/>
      <c r="AT19" s="134"/>
      <c r="AU19" s="678"/>
      <c r="AV19" s="683"/>
      <c r="AW19" s="681"/>
      <c r="AX19" s="234"/>
      <c r="AY19" s="500" t="s">
        <v>374</v>
      </c>
      <c r="AZ19" s="500" t="s">
        <v>221</v>
      </c>
      <c r="BA19" s="87" t="e">
        <f>#REF!</f>
        <v>#REF!</v>
      </c>
      <c r="BB19" s="84">
        <f t="shared" si="2"/>
        <v>1</v>
      </c>
      <c r="BC19" s="80">
        <f t="shared" si="3"/>
        <v>0</v>
      </c>
      <c r="BD19" s="80">
        <f>SUM(E19:AI19)+'7'!BF19</f>
        <v>0</v>
      </c>
      <c r="BF19" s="88" t="s">
        <v>60</v>
      </c>
      <c r="BG19" s="86" t="e">
        <f>#REF!+'7'!#REF!</f>
        <v>#REF!</v>
      </c>
      <c r="BH19" s="79" t="e">
        <f>IF('7'!#REF!=1,'7'!BD19,Roster!AW29)</f>
        <v>#REF!</v>
      </c>
    </row>
    <row r="20" spans="1:60" ht="15.75" customHeight="1" x14ac:dyDescent="0.25">
      <c r="A20" s="125" t="str">
        <f>IF(Roster!C22="","",Roster!C22)</f>
        <v>Yue Chang</v>
      </c>
      <c r="B20" s="126" t="str">
        <f>IF(Roster!D22="","",Roster!D22)</f>
        <v/>
      </c>
      <c r="C20" s="126" t="str">
        <f>IF(Roster!B22="","",Roster!B22)</f>
        <v>Mai</v>
      </c>
      <c r="D20" s="299">
        <f>'7'!AL20</f>
        <v>0</v>
      </c>
      <c r="E20" s="297"/>
      <c r="F20" s="128"/>
      <c r="G20" s="128"/>
      <c r="H20" s="128"/>
      <c r="I20" s="128"/>
      <c r="J20" s="316"/>
      <c r="K20" s="316"/>
      <c r="L20" s="128"/>
      <c r="M20" s="128"/>
      <c r="N20" s="128"/>
      <c r="O20" s="128"/>
      <c r="P20" s="128"/>
      <c r="Q20" s="316"/>
      <c r="R20" s="316"/>
      <c r="S20" s="128"/>
      <c r="T20" s="687"/>
      <c r="U20" s="128"/>
      <c r="V20" s="128"/>
      <c r="W20" s="128"/>
      <c r="X20" s="316"/>
      <c r="Y20" s="316"/>
      <c r="Z20" s="128"/>
      <c r="AA20" s="706"/>
      <c r="AB20" s="128"/>
      <c r="AC20" s="128"/>
      <c r="AD20" s="128"/>
      <c r="AE20" s="316"/>
      <c r="AF20" s="316"/>
      <c r="AG20" s="128"/>
      <c r="AH20" s="706"/>
      <c r="AI20" s="131"/>
      <c r="AJ20" s="132">
        <f t="shared" si="0"/>
        <v>0</v>
      </c>
      <c r="AK20" s="293">
        <f t="shared" si="4"/>
        <v>0</v>
      </c>
      <c r="AL20" s="123">
        <f t="shared" si="1"/>
        <v>0</v>
      </c>
      <c r="AM20" s="122">
        <f>SUM(E20:AI20)+'7'!AM20</f>
        <v>0</v>
      </c>
      <c r="AN20" s="684">
        <f>'Pre Tests'!G16</f>
        <v>0</v>
      </c>
      <c r="AO20" s="684">
        <f>'Pre Tests'!L16</f>
        <v>4</v>
      </c>
      <c r="AP20" s="676"/>
      <c r="AQ20" s="720"/>
      <c r="AR20" s="134"/>
      <c r="AS20" s="134"/>
      <c r="AT20" s="134"/>
      <c r="AU20" s="678"/>
      <c r="AV20" s="683"/>
      <c r="AW20" s="681"/>
      <c r="AX20" s="234"/>
      <c r="AY20" s="500" t="s">
        <v>375</v>
      </c>
      <c r="AZ20" s="500" t="s">
        <v>223</v>
      </c>
      <c r="BA20" s="87" t="e">
        <f>#REF!</f>
        <v>#REF!</v>
      </c>
      <c r="BB20" s="84">
        <f t="shared" si="2"/>
        <v>4</v>
      </c>
      <c r="BC20" s="80">
        <f t="shared" si="3"/>
        <v>0</v>
      </c>
      <c r="BD20" s="80">
        <f>SUM(E20:AI20)+'7'!BF20</f>
        <v>0</v>
      </c>
      <c r="BG20" s="86" t="e">
        <f>#REF!+'7'!#REF!</f>
        <v>#REF!</v>
      </c>
      <c r="BH20" s="79" t="e">
        <f>IF('7'!#REF!=1,'7'!BD20,Roster!AW30)</f>
        <v>#REF!</v>
      </c>
    </row>
    <row r="21" spans="1:60" ht="15.75" customHeight="1" x14ac:dyDescent="0.25">
      <c r="A21" s="125" t="str">
        <f>IF(Roster!C23="","",Roster!C23)</f>
        <v>Mu Ji</v>
      </c>
      <c r="B21" s="126" t="str">
        <f>IF(Roster!D23="","",Roster!D23)</f>
        <v/>
      </c>
      <c r="C21" s="126" t="str">
        <f>IF(Roster!B23="","",Roster!B23)</f>
        <v>Lin</v>
      </c>
      <c r="D21" s="299">
        <f>'7'!AL21</f>
        <v>0</v>
      </c>
      <c r="E21" s="297"/>
      <c r="F21" s="128"/>
      <c r="G21" s="128"/>
      <c r="H21" s="128"/>
      <c r="I21" s="128"/>
      <c r="J21" s="316"/>
      <c r="K21" s="316"/>
      <c r="L21" s="128"/>
      <c r="M21" s="128"/>
      <c r="N21" s="128"/>
      <c r="O21" s="128"/>
      <c r="P21" s="128"/>
      <c r="Q21" s="316"/>
      <c r="R21" s="316"/>
      <c r="S21" s="128"/>
      <c r="T21" s="687"/>
      <c r="U21" s="128"/>
      <c r="V21" s="128"/>
      <c r="W21" s="128"/>
      <c r="X21" s="316"/>
      <c r="Y21" s="316"/>
      <c r="Z21" s="128"/>
      <c r="AA21" s="706"/>
      <c r="AB21" s="128"/>
      <c r="AC21" s="128"/>
      <c r="AD21" s="128"/>
      <c r="AE21" s="316"/>
      <c r="AF21" s="316"/>
      <c r="AG21" s="128"/>
      <c r="AH21" s="706"/>
      <c r="AI21" s="131"/>
      <c r="AJ21" s="132">
        <f t="shared" si="0"/>
        <v>0</v>
      </c>
      <c r="AK21" s="293">
        <f t="shared" si="4"/>
        <v>0</v>
      </c>
      <c r="AL21" s="123">
        <f t="shared" si="1"/>
        <v>0</v>
      </c>
      <c r="AM21" s="122">
        <f>SUM(E21:AI21)+'7'!AM21</f>
        <v>0</v>
      </c>
      <c r="AN21" s="684">
        <f>'Pre Tests'!G17</f>
        <v>0</v>
      </c>
      <c r="AO21" s="684">
        <f>'Pre Tests'!L17</f>
        <v>4</v>
      </c>
      <c r="AP21" s="676"/>
      <c r="AQ21" s="720"/>
      <c r="AR21" s="134"/>
      <c r="AS21" s="134"/>
      <c r="AT21" s="134"/>
      <c r="AU21" s="678"/>
      <c r="AV21" s="683"/>
      <c r="AW21" s="681"/>
      <c r="AX21" s="234"/>
      <c r="AY21" s="500" t="s">
        <v>376</v>
      </c>
      <c r="AZ21" s="500" t="s">
        <v>225</v>
      </c>
      <c r="BA21" s="87" t="e">
        <f>#REF!</f>
        <v>#REF!</v>
      </c>
      <c r="BB21" s="84">
        <f t="shared" si="2"/>
        <v>4</v>
      </c>
      <c r="BC21" s="80">
        <f t="shared" si="3"/>
        <v>0</v>
      </c>
      <c r="BD21" s="80">
        <f>SUM(E21:AI21)+'7'!BF21</f>
        <v>0</v>
      </c>
      <c r="BG21" s="86" t="e">
        <f>#REF!+'7'!#REF!</f>
        <v>#REF!</v>
      </c>
      <c r="BH21" s="79" t="e">
        <f>IF('7'!#REF!=1,'7'!BD21,Roster!AW31)</f>
        <v>#REF!</v>
      </c>
    </row>
    <row r="22" spans="1:60" ht="15.75" customHeight="1" x14ac:dyDescent="0.25">
      <c r="A22" s="125" t="str">
        <f>IF(Roster!C24="","",Roster!C24)</f>
        <v>Wen Ping</v>
      </c>
      <c r="B22" s="126" t="str">
        <f>IF(Roster!D24="","",Roster!D24)</f>
        <v/>
      </c>
      <c r="C22" s="126" t="str">
        <f>IF(Roster!B24="","",Roster!B24)</f>
        <v>Li</v>
      </c>
      <c r="D22" s="299">
        <f>'7'!AL22</f>
        <v>0</v>
      </c>
      <c r="E22" s="297"/>
      <c r="F22" s="128"/>
      <c r="G22" s="128"/>
      <c r="H22" s="128"/>
      <c r="I22" s="128"/>
      <c r="J22" s="316"/>
      <c r="K22" s="316"/>
      <c r="L22" s="128"/>
      <c r="M22" s="128"/>
      <c r="N22" s="128"/>
      <c r="O22" s="128"/>
      <c r="P22" s="128"/>
      <c r="Q22" s="316"/>
      <c r="R22" s="316"/>
      <c r="S22" s="128"/>
      <c r="T22" s="687"/>
      <c r="U22" s="128"/>
      <c r="V22" s="128"/>
      <c r="W22" s="128"/>
      <c r="X22" s="316"/>
      <c r="Y22" s="316"/>
      <c r="Z22" s="128"/>
      <c r="AA22" s="706"/>
      <c r="AB22" s="128"/>
      <c r="AC22" s="128"/>
      <c r="AD22" s="128"/>
      <c r="AE22" s="316"/>
      <c r="AF22" s="316"/>
      <c r="AG22" s="128"/>
      <c r="AH22" s="706"/>
      <c r="AI22" s="131"/>
      <c r="AJ22" s="132">
        <f t="shared" si="0"/>
        <v>0</v>
      </c>
      <c r="AK22" s="293">
        <f t="shared" si="4"/>
        <v>0</v>
      </c>
      <c r="AL22" s="123">
        <f t="shared" si="1"/>
        <v>0</v>
      </c>
      <c r="AM22" s="122">
        <f>SUM(E22:AI22)+'7'!AM22</f>
        <v>0</v>
      </c>
      <c r="AN22" s="684">
        <f>'Pre Tests'!G18</f>
        <v>0</v>
      </c>
      <c r="AO22" s="684">
        <f>'Pre Tests'!L18</f>
        <v>2</v>
      </c>
      <c r="AP22" s="676"/>
      <c r="AQ22" s="720"/>
      <c r="AR22" s="134"/>
      <c r="AS22" s="134"/>
      <c r="AT22" s="134"/>
      <c r="AU22" s="678"/>
      <c r="AV22" s="683"/>
      <c r="AW22" s="681"/>
      <c r="AX22" s="234"/>
      <c r="AY22" s="500" t="s">
        <v>377</v>
      </c>
      <c r="AZ22" s="500" t="s">
        <v>227</v>
      </c>
      <c r="BA22" s="87" t="e">
        <f>#REF!</f>
        <v>#REF!</v>
      </c>
      <c r="BB22" s="84">
        <f t="shared" si="2"/>
        <v>2</v>
      </c>
      <c r="BC22" s="80">
        <f t="shared" si="3"/>
        <v>0</v>
      </c>
      <c r="BD22" s="80">
        <f>SUM(E22:AI22)+'7'!BF22</f>
        <v>0</v>
      </c>
      <c r="BG22" s="86" t="e">
        <f>#REF!+'7'!#REF!</f>
        <v>#REF!</v>
      </c>
      <c r="BH22" s="79" t="e">
        <f>IF('7'!#REF!=1,'7'!BD22,Roster!AW32)</f>
        <v>#REF!</v>
      </c>
    </row>
    <row r="23" spans="1:60" ht="15.75" customHeight="1" x14ac:dyDescent="0.25">
      <c r="A23" s="125" t="str">
        <f>IF(Roster!C25="","",Roster!C25)</f>
        <v>Lesther Ivan</v>
      </c>
      <c r="B23" s="126" t="str">
        <f>IF(Roster!D25="","",Roster!D25)</f>
        <v/>
      </c>
      <c r="C23" s="126" t="str">
        <f>IF(Roster!B25="","",Roster!B25)</f>
        <v>Vargas Martinez</v>
      </c>
      <c r="D23" s="299">
        <f>'7'!AL23</f>
        <v>0</v>
      </c>
      <c r="E23" s="297"/>
      <c r="F23" s="128"/>
      <c r="G23" s="128"/>
      <c r="H23" s="128"/>
      <c r="I23" s="128"/>
      <c r="J23" s="316"/>
      <c r="K23" s="316"/>
      <c r="L23" s="128"/>
      <c r="M23" s="128"/>
      <c r="N23" s="128"/>
      <c r="O23" s="128"/>
      <c r="P23" s="128"/>
      <c r="Q23" s="316"/>
      <c r="R23" s="316"/>
      <c r="S23" s="128"/>
      <c r="T23" s="687"/>
      <c r="U23" s="128"/>
      <c r="V23" s="128"/>
      <c r="W23" s="128"/>
      <c r="X23" s="316"/>
      <c r="Y23" s="316"/>
      <c r="Z23" s="128"/>
      <c r="AA23" s="706"/>
      <c r="AB23" s="128"/>
      <c r="AC23" s="128"/>
      <c r="AD23" s="128"/>
      <c r="AE23" s="316"/>
      <c r="AF23" s="316"/>
      <c r="AG23" s="128"/>
      <c r="AH23" s="706"/>
      <c r="AI23" s="131"/>
      <c r="AJ23" s="132">
        <f t="shared" si="0"/>
        <v>0</v>
      </c>
      <c r="AK23" s="293">
        <f t="shared" si="4"/>
        <v>0</v>
      </c>
      <c r="AL23" s="123">
        <f t="shared" si="1"/>
        <v>0</v>
      </c>
      <c r="AM23" s="122">
        <f>SUM(E23:AI23)+'7'!AM23</f>
        <v>0</v>
      </c>
      <c r="AN23" s="684">
        <f>'Pre Tests'!G19</f>
        <v>0</v>
      </c>
      <c r="AO23" s="684">
        <f>'Pre Tests'!L19</f>
        <v>0</v>
      </c>
      <c r="AP23" s="676"/>
      <c r="AQ23" s="720"/>
      <c r="AR23" s="134"/>
      <c r="AS23" s="134"/>
      <c r="AT23" s="134"/>
      <c r="AU23" s="678"/>
      <c r="AV23" s="683"/>
      <c r="AW23" s="681"/>
      <c r="AX23" s="234"/>
      <c r="AY23" s="500" t="s">
        <v>378</v>
      </c>
      <c r="AZ23" s="500" t="s">
        <v>229</v>
      </c>
      <c r="BA23" s="87" t="e">
        <f>#REF!</f>
        <v>#REF!</v>
      </c>
      <c r="BB23" s="84">
        <f t="shared" si="2"/>
        <v>0</v>
      </c>
      <c r="BC23" s="80">
        <f t="shared" si="3"/>
        <v>0</v>
      </c>
      <c r="BD23" s="80">
        <f>SUM(E23:AI23)+'7'!BF23</f>
        <v>0</v>
      </c>
      <c r="BG23" s="86" t="e">
        <f>#REF!+'7'!#REF!</f>
        <v>#REF!</v>
      </c>
      <c r="BH23" s="79" t="e">
        <f>IF('7'!#REF!=1,'7'!BD23,Roster!AW33)</f>
        <v>#REF!</v>
      </c>
    </row>
    <row r="24" spans="1:60" ht="15.75" customHeight="1" x14ac:dyDescent="0.25">
      <c r="A24" s="125" t="str">
        <f>IF(Roster!C26="","",Roster!C26)</f>
        <v>Aici</v>
      </c>
      <c r="B24" s="126" t="str">
        <f>IF(Roster!D26="","",Roster!D26)</f>
        <v/>
      </c>
      <c r="C24" s="126" t="str">
        <f>IF(Roster!B26="","",Roster!B26)</f>
        <v>Wu</v>
      </c>
      <c r="D24" s="299">
        <f>'7'!AL24</f>
        <v>0</v>
      </c>
      <c r="E24" s="297"/>
      <c r="F24" s="128"/>
      <c r="G24" s="128"/>
      <c r="H24" s="128"/>
      <c r="I24" s="128"/>
      <c r="J24" s="316"/>
      <c r="K24" s="316"/>
      <c r="L24" s="128"/>
      <c r="M24" s="128"/>
      <c r="N24" s="128"/>
      <c r="O24" s="128"/>
      <c r="P24" s="128"/>
      <c r="Q24" s="316"/>
      <c r="R24" s="316"/>
      <c r="S24" s="128"/>
      <c r="T24" s="687"/>
      <c r="U24" s="128"/>
      <c r="V24" s="128"/>
      <c r="W24" s="128"/>
      <c r="X24" s="316"/>
      <c r="Y24" s="316"/>
      <c r="Z24" s="128"/>
      <c r="AA24" s="706"/>
      <c r="AB24" s="128"/>
      <c r="AC24" s="128"/>
      <c r="AD24" s="128"/>
      <c r="AE24" s="316"/>
      <c r="AF24" s="316"/>
      <c r="AG24" s="128"/>
      <c r="AH24" s="706"/>
      <c r="AI24" s="131"/>
      <c r="AJ24" s="132">
        <f t="shared" si="0"/>
        <v>0</v>
      </c>
      <c r="AK24" s="293">
        <f t="shared" si="4"/>
        <v>0</v>
      </c>
      <c r="AL24" s="123">
        <f t="shared" si="1"/>
        <v>0</v>
      </c>
      <c r="AM24" s="122">
        <f>SUM(E24:AI24)+'7'!AM24</f>
        <v>0</v>
      </c>
      <c r="AN24" s="684">
        <f>'Pre Tests'!G20</f>
        <v>1</v>
      </c>
      <c r="AO24" s="684">
        <f>'Pre Tests'!L20</f>
        <v>0</v>
      </c>
      <c r="AP24" s="676"/>
      <c r="AQ24" s="720"/>
      <c r="AR24" s="134"/>
      <c r="AS24" s="134"/>
      <c r="AT24" s="134"/>
      <c r="AU24" s="678"/>
      <c r="AV24" s="683"/>
      <c r="AW24" s="681"/>
      <c r="AX24" s="234"/>
      <c r="AY24" s="500" t="s">
        <v>231</v>
      </c>
      <c r="AZ24" s="500" t="s">
        <v>232</v>
      </c>
      <c r="BA24" s="87" t="e">
        <f>#REF!</f>
        <v>#REF!</v>
      </c>
      <c r="BB24" s="84">
        <f t="shared" si="2"/>
        <v>0</v>
      </c>
      <c r="BC24" s="80">
        <f t="shared" si="3"/>
        <v>0</v>
      </c>
      <c r="BD24" s="80">
        <f>SUM(E24:AI24)+'7'!BF24</f>
        <v>0</v>
      </c>
      <c r="BG24" s="86" t="e">
        <f>#REF!+'7'!#REF!</f>
        <v>#REF!</v>
      </c>
      <c r="BH24" s="79" t="e">
        <f>IF('7'!#REF!=1,'7'!BD24,Roster!AW34)</f>
        <v>#REF!</v>
      </c>
    </row>
    <row r="25" spans="1:60" ht="15.75" customHeight="1" x14ac:dyDescent="0.25">
      <c r="A25" s="125" t="str">
        <f>IF(Roster!C27="","",Roster!C27)</f>
        <v>Liliana</v>
      </c>
      <c r="B25" s="126" t="str">
        <f>IF(Roster!D27="","",Roster!D27)</f>
        <v/>
      </c>
      <c r="C25" s="126" t="str">
        <f>IF(Roster!B27="","",Roster!B27)</f>
        <v>Solano</v>
      </c>
      <c r="D25" s="299">
        <f>'7'!AL25</f>
        <v>0</v>
      </c>
      <c r="E25" s="297"/>
      <c r="F25" s="128"/>
      <c r="G25" s="128"/>
      <c r="H25" s="128"/>
      <c r="I25" s="128"/>
      <c r="J25" s="316"/>
      <c r="K25" s="316"/>
      <c r="L25" s="128"/>
      <c r="M25" s="128"/>
      <c r="N25" s="128"/>
      <c r="O25" s="128"/>
      <c r="P25" s="128"/>
      <c r="Q25" s="316"/>
      <c r="R25" s="316"/>
      <c r="S25" s="128"/>
      <c r="T25" s="687"/>
      <c r="U25" s="128"/>
      <c r="V25" s="128"/>
      <c r="W25" s="128"/>
      <c r="X25" s="316"/>
      <c r="Y25" s="316"/>
      <c r="Z25" s="128"/>
      <c r="AA25" s="706"/>
      <c r="AB25" s="128"/>
      <c r="AC25" s="128"/>
      <c r="AD25" s="128"/>
      <c r="AE25" s="316"/>
      <c r="AF25" s="316"/>
      <c r="AG25" s="128"/>
      <c r="AH25" s="706"/>
      <c r="AI25" s="131"/>
      <c r="AJ25" s="132">
        <f t="shared" si="0"/>
        <v>0</v>
      </c>
      <c r="AK25" s="293">
        <f t="shared" si="4"/>
        <v>0</v>
      </c>
      <c r="AL25" s="123">
        <f t="shared" si="1"/>
        <v>0</v>
      </c>
      <c r="AM25" s="122">
        <f>SUM(E25:AI25)+'7'!AM25</f>
        <v>0</v>
      </c>
      <c r="AN25" s="684">
        <f>'Pre Tests'!G21</f>
        <v>0</v>
      </c>
      <c r="AO25" s="684">
        <f>'Pre Tests'!L21</f>
        <v>2</v>
      </c>
      <c r="AP25" s="676"/>
      <c r="AQ25" s="720"/>
      <c r="AR25" s="134"/>
      <c r="AS25" s="134"/>
      <c r="AT25" s="134"/>
      <c r="AU25" s="678"/>
      <c r="AV25" s="683"/>
      <c r="AW25" s="681"/>
      <c r="AX25" s="234"/>
      <c r="AY25" s="499"/>
      <c r="AZ25" s="499"/>
      <c r="BA25" s="87" t="e">
        <f>#REF!</f>
        <v>#REF!</v>
      </c>
      <c r="BB25" s="84">
        <f t="shared" si="2"/>
        <v>2</v>
      </c>
      <c r="BC25" s="80">
        <f t="shared" si="3"/>
        <v>0</v>
      </c>
      <c r="BD25" s="80">
        <f>SUM(E25:AI25)+'7'!BF25</f>
        <v>0</v>
      </c>
      <c r="BG25" s="86" t="e">
        <f>#REF!+'7'!#REF!</f>
        <v>#REF!</v>
      </c>
      <c r="BH25" s="79" t="e">
        <f>IF('7'!#REF!=1,'7'!BD25,Roster!AW35)</f>
        <v>#REF!</v>
      </c>
    </row>
    <row r="26" spans="1:60" ht="15.75" customHeight="1" x14ac:dyDescent="0.25">
      <c r="A26" s="125" t="str">
        <f>IF(Roster!C28="","",Roster!C28)</f>
        <v>Zhao</v>
      </c>
      <c r="B26" s="126" t="str">
        <f>IF(Roster!D28="","",Roster!D28)</f>
        <v/>
      </c>
      <c r="C26" s="126" t="str">
        <f>IF(Roster!B28="","",Roster!B28)</f>
        <v>Yi</v>
      </c>
      <c r="D26" s="299">
        <f>'7'!AL26</f>
        <v>0</v>
      </c>
      <c r="E26" s="297"/>
      <c r="F26" s="128"/>
      <c r="G26" s="128"/>
      <c r="H26" s="128"/>
      <c r="I26" s="128"/>
      <c r="J26" s="316"/>
      <c r="K26" s="316"/>
      <c r="L26" s="128"/>
      <c r="M26" s="128"/>
      <c r="N26" s="128"/>
      <c r="O26" s="128"/>
      <c r="P26" s="128"/>
      <c r="Q26" s="316"/>
      <c r="R26" s="316"/>
      <c r="S26" s="128"/>
      <c r="T26" s="687"/>
      <c r="U26" s="128"/>
      <c r="V26" s="128"/>
      <c r="W26" s="128"/>
      <c r="X26" s="316"/>
      <c r="Y26" s="316"/>
      <c r="Z26" s="128"/>
      <c r="AA26" s="706"/>
      <c r="AB26" s="128"/>
      <c r="AC26" s="128"/>
      <c r="AD26" s="128"/>
      <c r="AE26" s="316"/>
      <c r="AF26" s="316"/>
      <c r="AG26" s="128"/>
      <c r="AH26" s="706"/>
      <c r="AI26" s="131"/>
      <c r="AJ26" s="132">
        <f t="shared" si="0"/>
        <v>0</v>
      </c>
      <c r="AK26" s="293">
        <f t="shared" si="4"/>
        <v>0</v>
      </c>
      <c r="AL26" s="123">
        <f t="shared" si="1"/>
        <v>0</v>
      </c>
      <c r="AM26" s="122">
        <f>SUM(E26:AI26)+'7'!AM26</f>
        <v>0</v>
      </c>
      <c r="AN26" s="684">
        <f>'Pre Tests'!G22</f>
        <v>0</v>
      </c>
      <c r="AO26" s="684">
        <f>'Pre Tests'!L22</f>
        <v>1</v>
      </c>
      <c r="AP26" s="676"/>
      <c r="AQ26" s="720"/>
      <c r="AR26" s="134"/>
      <c r="AS26" s="134"/>
      <c r="AT26" s="134"/>
      <c r="AU26" s="678"/>
      <c r="AV26" s="683"/>
      <c r="AW26" s="681"/>
      <c r="AX26" s="234"/>
      <c r="AY26" s="224"/>
      <c r="BA26" s="87" t="e">
        <f>#REF!</f>
        <v>#REF!</v>
      </c>
      <c r="BB26" s="84">
        <f t="shared" si="2"/>
        <v>1</v>
      </c>
      <c r="BC26" s="80">
        <f t="shared" si="3"/>
        <v>0</v>
      </c>
      <c r="BD26" s="80">
        <f>SUM(E26:AI26)+'7'!BF26</f>
        <v>0</v>
      </c>
      <c r="BG26" s="86" t="e">
        <f>#REF!+'7'!#REF!</f>
        <v>#REF!</v>
      </c>
      <c r="BH26" s="79" t="e">
        <f>IF('7'!#REF!=1,'7'!BD26,Roster!AW36)</f>
        <v>#REF!</v>
      </c>
    </row>
    <row r="27" spans="1:60" ht="15.75" customHeight="1" x14ac:dyDescent="0.25">
      <c r="A27" s="125" t="str">
        <f>IF(Roster!C29="","",Roster!C29)</f>
        <v>Zhana</v>
      </c>
      <c r="B27" s="126" t="str">
        <f>IF(Roster!D29="","",Roster!D29)</f>
        <v/>
      </c>
      <c r="C27" s="126" t="str">
        <f>IF(Roster!B29="","",Roster!B29)</f>
        <v>Lminokhoer</v>
      </c>
      <c r="D27" s="299">
        <f>'7'!AL27</f>
        <v>0</v>
      </c>
      <c r="E27" s="297"/>
      <c r="F27" s="128"/>
      <c r="G27" s="128"/>
      <c r="H27" s="128"/>
      <c r="I27" s="128"/>
      <c r="J27" s="316"/>
      <c r="K27" s="316"/>
      <c r="L27" s="128"/>
      <c r="M27" s="128"/>
      <c r="N27" s="128"/>
      <c r="O27" s="128"/>
      <c r="P27" s="128"/>
      <c r="Q27" s="316"/>
      <c r="R27" s="316"/>
      <c r="S27" s="128"/>
      <c r="T27" s="687"/>
      <c r="U27" s="128"/>
      <c r="V27" s="128"/>
      <c r="W27" s="128"/>
      <c r="X27" s="316"/>
      <c r="Y27" s="316"/>
      <c r="Z27" s="128"/>
      <c r="AA27" s="706"/>
      <c r="AB27" s="128"/>
      <c r="AC27" s="128"/>
      <c r="AD27" s="128"/>
      <c r="AE27" s="316"/>
      <c r="AF27" s="316"/>
      <c r="AG27" s="128"/>
      <c r="AH27" s="706"/>
      <c r="AI27" s="131"/>
      <c r="AJ27" s="132">
        <f t="shared" si="0"/>
        <v>0</v>
      </c>
      <c r="AK27" s="293">
        <f t="shared" si="4"/>
        <v>0</v>
      </c>
      <c r="AL27" s="123">
        <f t="shared" si="1"/>
        <v>0</v>
      </c>
      <c r="AM27" s="122">
        <f>SUM(E27:AI27)+'7'!AM27</f>
        <v>0</v>
      </c>
      <c r="AN27" s="684">
        <f>'Pre Tests'!G23</f>
        <v>0</v>
      </c>
      <c r="AO27" s="684">
        <f>'Pre Tests'!L23</f>
        <v>0</v>
      </c>
      <c r="AP27" s="676"/>
      <c r="AQ27" s="720"/>
      <c r="AR27" s="134"/>
      <c r="AS27" s="134"/>
      <c r="AT27" s="134"/>
      <c r="AU27" s="678"/>
      <c r="AV27" s="683"/>
      <c r="AW27" s="681"/>
      <c r="AX27" s="234"/>
      <c r="AY27" s="224"/>
      <c r="BA27" s="87" t="e">
        <f>#REF!</f>
        <v>#REF!</v>
      </c>
      <c r="BB27" s="84">
        <f t="shared" si="2"/>
        <v>0</v>
      </c>
      <c r="BC27" s="80">
        <f t="shared" si="3"/>
        <v>0</v>
      </c>
      <c r="BD27" s="80">
        <f>SUM(E27:AI27)+'7'!BF27</f>
        <v>0</v>
      </c>
      <c r="BG27" s="86" t="e">
        <f>#REF!+'7'!#REF!</f>
        <v>#REF!</v>
      </c>
      <c r="BH27" s="79" t="e">
        <f>IF('7'!#REF!=1,'7'!BD27,Roster!AW37)</f>
        <v>#REF!</v>
      </c>
    </row>
    <row r="28" spans="1:60" ht="15.75" customHeight="1" x14ac:dyDescent="0.25">
      <c r="A28" s="125" t="str">
        <f>IF(Roster!C30="","",Roster!C30)</f>
        <v>Alexander</v>
      </c>
      <c r="B28" s="126" t="str">
        <f>IF(Roster!D30="","",Roster!D30)</f>
        <v/>
      </c>
      <c r="C28" s="126" t="str">
        <f>IF(Roster!B30="","",Roster!B30)</f>
        <v>Lminokhoer</v>
      </c>
      <c r="D28" s="299">
        <f>'7'!AL28</f>
        <v>0</v>
      </c>
      <c r="E28" s="297"/>
      <c r="F28" s="128"/>
      <c r="G28" s="128"/>
      <c r="H28" s="128"/>
      <c r="I28" s="128"/>
      <c r="J28" s="316"/>
      <c r="K28" s="316"/>
      <c r="L28" s="128"/>
      <c r="M28" s="128"/>
      <c r="N28" s="128"/>
      <c r="O28" s="128"/>
      <c r="P28" s="128"/>
      <c r="Q28" s="316"/>
      <c r="R28" s="316"/>
      <c r="S28" s="128"/>
      <c r="T28" s="687"/>
      <c r="U28" s="128"/>
      <c r="V28" s="128"/>
      <c r="W28" s="128"/>
      <c r="X28" s="316"/>
      <c r="Y28" s="316"/>
      <c r="Z28" s="128"/>
      <c r="AA28" s="706"/>
      <c r="AB28" s="128"/>
      <c r="AC28" s="128"/>
      <c r="AD28" s="128"/>
      <c r="AE28" s="316"/>
      <c r="AF28" s="316"/>
      <c r="AG28" s="128"/>
      <c r="AH28" s="706"/>
      <c r="AI28" s="131"/>
      <c r="AJ28" s="132">
        <f t="shared" si="0"/>
        <v>0</v>
      </c>
      <c r="AK28" s="293">
        <f t="shared" si="4"/>
        <v>0</v>
      </c>
      <c r="AL28" s="123">
        <f t="shared" si="1"/>
        <v>0</v>
      </c>
      <c r="AM28" s="122">
        <f>SUM(E28:AI28)+'7'!AM28</f>
        <v>0</v>
      </c>
      <c r="AN28" s="684">
        <f>'Pre Tests'!G24</f>
        <v>0</v>
      </c>
      <c r="AO28" s="684">
        <f>'Pre Tests'!L24</f>
        <v>0</v>
      </c>
      <c r="AP28" s="676"/>
      <c r="AQ28" s="720"/>
      <c r="AR28" s="134"/>
      <c r="AS28" s="134"/>
      <c r="AT28" s="134"/>
      <c r="AU28" s="678"/>
      <c r="AV28" s="683"/>
      <c r="AW28" s="681"/>
      <c r="AX28" s="234"/>
      <c r="AY28" s="224"/>
      <c r="BA28" s="87" t="e">
        <f>#REF!</f>
        <v>#REF!</v>
      </c>
      <c r="BB28" s="84">
        <f t="shared" si="2"/>
        <v>0</v>
      </c>
      <c r="BC28" s="80">
        <f t="shared" si="3"/>
        <v>0</v>
      </c>
      <c r="BD28" s="80">
        <f>SUM(E28:AI28)+'7'!BF28</f>
        <v>0</v>
      </c>
      <c r="BG28" s="86" t="e">
        <f>#REF!+'7'!#REF!</f>
        <v>#REF!</v>
      </c>
      <c r="BH28" s="79" t="e">
        <f>IF('7'!#REF!=1,'7'!BD28,Roster!AW38)</f>
        <v>#REF!</v>
      </c>
    </row>
    <row r="29" spans="1:60" ht="15.75" customHeight="1" x14ac:dyDescent="0.25">
      <c r="A29" s="125" t="str">
        <f>IF(Roster!C31="","",Roster!C31)</f>
        <v/>
      </c>
      <c r="B29" s="126" t="str">
        <f>IF(Roster!D31="","",Roster!D31)</f>
        <v/>
      </c>
      <c r="C29" s="126" t="str">
        <f>IF(Roster!B31="","",Roster!B31)</f>
        <v/>
      </c>
      <c r="D29" s="299">
        <f>'7'!AL29</f>
        <v>0</v>
      </c>
      <c r="E29" s="297"/>
      <c r="F29" s="128"/>
      <c r="G29" s="128"/>
      <c r="H29" s="128"/>
      <c r="I29" s="128"/>
      <c r="J29" s="316"/>
      <c r="K29" s="316"/>
      <c r="L29" s="128"/>
      <c r="M29" s="128"/>
      <c r="N29" s="128"/>
      <c r="O29" s="128"/>
      <c r="P29" s="128"/>
      <c r="Q29" s="316"/>
      <c r="R29" s="316"/>
      <c r="S29" s="128"/>
      <c r="T29" s="687"/>
      <c r="U29" s="128"/>
      <c r="V29" s="128"/>
      <c r="W29" s="128"/>
      <c r="X29" s="316"/>
      <c r="Y29" s="316"/>
      <c r="Z29" s="128"/>
      <c r="AA29" s="706"/>
      <c r="AB29" s="128"/>
      <c r="AC29" s="128"/>
      <c r="AD29" s="128"/>
      <c r="AE29" s="316"/>
      <c r="AF29" s="316"/>
      <c r="AG29" s="128"/>
      <c r="AH29" s="706"/>
      <c r="AI29" s="131"/>
      <c r="AJ29" s="132">
        <f t="shared" si="0"/>
        <v>0</v>
      </c>
      <c r="AK29" s="293">
        <f t="shared" si="4"/>
        <v>0</v>
      </c>
      <c r="AL29" s="123">
        <f t="shared" si="1"/>
        <v>0</v>
      </c>
      <c r="AM29" s="122">
        <f>SUM(E29:AI29)+'7'!AM29</f>
        <v>0</v>
      </c>
      <c r="AN29" s="684">
        <f>'Pre Tests'!G25</f>
        <v>0</v>
      </c>
      <c r="AO29" s="684">
        <f>'Pre Tests'!L25</f>
        <v>0</v>
      </c>
      <c r="AP29" s="676"/>
      <c r="AQ29" s="720"/>
      <c r="AR29" s="134"/>
      <c r="AS29" s="134"/>
      <c r="AT29" s="134"/>
      <c r="AU29" s="678"/>
      <c r="AV29" s="683"/>
      <c r="AW29" s="681"/>
      <c r="AX29" s="234"/>
      <c r="AY29" s="224"/>
      <c r="BA29" s="87" t="e">
        <f>#REF!</f>
        <v>#REF!</v>
      </c>
      <c r="BB29" s="84">
        <f t="shared" si="2"/>
        <v>0</v>
      </c>
      <c r="BC29" s="80">
        <f t="shared" si="3"/>
        <v>0</v>
      </c>
      <c r="BD29" s="80">
        <f>SUM(E29:AI29)+'7'!BF29</f>
        <v>0</v>
      </c>
      <c r="BG29" s="86" t="e">
        <f>#REF!+'7'!#REF!</f>
        <v>#REF!</v>
      </c>
      <c r="BH29" s="79" t="e">
        <f>IF('7'!#REF!=1,'7'!BD29,Roster!AW39)</f>
        <v>#REF!</v>
      </c>
    </row>
    <row r="30" spans="1:60" ht="15.75" customHeight="1" x14ac:dyDescent="0.25">
      <c r="A30" s="125" t="str">
        <f>IF(Roster!C32="","",Roster!C32)</f>
        <v/>
      </c>
      <c r="B30" s="126" t="str">
        <f>IF(Roster!D32="","",Roster!D32)</f>
        <v/>
      </c>
      <c r="C30" s="126" t="str">
        <f>IF(Roster!B32="","",Roster!B32)</f>
        <v/>
      </c>
      <c r="D30" s="299">
        <f>'7'!AL30</f>
        <v>0</v>
      </c>
      <c r="E30" s="297"/>
      <c r="F30" s="128"/>
      <c r="G30" s="128"/>
      <c r="H30" s="128"/>
      <c r="I30" s="128"/>
      <c r="J30" s="316"/>
      <c r="K30" s="316"/>
      <c r="L30" s="128"/>
      <c r="M30" s="128"/>
      <c r="N30" s="128"/>
      <c r="O30" s="128"/>
      <c r="P30" s="128"/>
      <c r="Q30" s="316"/>
      <c r="R30" s="316"/>
      <c r="S30" s="128"/>
      <c r="T30" s="687"/>
      <c r="U30" s="128"/>
      <c r="V30" s="128"/>
      <c r="W30" s="128"/>
      <c r="X30" s="316"/>
      <c r="Y30" s="316"/>
      <c r="Z30" s="128"/>
      <c r="AA30" s="706"/>
      <c r="AB30" s="128"/>
      <c r="AC30" s="128"/>
      <c r="AD30" s="128"/>
      <c r="AE30" s="316"/>
      <c r="AF30" s="316"/>
      <c r="AG30" s="128"/>
      <c r="AH30" s="706"/>
      <c r="AI30" s="131"/>
      <c r="AJ30" s="132">
        <f t="shared" si="0"/>
        <v>0</v>
      </c>
      <c r="AK30" s="293">
        <f t="shared" si="4"/>
        <v>0</v>
      </c>
      <c r="AL30" s="123">
        <f t="shared" si="1"/>
        <v>0</v>
      </c>
      <c r="AM30" s="122">
        <f>SUM(E30:AI30)+'7'!AM30</f>
        <v>0</v>
      </c>
      <c r="AN30" s="684">
        <f>'Pre Tests'!G26</f>
        <v>0</v>
      </c>
      <c r="AO30" s="684">
        <f>'Pre Tests'!L26</f>
        <v>0</v>
      </c>
      <c r="AP30" s="676"/>
      <c r="AQ30" s="720"/>
      <c r="AR30" s="134"/>
      <c r="AS30" s="134"/>
      <c r="AT30" s="134"/>
      <c r="AU30" s="678"/>
      <c r="AV30" s="683"/>
      <c r="AW30" s="681"/>
      <c r="AX30" s="234"/>
      <c r="AY30" s="224"/>
      <c r="BA30" s="87" t="e">
        <f>#REF!</f>
        <v>#REF!</v>
      </c>
      <c r="BB30" s="84">
        <f t="shared" si="2"/>
        <v>0</v>
      </c>
      <c r="BC30" s="80">
        <f t="shared" si="3"/>
        <v>0</v>
      </c>
      <c r="BD30" s="80">
        <f>SUM(E30:AI30)+'7'!BF30</f>
        <v>0</v>
      </c>
      <c r="BG30" s="86" t="e">
        <f>#REF!+'7'!#REF!</f>
        <v>#REF!</v>
      </c>
      <c r="BH30" s="79" t="e">
        <f>IF('7'!#REF!=1,'7'!BD30,Roster!AW40)</f>
        <v>#REF!</v>
      </c>
    </row>
    <row r="31" spans="1:60" ht="15.75" customHeight="1" x14ac:dyDescent="0.25">
      <c r="A31" s="125" t="str">
        <f>IF(Roster!C33="","",Roster!C33)</f>
        <v/>
      </c>
      <c r="B31" s="126" t="str">
        <f>IF(Roster!D33="","",Roster!D33)</f>
        <v/>
      </c>
      <c r="C31" s="126" t="str">
        <f>IF(Roster!B33="","",Roster!B33)</f>
        <v/>
      </c>
      <c r="D31" s="299">
        <f>'7'!AL31</f>
        <v>0</v>
      </c>
      <c r="E31" s="297"/>
      <c r="F31" s="128"/>
      <c r="G31" s="128"/>
      <c r="H31" s="128"/>
      <c r="I31" s="128"/>
      <c r="J31" s="316"/>
      <c r="K31" s="316"/>
      <c r="L31" s="128"/>
      <c r="M31" s="128"/>
      <c r="N31" s="128"/>
      <c r="O31" s="128"/>
      <c r="P31" s="128"/>
      <c r="Q31" s="316"/>
      <c r="R31" s="316"/>
      <c r="S31" s="128"/>
      <c r="T31" s="687"/>
      <c r="U31" s="128"/>
      <c r="V31" s="128"/>
      <c r="W31" s="128"/>
      <c r="X31" s="316"/>
      <c r="Y31" s="316"/>
      <c r="Z31" s="128"/>
      <c r="AA31" s="706"/>
      <c r="AB31" s="128"/>
      <c r="AC31" s="128"/>
      <c r="AD31" s="128"/>
      <c r="AE31" s="316"/>
      <c r="AF31" s="316"/>
      <c r="AG31" s="128"/>
      <c r="AH31" s="706"/>
      <c r="AI31" s="131"/>
      <c r="AJ31" s="132">
        <f t="shared" si="0"/>
        <v>0</v>
      </c>
      <c r="AK31" s="293">
        <f t="shared" si="4"/>
        <v>0</v>
      </c>
      <c r="AL31" s="123">
        <f t="shared" si="1"/>
        <v>0</v>
      </c>
      <c r="AM31" s="122">
        <f>SUM(E31:AI31)+'7'!AM31</f>
        <v>0</v>
      </c>
      <c r="AN31" s="684">
        <f>'Pre Tests'!G27</f>
        <v>0</v>
      </c>
      <c r="AO31" s="684">
        <f>'Pre Tests'!L27</f>
        <v>0</v>
      </c>
      <c r="AP31" s="676"/>
      <c r="AQ31" s="720"/>
      <c r="AR31" s="134"/>
      <c r="AS31" s="134"/>
      <c r="AT31" s="134"/>
      <c r="AU31" s="678"/>
      <c r="AV31" s="683"/>
      <c r="AW31" s="681"/>
      <c r="AX31" s="234"/>
      <c r="AY31" s="224"/>
      <c r="BA31" s="87" t="e">
        <f>#REF!</f>
        <v>#REF!</v>
      </c>
      <c r="BB31" s="84">
        <f t="shared" si="2"/>
        <v>0</v>
      </c>
      <c r="BC31" s="80">
        <f t="shared" si="3"/>
        <v>0</v>
      </c>
      <c r="BD31" s="80">
        <f>SUM(E31:AI31)+'7'!BF31</f>
        <v>0</v>
      </c>
      <c r="BG31" s="86" t="e">
        <f>#REF!+'7'!#REF!</f>
        <v>#REF!</v>
      </c>
      <c r="BH31" s="79" t="e">
        <f>IF('7'!#REF!=1,'7'!BD31,Roster!AW41)</f>
        <v>#REF!</v>
      </c>
    </row>
    <row r="32" spans="1:60" ht="15.75" customHeight="1" x14ac:dyDescent="0.25">
      <c r="A32" s="125" t="str">
        <f>IF(Roster!C34="","",Roster!C34)</f>
        <v/>
      </c>
      <c r="B32" s="126" t="str">
        <f>IF(Roster!D34="","",Roster!D34)</f>
        <v/>
      </c>
      <c r="C32" s="126" t="str">
        <f>IF(Roster!B34="","",Roster!B34)</f>
        <v/>
      </c>
      <c r="D32" s="299">
        <f>'7'!AL32</f>
        <v>0</v>
      </c>
      <c r="E32" s="297"/>
      <c r="F32" s="128"/>
      <c r="G32" s="128"/>
      <c r="H32" s="128"/>
      <c r="I32" s="128"/>
      <c r="J32" s="316"/>
      <c r="K32" s="316"/>
      <c r="L32" s="128"/>
      <c r="M32" s="128"/>
      <c r="N32" s="128"/>
      <c r="O32" s="128"/>
      <c r="P32" s="128"/>
      <c r="Q32" s="316"/>
      <c r="R32" s="316"/>
      <c r="S32" s="128"/>
      <c r="T32" s="687"/>
      <c r="U32" s="128"/>
      <c r="V32" s="128"/>
      <c r="W32" s="128"/>
      <c r="X32" s="316"/>
      <c r="Y32" s="316"/>
      <c r="Z32" s="128"/>
      <c r="AA32" s="706"/>
      <c r="AB32" s="128"/>
      <c r="AC32" s="128"/>
      <c r="AD32" s="128"/>
      <c r="AE32" s="316"/>
      <c r="AF32" s="316"/>
      <c r="AG32" s="128"/>
      <c r="AH32" s="706"/>
      <c r="AI32" s="131"/>
      <c r="AJ32" s="132">
        <f t="shared" si="0"/>
        <v>0</v>
      </c>
      <c r="AK32" s="293">
        <f t="shared" si="4"/>
        <v>0</v>
      </c>
      <c r="AL32" s="123">
        <f t="shared" si="1"/>
        <v>0</v>
      </c>
      <c r="AM32" s="122">
        <f>SUM(E32:AI32)+'7'!AM32</f>
        <v>0</v>
      </c>
      <c r="AN32" s="684">
        <f>'Pre Tests'!G28</f>
        <v>0</v>
      </c>
      <c r="AO32" s="684">
        <f>'Pre Tests'!L28</f>
        <v>0</v>
      </c>
      <c r="AP32" s="676"/>
      <c r="AQ32" s="720"/>
      <c r="AR32" s="134"/>
      <c r="AS32" s="134"/>
      <c r="AT32" s="134"/>
      <c r="AU32" s="678"/>
      <c r="AV32" s="683"/>
      <c r="AW32" s="681"/>
      <c r="AX32" s="234"/>
      <c r="AY32" s="224"/>
      <c r="BA32" s="87" t="e">
        <f>#REF!</f>
        <v>#REF!</v>
      </c>
      <c r="BB32" s="84">
        <f t="shared" si="2"/>
        <v>0</v>
      </c>
      <c r="BC32" s="80">
        <f t="shared" si="3"/>
        <v>0</v>
      </c>
      <c r="BD32" s="80">
        <f>SUM(E32:AI32)+'7'!BF32</f>
        <v>0</v>
      </c>
      <c r="BG32" s="86" t="e">
        <f>#REF!+'7'!#REF!</f>
        <v>#REF!</v>
      </c>
      <c r="BH32" s="79" t="e">
        <f>IF('7'!#REF!=1,'7'!BD32,Roster!AW42)</f>
        <v>#REF!</v>
      </c>
    </row>
    <row r="33" spans="1:60" ht="15.75" customHeight="1" x14ac:dyDescent="0.25">
      <c r="A33" s="125" t="str">
        <f>IF(Roster!C35="","",Roster!C35)</f>
        <v/>
      </c>
      <c r="B33" s="126" t="str">
        <f>IF(Roster!D35="","",Roster!D35)</f>
        <v/>
      </c>
      <c r="C33" s="126" t="str">
        <f>IF(Roster!B35="","",Roster!B35)</f>
        <v/>
      </c>
      <c r="D33" s="299">
        <f>'7'!AL33</f>
        <v>0</v>
      </c>
      <c r="E33" s="297"/>
      <c r="F33" s="128"/>
      <c r="G33" s="128"/>
      <c r="H33" s="128"/>
      <c r="I33" s="128"/>
      <c r="J33" s="316"/>
      <c r="K33" s="316"/>
      <c r="L33" s="128"/>
      <c r="M33" s="128"/>
      <c r="N33" s="128"/>
      <c r="O33" s="128"/>
      <c r="P33" s="128"/>
      <c r="Q33" s="316"/>
      <c r="R33" s="316"/>
      <c r="S33" s="128"/>
      <c r="T33" s="687"/>
      <c r="U33" s="128"/>
      <c r="V33" s="128"/>
      <c r="W33" s="128"/>
      <c r="X33" s="316"/>
      <c r="Y33" s="316"/>
      <c r="Z33" s="128"/>
      <c r="AA33" s="706"/>
      <c r="AB33" s="128"/>
      <c r="AC33" s="128"/>
      <c r="AD33" s="128"/>
      <c r="AE33" s="316"/>
      <c r="AF33" s="316"/>
      <c r="AG33" s="128"/>
      <c r="AH33" s="706"/>
      <c r="AI33" s="131"/>
      <c r="AJ33" s="132">
        <f t="shared" si="0"/>
        <v>0</v>
      </c>
      <c r="AK33" s="293">
        <f t="shared" si="4"/>
        <v>0</v>
      </c>
      <c r="AL33" s="123">
        <f t="shared" si="1"/>
        <v>0</v>
      </c>
      <c r="AM33" s="122">
        <f>SUM(E33:AI33)+'7'!AM33</f>
        <v>0</v>
      </c>
      <c r="AN33" s="684">
        <f>'Pre Tests'!G29</f>
        <v>0</v>
      </c>
      <c r="AO33" s="684">
        <f>'Pre Tests'!L29</f>
        <v>0</v>
      </c>
      <c r="AP33" s="676"/>
      <c r="AQ33" s="720"/>
      <c r="AR33" s="134"/>
      <c r="AS33" s="134"/>
      <c r="AT33" s="134"/>
      <c r="AU33" s="678"/>
      <c r="AV33" s="683"/>
      <c r="AW33" s="681"/>
      <c r="AX33" s="234"/>
      <c r="AY33" s="224"/>
      <c r="BA33" s="87" t="e">
        <f>#REF!</f>
        <v>#REF!</v>
      </c>
      <c r="BB33" s="84">
        <f t="shared" si="2"/>
        <v>0</v>
      </c>
      <c r="BC33" s="80">
        <f t="shared" si="3"/>
        <v>0</v>
      </c>
      <c r="BD33" s="80">
        <f>SUM(E33:AI33)+'7'!BF33</f>
        <v>0</v>
      </c>
      <c r="BG33" s="86" t="e">
        <f>#REF!+'7'!#REF!</f>
        <v>#REF!</v>
      </c>
      <c r="BH33" s="79" t="e">
        <f>IF('7'!#REF!=1,'7'!BD33,Roster!AW43)</f>
        <v>#REF!</v>
      </c>
    </row>
    <row r="34" spans="1:60" ht="15.75" customHeight="1" x14ac:dyDescent="0.25">
      <c r="A34" s="125" t="str">
        <f>IF(Roster!C36="","",Roster!C36)</f>
        <v/>
      </c>
      <c r="B34" s="126" t="str">
        <f>IF(Roster!D36="","",Roster!D36)</f>
        <v/>
      </c>
      <c r="C34" s="126" t="str">
        <f>IF(Roster!B36="","",Roster!B36)</f>
        <v/>
      </c>
      <c r="D34" s="299">
        <f>'7'!AL34</f>
        <v>0</v>
      </c>
      <c r="E34" s="297"/>
      <c r="F34" s="128"/>
      <c r="G34" s="128"/>
      <c r="H34" s="128"/>
      <c r="I34" s="128"/>
      <c r="J34" s="316"/>
      <c r="K34" s="316"/>
      <c r="L34" s="128"/>
      <c r="M34" s="128"/>
      <c r="N34" s="128"/>
      <c r="O34" s="128"/>
      <c r="P34" s="128"/>
      <c r="Q34" s="316"/>
      <c r="R34" s="316"/>
      <c r="S34" s="128"/>
      <c r="T34" s="687"/>
      <c r="U34" s="128"/>
      <c r="V34" s="128"/>
      <c r="W34" s="128"/>
      <c r="X34" s="316"/>
      <c r="Y34" s="316"/>
      <c r="Z34" s="128"/>
      <c r="AA34" s="706"/>
      <c r="AB34" s="128"/>
      <c r="AC34" s="128"/>
      <c r="AD34" s="128"/>
      <c r="AE34" s="316"/>
      <c r="AF34" s="316"/>
      <c r="AG34" s="128"/>
      <c r="AH34" s="706"/>
      <c r="AI34" s="131"/>
      <c r="AJ34" s="132">
        <f t="shared" si="0"/>
        <v>0</v>
      </c>
      <c r="AK34" s="293">
        <f t="shared" si="4"/>
        <v>0</v>
      </c>
      <c r="AL34" s="123">
        <f t="shared" si="1"/>
        <v>0</v>
      </c>
      <c r="AM34" s="122">
        <f>SUM(E34:AI34)+'7'!AM34</f>
        <v>0</v>
      </c>
      <c r="AN34" s="684">
        <f>'Pre Tests'!G30</f>
        <v>0</v>
      </c>
      <c r="AO34" s="684">
        <f>'Pre Tests'!L30</f>
        <v>0</v>
      </c>
      <c r="AP34" s="676"/>
      <c r="AQ34" s="720"/>
      <c r="AR34" s="134"/>
      <c r="AS34" s="134"/>
      <c r="AT34" s="134"/>
      <c r="AU34" s="678"/>
      <c r="AV34" s="683"/>
      <c r="AW34" s="681"/>
      <c r="AX34" s="234"/>
      <c r="AY34" s="224"/>
      <c r="BA34" s="87" t="e">
        <f>#REF!</f>
        <v>#REF!</v>
      </c>
      <c r="BB34" s="84">
        <f t="shared" si="2"/>
        <v>0</v>
      </c>
      <c r="BC34" s="80">
        <f t="shared" si="3"/>
        <v>0</v>
      </c>
      <c r="BD34" s="80">
        <f>SUM(E34:AI34)+'7'!BF34</f>
        <v>0</v>
      </c>
      <c r="BG34" s="86" t="e">
        <f>#REF!+'7'!#REF!</f>
        <v>#REF!</v>
      </c>
      <c r="BH34" s="79" t="e">
        <f>IF('7'!#REF!=1,'7'!BD34,Roster!AW44)</f>
        <v>#REF!</v>
      </c>
    </row>
    <row r="35" spans="1:60" ht="15.75" customHeight="1" x14ac:dyDescent="0.25">
      <c r="A35" s="125" t="str">
        <f>IF(Roster!C37="","",Roster!C37)</f>
        <v/>
      </c>
      <c r="B35" s="126" t="str">
        <f>IF(Roster!D37="","",Roster!D37)</f>
        <v/>
      </c>
      <c r="C35" s="126" t="str">
        <f>IF(Roster!B37="","",Roster!B37)</f>
        <v/>
      </c>
      <c r="D35" s="299">
        <f>'7'!AL35</f>
        <v>0</v>
      </c>
      <c r="E35" s="297"/>
      <c r="F35" s="128"/>
      <c r="G35" s="128"/>
      <c r="H35" s="128"/>
      <c r="I35" s="128"/>
      <c r="J35" s="316"/>
      <c r="K35" s="316"/>
      <c r="L35" s="128"/>
      <c r="M35" s="128"/>
      <c r="N35" s="128"/>
      <c r="O35" s="128"/>
      <c r="P35" s="128"/>
      <c r="Q35" s="316"/>
      <c r="R35" s="316"/>
      <c r="S35" s="128"/>
      <c r="T35" s="687"/>
      <c r="U35" s="128"/>
      <c r="V35" s="128"/>
      <c r="W35" s="128"/>
      <c r="X35" s="316"/>
      <c r="Y35" s="316"/>
      <c r="Z35" s="128"/>
      <c r="AA35" s="706"/>
      <c r="AB35" s="128"/>
      <c r="AC35" s="128"/>
      <c r="AD35" s="128"/>
      <c r="AE35" s="316"/>
      <c r="AF35" s="316"/>
      <c r="AG35" s="128"/>
      <c r="AH35" s="706"/>
      <c r="AI35" s="131"/>
      <c r="AJ35" s="132">
        <f t="shared" si="0"/>
        <v>0</v>
      </c>
      <c r="AK35" s="293">
        <f t="shared" si="4"/>
        <v>0</v>
      </c>
      <c r="AL35" s="123">
        <f t="shared" si="1"/>
        <v>0</v>
      </c>
      <c r="AM35" s="122">
        <f>SUM(E35:AI35)+'7'!AM35</f>
        <v>0</v>
      </c>
      <c r="AN35" s="684">
        <f>'Pre Tests'!G31</f>
        <v>0</v>
      </c>
      <c r="AO35" s="684">
        <f>'Pre Tests'!L31</f>
        <v>0</v>
      </c>
      <c r="AP35" s="676"/>
      <c r="AQ35" s="720"/>
      <c r="AR35" s="134"/>
      <c r="AS35" s="134"/>
      <c r="AT35" s="134"/>
      <c r="AU35" s="678"/>
      <c r="AV35" s="683"/>
      <c r="AW35" s="681"/>
      <c r="AX35" s="234"/>
      <c r="AY35" s="224"/>
      <c r="BA35" s="87" t="e">
        <f>#REF!</f>
        <v>#REF!</v>
      </c>
      <c r="BB35" s="84">
        <f t="shared" si="2"/>
        <v>0</v>
      </c>
      <c r="BC35" s="80">
        <f t="shared" si="3"/>
        <v>0</v>
      </c>
      <c r="BD35" s="80">
        <f>SUM(E35:AI35)+'7'!BF35</f>
        <v>0</v>
      </c>
      <c r="BG35" s="86" t="e">
        <f>#REF!+'7'!#REF!</f>
        <v>#REF!</v>
      </c>
      <c r="BH35" s="79" t="e">
        <f>IF('7'!#REF!=1,'7'!BD35,Roster!AW45)</f>
        <v>#REF!</v>
      </c>
    </row>
    <row r="36" spans="1:60" ht="15.75" customHeight="1" x14ac:dyDescent="0.25">
      <c r="A36" s="125" t="str">
        <f>IF(Roster!C38="","",Roster!C38)</f>
        <v/>
      </c>
      <c r="B36" s="126" t="str">
        <f>IF(Roster!D38="","",Roster!D38)</f>
        <v/>
      </c>
      <c r="C36" s="126" t="str">
        <f>IF(Roster!B38="","",Roster!B38)</f>
        <v/>
      </c>
      <c r="D36" s="299">
        <f>'7'!AL36</f>
        <v>0</v>
      </c>
      <c r="E36" s="297"/>
      <c r="F36" s="128"/>
      <c r="G36" s="128"/>
      <c r="H36" s="128"/>
      <c r="I36" s="128"/>
      <c r="J36" s="316"/>
      <c r="K36" s="316"/>
      <c r="L36" s="128"/>
      <c r="M36" s="128"/>
      <c r="N36" s="128"/>
      <c r="O36" s="128"/>
      <c r="P36" s="128"/>
      <c r="Q36" s="316"/>
      <c r="R36" s="316"/>
      <c r="S36" s="128"/>
      <c r="T36" s="687"/>
      <c r="U36" s="128"/>
      <c r="V36" s="128"/>
      <c r="W36" s="128"/>
      <c r="X36" s="316"/>
      <c r="Y36" s="316"/>
      <c r="Z36" s="128"/>
      <c r="AA36" s="706"/>
      <c r="AB36" s="128"/>
      <c r="AC36" s="128"/>
      <c r="AD36" s="128"/>
      <c r="AE36" s="316"/>
      <c r="AF36" s="316"/>
      <c r="AG36" s="128"/>
      <c r="AH36" s="706"/>
      <c r="AI36" s="131"/>
      <c r="AJ36" s="132">
        <f t="shared" si="0"/>
        <v>0</v>
      </c>
      <c r="AK36" s="293">
        <f t="shared" si="4"/>
        <v>0</v>
      </c>
      <c r="AL36" s="123">
        <f t="shared" si="1"/>
        <v>0</v>
      </c>
      <c r="AM36" s="122">
        <f>SUM(E36:AI36)+'7'!AM36</f>
        <v>0</v>
      </c>
      <c r="AN36" s="684">
        <f>'Pre Tests'!G32</f>
        <v>0</v>
      </c>
      <c r="AO36" s="684">
        <f>'Pre Tests'!L32</f>
        <v>0</v>
      </c>
      <c r="AP36" s="676"/>
      <c r="AQ36" s="720"/>
      <c r="AR36" s="134"/>
      <c r="AS36" s="134"/>
      <c r="AT36" s="134"/>
      <c r="AU36" s="678"/>
      <c r="AV36" s="683"/>
      <c r="AW36" s="681"/>
      <c r="AX36" s="234"/>
      <c r="AY36" s="224"/>
      <c r="BA36" s="87" t="e">
        <f>#REF!</f>
        <v>#REF!</v>
      </c>
      <c r="BB36" s="84">
        <f t="shared" si="2"/>
        <v>0</v>
      </c>
      <c r="BC36" s="80">
        <f t="shared" si="3"/>
        <v>0</v>
      </c>
      <c r="BD36" s="80">
        <f>SUM(E36:AI36)+'7'!BF36</f>
        <v>0</v>
      </c>
      <c r="BG36" s="86" t="e">
        <f>#REF!+'7'!#REF!</f>
        <v>#REF!</v>
      </c>
      <c r="BH36" s="79" t="e">
        <f>IF('7'!#REF!=1,'7'!BD36,Roster!AW46)</f>
        <v>#REF!</v>
      </c>
    </row>
    <row r="37" spans="1:60" ht="15.75" customHeight="1" x14ac:dyDescent="0.25">
      <c r="A37" s="125" t="str">
        <f>IF(Roster!C39="","",Roster!C39)</f>
        <v/>
      </c>
      <c r="B37" s="126" t="str">
        <f>IF(Roster!D39="","",Roster!D39)</f>
        <v/>
      </c>
      <c r="C37" s="126" t="str">
        <f>IF(Roster!B39="","",Roster!B39)</f>
        <v/>
      </c>
      <c r="D37" s="299">
        <f>'7'!AL37</f>
        <v>0</v>
      </c>
      <c r="E37" s="297"/>
      <c r="F37" s="128"/>
      <c r="G37" s="128"/>
      <c r="H37" s="128"/>
      <c r="I37" s="128"/>
      <c r="J37" s="316"/>
      <c r="K37" s="316"/>
      <c r="L37" s="128"/>
      <c r="M37" s="128"/>
      <c r="N37" s="128"/>
      <c r="O37" s="128"/>
      <c r="P37" s="128"/>
      <c r="Q37" s="316"/>
      <c r="R37" s="316"/>
      <c r="S37" s="128"/>
      <c r="T37" s="687"/>
      <c r="U37" s="128"/>
      <c r="V37" s="128"/>
      <c r="W37" s="128"/>
      <c r="X37" s="316"/>
      <c r="Y37" s="316"/>
      <c r="Z37" s="128"/>
      <c r="AA37" s="706"/>
      <c r="AB37" s="128"/>
      <c r="AC37" s="128"/>
      <c r="AD37" s="128"/>
      <c r="AE37" s="316"/>
      <c r="AF37" s="316"/>
      <c r="AG37" s="128"/>
      <c r="AH37" s="706"/>
      <c r="AI37" s="131"/>
      <c r="AJ37" s="132">
        <f t="shared" si="0"/>
        <v>0</v>
      </c>
      <c r="AK37" s="293">
        <f t="shared" si="4"/>
        <v>0</v>
      </c>
      <c r="AL37" s="123">
        <f t="shared" si="1"/>
        <v>0</v>
      </c>
      <c r="AM37" s="122">
        <f>SUM(E37:AI37)+'7'!AM37</f>
        <v>0</v>
      </c>
      <c r="AN37" s="684">
        <f>'Pre Tests'!G33</f>
        <v>0</v>
      </c>
      <c r="AO37" s="684">
        <f>'Pre Tests'!L33</f>
        <v>0</v>
      </c>
      <c r="AP37" s="676"/>
      <c r="AQ37" s="720"/>
      <c r="AR37" s="134"/>
      <c r="AS37" s="134"/>
      <c r="AT37" s="134"/>
      <c r="AU37" s="678"/>
      <c r="AV37" s="683"/>
      <c r="AW37" s="681"/>
      <c r="AX37" s="234"/>
      <c r="AY37" s="224"/>
      <c r="BA37" s="87" t="e">
        <f>#REF!</f>
        <v>#REF!</v>
      </c>
      <c r="BB37" s="84">
        <f t="shared" si="2"/>
        <v>0</v>
      </c>
      <c r="BC37" s="80">
        <f t="shared" si="3"/>
        <v>0</v>
      </c>
      <c r="BD37" s="80">
        <f>SUM(E37:AI37)+'7'!BF37</f>
        <v>0</v>
      </c>
      <c r="BG37" s="86" t="e">
        <f>#REF!+'7'!#REF!</f>
        <v>#REF!</v>
      </c>
      <c r="BH37" s="79" t="e">
        <f>IF('7'!#REF!=1,'7'!BD37,Roster!AW47)</f>
        <v>#REF!</v>
      </c>
    </row>
    <row r="38" spans="1:60" ht="15.75" customHeight="1" x14ac:dyDescent="0.25">
      <c r="A38" s="125" t="str">
        <f>IF(Roster!C40="","",Roster!C40)</f>
        <v/>
      </c>
      <c r="B38" s="126" t="str">
        <f>IF(Roster!D40="","",Roster!D40)</f>
        <v/>
      </c>
      <c r="C38" s="126" t="str">
        <f>IF(Roster!B40="","",Roster!B40)</f>
        <v/>
      </c>
      <c r="D38" s="299">
        <f>'7'!AL38</f>
        <v>0</v>
      </c>
      <c r="E38" s="297"/>
      <c r="F38" s="128"/>
      <c r="G38" s="128"/>
      <c r="H38" s="128"/>
      <c r="I38" s="128"/>
      <c r="J38" s="316"/>
      <c r="K38" s="316"/>
      <c r="L38" s="128"/>
      <c r="M38" s="128"/>
      <c r="N38" s="128"/>
      <c r="O38" s="128"/>
      <c r="P38" s="128"/>
      <c r="Q38" s="316"/>
      <c r="R38" s="316"/>
      <c r="S38" s="128"/>
      <c r="T38" s="687"/>
      <c r="U38" s="128"/>
      <c r="V38" s="128"/>
      <c r="W38" s="128"/>
      <c r="X38" s="316"/>
      <c r="Y38" s="316"/>
      <c r="Z38" s="128"/>
      <c r="AA38" s="706"/>
      <c r="AB38" s="128"/>
      <c r="AC38" s="128"/>
      <c r="AD38" s="128"/>
      <c r="AE38" s="316"/>
      <c r="AF38" s="316"/>
      <c r="AG38" s="128"/>
      <c r="AH38" s="706"/>
      <c r="AI38" s="131"/>
      <c r="AJ38" s="132">
        <f t="shared" si="0"/>
        <v>0</v>
      </c>
      <c r="AK38" s="293">
        <f t="shared" si="4"/>
        <v>0</v>
      </c>
      <c r="AL38" s="123">
        <f t="shared" si="1"/>
        <v>0</v>
      </c>
      <c r="AM38" s="122">
        <f>SUM(E38:AI38)+'7'!AM38</f>
        <v>0</v>
      </c>
      <c r="AN38" s="684">
        <f>'Pre Tests'!G34</f>
        <v>0</v>
      </c>
      <c r="AO38" s="684">
        <f>'Pre Tests'!L34</f>
        <v>0</v>
      </c>
      <c r="AP38" s="676"/>
      <c r="AQ38" s="720"/>
      <c r="AR38" s="134"/>
      <c r="AS38" s="134"/>
      <c r="AT38" s="134"/>
      <c r="AU38" s="678"/>
      <c r="AV38" s="683"/>
      <c r="AW38" s="681"/>
      <c r="AX38" s="234"/>
      <c r="AY38" s="224"/>
      <c r="BA38" s="87" t="e">
        <f>#REF!</f>
        <v>#REF!</v>
      </c>
      <c r="BB38" s="84">
        <f t="shared" si="2"/>
        <v>0</v>
      </c>
      <c r="BC38" s="80">
        <f t="shared" si="3"/>
        <v>0</v>
      </c>
      <c r="BD38" s="80">
        <f>SUM(E38:AI38)+'7'!BF38</f>
        <v>0</v>
      </c>
      <c r="BG38" s="86" t="e">
        <f>#REF!+'7'!#REF!</f>
        <v>#REF!</v>
      </c>
      <c r="BH38" s="79" t="e">
        <f>IF('7'!#REF!=1,'7'!BD38,Roster!AW48)</f>
        <v>#REF!</v>
      </c>
    </row>
    <row r="39" spans="1:60" ht="15.75" customHeight="1" x14ac:dyDescent="0.25">
      <c r="A39" s="125" t="str">
        <f>IF(Roster!C41="","",Roster!C41)</f>
        <v/>
      </c>
      <c r="B39" s="126" t="str">
        <f>IF(Roster!D41="","",Roster!D41)</f>
        <v/>
      </c>
      <c r="C39" s="126" t="str">
        <f>IF(Roster!B41="","",Roster!B41)</f>
        <v/>
      </c>
      <c r="D39" s="299">
        <f>'7'!AL39</f>
        <v>0</v>
      </c>
      <c r="E39" s="297"/>
      <c r="F39" s="128"/>
      <c r="G39" s="128"/>
      <c r="H39" s="128"/>
      <c r="I39" s="128"/>
      <c r="J39" s="316"/>
      <c r="K39" s="316"/>
      <c r="L39" s="128"/>
      <c r="M39" s="128"/>
      <c r="N39" s="128"/>
      <c r="O39" s="128"/>
      <c r="P39" s="128"/>
      <c r="Q39" s="316"/>
      <c r="R39" s="316"/>
      <c r="S39" s="128"/>
      <c r="T39" s="687"/>
      <c r="U39" s="128"/>
      <c r="V39" s="128"/>
      <c r="W39" s="128"/>
      <c r="X39" s="316"/>
      <c r="Y39" s="316"/>
      <c r="Z39" s="128"/>
      <c r="AA39" s="706"/>
      <c r="AB39" s="128"/>
      <c r="AC39" s="128"/>
      <c r="AD39" s="128"/>
      <c r="AE39" s="316"/>
      <c r="AF39" s="316"/>
      <c r="AG39" s="128"/>
      <c r="AH39" s="706"/>
      <c r="AI39" s="131"/>
      <c r="AJ39" s="132">
        <f t="shared" si="0"/>
        <v>0</v>
      </c>
      <c r="AK39" s="293">
        <f t="shared" si="4"/>
        <v>0</v>
      </c>
      <c r="AL39" s="123">
        <f t="shared" si="1"/>
        <v>0</v>
      </c>
      <c r="AM39" s="122">
        <f>SUM(E39:AI39)+'7'!AM39</f>
        <v>0</v>
      </c>
      <c r="AN39" s="684">
        <f>'Pre Tests'!G35</f>
        <v>0</v>
      </c>
      <c r="AO39" s="684">
        <f>'Pre Tests'!L35</f>
        <v>0</v>
      </c>
      <c r="AP39" s="676"/>
      <c r="AQ39" s="720"/>
      <c r="AR39" s="134"/>
      <c r="AS39" s="134"/>
      <c r="AT39" s="134"/>
      <c r="AU39" s="678"/>
      <c r="AV39" s="683"/>
      <c r="AW39" s="681"/>
      <c r="AX39" s="234"/>
      <c r="AY39" s="224"/>
      <c r="BA39" s="87" t="e">
        <f>#REF!</f>
        <v>#REF!</v>
      </c>
      <c r="BB39" s="84">
        <f t="shared" si="2"/>
        <v>0</v>
      </c>
      <c r="BC39" s="80">
        <f t="shared" si="3"/>
        <v>0</v>
      </c>
      <c r="BD39" s="80">
        <f>SUM(E39:AI39)+'7'!BF39</f>
        <v>0</v>
      </c>
      <c r="BG39" s="86" t="e">
        <f>#REF!+'7'!#REF!</f>
        <v>#REF!</v>
      </c>
      <c r="BH39" s="79" t="e">
        <f>IF('7'!#REF!=1,'7'!BD39,Roster!AW49)</f>
        <v>#REF!</v>
      </c>
    </row>
    <row r="40" spans="1:60" ht="15.75" customHeight="1" x14ac:dyDescent="0.25">
      <c r="A40" s="125" t="str">
        <f>IF(Roster!C42="","",Roster!C42)</f>
        <v/>
      </c>
      <c r="B40" s="126" t="str">
        <f>IF(Roster!D42="","",Roster!D42)</f>
        <v/>
      </c>
      <c r="C40" s="126" t="str">
        <f>IF(Roster!B42="","",Roster!B42)</f>
        <v/>
      </c>
      <c r="D40" s="299">
        <f>'7'!AL40</f>
        <v>0</v>
      </c>
      <c r="E40" s="297"/>
      <c r="F40" s="128"/>
      <c r="G40" s="128"/>
      <c r="H40" s="128"/>
      <c r="I40" s="128"/>
      <c r="J40" s="316"/>
      <c r="K40" s="316"/>
      <c r="L40" s="128"/>
      <c r="M40" s="128"/>
      <c r="N40" s="128"/>
      <c r="O40" s="128"/>
      <c r="P40" s="128"/>
      <c r="Q40" s="316"/>
      <c r="R40" s="316"/>
      <c r="S40" s="128"/>
      <c r="T40" s="687"/>
      <c r="U40" s="128"/>
      <c r="V40" s="128"/>
      <c r="W40" s="128"/>
      <c r="X40" s="316"/>
      <c r="Y40" s="316"/>
      <c r="Z40" s="128"/>
      <c r="AA40" s="706"/>
      <c r="AB40" s="128"/>
      <c r="AC40" s="128"/>
      <c r="AD40" s="128"/>
      <c r="AE40" s="316"/>
      <c r="AF40" s="316"/>
      <c r="AG40" s="128"/>
      <c r="AH40" s="706"/>
      <c r="AI40" s="131"/>
      <c r="AJ40" s="132">
        <f t="shared" ref="AJ40:AJ71" si="5">SUM(D40:AI40)</f>
        <v>0</v>
      </c>
      <c r="AK40" s="293">
        <f t="shared" si="4"/>
        <v>0</v>
      </c>
      <c r="AL40" s="123">
        <f t="shared" ref="AL40:AL71" si="6">AJ40-INT(AJ40/15)*15</f>
        <v>0</v>
      </c>
      <c r="AM40" s="122">
        <f>SUM(E40:AI40)+'7'!AM40</f>
        <v>0</v>
      </c>
      <c r="AN40" s="684">
        <f>'Pre Tests'!G36</f>
        <v>0</v>
      </c>
      <c r="AO40" s="684">
        <f>'Pre Tests'!L36</f>
        <v>0</v>
      </c>
      <c r="AP40" s="676"/>
      <c r="AQ40" s="720"/>
      <c r="AR40" s="134"/>
      <c r="AS40" s="134"/>
      <c r="AT40" s="134"/>
      <c r="AU40" s="678"/>
      <c r="AV40" s="683"/>
      <c r="AW40" s="681"/>
      <c r="AX40" s="234"/>
      <c r="AY40" s="224"/>
      <c r="BA40" s="87" t="e">
        <f>#REF!</f>
        <v>#REF!</v>
      </c>
      <c r="BB40" s="84">
        <f t="shared" ref="BB40:BB71" si="7">AM40+AO40</f>
        <v>0</v>
      </c>
      <c r="BC40" s="80">
        <f t="shared" ref="BC40:BC71" si="8">SUM(E40:AI40)</f>
        <v>0</v>
      </c>
      <c r="BD40" s="80">
        <f>SUM(E40:AI40)+'7'!BF40</f>
        <v>0</v>
      </c>
      <c r="BG40" s="86" t="e">
        <f>#REF!+'7'!#REF!</f>
        <v>#REF!</v>
      </c>
      <c r="BH40" s="79" t="e">
        <f>IF('7'!#REF!=1,'7'!BD40,Roster!AW50)</f>
        <v>#REF!</v>
      </c>
    </row>
    <row r="41" spans="1:60" ht="15.75" customHeight="1" x14ac:dyDescent="0.25">
      <c r="A41" s="125" t="str">
        <f>IF(Roster!C43="","",Roster!C43)</f>
        <v/>
      </c>
      <c r="B41" s="126" t="str">
        <f>IF(Roster!D43="","",Roster!D43)</f>
        <v/>
      </c>
      <c r="C41" s="126" t="str">
        <f>IF(Roster!B43="","",Roster!B43)</f>
        <v/>
      </c>
      <c r="D41" s="299">
        <f>'7'!AL41</f>
        <v>0</v>
      </c>
      <c r="E41" s="297"/>
      <c r="F41" s="128"/>
      <c r="G41" s="128"/>
      <c r="H41" s="128"/>
      <c r="I41" s="128"/>
      <c r="J41" s="316"/>
      <c r="K41" s="316"/>
      <c r="L41" s="128"/>
      <c r="M41" s="128"/>
      <c r="N41" s="128"/>
      <c r="O41" s="128"/>
      <c r="P41" s="128"/>
      <c r="Q41" s="316"/>
      <c r="R41" s="316"/>
      <c r="S41" s="128"/>
      <c r="T41" s="687"/>
      <c r="U41" s="128"/>
      <c r="V41" s="128"/>
      <c r="W41" s="128"/>
      <c r="X41" s="316"/>
      <c r="Y41" s="316"/>
      <c r="Z41" s="128"/>
      <c r="AA41" s="706"/>
      <c r="AB41" s="128"/>
      <c r="AC41" s="128"/>
      <c r="AD41" s="128"/>
      <c r="AE41" s="316"/>
      <c r="AF41" s="316"/>
      <c r="AG41" s="128"/>
      <c r="AH41" s="706"/>
      <c r="AI41" s="131"/>
      <c r="AJ41" s="132">
        <f t="shared" si="5"/>
        <v>0</v>
      </c>
      <c r="AK41" s="293">
        <f t="shared" si="4"/>
        <v>0</v>
      </c>
      <c r="AL41" s="123">
        <f t="shared" si="6"/>
        <v>0</v>
      </c>
      <c r="AM41" s="122">
        <f>SUM(E41:AI41)+'7'!AM41</f>
        <v>0</v>
      </c>
      <c r="AN41" s="684">
        <f>'Pre Tests'!G37</f>
        <v>0</v>
      </c>
      <c r="AO41" s="684">
        <f>'Pre Tests'!L37</f>
        <v>0</v>
      </c>
      <c r="AP41" s="676"/>
      <c r="AQ41" s="720"/>
      <c r="AR41" s="134"/>
      <c r="AS41" s="134"/>
      <c r="AT41" s="134"/>
      <c r="AU41" s="678"/>
      <c r="AV41" s="683"/>
      <c r="AW41" s="681"/>
      <c r="AX41" s="234"/>
      <c r="AY41" s="224"/>
      <c r="BA41" s="87" t="e">
        <f>#REF!</f>
        <v>#REF!</v>
      </c>
      <c r="BB41" s="84">
        <f t="shared" si="7"/>
        <v>0</v>
      </c>
      <c r="BC41" s="80">
        <f t="shared" si="8"/>
        <v>0</v>
      </c>
      <c r="BD41" s="80">
        <f>SUM(E41:AI41)+'7'!BF41</f>
        <v>0</v>
      </c>
      <c r="BG41" s="86" t="e">
        <f>#REF!+'7'!#REF!</f>
        <v>#REF!</v>
      </c>
      <c r="BH41" s="79" t="e">
        <f>IF('7'!#REF!=1,'7'!BD41,Roster!AW51)</f>
        <v>#REF!</v>
      </c>
    </row>
    <row r="42" spans="1:60" ht="15.75" customHeight="1" x14ac:dyDescent="0.25">
      <c r="A42" s="125" t="str">
        <f>IF(Roster!C44="","",Roster!C44)</f>
        <v/>
      </c>
      <c r="B42" s="126" t="str">
        <f>IF(Roster!D44="","",Roster!D44)</f>
        <v/>
      </c>
      <c r="C42" s="126" t="str">
        <f>IF(Roster!B44="","",Roster!B44)</f>
        <v/>
      </c>
      <c r="D42" s="299">
        <f>'7'!AL42</f>
        <v>0</v>
      </c>
      <c r="E42" s="297"/>
      <c r="F42" s="128"/>
      <c r="G42" s="128"/>
      <c r="H42" s="128"/>
      <c r="I42" s="128"/>
      <c r="J42" s="316"/>
      <c r="K42" s="316"/>
      <c r="L42" s="128"/>
      <c r="M42" s="128"/>
      <c r="N42" s="128"/>
      <c r="O42" s="128"/>
      <c r="P42" s="128"/>
      <c r="Q42" s="316"/>
      <c r="R42" s="316"/>
      <c r="S42" s="128"/>
      <c r="T42" s="687"/>
      <c r="U42" s="128"/>
      <c r="V42" s="128"/>
      <c r="W42" s="128"/>
      <c r="X42" s="316"/>
      <c r="Y42" s="316"/>
      <c r="Z42" s="128"/>
      <c r="AA42" s="706"/>
      <c r="AB42" s="128"/>
      <c r="AC42" s="128"/>
      <c r="AD42" s="128"/>
      <c r="AE42" s="316"/>
      <c r="AF42" s="316"/>
      <c r="AG42" s="128"/>
      <c r="AH42" s="706"/>
      <c r="AI42" s="131"/>
      <c r="AJ42" s="132">
        <f t="shared" si="5"/>
        <v>0</v>
      </c>
      <c r="AK42" s="293">
        <f t="shared" si="4"/>
        <v>0</v>
      </c>
      <c r="AL42" s="123">
        <f t="shared" si="6"/>
        <v>0</v>
      </c>
      <c r="AM42" s="122">
        <f>SUM(E42:AI42)+'7'!AM42</f>
        <v>0</v>
      </c>
      <c r="AN42" s="684">
        <f>'Pre Tests'!G38</f>
        <v>0</v>
      </c>
      <c r="AO42" s="684">
        <f>'Pre Tests'!L38</f>
        <v>0</v>
      </c>
      <c r="AP42" s="676"/>
      <c r="AQ42" s="720"/>
      <c r="AR42" s="134"/>
      <c r="AS42" s="134"/>
      <c r="AT42" s="134"/>
      <c r="AU42" s="678"/>
      <c r="AV42" s="683"/>
      <c r="AW42" s="681"/>
      <c r="AX42" s="234"/>
      <c r="AY42" s="224"/>
      <c r="BA42" s="87" t="e">
        <f>#REF!</f>
        <v>#REF!</v>
      </c>
      <c r="BB42" s="84">
        <f t="shared" si="7"/>
        <v>0</v>
      </c>
      <c r="BC42" s="80">
        <f t="shared" si="8"/>
        <v>0</v>
      </c>
      <c r="BD42" s="80">
        <f>SUM(E42:AI42)+'7'!BF42</f>
        <v>0</v>
      </c>
      <c r="BG42" s="86" t="e">
        <f>#REF!+'7'!#REF!</f>
        <v>#REF!</v>
      </c>
      <c r="BH42" s="79" t="e">
        <f>IF('7'!#REF!=1,'7'!BD42,Roster!AW52)</f>
        <v>#REF!</v>
      </c>
    </row>
    <row r="43" spans="1:60" ht="15.75" customHeight="1" x14ac:dyDescent="0.25">
      <c r="A43" s="125" t="str">
        <f>IF(Roster!C45="","",Roster!C45)</f>
        <v/>
      </c>
      <c r="B43" s="126" t="str">
        <f>IF(Roster!D45="","",Roster!D45)</f>
        <v/>
      </c>
      <c r="C43" s="126" t="str">
        <f>IF(Roster!B45="","",Roster!B45)</f>
        <v/>
      </c>
      <c r="D43" s="299">
        <f>'7'!AL43</f>
        <v>0</v>
      </c>
      <c r="E43" s="297"/>
      <c r="F43" s="128"/>
      <c r="G43" s="128"/>
      <c r="H43" s="128"/>
      <c r="I43" s="128"/>
      <c r="J43" s="316"/>
      <c r="K43" s="316"/>
      <c r="L43" s="128"/>
      <c r="M43" s="128"/>
      <c r="N43" s="128"/>
      <c r="O43" s="128"/>
      <c r="P43" s="128"/>
      <c r="Q43" s="316"/>
      <c r="R43" s="316"/>
      <c r="S43" s="128"/>
      <c r="T43" s="687"/>
      <c r="U43" s="128"/>
      <c r="V43" s="128"/>
      <c r="W43" s="128"/>
      <c r="X43" s="316"/>
      <c r="Y43" s="316"/>
      <c r="Z43" s="128"/>
      <c r="AA43" s="706"/>
      <c r="AB43" s="128"/>
      <c r="AC43" s="128"/>
      <c r="AD43" s="128"/>
      <c r="AE43" s="316"/>
      <c r="AF43" s="316"/>
      <c r="AG43" s="128"/>
      <c r="AH43" s="706"/>
      <c r="AI43" s="131"/>
      <c r="AJ43" s="132">
        <f t="shared" si="5"/>
        <v>0</v>
      </c>
      <c r="AK43" s="293">
        <f t="shared" si="4"/>
        <v>0</v>
      </c>
      <c r="AL43" s="123">
        <f t="shared" si="6"/>
        <v>0</v>
      </c>
      <c r="AM43" s="122">
        <f>SUM(E43:AI43)+'7'!AM43</f>
        <v>0</v>
      </c>
      <c r="AN43" s="684">
        <f>'Pre Tests'!G39</f>
        <v>0</v>
      </c>
      <c r="AO43" s="684">
        <f>'Pre Tests'!L39</f>
        <v>0</v>
      </c>
      <c r="AP43" s="676"/>
      <c r="AQ43" s="720"/>
      <c r="AR43" s="134"/>
      <c r="AS43" s="134"/>
      <c r="AT43" s="134"/>
      <c r="AU43" s="678"/>
      <c r="AV43" s="683"/>
      <c r="AW43" s="681"/>
      <c r="AX43" s="234"/>
      <c r="AY43" s="224"/>
      <c r="BA43" s="87" t="e">
        <f>#REF!</f>
        <v>#REF!</v>
      </c>
      <c r="BB43" s="84">
        <f t="shared" si="7"/>
        <v>0</v>
      </c>
      <c r="BC43" s="80">
        <f t="shared" si="8"/>
        <v>0</v>
      </c>
      <c r="BD43" s="80">
        <f>SUM(E43:AI43)+'7'!BF43</f>
        <v>0</v>
      </c>
      <c r="BG43" s="86" t="e">
        <f>#REF!+'7'!#REF!</f>
        <v>#REF!</v>
      </c>
      <c r="BH43" s="79" t="e">
        <f>IF('7'!#REF!=1,'7'!BD43,Roster!AW53)</f>
        <v>#REF!</v>
      </c>
    </row>
    <row r="44" spans="1:60" ht="15.75" customHeight="1" x14ac:dyDescent="0.25">
      <c r="A44" s="125" t="str">
        <f>IF(Roster!C46="","",Roster!C46)</f>
        <v/>
      </c>
      <c r="B44" s="126" t="str">
        <f>IF(Roster!D46="","",Roster!D46)</f>
        <v/>
      </c>
      <c r="C44" s="126" t="str">
        <f>IF(Roster!B46="","",Roster!B46)</f>
        <v/>
      </c>
      <c r="D44" s="299">
        <f>'7'!AL44</f>
        <v>0</v>
      </c>
      <c r="E44" s="297"/>
      <c r="F44" s="128"/>
      <c r="G44" s="128"/>
      <c r="H44" s="128"/>
      <c r="I44" s="128"/>
      <c r="J44" s="316"/>
      <c r="K44" s="316"/>
      <c r="L44" s="128"/>
      <c r="M44" s="128"/>
      <c r="N44" s="128"/>
      <c r="O44" s="128"/>
      <c r="P44" s="128"/>
      <c r="Q44" s="316"/>
      <c r="R44" s="316"/>
      <c r="S44" s="128"/>
      <c r="T44" s="687"/>
      <c r="U44" s="128"/>
      <c r="V44" s="128"/>
      <c r="W44" s="128"/>
      <c r="X44" s="316"/>
      <c r="Y44" s="316"/>
      <c r="Z44" s="128"/>
      <c r="AA44" s="706"/>
      <c r="AB44" s="128"/>
      <c r="AC44" s="128"/>
      <c r="AD44" s="128"/>
      <c r="AE44" s="316"/>
      <c r="AF44" s="316"/>
      <c r="AG44" s="128"/>
      <c r="AH44" s="706"/>
      <c r="AI44" s="131"/>
      <c r="AJ44" s="132">
        <f t="shared" si="5"/>
        <v>0</v>
      </c>
      <c r="AK44" s="293">
        <f t="shared" si="4"/>
        <v>0</v>
      </c>
      <c r="AL44" s="123">
        <f t="shared" si="6"/>
        <v>0</v>
      </c>
      <c r="AM44" s="122">
        <f>SUM(E44:AI44)+'7'!AM44</f>
        <v>0</v>
      </c>
      <c r="AN44" s="684">
        <f>'Pre Tests'!G40</f>
        <v>0</v>
      </c>
      <c r="AO44" s="684">
        <f>'Pre Tests'!L40</f>
        <v>0</v>
      </c>
      <c r="AP44" s="676"/>
      <c r="AQ44" s="720"/>
      <c r="AR44" s="134"/>
      <c r="AS44" s="134"/>
      <c r="AT44" s="134"/>
      <c r="AU44" s="678"/>
      <c r="AV44" s="683"/>
      <c r="AW44" s="681"/>
      <c r="AX44" s="234"/>
      <c r="AY44" s="224"/>
      <c r="BA44" s="87" t="e">
        <f>#REF!</f>
        <v>#REF!</v>
      </c>
      <c r="BB44" s="84">
        <f t="shared" si="7"/>
        <v>0</v>
      </c>
      <c r="BC44" s="80">
        <f t="shared" si="8"/>
        <v>0</v>
      </c>
      <c r="BD44" s="80">
        <f>SUM(E44:AI44)+'7'!BF44</f>
        <v>0</v>
      </c>
      <c r="BG44" s="86" t="e">
        <f>#REF!+'7'!#REF!</f>
        <v>#REF!</v>
      </c>
      <c r="BH44" s="79" t="e">
        <f>IF('7'!#REF!=1,'7'!BD44,Roster!AW54)</f>
        <v>#REF!</v>
      </c>
    </row>
    <row r="45" spans="1:60" ht="15.75" customHeight="1" x14ac:dyDescent="0.25">
      <c r="A45" s="125" t="str">
        <f>IF(Roster!C47="","",Roster!C47)</f>
        <v/>
      </c>
      <c r="B45" s="126" t="str">
        <f>IF(Roster!D47="","",Roster!D47)</f>
        <v/>
      </c>
      <c r="C45" s="126" t="str">
        <f>IF(Roster!B47="","",Roster!B47)</f>
        <v/>
      </c>
      <c r="D45" s="299">
        <f>'7'!AL45</f>
        <v>0</v>
      </c>
      <c r="E45" s="297"/>
      <c r="F45" s="128"/>
      <c r="G45" s="128"/>
      <c r="H45" s="128"/>
      <c r="I45" s="128"/>
      <c r="J45" s="316"/>
      <c r="K45" s="316"/>
      <c r="L45" s="128"/>
      <c r="M45" s="128"/>
      <c r="N45" s="128"/>
      <c r="O45" s="128"/>
      <c r="P45" s="128"/>
      <c r="Q45" s="316"/>
      <c r="R45" s="316"/>
      <c r="S45" s="128"/>
      <c r="T45" s="687"/>
      <c r="U45" s="128"/>
      <c r="V45" s="128"/>
      <c r="W45" s="128"/>
      <c r="X45" s="316"/>
      <c r="Y45" s="316"/>
      <c r="Z45" s="128"/>
      <c r="AA45" s="706"/>
      <c r="AB45" s="128"/>
      <c r="AC45" s="128"/>
      <c r="AD45" s="128"/>
      <c r="AE45" s="316"/>
      <c r="AF45" s="316"/>
      <c r="AG45" s="128"/>
      <c r="AH45" s="706"/>
      <c r="AI45" s="131"/>
      <c r="AJ45" s="132">
        <f t="shared" si="5"/>
        <v>0</v>
      </c>
      <c r="AK45" s="293">
        <f t="shared" si="4"/>
        <v>0</v>
      </c>
      <c r="AL45" s="123">
        <f t="shared" si="6"/>
        <v>0</v>
      </c>
      <c r="AM45" s="122">
        <f>SUM(E45:AI45)+'7'!AM45</f>
        <v>0</v>
      </c>
      <c r="AN45" s="684">
        <f>'Pre Tests'!G41</f>
        <v>0</v>
      </c>
      <c r="AO45" s="684">
        <f>'Pre Tests'!L41</f>
        <v>0</v>
      </c>
      <c r="AP45" s="676"/>
      <c r="AQ45" s="720"/>
      <c r="AR45" s="134"/>
      <c r="AS45" s="134"/>
      <c r="AT45" s="134"/>
      <c r="AU45" s="678"/>
      <c r="AV45" s="683"/>
      <c r="AW45" s="681"/>
      <c r="AX45" s="234"/>
      <c r="AY45" s="224"/>
      <c r="BA45" s="87" t="e">
        <f>#REF!</f>
        <v>#REF!</v>
      </c>
      <c r="BB45" s="84">
        <f t="shared" si="7"/>
        <v>0</v>
      </c>
      <c r="BC45" s="80">
        <f t="shared" si="8"/>
        <v>0</v>
      </c>
      <c r="BD45" s="80">
        <f>SUM(E45:AI45)+'7'!BF45</f>
        <v>0</v>
      </c>
      <c r="BG45" s="86" t="e">
        <f>#REF!+'7'!#REF!</f>
        <v>#REF!</v>
      </c>
      <c r="BH45" s="79" t="e">
        <f>IF('7'!#REF!=1,'7'!BD45,Roster!AW55)</f>
        <v>#REF!</v>
      </c>
    </row>
    <row r="46" spans="1:60" ht="15.75" customHeight="1" x14ac:dyDescent="0.25">
      <c r="A46" s="125" t="str">
        <f>IF(Roster!C48="","",Roster!C48)</f>
        <v/>
      </c>
      <c r="B46" s="126" t="str">
        <f>IF(Roster!D48="","",Roster!D48)</f>
        <v/>
      </c>
      <c r="C46" s="126" t="str">
        <f>IF(Roster!B48="","",Roster!B48)</f>
        <v/>
      </c>
      <c r="D46" s="299">
        <f>'7'!AL46</f>
        <v>0</v>
      </c>
      <c r="E46" s="297"/>
      <c r="F46" s="128"/>
      <c r="G46" s="128"/>
      <c r="H46" s="128"/>
      <c r="I46" s="128"/>
      <c r="J46" s="316"/>
      <c r="K46" s="316"/>
      <c r="L46" s="128"/>
      <c r="M46" s="128"/>
      <c r="N46" s="128"/>
      <c r="O46" s="128"/>
      <c r="P46" s="128"/>
      <c r="Q46" s="316"/>
      <c r="R46" s="316"/>
      <c r="S46" s="128"/>
      <c r="T46" s="687"/>
      <c r="U46" s="128"/>
      <c r="V46" s="128"/>
      <c r="W46" s="128"/>
      <c r="X46" s="316"/>
      <c r="Y46" s="316"/>
      <c r="Z46" s="128"/>
      <c r="AA46" s="706"/>
      <c r="AB46" s="128"/>
      <c r="AC46" s="128"/>
      <c r="AD46" s="128"/>
      <c r="AE46" s="316"/>
      <c r="AF46" s="316"/>
      <c r="AG46" s="128"/>
      <c r="AH46" s="706"/>
      <c r="AI46" s="131"/>
      <c r="AJ46" s="132">
        <f t="shared" si="5"/>
        <v>0</v>
      </c>
      <c r="AK46" s="293">
        <f t="shared" si="4"/>
        <v>0</v>
      </c>
      <c r="AL46" s="123">
        <f t="shared" si="6"/>
        <v>0</v>
      </c>
      <c r="AM46" s="122">
        <f>SUM(E46:AI46)+'7'!AM46</f>
        <v>0</v>
      </c>
      <c r="AN46" s="684">
        <f>'Pre Tests'!G42</f>
        <v>0</v>
      </c>
      <c r="AO46" s="684">
        <f>'Pre Tests'!L42</f>
        <v>0</v>
      </c>
      <c r="AP46" s="676"/>
      <c r="AQ46" s="720"/>
      <c r="AR46" s="134"/>
      <c r="AS46" s="134"/>
      <c r="AT46" s="134"/>
      <c r="AU46" s="678"/>
      <c r="AV46" s="683"/>
      <c r="AW46" s="681"/>
      <c r="AX46" s="234"/>
      <c r="AY46" s="224"/>
      <c r="BA46" s="87" t="e">
        <f>#REF!</f>
        <v>#REF!</v>
      </c>
      <c r="BB46" s="84">
        <f t="shared" si="7"/>
        <v>0</v>
      </c>
      <c r="BC46" s="80">
        <f t="shared" si="8"/>
        <v>0</v>
      </c>
      <c r="BD46" s="80">
        <f>SUM(E46:AI46)+'7'!BF46</f>
        <v>0</v>
      </c>
      <c r="BG46" s="86" t="e">
        <f>#REF!+'7'!#REF!</f>
        <v>#REF!</v>
      </c>
      <c r="BH46" s="79" t="e">
        <f>IF('7'!#REF!=1,'7'!BD46,Roster!AW56)</f>
        <v>#REF!</v>
      </c>
    </row>
    <row r="47" spans="1:60" ht="15.75" customHeight="1" x14ac:dyDescent="0.25">
      <c r="A47" s="125" t="str">
        <f>IF(Roster!C49="","",Roster!C49)</f>
        <v/>
      </c>
      <c r="B47" s="126" t="str">
        <f>IF(Roster!D49="","",Roster!D49)</f>
        <v/>
      </c>
      <c r="C47" s="126" t="str">
        <f>IF(Roster!B49="","",Roster!B49)</f>
        <v/>
      </c>
      <c r="D47" s="299">
        <f>'7'!AL47</f>
        <v>0</v>
      </c>
      <c r="E47" s="297"/>
      <c r="F47" s="128"/>
      <c r="G47" s="128"/>
      <c r="H47" s="128"/>
      <c r="I47" s="128"/>
      <c r="J47" s="316"/>
      <c r="K47" s="316"/>
      <c r="L47" s="128"/>
      <c r="M47" s="128"/>
      <c r="N47" s="128"/>
      <c r="O47" s="128"/>
      <c r="P47" s="128"/>
      <c r="Q47" s="316"/>
      <c r="R47" s="316"/>
      <c r="S47" s="128"/>
      <c r="T47" s="687"/>
      <c r="U47" s="128"/>
      <c r="V47" s="128"/>
      <c r="W47" s="128"/>
      <c r="X47" s="316"/>
      <c r="Y47" s="316"/>
      <c r="Z47" s="128"/>
      <c r="AA47" s="706"/>
      <c r="AB47" s="128"/>
      <c r="AC47" s="128"/>
      <c r="AD47" s="128"/>
      <c r="AE47" s="316"/>
      <c r="AF47" s="316"/>
      <c r="AG47" s="128"/>
      <c r="AH47" s="706"/>
      <c r="AI47" s="131"/>
      <c r="AJ47" s="132">
        <f t="shared" si="5"/>
        <v>0</v>
      </c>
      <c r="AK47" s="293">
        <f t="shared" si="4"/>
        <v>0</v>
      </c>
      <c r="AL47" s="123">
        <f t="shared" si="6"/>
        <v>0</v>
      </c>
      <c r="AM47" s="122">
        <f>SUM(E47:AI47)+'7'!AM47</f>
        <v>0</v>
      </c>
      <c r="AN47" s="684">
        <f>'Pre Tests'!G43</f>
        <v>0</v>
      </c>
      <c r="AO47" s="684">
        <f>'Pre Tests'!L43</f>
        <v>0</v>
      </c>
      <c r="AP47" s="676"/>
      <c r="AQ47" s="720"/>
      <c r="AR47" s="134"/>
      <c r="AS47" s="134"/>
      <c r="AT47" s="134"/>
      <c r="AU47" s="678"/>
      <c r="AV47" s="683"/>
      <c r="AW47" s="681"/>
      <c r="AX47" s="234"/>
      <c r="AY47" s="224"/>
      <c r="BA47" s="87" t="e">
        <f>#REF!</f>
        <v>#REF!</v>
      </c>
      <c r="BB47" s="84">
        <f t="shared" si="7"/>
        <v>0</v>
      </c>
      <c r="BC47" s="80">
        <f t="shared" si="8"/>
        <v>0</v>
      </c>
      <c r="BD47" s="80">
        <f>SUM(E47:AI47)+'7'!BF47</f>
        <v>0</v>
      </c>
      <c r="BG47" s="86" t="e">
        <f>#REF!+'7'!#REF!</f>
        <v>#REF!</v>
      </c>
      <c r="BH47" s="79" t="e">
        <f>IF('7'!#REF!=1,'7'!BD47,Roster!AW57)</f>
        <v>#REF!</v>
      </c>
    </row>
    <row r="48" spans="1:60" ht="15.75" customHeight="1" x14ac:dyDescent="0.25">
      <c r="A48" s="125" t="str">
        <f>IF(Roster!C50="","",Roster!C50)</f>
        <v/>
      </c>
      <c r="B48" s="126" t="str">
        <f>IF(Roster!D50="","",Roster!D50)</f>
        <v/>
      </c>
      <c r="C48" s="126" t="str">
        <f>IF(Roster!B50="","",Roster!B50)</f>
        <v/>
      </c>
      <c r="D48" s="299">
        <f>'7'!AL48</f>
        <v>0</v>
      </c>
      <c r="E48" s="297"/>
      <c r="F48" s="128"/>
      <c r="G48" s="128"/>
      <c r="H48" s="128"/>
      <c r="I48" s="128"/>
      <c r="J48" s="316"/>
      <c r="K48" s="316"/>
      <c r="L48" s="128"/>
      <c r="M48" s="128"/>
      <c r="N48" s="128"/>
      <c r="O48" s="128"/>
      <c r="P48" s="128"/>
      <c r="Q48" s="316"/>
      <c r="R48" s="316"/>
      <c r="S48" s="128"/>
      <c r="T48" s="687"/>
      <c r="U48" s="128"/>
      <c r="V48" s="128"/>
      <c r="W48" s="128"/>
      <c r="X48" s="316"/>
      <c r="Y48" s="316"/>
      <c r="Z48" s="128"/>
      <c r="AA48" s="706"/>
      <c r="AB48" s="128"/>
      <c r="AC48" s="128"/>
      <c r="AD48" s="128"/>
      <c r="AE48" s="316"/>
      <c r="AF48" s="316"/>
      <c r="AG48" s="128"/>
      <c r="AH48" s="706"/>
      <c r="AI48" s="131"/>
      <c r="AJ48" s="132">
        <f t="shared" si="5"/>
        <v>0</v>
      </c>
      <c r="AK48" s="293">
        <f t="shared" si="4"/>
        <v>0</v>
      </c>
      <c r="AL48" s="123">
        <f t="shared" si="6"/>
        <v>0</v>
      </c>
      <c r="AM48" s="122">
        <f>SUM(E48:AI48)+'7'!AM48</f>
        <v>0</v>
      </c>
      <c r="AN48" s="684">
        <f>'Pre Tests'!G44</f>
        <v>0</v>
      </c>
      <c r="AO48" s="684">
        <f>'Pre Tests'!L44</f>
        <v>0</v>
      </c>
      <c r="AP48" s="676"/>
      <c r="AQ48" s="720"/>
      <c r="AR48" s="134"/>
      <c r="AS48" s="134"/>
      <c r="AT48" s="134"/>
      <c r="AU48" s="678"/>
      <c r="AV48" s="683"/>
      <c r="AW48" s="681"/>
      <c r="AX48" s="234"/>
      <c r="AY48" s="224"/>
      <c r="BA48" s="87" t="e">
        <f>#REF!</f>
        <v>#REF!</v>
      </c>
      <c r="BB48" s="84">
        <f t="shared" si="7"/>
        <v>0</v>
      </c>
      <c r="BC48" s="80">
        <f t="shared" si="8"/>
        <v>0</v>
      </c>
      <c r="BD48" s="80">
        <f>SUM(E48:AI48)+'7'!BF48</f>
        <v>0</v>
      </c>
      <c r="BG48" s="86" t="e">
        <f>#REF!+'7'!#REF!</f>
        <v>#REF!</v>
      </c>
      <c r="BH48" s="79" t="e">
        <f>IF('7'!#REF!=1,'7'!BD48,Roster!AW58)</f>
        <v>#REF!</v>
      </c>
    </row>
    <row r="49" spans="1:60" ht="15.75" customHeight="1" x14ac:dyDescent="0.25">
      <c r="A49" s="125" t="str">
        <f>IF(Roster!C51="","",Roster!C51)</f>
        <v/>
      </c>
      <c r="B49" s="126" t="str">
        <f>IF(Roster!D51="","",Roster!D51)</f>
        <v/>
      </c>
      <c r="C49" s="126" t="str">
        <f>IF(Roster!B51="","",Roster!B51)</f>
        <v/>
      </c>
      <c r="D49" s="299">
        <f>'7'!AL49</f>
        <v>0</v>
      </c>
      <c r="E49" s="297"/>
      <c r="F49" s="128"/>
      <c r="G49" s="128"/>
      <c r="H49" s="128"/>
      <c r="I49" s="128"/>
      <c r="J49" s="316"/>
      <c r="K49" s="316"/>
      <c r="L49" s="128"/>
      <c r="M49" s="128"/>
      <c r="N49" s="128"/>
      <c r="O49" s="128"/>
      <c r="P49" s="128"/>
      <c r="Q49" s="316"/>
      <c r="R49" s="316"/>
      <c r="S49" s="128"/>
      <c r="T49" s="687"/>
      <c r="U49" s="128"/>
      <c r="V49" s="128"/>
      <c r="W49" s="128"/>
      <c r="X49" s="316"/>
      <c r="Y49" s="316"/>
      <c r="Z49" s="128"/>
      <c r="AA49" s="706"/>
      <c r="AB49" s="128"/>
      <c r="AC49" s="128"/>
      <c r="AD49" s="128"/>
      <c r="AE49" s="316"/>
      <c r="AF49" s="316"/>
      <c r="AG49" s="128"/>
      <c r="AH49" s="706"/>
      <c r="AI49" s="131"/>
      <c r="AJ49" s="132">
        <f t="shared" si="5"/>
        <v>0</v>
      </c>
      <c r="AK49" s="293">
        <f t="shared" si="4"/>
        <v>0</v>
      </c>
      <c r="AL49" s="123">
        <f t="shared" si="6"/>
        <v>0</v>
      </c>
      <c r="AM49" s="122">
        <f>SUM(E49:AI49)+'7'!AM49</f>
        <v>0</v>
      </c>
      <c r="AN49" s="684">
        <f>'Pre Tests'!G45</f>
        <v>0</v>
      </c>
      <c r="AO49" s="684">
        <f>'Pre Tests'!L45</f>
        <v>0</v>
      </c>
      <c r="AP49" s="676"/>
      <c r="AQ49" s="720"/>
      <c r="AR49" s="134"/>
      <c r="AS49" s="134"/>
      <c r="AT49" s="134"/>
      <c r="AU49" s="678"/>
      <c r="AV49" s="683"/>
      <c r="AW49" s="681"/>
      <c r="AX49" s="234"/>
      <c r="AY49" s="224"/>
      <c r="BA49" s="87" t="e">
        <f>#REF!</f>
        <v>#REF!</v>
      </c>
      <c r="BB49" s="84">
        <f t="shared" si="7"/>
        <v>0</v>
      </c>
      <c r="BC49" s="80">
        <f t="shared" si="8"/>
        <v>0</v>
      </c>
      <c r="BD49" s="80">
        <f>SUM(E49:AI49)+'7'!BF49</f>
        <v>0</v>
      </c>
      <c r="BG49" s="86" t="e">
        <f>#REF!+'7'!#REF!</f>
        <v>#REF!</v>
      </c>
      <c r="BH49" s="79" t="e">
        <f>IF('7'!#REF!=1,'7'!BD49,Roster!AW59)</f>
        <v>#REF!</v>
      </c>
    </row>
    <row r="50" spans="1:60" ht="15.75" customHeight="1" x14ac:dyDescent="0.25">
      <c r="A50" s="125" t="str">
        <f>IF(Roster!C52="","",Roster!C52)</f>
        <v/>
      </c>
      <c r="B50" s="126" t="str">
        <f>IF(Roster!D52="","",Roster!D52)</f>
        <v/>
      </c>
      <c r="C50" s="126" t="str">
        <f>IF(Roster!B52="","",Roster!B52)</f>
        <v/>
      </c>
      <c r="D50" s="299">
        <f>'7'!AL50</f>
        <v>0</v>
      </c>
      <c r="E50" s="297"/>
      <c r="F50" s="128"/>
      <c r="G50" s="128"/>
      <c r="H50" s="128"/>
      <c r="I50" s="128"/>
      <c r="J50" s="316"/>
      <c r="K50" s="316"/>
      <c r="L50" s="128"/>
      <c r="M50" s="128"/>
      <c r="N50" s="128"/>
      <c r="O50" s="128"/>
      <c r="P50" s="128"/>
      <c r="Q50" s="316"/>
      <c r="R50" s="316"/>
      <c r="S50" s="128"/>
      <c r="T50" s="687"/>
      <c r="U50" s="128"/>
      <c r="V50" s="128"/>
      <c r="W50" s="128"/>
      <c r="X50" s="316"/>
      <c r="Y50" s="316"/>
      <c r="Z50" s="128"/>
      <c r="AA50" s="706"/>
      <c r="AB50" s="128"/>
      <c r="AC50" s="128"/>
      <c r="AD50" s="128"/>
      <c r="AE50" s="316"/>
      <c r="AF50" s="316"/>
      <c r="AG50" s="128"/>
      <c r="AH50" s="706"/>
      <c r="AI50" s="131"/>
      <c r="AJ50" s="132">
        <f t="shared" si="5"/>
        <v>0</v>
      </c>
      <c r="AK50" s="293">
        <f t="shared" si="4"/>
        <v>0</v>
      </c>
      <c r="AL50" s="123">
        <f t="shared" si="6"/>
        <v>0</v>
      </c>
      <c r="AM50" s="122">
        <f>SUM(E50:AI50)+'7'!AM50</f>
        <v>0</v>
      </c>
      <c r="AN50" s="684">
        <f>'Pre Tests'!G46</f>
        <v>0</v>
      </c>
      <c r="AO50" s="684">
        <f>'Pre Tests'!L46</f>
        <v>0</v>
      </c>
      <c r="AP50" s="676"/>
      <c r="AQ50" s="720"/>
      <c r="AR50" s="134"/>
      <c r="AS50" s="134"/>
      <c r="AT50" s="134"/>
      <c r="AU50" s="678"/>
      <c r="AV50" s="683"/>
      <c r="AW50" s="681"/>
      <c r="AX50" s="234"/>
      <c r="AY50" s="224"/>
      <c r="BA50" s="87" t="e">
        <f>#REF!</f>
        <v>#REF!</v>
      </c>
      <c r="BB50" s="84">
        <f t="shared" si="7"/>
        <v>0</v>
      </c>
      <c r="BC50" s="80">
        <f t="shared" si="8"/>
        <v>0</v>
      </c>
      <c r="BD50" s="80">
        <f>SUM(E50:AI50)+'7'!BF50</f>
        <v>0</v>
      </c>
      <c r="BG50" s="86" t="e">
        <f>#REF!+'7'!#REF!</f>
        <v>#REF!</v>
      </c>
      <c r="BH50" s="79" t="e">
        <f>IF('7'!#REF!=1,'7'!BD50,Roster!AW60)</f>
        <v>#REF!</v>
      </c>
    </row>
    <row r="51" spans="1:60" ht="15.75" customHeight="1" x14ac:dyDescent="0.25">
      <c r="A51" s="125" t="str">
        <f>IF(Roster!C53="","",Roster!C53)</f>
        <v/>
      </c>
      <c r="B51" s="126" t="str">
        <f>IF(Roster!D53="","",Roster!D53)</f>
        <v/>
      </c>
      <c r="C51" s="126" t="str">
        <f>IF(Roster!B53="","",Roster!B53)</f>
        <v/>
      </c>
      <c r="D51" s="299">
        <f>'7'!AL51</f>
        <v>0</v>
      </c>
      <c r="E51" s="297"/>
      <c r="F51" s="128"/>
      <c r="G51" s="128"/>
      <c r="H51" s="128"/>
      <c r="I51" s="128"/>
      <c r="J51" s="316"/>
      <c r="K51" s="316"/>
      <c r="L51" s="128"/>
      <c r="M51" s="128"/>
      <c r="N51" s="128"/>
      <c r="O51" s="128"/>
      <c r="P51" s="128"/>
      <c r="Q51" s="316"/>
      <c r="R51" s="316"/>
      <c r="S51" s="128"/>
      <c r="T51" s="687"/>
      <c r="U51" s="128"/>
      <c r="V51" s="128"/>
      <c r="W51" s="128"/>
      <c r="X51" s="316"/>
      <c r="Y51" s="316"/>
      <c r="Z51" s="128"/>
      <c r="AA51" s="706"/>
      <c r="AB51" s="128"/>
      <c r="AC51" s="128"/>
      <c r="AD51" s="128"/>
      <c r="AE51" s="316"/>
      <c r="AF51" s="316"/>
      <c r="AG51" s="128"/>
      <c r="AH51" s="706"/>
      <c r="AI51" s="131"/>
      <c r="AJ51" s="132">
        <f t="shared" si="5"/>
        <v>0</v>
      </c>
      <c r="AK51" s="293">
        <f t="shared" si="4"/>
        <v>0</v>
      </c>
      <c r="AL51" s="123">
        <f t="shared" si="6"/>
        <v>0</v>
      </c>
      <c r="AM51" s="122">
        <f>SUM(E51:AI51)+'7'!AM51</f>
        <v>0</v>
      </c>
      <c r="AN51" s="684">
        <f>'Pre Tests'!G47</f>
        <v>0</v>
      </c>
      <c r="AO51" s="684">
        <f>'Pre Tests'!L47</f>
        <v>0</v>
      </c>
      <c r="AP51" s="676"/>
      <c r="AQ51" s="720"/>
      <c r="AR51" s="134"/>
      <c r="AS51" s="134"/>
      <c r="AT51" s="134"/>
      <c r="AU51" s="678"/>
      <c r="AV51" s="683"/>
      <c r="AW51" s="681"/>
      <c r="AX51" s="234"/>
      <c r="AY51" s="224"/>
      <c r="BA51" s="87" t="e">
        <f>#REF!</f>
        <v>#REF!</v>
      </c>
      <c r="BB51" s="84">
        <f t="shared" si="7"/>
        <v>0</v>
      </c>
      <c r="BC51" s="80">
        <f t="shared" si="8"/>
        <v>0</v>
      </c>
      <c r="BD51" s="80">
        <f>SUM(E51:AI51)+'7'!BF51</f>
        <v>0</v>
      </c>
      <c r="BG51" s="86" t="e">
        <f>#REF!+'7'!#REF!</f>
        <v>#REF!</v>
      </c>
      <c r="BH51" s="79" t="e">
        <f>IF('7'!#REF!=1,'7'!BD51,Roster!AW61)</f>
        <v>#REF!</v>
      </c>
    </row>
    <row r="52" spans="1:60" ht="15.75" customHeight="1" x14ac:dyDescent="0.25">
      <c r="A52" s="125" t="str">
        <f>IF(Roster!C54="","",Roster!C54)</f>
        <v/>
      </c>
      <c r="B52" s="126" t="str">
        <f>IF(Roster!D54="","",Roster!D54)</f>
        <v/>
      </c>
      <c r="C52" s="126" t="str">
        <f>IF(Roster!B54="","",Roster!B54)</f>
        <v/>
      </c>
      <c r="D52" s="299">
        <f>'7'!AL52</f>
        <v>0</v>
      </c>
      <c r="E52" s="297"/>
      <c r="F52" s="128"/>
      <c r="G52" s="128"/>
      <c r="H52" s="128"/>
      <c r="I52" s="128"/>
      <c r="J52" s="316"/>
      <c r="K52" s="316"/>
      <c r="L52" s="128"/>
      <c r="M52" s="128"/>
      <c r="N52" s="128"/>
      <c r="O52" s="128"/>
      <c r="P52" s="128"/>
      <c r="Q52" s="316"/>
      <c r="R52" s="316"/>
      <c r="S52" s="128"/>
      <c r="T52" s="687"/>
      <c r="U52" s="128"/>
      <c r="V52" s="128"/>
      <c r="W52" s="128"/>
      <c r="X52" s="316"/>
      <c r="Y52" s="316"/>
      <c r="Z52" s="128"/>
      <c r="AA52" s="706"/>
      <c r="AB52" s="128"/>
      <c r="AC52" s="128"/>
      <c r="AD52" s="128"/>
      <c r="AE52" s="316"/>
      <c r="AF52" s="316"/>
      <c r="AG52" s="128"/>
      <c r="AH52" s="706"/>
      <c r="AI52" s="131"/>
      <c r="AJ52" s="132">
        <f t="shared" si="5"/>
        <v>0</v>
      </c>
      <c r="AK52" s="293">
        <f t="shared" si="4"/>
        <v>0</v>
      </c>
      <c r="AL52" s="123">
        <f t="shared" si="6"/>
        <v>0</v>
      </c>
      <c r="AM52" s="122">
        <f>SUM(E52:AI52)+'7'!AM52</f>
        <v>0</v>
      </c>
      <c r="AN52" s="684">
        <f>'Pre Tests'!G48</f>
        <v>0</v>
      </c>
      <c r="AO52" s="684">
        <f>'Pre Tests'!L48</f>
        <v>0</v>
      </c>
      <c r="AP52" s="676"/>
      <c r="AQ52" s="720"/>
      <c r="AR52" s="134"/>
      <c r="AS52" s="134"/>
      <c r="AT52" s="134"/>
      <c r="AU52" s="678"/>
      <c r="AV52" s="683"/>
      <c r="AW52" s="681"/>
      <c r="AX52" s="234"/>
      <c r="AY52" s="224"/>
      <c r="BA52" s="87" t="e">
        <f>#REF!</f>
        <v>#REF!</v>
      </c>
      <c r="BB52" s="84">
        <f t="shared" si="7"/>
        <v>0</v>
      </c>
      <c r="BC52" s="80">
        <f t="shared" si="8"/>
        <v>0</v>
      </c>
      <c r="BD52" s="80">
        <f>SUM(E52:AI52)+'7'!BF52</f>
        <v>0</v>
      </c>
      <c r="BG52" s="86" t="e">
        <f>#REF!+'7'!#REF!</f>
        <v>#REF!</v>
      </c>
      <c r="BH52" s="79" t="e">
        <f>IF('7'!#REF!=1,'7'!BD52,Roster!AW62)</f>
        <v>#REF!</v>
      </c>
    </row>
    <row r="53" spans="1:60" ht="15.75" customHeight="1" x14ac:dyDescent="0.25">
      <c r="A53" s="125" t="str">
        <f>IF(Roster!C55="","",Roster!C55)</f>
        <v/>
      </c>
      <c r="B53" s="126" t="str">
        <f>IF(Roster!D55="","",Roster!D55)</f>
        <v/>
      </c>
      <c r="C53" s="126" t="str">
        <f>IF(Roster!B55="","",Roster!B55)</f>
        <v/>
      </c>
      <c r="D53" s="299">
        <f>'7'!AL53</f>
        <v>0</v>
      </c>
      <c r="E53" s="297"/>
      <c r="F53" s="128"/>
      <c r="G53" s="128"/>
      <c r="H53" s="128"/>
      <c r="I53" s="128"/>
      <c r="J53" s="316"/>
      <c r="K53" s="316"/>
      <c r="L53" s="128"/>
      <c r="M53" s="128"/>
      <c r="N53" s="128"/>
      <c r="O53" s="128"/>
      <c r="P53" s="128"/>
      <c r="Q53" s="316"/>
      <c r="R53" s="316"/>
      <c r="S53" s="128"/>
      <c r="T53" s="687"/>
      <c r="U53" s="128"/>
      <c r="V53" s="128"/>
      <c r="W53" s="128"/>
      <c r="X53" s="316"/>
      <c r="Y53" s="316"/>
      <c r="Z53" s="128"/>
      <c r="AA53" s="706"/>
      <c r="AB53" s="128"/>
      <c r="AC53" s="128"/>
      <c r="AD53" s="128"/>
      <c r="AE53" s="316"/>
      <c r="AF53" s="316"/>
      <c r="AG53" s="128"/>
      <c r="AH53" s="706"/>
      <c r="AI53" s="131"/>
      <c r="AJ53" s="132">
        <f t="shared" si="5"/>
        <v>0</v>
      </c>
      <c r="AK53" s="293">
        <f t="shared" si="4"/>
        <v>0</v>
      </c>
      <c r="AL53" s="123">
        <f t="shared" si="6"/>
        <v>0</v>
      </c>
      <c r="AM53" s="122">
        <f>SUM(E53:AI53)+'7'!AM53</f>
        <v>0</v>
      </c>
      <c r="AN53" s="684">
        <f>'Pre Tests'!G49</f>
        <v>0</v>
      </c>
      <c r="AO53" s="684">
        <f>'Pre Tests'!L49</f>
        <v>0</v>
      </c>
      <c r="AP53" s="676"/>
      <c r="AQ53" s="720"/>
      <c r="AR53" s="134"/>
      <c r="AS53" s="134"/>
      <c r="AT53" s="134"/>
      <c r="AU53" s="678"/>
      <c r="AV53" s="683"/>
      <c r="AW53" s="681"/>
      <c r="AX53" s="234"/>
      <c r="AY53" s="224"/>
      <c r="BA53" s="87" t="e">
        <f>#REF!</f>
        <v>#REF!</v>
      </c>
      <c r="BB53" s="84">
        <f t="shared" si="7"/>
        <v>0</v>
      </c>
      <c r="BC53" s="80">
        <f t="shared" si="8"/>
        <v>0</v>
      </c>
      <c r="BD53" s="80">
        <f>SUM(E53:AI53)+'7'!BF53</f>
        <v>0</v>
      </c>
      <c r="BG53" s="86" t="e">
        <f>#REF!+'7'!#REF!</f>
        <v>#REF!</v>
      </c>
      <c r="BH53" s="79" t="e">
        <f>IF('7'!#REF!=1,'7'!BD53,Roster!AW63)</f>
        <v>#REF!</v>
      </c>
    </row>
    <row r="54" spans="1:60" ht="15.75" customHeight="1" x14ac:dyDescent="0.25">
      <c r="A54" s="125" t="str">
        <f>IF(Roster!C56="","",Roster!C56)</f>
        <v/>
      </c>
      <c r="B54" s="126" t="str">
        <f>IF(Roster!D56="","",Roster!D56)</f>
        <v/>
      </c>
      <c r="C54" s="126" t="str">
        <f>IF(Roster!B56="","",Roster!B56)</f>
        <v/>
      </c>
      <c r="D54" s="299">
        <f>'7'!AL54</f>
        <v>0</v>
      </c>
      <c r="E54" s="297"/>
      <c r="F54" s="128"/>
      <c r="G54" s="128"/>
      <c r="H54" s="128"/>
      <c r="I54" s="128"/>
      <c r="J54" s="316"/>
      <c r="K54" s="316"/>
      <c r="L54" s="128"/>
      <c r="M54" s="128"/>
      <c r="N54" s="128"/>
      <c r="O54" s="128"/>
      <c r="P54" s="128"/>
      <c r="Q54" s="316"/>
      <c r="R54" s="316"/>
      <c r="S54" s="128"/>
      <c r="T54" s="687"/>
      <c r="U54" s="128"/>
      <c r="V54" s="128"/>
      <c r="W54" s="128"/>
      <c r="X54" s="316"/>
      <c r="Y54" s="316"/>
      <c r="Z54" s="128"/>
      <c r="AA54" s="706"/>
      <c r="AB54" s="128"/>
      <c r="AC54" s="128"/>
      <c r="AD54" s="128"/>
      <c r="AE54" s="316"/>
      <c r="AF54" s="316"/>
      <c r="AG54" s="128"/>
      <c r="AH54" s="706"/>
      <c r="AI54" s="131"/>
      <c r="AJ54" s="132">
        <f t="shared" si="5"/>
        <v>0</v>
      </c>
      <c r="AK54" s="293">
        <f t="shared" si="4"/>
        <v>0</v>
      </c>
      <c r="AL54" s="123">
        <f t="shared" si="6"/>
        <v>0</v>
      </c>
      <c r="AM54" s="122">
        <f>SUM(E54:AI54)+'7'!AM54</f>
        <v>0</v>
      </c>
      <c r="AN54" s="684">
        <f>'Pre Tests'!G50</f>
        <v>0</v>
      </c>
      <c r="AO54" s="684">
        <f>'Pre Tests'!L50</f>
        <v>0</v>
      </c>
      <c r="AP54" s="676"/>
      <c r="AQ54" s="720"/>
      <c r="AR54" s="134"/>
      <c r="AS54" s="134"/>
      <c r="AT54" s="134"/>
      <c r="AU54" s="678"/>
      <c r="AV54" s="683"/>
      <c r="AW54" s="681"/>
      <c r="AX54" s="234"/>
      <c r="AY54" s="224"/>
      <c r="BA54" s="87" t="e">
        <f>#REF!</f>
        <v>#REF!</v>
      </c>
      <c r="BB54" s="84">
        <f t="shared" si="7"/>
        <v>0</v>
      </c>
      <c r="BC54" s="80">
        <f t="shared" si="8"/>
        <v>0</v>
      </c>
      <c r="BD54" s="80">
        <f>SUM(E54:AI54)+'7'!BF54</f>
        <v>0</v>
      </c>
      <c r="BG54" s="86" t="e">
        <f>#REF!+'7'!#REF!</f>
        <v>#REF!</v>
      </c>
      <c r="BH54" s="79" t="e">
        <f>IF('7'!#REF!=1,'7'!BD54,Roster!AW64)</f>
        <v>#REF!</v>
      </c>
    </row>
    <row r="55" spans="1:60" ht="15.75" customHeight="1" x14ac:dyDescent="0.25">
      <c r="A55" s="125" t="str">
        <f>IF(Roster!C57="","",Roster!C57)</f>
        <v/>
      </c>
      <c r="B55" s="126" t="str">
        <f>IF(Roster!D57="","",Roster!D57)</f>
        <v/>
      </c>
      <c r="C55" s="126" t="str">
        <f>IF(Roster!B57="","",Roster!B57)</f>
        <v/>
      </c>
      <c r="D55" s="299">
        <f>'7'!AL55</f>
        <v>0</v>
      </c>
      <c r="E55" s="297"/>
      <c r="F55" s="128"/>
      <c r="G55" s="128"/>
      <c r="H55" s="128"/>
      <c r="I55" s="128"/>
      <c r="J55" s="316"/>
      <c r="K55" s="316"/>
      <c r="L55" s="128"/>
      <c r="M55" s="128"/>
      <c r="N55" s="128"/>
      <c r="O55" s="128"/>
      <c r="P55" s="128"/>
      <c r="Q55" s="316"/>
      <c r="R55" s="316"/>
      <c r="S55" s="128"/>
      <c r="T55" s="687"/>
      <c r="U55" s="128"/>
      <c r="V55" s="128"/>
      <c r="W55" s="128"/>
      <c r="X55" s="316"/>
      <c r="Y55" s="316"/>
      <c r="Z55" s="128"/>
      <c r="AA55" s="706"/>
      <c r="AB55" s="128"/>
      <c r="AC55" s="128"/>
      <c r="AD55" s="128"/>
      <c r="AE55" s="316"/>
      <c r="AF55" s="316"/>
      <c r="AG55" s="128"/>
      <c r="AH55" s="706"/>
      <c r="AI55" s="131"/>
      <c r="AJ55" s="132">
        <f t="shared" si="5"/>
        <v>0</v>
      </c>
      <c r="AK55" s="293">
        <f t="shared" si="4"/>
        <v>0</v>
      </c>
      <c r="AL55" s="123">
        <f t="shared" si="6"/>
        <v>0</v>
      </c>
      <c r="AM55" s="122">
        <f>SUM(E55:AI55)+'7'!AM55</f>
        <v>0</v>
      </c>
      <c r="AN55" s="684">
        <f>'Pre Tests'!G51</f>
        <v>0</v>
      </c>
      <c r="AO55" s="684">
        <f>'Pre Tests'!L51</f>
        <v>0</v>
      </c>
      <c r="AP55" s="676"/>
      <c r="AQ55" s="720"/>
      <c r="AR55" s="134"/>
      <c r="AS55" s="134"/>
      <c r="AT55" s="134"/>
      <c r="AU55" s="678"/>
      <c r="AV55" s="683"/>
      <c r="AW55" s="681"/>
      <c r="AX55" s="234"/>
      <c r="AY55" s="224"/>
      <c r="BA55" s="87" t="e">
        <f>#REF!</f>
        <v>#REF!</v>
      </c>
      <c r="BB55" s="84">
        <f t="shared" si="7"/>
        <v>0</v>
      </c>
      <c r="BC55" s="80">
        <f t="shared" si="8"/>
        <v>0</v>
      </c>
      <c r="BD55" s="80">
        <f>SUM(E55:AI55)+'7'!BF55</f>
        <v>0</v>
      </c>
      <c r="BG55" s="86" t="e">
        <f>#REF!+'7'!#REF!</f>
        <v>#REF!</v>
      </c>
      <c r="BH55" s="79" t="e">
        <f>IF('7'!#REF!=1,'7'!BD55,Roster!AW65)</f>
        <v>#REF!</v>
      </c>
    </row>
    <row r="56" spans="1:60" ht="15.75" customHeight="1" x14ac:dyDescent="0.25">
      <c r="A56" s="125" t="str">
        <f>IF(Roster!C58="","",Roster!C58)</f>
        <v/>
      </c>
      <c r="B56" s="126" t="str">
        <f>IF(Roster!D58="","",Roster!D58)</f>
        <v/>
      </c>
      <c r="C56" s="126" t="str">
        <f>IF(Roster!B58="","",Roster!B58)</f>
        <v/>
      </c>
      <c r="D56" s="299">
        <f>'7'!AL56</f>
        <v>0</v>
      </c>
      <c r="E56" s="297"/>
      <c r="F56" s="128"/>
      <c r="G56" s="128"/>
      <c r="H56" s="128"/>
      <c r="I56" s="128"/>
      <c r="J56" s="316"/>
      <c r="K56" s="316"/>
      <c r="L56" s="128"/>
      <c r="M56" s="128"/>
      <c r="N56" s="128"/>
      <c r="O56" s="128"/>
      <c r="P56" s="128"/>
      <c r="Q56" s="316"/>
      <c r="R56" s="316"/>
      <c r="S56" s="128"/>
      <c r="T56" s="687"/>
      <c r="U56" s="128"/>
      <c r="V56" s="128"/>
      <c r="W56" s="128"/>
      <c r="X56" s="316"/>
      <c r="Y56" s="316"/>
      <c r="Z56" s="128"/>
      <c r="AA56" s="706"/>
      <c r="AB56" s="128"/>
      <c r="AC56" s="128"/>
      <c r="AD56" s="128"/>
      <c r="AE56" s="316"/>
      <c r="AF56" s="316"/>
      <c r="AG56" s="128"/>
      <c r="AH56" s="706"/>
      <c r="AI56" s="131"/>
      <c r="AJ56" s="132">
        <f t="shared" si="5"/>
        <v>0</v>
      </c>
      <c r="AK56" s="293">
        <f t="shared" si="4"/>
        <v>0</v>
      </c>
      <c r="AL56" s="123">
        <f t="shared" si="6"/>
        <v>0</v>
      </c>
      <c r="AM56" s="122">
        <f>SUM(E56:AI56)+'7'!AM56</f>
        <v>0</v>
      </c>
      <c r="AN56" s="684">
        <f>'Pre Tests'!G52</f>
        <v>0</v>
      </c>
      <c r="AO56" s="684">
        <f>'Pre Tests'!L52</f>
        <v>0</v>
      </c>
      <c r="AP56" s="676"/>
      <c r="AQ56" s="720"/>
      <c r="AR56" s="134"/>
      <c r="AS56" s="134"/>
      <c r="AT56" s="134"/>
      <c r="AU56" s="678"/>
      <c r="AV56" s="683"/>
      <c r="AW56" s="681"/>
      <c r="AX56" s="234"/>
      <c r="AY56" s="224"/>
      <c r="BA56" s="87" t="e">
        <f>#REF!</f>
        <v>#REF!</v>
      </c>
      <c r="BB56" s="84">
        <f t="shared" si="7"/>
        <v>0</v>
      </c>
      <c r="BC56" s="80">
        <f t="shared" si="8"/>
        <v>0</v>
      </c>
      <c r="BD56" s="80">
        <f>SUM(E56:AI56)+'7'!BF56</f>
        <v>0</v>
      </c>
      <c r="BG56" s="86" t="e">
        <f>#REF!+'7'!#REF!</f>
        <v>#REF!</v>
      </c>
      <c r="BH56" s="79" t="e">
        <f>IF('7'!#REF!=1,'7'!BD56,Roster!AW66)</f>
        <v>#REF!</v>
      </c>
    </row>
    <row r="57" spans="1:60" ht="15.75" customHeight="1" x14ac:dyDescent="0.25">
      <c r="A57" s="125" t="str">
        <f>IF(Roster!C59="","",Roster!C59)</f>
        <v/>
      </c>
      <c r="B57" s="126" t="str">
        <f>IF(Roster!D59="","",Roster!D59)</f>
        <v/>
      </c>
      <c r="C57" s="126" t="str">
        <f>IF(Roster!B59="","",Roster!B59)</f>
        <v/>
      </c>
      <c r="D57" s="299">
        <f>'7'!AL57</f>
        <v>0</v>
      </c>
      <c r="E57" s="297"/>
      <c r="F57" s="128"/>
      <c r="G57" s="128"/>
      <c r="H57" s="128"/>
      <c r="I57" s="128"/>
      <c r="J57" s="316"/>
      <c r="K57" s="316"/>
      <c r="L57" s="128"/>
      <c r="M57" s="128"/>
      <c r="N57" s="128"/>
      <c r="O57" s="128"/>
      <c r="P57" s="128"/>
      <c r="Q57" s="316"/>
      <c r="R57" s="316"/>
      <c r="S57" s="128"/>
      <c r="T57" s="687"/>
      <c r="U57" s="128"/>
      <c r="V57" s="128"/>
      <c r="W57" s="128"/>
      <c r="X57" s="316"/>
      <c r="Y57" s="316"/>
      <c r="Z57" s="128"/>
      <c r="AA57" s="706"/>
      <c r="AB57" s="128"/>
      <c r="AC57" s="128"/>
      <c r="AD57" s="128"/>
      <c r="AE57" s="316"/>
      <c r="AF57" s="316"/>
      <c r="AG57" s="128"/>
      <c r="AH57" s="706"/>
      <c r="AI57" s="131"/>
      <c r="AJ57" s="132">
        <f t="shared" si="5"/>
        <v>0</v>
      </c>
      <c r="AK57" s="293">
        <f t="shared" si="4"/>
        <v>0</v>
      </c>
      <c r="AL57" s="123">
        <f t="shared" si="6"/>
        <v>0</v>
      </c>
      <c r="AM57" s="122">
        <f>SUM(E57:AI57)+'7'!AM57</f>
        <v>0</v>
      </c>
      <c r="AN57" s="684">
        <f>'Pre Tests'!G53</f>
        <v>0</v>
      </c>
      <c r="AO57" s="684">
        <f>'Pre Tests'!L53</f>
        <v>0</v>
      </c>
      <c r="AP57" s="676"/>
      <c r="AQ57" s="720"/>
      <c r="AR57" s="134"/>
      <c r="AS57" s="134"/>
      <c r="AT57" s="134"/>
      <c r="AU57" s="678"/>
      <c r="AV57" s="683"/>
      <c r="AW57" s="681"/>
      <c r="AX57" s="234"/>
      <c r="AY57" s="224"/>
      <c r="BA57" s="87" t="e">
        <f>#REF!</f>
        <v>#REF!</v>
      </c>
      <c r="BB57" s="84">
        <f t="shared" si="7"/>
        <v>0</v>
      </c>
      <c r="BC57" s="80">
        <f t="shared" si="8"/>
        <v>0</v>
      </c>
      <c r="BD57" s="80">
        <f>SUM(E57:AI57)+'7'!BF57</f>
        <v>0</v>
      </c>
      <c r="BG57" s="86" t="e">
        <f>#REF!+'7'!#REF!</f>
        <v>#REF!</v>
      </c>
      <c r="BH57" s="79" t="e">
        <f>IF('7'!#REF!=1,'7'!BD57,Roster!AW67)</f>
        <v>#REF!</v>
      </c>
    </row>
    <row r="58" spans="1:60" ht="15.75" customHeight="1" x14ac:dyDescent="0.25">
      <c r="A58" s="125" t="str">
        <f>IF(Roster!C60="","",Roster!C60)</f>
        <v/>
      </c>
      <c r="B58" s="126" t="str">
        <f>IF(Roster!D60="","",Roster!D60)</f>
        <v/>
      </c>
      <c r="C58" s="126" t="str">
        <f>IF(Roster!B60="","",Roster!B60)</f>
        <v/>
      </c>
      <c r="D58" s="299">
        <f>'7'!AL58</f>
        <v>0</v>
      </c>
      <c r="E58" s="297"/>
      <c r="F58" s="128"/>
      <c r="G58" s="128"/>
      <c r="H58" s="128"/>
      <c r="I58" s="128"/>
      <c r="J58" s="316"/>
      <c r="K58" s="316"/>
      <c r="L58" s="128"/>
      <c r="M58" s="128"/>
      <c r="N58" s="128"/>
      <c r="O58" s="128"/>
      <c r="P58" s="128"/>
      <c r="Q58" s="316"/>
      <c r="R58" s="316"/>
      <c r="S58" s="128"/>
      <c r="T58" s="687"/>
      <c r="U58" s="128"/>
      <c r="V58" s="128"/>
      <c r="W58" s="128"/>
      <c r="X58" s="316"/>
      <c r="Y58" s="316"/>
      <c r="Z58" s="128"/>
      <c r="AA58" s="706"/>
      <c r="AB58" s="128"/>
      <c r="AC58" s="128"/>
      <c r="AD58" s="128"/>
      <c r="AE58" s="316"/>
      <c r="AF58" s="316"/>
      <c r="AG58" s="128"/>
      <c r="AH58" s="706"/>
      <c r="AI58" s="131"/>
      <c r="AJ58" s="132">
        <f t="shared" si="5"/>
        <v>0</v>
      </c>
      <c r="AK58" s="293">
        <f t="shared" si="4"/>
        <v>0</v>
      </c>
      <c r="AL58" s="123">
        <f t="shared" si="6"/>
        <v>0</v>
      </c>
      <c r="AM58" s="122">
        <f>SUM(E58:AI58)+'7'!AM58</f>
        <v>0</v>
      </c>
      <c r="AN58" s="684">
        <f>'Pre Tests'!G54</f>
        <v>0</v>
      </c>
      <c r="AO58" s="684">
        <f>'Pre Tests'!L54</f>
        <v>0</v>
      </c>
      <c r="AP58" s="676"/>
      <c r="AQ58" s="720"/>
      <c r="AR58" s="134"/>
      <c r="AS58" s="134"/>
      <c r="AT58" s="134"/>
      <c r="AU58" s="678"/>
      <c r="AV58" s="683"/>
      <c r="AW58" s="681"/>
      <c r="AX58" s="234"/>
      <c r="AY58" s="224"/>
      <c r="BA58" s="87" t="e">
        <f>#REF!</f>
        <v>#REF!</v>
      </c>
      <c r="BB58" s="84">
        <f t="shared" si="7"/>
        <v>0</v>
      </c>
      <c r="BC58" s="80">
        <f t="shared" si="8"/>
        <v>0</v>
      </c>
      <c r="BD58" s="80">
        <f>SUM(E58:AI58)+'7'!BF58</f>
        <v>0</v>
      </c>
      <c r="BG58" s="86" t="e">
        <f>#REF!+'7'!#REF!</f>
        <v>#REF!</v>
      </c>
      <c r="BH58" s="79" t="e">
        <f>IF('7'!#REF!=1,'7'!BD58,Roster!AW68)</f>
        <v>#REF!</v>
      </c>
    </row>
    <row r="59" spans="1:60" ht="15.75" customHeight="1" x14ac:dyDescent="0.25">
      <c r="A59" s="125" t="str">
        <f>IF(Roster!C61="","",Roster!C61)</f>
        <v/>
      </c>
      <c r="B59" s="126" t="str">
        <f>IF(Roster!D61="","",Roster!D61)</f>
        <v/>
      </c>
      <c r="C59" s="126" t="str">
        <f>IF(Roster!B61="","",Roster!B61)</f>
        <v/>
      </c>
      <c r="D59" s="299">
        <f>'7'!AL59</f>
        <v>0</v>
      </c>
      <c r="E59" s="297"/>
      <c r="F59" s="128"/>
      <c r="G59" s="128"/>
      <c r="H59" s="128"/>
      <c r="I59" s="128"/>
      <c r="J59" s="316"/>
      <c r="K59" s="316"/>
      <c r="L59" s="128"/>
      <c r="M59" s="128"/>
      <c r="N59" s="128"/>
      <c r="O59" s="128"/>
      <c r="P59" s="128"/>
      <c r="Q59" s="316"/>
      <c r="R59" s="316"/>
      <c r="S59" s="128"/>
      <c r="T59" s="687"/>
      <c r="U59" s="128"/>
      <c r="V59" s="128"/>
      <c r="W59" s="128"/>
      <c r="X59" s="316"/>
      <c r="Y59" s="316"/>
      <c r="Z59" s="128"/>
      <c r="AA59" s="706"/>
      <c r="AB59" s="128"/>
      <c r="AC59" s="128"/>
      <c r="AD59" s="128"/>
      <c r="AE59" s="316"/>
      <c r="AF59" s="316"/>
      <c r="AG59" s="128"/>
      <c r="AH59" s="706"/>
      <c r="AI59" s="131"/>
      <c r="AJ59" s="132">
        <f t="shared" si="5"/>
        <v>0</v>
      </c>
      <c r="AK59" s="293">
        <f t="shared" si="4"/>
        <v>0</v>
      </c>
      <c r="AL59" s="123">
        <f t="shared" si="6"/>
        <v>0</v>
      </c>
      <c r="AM59" s="122">
        <f>SUM(E59:AI59)+'7'!AM59</f>
        <v>0</v>
      </c>
      <c r="AN59" s="684">
        <f>'Pre Tests'!G55</f>
        <v>0</v>
      </c>
      <c r="AO59" s="684">
        <f>'Pre Tests'!L55</f>
        <v>0</v>
      </c>
      <c r="AP59" s="676"/>
      <c r="AQ59" s="720"/>
      <c r="AR59" s="134"/>
      <c r="AS59" s="134"/>
      <c r="AT59" s="134"/>
      <c r="AU59" s="678"/>
      <c r="AV59" s="683"/>
      <c r="AW59" s="681"/>
      <c r="AX59" s="234"/>
      <c r="AY59" s="224"/>
      <c r="BA59" s="87" t="e">
        <f>#REF!</f>
        <v>#REF!</v>
      </c>
      <c r="BB59" s="84">
        <f t="shared" si="7"/>
        <v>0</v>
      </c>
      <c r="BC59" s="80">
        <f t="shared" si="8"/>
        <v>0</v>
      </c>
      <c r="BD59" s="80">
        <f>SUM(E59:AI59)+'7'!BF59</f>
        <v>0</v>
      </c>
      <c r="BG59" s="86" t="e">
        <f>#REF!+'7'!#REF!</f>
        <v>#REF!</v>
      </c>
      <c r="BH59" s="79" t="e">
        <f>IF('7'!#REF!=1,'7'!BD59,Roster!AW69)</f>
        <v>#REF!</v>
      </c>
    </row>
    <row r="60" spans="1:60" ht="15.75" customHeight="1" x14ac:dyDescent="0.25">
      <c r="A60" s="125" t="str">
        <f>IF(Roster!C62="","",Roster!C62)</f>
        <v/>
      </c>
      <c r="B60" s="126" t="str">
        <f>IF(Roster!D62="","",Roster!D62)</f>
        <v/>
      </c>
      <c r="C60" s="126" t="str">
        <f>IF(Roster!B62="","",Roster!B62)</f>
        <v/>
      </c>
      <c r="D60" s="299">
        <f>'7'!AL60</f>
        <v>0</v>
      </c>
      <c r="E60" s="297"/>
      <c r="F60" s="128"/>
      <c r="G60" s="128"/>
      <c r="H60" s="128"/>
      <c r="I60" s="128"/>
      <c r="J60" s="316"/>
      <c r="K60" s="316"/>
      <c r="L60" s="128"/>
      <c r="M60" s="128"/>
      <c r="N60" s="128"/>
      <c r="O60" s="128"/>
      <c r="P60" s="128"/>
      <c r="Q60" s="316"/>
      <c r="R60" s="316"/>
      <c r="S60" s="128"/>
      <c r="T60" s="687"/>
      <c r="U60" s="128"/>
      <c r="V60" s="128"/>
      <c r="W60" s="128"/>
      <c r="X60" s="316"/>
      <c r="Y60" s="316"/>
      <c r="Z60" s="128"/>
      <c r="AA60" s="706"/>
      <c r="AB60" s="128"/>
      <c r="AC60" s="128"/>
      <c r="AD60" s="128"/>
      <c r="AE60" s="316"/>
      <c r="AF60" s="316"/>
      <c r="AG60" s="128"/>
      <c r="AH60" s="706"/>
      <c r="AI60" s="131"/>
      <c r="AJ60" s="132">
        <f t="shared" si="5"/>
        <v>0</v>
      </c>
      <c r="AK60" s="293">
        <f t="shared" si="4"/>
        <v>0</v>
      </c>
      <c r="AL60" s="123">
        <f t="shared" si="6"/>
        <v>0</v>
      </c>
      <c r="AM60" s="122">
        <f>SUM(E60:AI60)+'7'!AM60</f>
        <v>0</v>
      </c>
      <c r="AN60" s="684">
        <f>'Pre Tests'!G56</f>
        <v>0</v>
      </c>
      <c r="AO60" s="684">
        <f>'Pre Tests'!L56</f>
        <v>0</v>
      </c>
      <c r="AP60" s="676"/>
      <c r="AQ60" s="720"/>
      <c r="AR60" s="134"/>
      <c r="AS60" s="134"/>
      <c r="AT60" s="134"/>
      <c r="AU60" s="678"/>
      <c r="AV60" s="683"/>
      <c r="AW60" s="681"/>
      <c r="AX60" s="234"/>
      <c r="AY60" s="224"/>
      <c r="BA60" s="87" t="e">
        <f>#REF!</f>
        <v>#REF!</v>
      </c>
      <c r="BB60" s="84">
        <f t="shared" si="7"/>
        <v>0</v>
      </c>
      <c r="BC60" s="80">
        <f t="shared" si="8"/>
        <v>0</v>
      </c>
      <c r="BD60" s="80">
        <f>SUM(E60:AI60)+'7'!BF60</f>
        <v>0</v>
      </c>
      <c r="BG60" s="86" t="e">
        <f>#REF!+'7'!#REF!</f>
        <v>#REF!</v>
      </c>
      <c r="BH60" s="79" t="e">
        <f>IF('7'!#REF!=1,'7'!BD60,Roster!AW70)</f>
        <v>#REF!</v>
      </c>
    </row>
    <row r="61" spans="1:60" ht="15.75" customHeight="1" x14ac:dyDescent="0.25">
      <c r="A61" s="125" t="str">
        <f>IF(Roster!C63="","",Roster!C63)</f>
        <v/>
      </c>
      <c r="B61" s="126" t="str">
        <f>IF(Roster!D63="","",Roster!D63)</f>
        <v/>
      </c>
      <c r="C61" s="126" t="str">
        <f>IF(Roster!B63="","",Roster!B63)</f>
        <v/>
      </c>
      <c r="D61" s="299">
        <f>'7'!AL61</f>
        <v>0</v>
      </c>
      <c r="E61" s="297"/>
      <c r="F61" s="128"/>
      <c r="G61" s="128"/>
      <c r="H61" s="128"/>
      <c r="I61" s="128"/>
      <c r="J61" s="316"/>
      <c r="K61" s="316"/>
      <c r="L61" s="128"/>
      <c r="M61" s="128"/>
      <c r="N61" s="128"/>
      <c r="O61" s="128"/>
      <c r="P61" s="128"/>
      <c r="Q61" s="316"/>
      <c r="R61" s="316"/>
      <c r="S61" s="128"/>
      <c r="T61" s="687"/>
      <c r="U61" s="128"/>
      <c r="V61" s="128"/>
      <c r="W61" s="128"/>
      <c r="X61" s="316"/>
      <c r="Y61" s="316"/>
      <c r="Z61" s="128"/>
      <c r="AA61" s="706"/>
      <c r="AB61" s="128"/>
      <c r="AC61" s="128"/>
      <c r="AD61" s="128"/>
      <c r="AE61" s="316"/>
      <c r="AF61" s="316"/>
      <c r="AG61" s="128"/>
      <c r="AH61" s="706"/>
      <c r="AI61" s="131"/>
      <c r="AJ61" s="132">
        <f t="shared" si="5"/>
        <v>0</v>
      </c>
      <c r="AK61" s="293">
        <f t="shared" si="4"/>
        <v>0</v>
      </c>
      <c r="AL61" s="123">
        <f t="shared" si="6"/>
        <v>0</v>
      </c>
      <c r="AM61" s="122">
        <f>SUM(E61:AI61)+'7'!AM61</f>
        <v>0</v>
      </c>
      <c r="AN61" s="684">
        <f>'Pre Tests'!G57</f>
        <v>0</v>
      </c>
      <c r="AO61" s="684">
        <f>'Pre Tests'!L57</f>
        <v>0</v>
      </c>
      <c r="AP61" s="676"/>
      <c r="AQ61" s="720"/>
      <c r="AR61" s="134"/>
      <c r="AS61" s="134"/>
      <c r="AT61" s="134"/>
      <c r="AU61" s="678"/>
      <c r="AV61" s="683"/>
      <c r="AW61" s="681"/>
      <c r="AX61" s="234"/>
      <c r="AY61" s="224"/>
      <c r="BA61" s="87" t="e">
        <f>#REF!</f>
        <v>#REF!</v>
      </c>
      <c r="BB61" s="84">
        <f t="shared" si="7"/>
        <v>0</v>
      </c>
      <c r="BC61" s="80">
        <f t="shared" si="8"/>
        <v>0</v>
      </c>
      <c r="BD61" s="80">
        <f>SUM(E61:AI61)+'7'!BF61</f>
        <v>0</v>
      </c>
      <c r="BG61" s="86" t="e">
        <f>#REF!+'7'!#REF!</f>
        <v>#REF!</v>
      </c>
      <c r="BH61" s="79" t="e">
        <f>IF('7'!#REF!=1,'7'!BD61,Roster!AW71)</f>
        <v>#REF!</v>
      </c>
    </row>
    <row r="62" spans="1:60" ht="15.75" customHeight="1" x14ac:dyDescent="0.25">
      <c r="A62" s="125" t="str">
        <f>IF(Roster!C64="","",Roster!C64)</f>
        <v/>
      </c>
      <c r="B62" s="126" t="str">
        <f>IF(Roster!D64="","",Roster!D64)</f>
        <v/>
      </c>
      <c r="C62" s="126" t="str">
        <f>IF(Roster!B64="","",Roster!B64)</f>
        <v/>
      </c>
      <c r="D62" s="299">
        <f>'7'!AL62</f>
        <v>0</v>
      </c>
      <c r="E62" s="297"/>
      <c r="F62" s="128"/>
      <c r="G62" s="128"/>
      <c r="H62" s="128"/>
      <c r="I62" s="128"/>
      <c r="J62" s="316"/>
      <c r="K62" s="316"/>
      <c r="L62" s="128"/>
      <c r="M62" s="128"/>
      <c r="N62" s="128"/>
      <c r="O62" s="128"/>
      <c r="P62" s="128"/>
      <c r="Q62" s="316"/>
      <c r="R62" s="316"/>
      <c r="S62" s="128"/>
      <c r="T62" s="687"/>
      <c r="U62" s="128"/>
      <c r="V62" s="128"/>
      <c r="W62" s="128"/>
      <c r="X62" s="316"/>
      <c r="Y62" s="316"/>
      <c r="Z62" s="128"/>
      <c r="AA62" s="706"/>
      <c r="AB62" s="128"/>
      <c r="AC62" s="128"/>
      <c r="AD62" s="128"/>
      <c r="AE62" s="316"/>
      <c r="AF62" s="316"/>
      <c r="AG62" s="128"/>
      <c r="AH62" s="706"/>
      <c r="AI62" s="131"/>
      <c r="AJ62" s="132">
        <f t="shared" si="5"/>
        <v>0</v>
      </c>
      <c r="AK62" s="293">
        <f t="shared" si="4"/>
        <v>0</v>
      </c>
      <c r="AL62" s="123">
        <f t="shared" si="6"/>
        <v>0</v>
      </c>
      <c r="AM62" s="122">
        <f>SUM(E62:AI62)+'7'!AM62</f>
        <v>0</v>
      </c>
      <c r="AN62" s="684">
        <f>'Pre Tests'!G58</f>
        <v>0</v>
      </c>
      <c r="AO62" s="684">
        <f>'Pre Tests'!L58</f>
        <v>0</v>
      </c>
      <c r="AP62" s="676"/>
      <c r="AQ62" s="720"/>
      <c r="AR62" s="134"/>
      <c r="AS62" s="134"/>
      <c r="AT62" s="134"/>
      <c r="AU62" s="678"/>
      <c r="AV62" s="683"/>
      <c r="AW62" s="681"/>
      <c r="AX62" s="234"/>
      <c r="AY62" s="224"/>
      <c r="BA62" s="87" t="e">
        <f>#REF!</f>
        <v>#REF!</v>
      </c>
      <c r="BB62" s="84">
        <f t="shared" si="7"/>
        <v>0</v>
      </c>
      <c r="BC62" s="80">
        <f t="shared" si="8"/>
        <v>0</v>
      </c>
      <c r="BD62" s="80">
        <f>SUM(E62:AI62)+'7'!BF62</f>
        <v>0</v>
      </c>
      <c r="BG62" s="86" t="e">
        <f>#REF!+'7'!#REF!</f>
        <v>#REF!</v>
      </c>
      <c r="BH62" s="79" t="e">
        <f>IF('7'!#REF!=1,'7'!BD62,Roster!AW72)</f>
        <v>#REF!</v>
      </c>
    </row>
    <row r="63" spans="1:60" ht="15.75" customHeight="1" x14ac:dyDescent="0.25">
      <c r="A63" s="125" t="str">
        <f>IF(Roster!C65="","",Roster!C65)</f>
        <v/>
      </c>
      <c r="B63" s="126" t="str">
        <f>IF(Roster!D65="","",Roster!D65)</f>
        <v/>
      </c>
      <c r="C63" s="126" t="str">
        <f>IF(Roster!B65="","",Roster!B65)</f>
        <v/>
      </c>
      <c r="D63" s="299">
        <f>'7'!AL63</f>
        <v>0</v>
      </c>
      <c r="E63" s="297"/>
      <c r="F63" s="128"/>
      <c r="G63" s="128"/>
      <c r="H63" s="128"/>
      <c r="I63" s="128"/>
      <c r="J63" s="316"/>
      <c r="K63" s="316"/>
      <c r="L63" s="128"/>
      <c r="M63" s="128"/>
      <c r="N63" s="128"/>
      <c r="O63" s="128"/>
      <c r="P63" s="128"/>
      <c r="Q63" s="316"/>
      <c r="R63" s="316"/>
      <c r="S63" s="128"/>
      <c r="T63" s="687"/>
      <c r="U63" s="128"/>
      <c r="V63" s="128"/>
      <c r="W63" s="128"/>
      <c r="X63" s="316"/>
      <c r="Y63" s="316"/>
      <c r="Z63" s="128"/>
      <c r="AA63" s="706"/>
      <c r="AB63" s="128"/>
      <c r="AC63" s="128"/>
      <c r="AD63" s="128"/>
      <c r="AE63" s="316"/>
      <c r="AF63" s="316"/>
      <c r="AG63" s="128"/>
      <c r="AH63" s="706"/>
      <c r="AI63" s="131"/>
      <c r="AJ63" s="132">
        <f t="shared" si="5"/>
        <v>0</v>
      </c>
      <c r="AK63" s="293">
        <f t="shared" si="4"/>
        <v>0</v>
      </c>
      <c r="AL63" s="123">
        <f t="shared" si="6"/>
        <v>0</v>
      </c>
      <c r="AM63" s="122">
        <f>SUM(E63:AI63)+'7'!AM63</f>
        <v>0</v>
      </c>
      <c r="AN63" s="684">
        <f>'Pre Tests'!G59</f>
        <v>0</v>
      </c>
      <c r="AO63" s="684">
        <f>'Pre Tests'!L59</f>
        <v>0</v>
      </c>
      <c r="AP63" s="676"/>
      <c r="AQ63" s="720"/>
      <c r="AR63" s="134"/>
      <c r="AS63" s="134"/>
      <c r="AT63" s="134"/>
      <c r="AU63" s="678"/>
      <c r="AV63" s="683"/>
      <c r="AW63" s="681"/>
      <c r="AX63" s="234"/>
      <c r="AY63" s="224"/>
      <c r="BA63" s="87" t="e">
        <f>#REF!</f>
        <v>#REF!</v>
      </c>
      <c r="BB63" s="84">
        <f t="shared" si="7"/>
        <v>0</v>
      </c>
      <c r="BC63" s="80">
        <f t="shared" si="8"/>
        <v>0</v>
      </c>
      <c r="BD63" s="80">
        <f>SUM(E63:AI63)+'7'!BF63</f>
        <v>0</v>
      </c>
      <c r="BG63" s="86" t="e">
        <f>#REF!+'7'!#REF!</f>
        <v>#REF!</v>
      </c>
      <c r="BH63" s="79" t="e">
        <f>IF('7'!#REF!=1,'7'!BD63,Roster!AW73)</f>
        <v>#REF!</v>
      </c>
    </row>
    <row r="64" spans="1:60" ht="15.75" customHeight="1" x14ac:dyDescent="0.25">
      <c r="A64" s="125" t="str">
        <f>IF(Roster!C66="","",Roster!C66)</f>
        <v/>
      </c>
      <c r="B64" s="126" t="str">
        <f>IF(Roster!D66="","",Roster!D66)</f>
        <v/>
      </c>
      <c r="C64" s="126" t="str">
        <f>IF(Roster!B66="","",Roster!B66)</f>
        <v/>
      </c>
      <c r="D64" s="299">
        <f>'7'!AL64</f>
        <v>0</v>
      </c>
      <c r="E64" s="297"/>
      <c r="F64" s="128"/>
      <c r="G64" s="128"/>
      <c r="H64" s="128"/>
      <c r="I64" s="128"/>
      <c r="J64" s="316"/>
      <c r="K64" s="316"/>
      <c r="L64" s="128"/>
      <c r="M64" s="128"/>
      <c r="N64" s="128"/>
      <c r="O64" s="128"/>
      <c r="P64" s="128"/>
      <c r="Q64" s="316"/>
      <c r="R64" s="316"/>
      <c r="S64" s="128"/>
      <c r="T64" s="687"/>
      <c r="U64" s="128"/>
      <c r="V64" s="128"/>
      <c r="W64" s="128"/>
      <c r="X64" s="316"/>
      <c r="Y64" s="316"/>
      <c r="Z64" s="128"/>
      <c r="AA64" s="706"/>
      <c r="AB64" s="128"/>
      <c r="AC64" s="128"/>
      <c r="AD64" s="128"/>
      <c r="AE64" s="316"/>
      <c r="AF64" s="316"/>
      <c r="AG64" s="128"/>
      <c r="AH64" s="706"/>
      <c r="AI64" s="131"/>
      <c r="AJ64" s="132">
        <f t="shared" si="5"/>
        <v>0</v>
      </c>
      <c r="AK64" s="293">
        <f t="shared" si="4"/>
        <v>0</v>
      </c>
      <c r="AL64" s="123">
        <f t="shared" si="6"/>
        <v>0</v>
      </c>
      <c r="AM64" s="122">
        <f>SUM(E64:AI64)+'7'!AM64</f>
        <v>0</v>
      </c>
      <c r="AN64" s="684">
        <f>'Pre Tests'!G60</f>
        <v>0</v>
      </c>
      <c r="AO64" s="684">
        <f>'Pre Tests'!L60</f>
        <v>0</v>
      </c>
      <c r="AP64" s="676"/>
      <c r="AQ64" s="720"/>
      <c r="AR64" s="134"/>
      <c r="AS64" s="134"/>
      <c r="AT64" s="134"/>
      <c r="AU64" s="678"/>
      <c r="AV64" s="683"/>
      <c r="AW64" s="681"/>
      <c r="AX64" s="234"/>
      <c r="AY64" s="224"/>
      <c r="BA64" s="87" t="e">
        <f>#REF!</f>
        <v>#REF!</v>
      </c>
      <c r="BB64" s="84">
        <f t="shared" si="7"/>
        <v>0</v>
      </c>
      <c r="BC64" s="80">
        <f t="shared" si="8"/>
        <v>0</v>
      </c>
      <c r="BD64" s="80">
        <f>SUM(E64:AI64)+'7'!BF64</f>
        <v>0</v>
      </c>
      <c r="BG64" s="86" t="e">
        <f>#REF!+'7'!#REF!</f>
        <v>#REF!</v>
      </c>
      <c r="BH64" s="79" t="e">
        <f>IF('7'!#REF!=1,'7'!BD64,Roster!AW74)</f>
        <v>#REF!</v>
      </c>
    </row>
    <row r="65" spans="1:60" ht="15.75" customHeight="1" x14ac:dyDescent="0.25">
      <c r="A65" s="125" t="str">
        <f>IF(Roster!C67="","",Roster!C67)</f>
        <v/>
      </c>
      <c r="B65" s="126" t="str">
        <f>IF(Roster!D67="","",Roster!D67)</f>
        <v/>
      </c>
      <c r="C65" s="126" t="str">
        <f>IF(Roster!B67="","",Roster!B67)</f>
        <v/>
      </c>
      <c r="D65" s="299">
        <f>'7'!AL65</f>
        <v>0</v>
      </c>
      <c r="E65" s="297"/>
      <c r="F65" s="128"/>
      <c r="G65" s="128"/>
      <c r="H65" s="128"/>
      <c r="I65" s="128"/>
      <c r="J65" s="316"/>
      <c r="K65" s="316"/>
      <c r="L65" s="128"/>
      <c r="M65" s="128"/>
      <c r="N65" s="128"/>
      <c r="O65" s="128"/>
      <c r="P65" s="128"/>
      <c r="Q65" s="316"/>
      <c r="R65" s="316"/>
      <c r="S65" s="128"/>
      <c r="T65" s="687"/>
      <c r="U65" s="128"/>
      <c r="V65" s="128"/>
      <c r="W65" s="128"/>
      <c r="X65" s="316"/>
      <c r="Y65" s="316"/>
      <c r="Z65" s="128"/>
      <c r="AA65" s="706"/>
      <c r="AB65" s="128"/>
      <c r="AC65" s="128"/>
      <c r="AD65" s="128"/>
      <c r="AE65" s="316"/>
      <c r="AF65" s="316"/>
      <c r="AG65" s="128"/>
      <c r="AH65" s="706"/>
      <c r="AI65" s="131"/>
      <c r="AJ65" s="132">
        <f t="shared" si="5"/>
        <v>0</v>
      </c>
      <c r="AK65" s="293">
        <f t="shared" si="4"/>
        <v>0</v>
      </c>
      <c r="AL65" s="123">
        <f t="shared" si="6"/>
        <v>0</v>
      </c>
      <c r="AM65" s="122">
        <f>SUM(E65:AI65)+'7'!AM65</f>
        <v>0</v>
      </c>
      <c r="AN65" s="684">
        <f>'Pre Tests'!G61</f>
        <v>0</v>
      </c>
      <c r="AO65" s="684">
        <f>'Pre Tests'!L61</f>
        <v>0</v>
      </c>
      <c r="AP65" s="676"/>
      <c r="AQ65" s="720"/>
      <c r="AR65" s="134"/>
      <c r="AS65" s="134"/>
      <c r="AT65" s="134"/>
      <c r="AU65" s="678"/>
      <c r="AV65" s="683"/>
      <c r="AW65" s="681"/>
      <c r="AX65" s="234"/>
      <c r="AY65" s="224"/>
      <c r="BA65" s="87" t="e">
        <f>#REF!</f>
        <v>#REF!</v>
      </c>
      <c r="BB65" s="84">
        <f t="shared" si="7"/>
        <v>0</v>
      </c>
      <c r="BC65" s="80">
        <f t="shared" si="8"/>
        <v>0</v>
      </c>
      <c r="BD65" s="80">
        <f>SUM(E65:AI65)+'7'!BF65</f>
        <v>0</v>
      </c>
      <c r="BG65" s="86" t="e">
        <f>#REF!+'7'!#REF!</f>
        <v>#REF!</v>
      </c>
      <c r="BH65" s="79" t="e">
        <f>IF('7'!#REF!=1,'7'!BD65,Roster!AW75)</f>
        <v>#REF!</v>
      </c>
    </row>
    <row r="66" spans="1:60" ht="15.75" customHeight="1" x14ac:dyDescent="0.25">
      <c r="A66" s="125" t="str">
        <f>IF(Roster!C68="","",Roster!C68)</f>
        <v/>
      </c>
      <c r="B66" s="126" t="str">
        <f>IF(Roster!D68="","",Roster!D68)</f>
        <v/>
      </c>
      <c r="C66" s="126" t="str">
        <f>IF(Roster!B68="","",Roster!B68)</f>
        <v/>
      </c>
      <c r="D66" s="299">
        <f>'7'!AL66</f>
        <v>0</v>
      </c>
      <c r="E66" s="297"/>
      <c r="F66" s="128"/>
      <c r="G66" s="128"/>
      <c r="H66" s="128"/>
      <c r="I66" s="128"/>
      <c r="J66" s="316"/>
      <c r="K66" s="316"/>
      <c r="L66" s="128"/>
      <c r="M66" s="128"/>
      <c r="N66" s="128"/>
      <c r="O66" s="128"/>
      <c r="P66" s="128"/>
      <c r="Q66" s="316"/>
      <c r="R66" s="316"/>
      <c r="S66" s="128"/>
      <c r="T66" s="687"/>
      <c r="U66" s="128"/>
      <c r="V66" s="128"/>
      <c r="W66" s="128"/>
      <c r="X66" s="316"/>
      <c r="Y66" s="316"/>
      <c r="Z66" s="128"/>
      <c r="AA66" s="706"/>
      <c r="AB66" s="128"/>
      <c r="AC66" s="128"/>
      <c r="AD66" s="128"/>
      <c r="AE66" s="316"/>
      <c r="AF66" s="316"/>
      <c r="AG66" s="128"/>
      <c r="AH66" s="706"/>
      <c r="AI66" s="131"/>
      <c r="AJ66" s="132">
        <f t="shared" si="5"/>
        <v>0</v>
      </c>
      <c r="AK66" s="293">
        <f t="shared" si="4"/>
        <v>0</v>
      </c>
      <c r="AL66" s="123">
        <f t="shared" si="6"/>
        <v>0</v>
      </c>
      <c r="AM66" s="122">
        <f>SUM(E66:AI66)+'7'!AM66</f>
        <v>0</v>
      </c>
      <c r="AN66" s="684">
        <f>'Pre Tests'!G62</f>
        <v>0</v>
      </c>
      <c r="AO66" s="684">
        <f>'Pre Tests'!L62</f>
        <v>0</v>
      </c>
      <c r="AP66" s="676"/>
      <c r="AQ66" s="720"/>
      <c r="AR66" s="134"/>
      <c r="AS66" s="134"/>
      <c r="AT66" s="134"/>
      <c r="AU66" s="678"/>
      <c r="AV66" s="683"/>
      <c r="AW66" s="681"/>
      <c r="AX66" s="234"/>
      <c r="AY66" s="224"/>
      <c r="BA66" s="87" t="e">
        <f>#REF!</f>
        <v>#REF!</v>
      </c>
      <c r="BB66" s="84">
        <f t="shared" si="7"/>
        <v>0</v>
      </c>
      <c r="BC66" s="80">
        <f t="shared" si="8"/>
        <v>0</v>
      </c>
      <c r="BD66" s="80">
        <f>SUM(E66:AI66)+'7'!BF66</f>
        <v>0</v>
      </c>
      <c r="BG66" s="86" t="e">
        <f>#REF!+'7'!#REF!</f>
        <v>#REF!</v>
      </c>
      <c r="BH66" s="79" t="e">
        <f>IF('7'!#REF!=1,'7'!BD66,Roster!AW76)</f>
        <v>#REF!</v>
      </c>
    </row>
    <row r="67" spans="1:60" ht="15.75" customHeight="1" x14ac:dyDescent="0.25">
      <c r="A67" s="125" t="str">
        <f>IF(Roster!C69="","",Roster!C69)</f>
        <v/>
      </c>
      <c r="B67" s="126" t="str">
        <f>IF(Roster!D69="","",Roster!D69)</f>
        <v/>
      </c>
      <c r="C67" s="126" t="str">
        <f>IF(Roster!B69="","",Roster!B69)</f>
        <v/>
      </c>
      <c r="D67" s="299">
        <f>'7'!AL67</f>
        <v>0</v>
      </c>
      <c r="E67" s="297"/>
      <c r="F67" s="128"/>
      <c r="G67" s="128"/>
      <c r="H67" s="128"/>
      <c r="I67" s="128"/>
      <c r="J67" s="316"/>
      <c r="K67" s="316"/>
      <c r="L67" s="128"/>
      <c r="M67" s="128"/>
      <c r="N67" s="128"/>
      <c r="O67" s="128"/>
      <c r="P67" s="128"/>
      <c r="Q67" s="316"/>
      <c r="R67" s="316"/>
      <c r="S67" s="128"/>
      <c r="T67" s="687"/>
      <c r="U67" s="128"/>
      <c r="V67" s="128"/>
      <c r="W67" s="128"/>
      <c r="X67" s="316"/>
      <c r="Y67" s="316"/>
      <c r="Z67" s="128"/>
      <c r="AA67" s="706"/>
      <c r="AB67" s="128"/>
      <c r="AC67" s="128"/>
      <c r="AD67" s="128"/>
      <c r="AE67" s="316"/>
      <c r="AF67" s="316"/>
      <c r="AG67" s="128"/>
      <c r="AH67" s="706"/>
      <c r="AI67" s="131"/>
      <c r="AJ67" s="132">
        <f t="shared" si="5"/>
        <v>0</v>
      </c>
      <c r="AK67" s="293">
        <f t="shared" si="4"/>
        <v>0</v>
      </c>
      <c r="AL67" s="123">
        <f t="shared" si="6"/>
        <v>0</v>
      </c>
      <c r="AM67" s="122">
        <f>SUM(E67:AI67)+'7'!AM67</f>
        <v>0</v>
      </c>
      <c r="AN67" s="684">
        <f>'Pre Tests'!G63</f>
        <v>0</v>
      </c>
      <c r="AO67" s="684">
        <f>'Pre Tests'!L63</f>
        <v>0</v>
      </c>
      <c r="AP67" s="676"/>
      <c r="AQ67" s="720"/>
      <c r="AR67" s="134"/>
      <c r="AS67" s="134"/>
      <c r="AT67" s="134"/>
      <c r="AU67" s="678"/>
      <c r="AV67" s="683"/>
      <c r="AW67" s="681"/>
      <c r="AX67" s="234"/>
      <c r="AY67" s="224"/>
      <c r="BA67" s="87" t="e">
        <f>#REF!</f>
        <v>#REF!</v>
      </c>
      <c r="BB67" s="84">
        <f t="shared" si="7"/>
        <v>0</v>
      </c>
      <c r="BC67" s="80">
        <f t="shared" si="8"/>
        <v>0</v>
      </c>
      <c r="BD67" s="80">
        <f>SUM(E67:AI67)+'7'!BF67</f>
        <v>0</v>
      </c>
      <c r="BG67" s="86" t="e">
        <f>#REF!+'7'!#REF!</f>
        <v>#REF!</v>
      </c>
      <c r="BH67" s="79" t="e">
        <f>IF('7'!#REF!=1,'7'!BD67,Roster!AW77)</f>
        <v>#REF!</v>
      </c>
    </row>
    <row r="68" spans="1:60" ht="15.75" customHeight="1" x14ac:dyDescent="0.25">
      <c r="A68" s="125" t="str">
        <f>IF(Roster!C70="","",Roster!C70)</f>
        <v/>
      </c>
      <c r="B68" s="126" t="str">
        <f>IF(Roster!D70="","",Roster!D70)</f>
        <v/>
      </c>
      <c r="C68" s="126" t="str">
        <f>IF(Roster!B70="","",Roster!B70)</f>
        <v/>
      </c>
      <c r="D68" s="299">
        <f>'7'!AL68</f>
        <v>0</v>
      </c>
      <c r="E68" s="297"/>
      <c r="F68" s="128"/>
      <c r="G68" s="128"/>
      <c r="H68" s="128"/>
      <c r="I68" s="128"/>
      <c r="J68" s="316"/>
      <c r="K68" s="316"/>
      <c r="L68" s="128"/>
      <c r="M68" s="128"/>
      <c r="N68" s="128"/>
      <c r="O68" s="128"/>
      <c r="P68" s="128"/>
      <c r="Q68" s="316"/>
      <c r="R68" s="316"/>
      <c r="S68" s="128"/>
      <c r="T68" s="687"/>
      <c r="U68" s="128"/>
      <c r="V68" s="128"/>
      <c r="W68" s="128"/>
      <c r="X68" s="316"/>
      <c r="Y68" s="316"/>
      <c r="Z68" s="128"/>
      <c r="AA68" s="706"/>
      <c r="AB68" s="128"/>
      <c r="AC68" s="128"/>
      <c r="AD68" s="128"/>
      <c r="AE68" s="316"/>
      <c r="AF68" s="316"/>
      <c r="AG68" s="128"/>
      <c r="AH68" s="706"/>
      <c r="AI68" s="131"/>
      <c r="AJ68" s="132">
        <f t="shared" si="5"/>
        <v>0</v>
      </c>
      <c r="AK68" s="293">
        <f t="shared" si="4"/>
        <v>0</v>
      </c>
      <c r="AL68" s="123">
        <f t="shared" si="6"/>
        <v>0</v>
      </c>
      <c r="AM68" s="122">
        <f>SUM(E68:AI68)+'7'!AM68</f>
        <v>0</v>
      </c>
      <c r="AN68" s="684">
        <f>'Pre Tests'!G64</f>
        <v>0</v>
      </c>
      <c r="AO68" s="684">
        <f>'Pre Tests'!L64</f>
        <v>0</v>
      </c>
      <c r="AP68" s="676"/>
      <c r="AQ68" s="720"/>
      <c r="AR68" s="134"/>
      <c r="AS68" s="134"/>
      <c r="AT68" s="134"/>
      <c r="AU68" s="678"/>
      <c r="AV68" s="683"/>
      <c r="AW68" s="681"/>
      <c r="AX68" s="234"/>
      <c r="AY68" s="224"/>
      <c r="BA68" s="87" t="e">
        <f>#REF!</f>
        <v>#REF!</v>
      </c>
      <c r="BB68" s="84">
        <f t="shared" si="7"/>
        <v>0</v>
      </c>
      <c r="BC68" s="80">
        <f t="shared" si="8"/>
        <v>0</v>
      </c>
      <c r="BD68" s="80">
        <f>SUM(E68:AI68)+'7'!BF68</f>
        <v>0</v>
      </c>
      <c r="BG68" s="86" t="e">
        <f>#REF!+'7'!#REF!</f>
        <v>#REF!</v>
      </c>
      <c r="BH68" s="79" t="e">
        <f>IF('7'!#REF!=1,'7'!BD68,Roster!AW78)</f>
        <v>#REF!</v>
      </c>
    </row>
    <row r="69" spans="1:60" ht="15.75" customHeight="1" x14ac:dyDescent="0.25">
      <c r="A69" s="125" t="str">
        <f>IF(Roster!C71="","",Roster!C71)</f>
        <v/>
      </c>
      <c r="B69" s="126" t="str">
        <f>IF(Roster!D71="","",Roster!D71)</f>
        <v/>
      </c>
      <c r="C69" s="126" t="str">
        <f>IF(Roster!B71="","",Roster!B71)</f>
        <v/>
      </c>
      <c r="D69" s="299">
        <f>'7'!AL69</f>
        <v>0</v>
      </c>
      <c r="E69" s="297"/>
      <c r="F69" s="128"/>
      <c r="G69" s="128"/>
      <c r="H69" s="128"/>
      <c r="I69" s="128"/>
      <c r="J69" s="316"/>
      <c r="K69" s="316"/>
      <c r="L69" s="128"/>
      <c r="M69" s="128"/>
      <c r="N69" s="128"/>
      <c r="O69" s="128"/>
      <c r="P69" s="128"/>
      <c r="Q69" s="316"/>
      <c r="R69" s="316"/>
      <c r="S69" s="128"/>
      <c r="T69" s="687"/>
      <c r="U69" s="128"/>
      <c r="V69" s="128"/>
      <c r="W69" s="128"/>
      <c r="X69" s="316"/>
      <c r="Y69" s="316"/>
      <c r="Z69" s="128"/>
      <c r="AA69" s="706"/>
      <c r="AB69" s="128"/>
      <c r="AC69" s="128"/>
      <c r="AD69" s="128"/>
      <c r="AE69" s="316"/>
      <c r="AF69" s="316"/>
      <c r="AG69" s="128"/>
      <c r="AH69" s="706"/>
      <c r="AI69" s="131"/>
      <c r="AJ69" s="132">
        <f t="shared" si="5"/>
        <v>0</v>
      </c>
      <c r="AK69" s="293">
        <f t="shared" si="4"/>
        <v>0</v>
      </c>
      <c r="AL69" s="123">
        <f t="shared" si="6"/>
        <v>0</v>
      </c>
      <c r="AM69" s="122">
        <f>SUM(E69:AI69)+'7'!AM69</f>
        <v>0</v>
      </c>
      <c r="AN69" s="684">
        <f>'Pre Tests'!G65</f>
        <v>0</v>
      </c>
      <c r="AO69" s="684">
        <f>'Pre Tests'!L65</f>
        <v>0</v>
      </c>
      <c r="AP69" s="676"/>
      <c r="AQ69" s="720"/>
      <c r="AR69" s="134"/>
      <c r="AS69" s="134"/>
      <c r="AT69" s="134"/>
      <c r="AU69" s="678"/>
      <c r="AV69" s="683"/>
      <c r="AW69" s="681"/>
      <c r="AX69" s="234"/>
      <c r="AY69" s="224"/>
      <c r="BA69" s="87" t="e">
        <f>#REF!</f>
        <v>#REF!</v>
      </c>
      <c r="BB69" s="84">
        <f t="shared" si="7"/>
        <v>0</v>
      </c>
      <c r="BC69" s="80">
        <f t="shared" si="8"/>
        <v>0</v>
      </c>
      <c r="BD69" s="80">
        <f>SUM(E69:AI69)+'7'!BF69</f>
        <v>0</v>
      </c>
      <c r="BG69" s="86" t="e">
        <f>#REF!+'7'!#REF!</f>
        <v>#REF!</v>
      </c>
      <c r="BH69" s="79" t="e">
        <f>IF('7'!#REF!=1,'7'!BD69,Roster!AW79)</f>
        <v>#REF!</v>
      </c>
    </row>
    <row r="70" spans="1:60" ht="15.75" customHeight="1" x14ac:dyDescent="0.25">
      <c r="A70" s="125" t="str">
        <f>IF(Roster!C72="","",Roster!C72)</f>
        <v/>
      </c>
      <c r="B70" s="126" t="str">
        <f>IF(Roster!D72="","",Roster!D72)</f>
        <v/>
      </c>
      <c r="C70" s="126" t="str">
        <f>IF(Roster!B72="","",Roster!B72)</f>
        <v/>
      </c>
      <c r="D70" s="299">
        <f>'7'!AL70</f>
        <v>0</v>
      </c>
      <c r="E70" s="297"/>
      <c r="F70" s="128"/>
      <c r="G70" s="128"/>
      <c r="H70" s="128"/>
      <c r="I70" s="128"/>
      <c r="J70" s="316"/>
      <c r="K70" s="316"/>
      <c r="L70" s="128"/>
      <c r="M70" s="128"/>
      <c r="N70" s="128"/>
      <c r="O70" s="128"/>
      <c r="P70" s="128"/>
      <c r="Q70" s="316"/>
      <c r="R70" s="316"/>
      <c r="S70" s="128"/>
      <c r="T70" s="687"/>
      <c r="U70" s="128"/>
      <c r="V70" s="128"/>
      <c r="W70" s="128"/>
      <c r="X70" s="316"/>
      <c r="Y70" s="316"/>
      <c r="Z70" s="128"/>
      <c r="AA70" s="706"/>
      <c r="AB70" s="128"/>
      <c r="AC70" s="128"/>
      <c r="AD70" s="128"/>
      <c r="AE70" s="316"/>
      <c r="AF70" s="316"/>
      <c r="AG70" s="128"/>
      <c r="AH70" s="706"/>
      <c r="AI70" s="131"/>
      <c r="AJ70" s="132">
        <f t="shared" si="5"/>
        <v>0</v>
      </c>
      <c r="AK70" s="293">
        <f t="shared" si="4"/>
        <v>0</v>
      </c>
      <c r="AL70" s="123">
        <f t="shared" si="6"/>
        <v>0</v>
      </c>
      <c r="AM70" s="122">
        <f>SUM(E70:AI70)+'7'!AM70</f>
        <v>0</v>
      </c>
      <c r="AN70" s="684">
        <f>'Pre Tests'!G66</f>
        <v>0</v>
      </c>
      <c r="AO70" s="684">
        <f>'Pre Tests'!L66</f>
        <v>0</v>
      </c>
      <c r="AP70" s="676"/>
      <c r="AQ70" s="720"/>
      <c r="AR70" s="134"/>
      <c r="AS70" s="134"/>
      <c r="AT70" s="134"/>
      <c r="AU70" s="678"/>
      <c r="AV70" s="683"/>
      <c r="AW70" s="681"/>
      <c r="AX70" s="234"/>
      <c r="AY70" s="224"/>
      <c r="BA70" s="87" t="e">
        <f>#REF!</f>
        <v>#REF!</v>
      </c>
      <c r="BB70" s="84">
        <f t="shared" si="7"/>
        <v>0</v>
      </c>
      <c r="BC70" s="80">
        <f t="shared" si="8"/>
        <v>0</v>
      </c>
      <c r="BD70" s="80">
        <f>SUM(E70:AI70)+'7'!BF70</f>
        <v>0</v>
      </c>
      <c r="BG70" s="86" t="e">
        <f>#REF!+'7'!#REF!</f>
        <v>#REF!</v>
      </c>
      <c r="BH70" s="79" t="e">
        <f>IF('7'!#REF!=1,'7'!BD70,Roster!AW80)</f>
        <v>#REF!</v>
      </c>
    </row>
    <row r="71" spans="1:60" ht="15.75" customHeight="1" x14ac:dyDescent="0.25">
      <c r="A71" s="125" t="str">
        <f>IF(Roster!C73="","",Roster!C73)</f>
        <v/>
      </c>
      <c r="B71" s="126" t="str">
        <f>IF(Roster!D73="","",Roster!D73)</f>
        <v/>
      </c>
      <c r="C71" s="126" t="str">
        <f>IF(Roster!B73="","",Roster!B73)</f>
        <v/>
      </c>
      <c r="D71" s="299">
        <f>'7'!AL71</f>
        <v>0</v>
      </c>
      <c r="E71" s="297"/>
      <c r="F71" s="128"/>
      <c r="G71" s="128"/>
      <c r="H71" s="128"/>
      <c r="I71" s="128"/>
      <c r="J71" s="316"/>
      <c r="K71" s="316"/>
      <c r="L71" s="128"/>
      <c r="M71" s="128"/>
      <c r="N71" s="128"/>
      <c r="O71" s="128"/>
      <c r="P71" s="128"/>
      <c r="Q71" s="316"/>
      <c r="R71" s="316"/>
      <c r="S71" s="128"/>
      <c r="T71" s="687"/>
      <c r="U71" s="128"/>
      <c r="V71" s="128"/>
      <c r="W71" s="128"/>
      <c r="X71" s="316"/>
      <c r="Y71" s="316"/>
      <c r="Z71" s="128"/>
      <c r="AA71" s="706"/>
      <c r="AB71" s="128"/>
      <c r="AC71" s="128"/>
      <c r="AD71" s="128"/>
      <c r="AE71" s="316"/>
      <c r="AF71" s="316"/>
      <c r="AG71" s="128"/>
      <c r="AH71" s="706"/>
      <c r="AI71" s="131"/>
      <c r="AJ71" s="132">
        <f t="shared" si="5"/>
        <v>0</v>
      </c>
      <c r="AK71" s="293">
        <f t="shared" si="4"/>
        <v>0</v>
      </c>
      <c r="AL71" s="123">
        <f t="shared" si="6"/>
        <v>0</v>
      </c>
      <c r="AM71" s="122">
        <f>SUM(E71:AI71)+'7'!AM71</f>
        <v>0</v>
      </c>
      <c r="AN71" s="684">
        <f>'Pre Tests'!G67</f>
        <v>0</v>
      </c>
      <c r="AO71" s="684">
        <f>'Pre Tests'!L67</f>
        <v>0</v>
      </c>
      <c r="AP71" s="676"/>
      <c r="AQ71" s="720"/>
      <c r="AR71" s="134"/>
      <c r="AS71" s="134"/>
      <c r="AT71" s="134"/>
      <c r="AU71" s="678"/>
      <c r="AV71" s="683"/>
      <c r="AW71" s="681"/>
      <c r="AX71" s="234"/>
      <c r="AY71" s="224"/>
      <c r="BA71" s="87" t="e">
        <f>#REF!</f>
        <v>#REF!</v>
      </c>
      <c r="BB71" s="84">
        <f t="shared" si="7"/>
        <v>0</v>
      </c>
      <c r="BC71" s="80">
        <f t="shared" si="8"/>
        <v>0</v>
      </c>
      <c r="BD71" s="80">
        <f>SUM(E71:AI71)+'7'!BF71</f>
        <v>0</v>
      </c>
      <c r="BG71" s="86" t="e">
        <f>#REF!+'7'!#REF!</f>
        <v>#REF!</v>
      </c>
      <c r="BH71" s="79" t="e">
        <f>IF('7'!#REF!=1,'7'!BD71,Roster!AW81)</f>
        <v>#REF!</v>
      </c>
    </row>
    <row r="72" spans="1:60" ht="15.75" customHeight="1" x14ac:dyDescent="0.25">
      <c r="A72" s="125" t="str">
        <f>IF(Roster!C74="","",Roster!C74)</f>
        <v/>
      </c>
      <c r="B72" s="126" t="str">
        <f>IF(Roster!D74="","",Roster!D74)</f>
        <v/>
      </c>
      <c r="C72" s="126" t="str">
        <f>IF(Roster!B74="","",Roster!B74)</f>
        <v/>
      </c>
      <c r="D72" s="299">
        <f>'7'!AL72</f>
        <v>0</v>
      </c>
      <c r="E72" s="297"/>
      <c r="F72" s="128"/>
      <c r="G72" s="128"/>
      <c r="H72" s="128"/>
      <c r="I72" s="128"/>
      <c r="J72" s="316"/>
      <c r="K72" s="316"/>
      <c r="L72" s="128"/>
      <c r="M72" s="128"/>
      <c r="N72" s="128"/>
      <c r="O72" s="128"/>
      <c r="P72" s="128"/>
      <c r="Q72" s="316"/>
      <c r="R72" s="316"/>
      <c r="S72" s="128"/>
      <c r="T72" s="687"/>
      <c r="U72" s="128"/>
      <c r="V72" s="128"/>
      <c r="W72" s="128"/>
      <c r="X72" s="316"/>
      <c r="Y72" s="316"/>
      <c r="Z72" s="128"/>
      <c r="AA72" s="706"/>
      <c r="AB72" s="128"/>
      <c r="AC72" s="128"/>
      <c r="AD72" s="128"/>
      <c r="AE72" s="316"/>
      <c r="AF72" s="316"/>
      <c r="AG72" s="128"/>
      <c r="AH72" s="706"/>
      <c r="AI72" s="131"/>
      <c r="AJ72" s="132">
        <f t="shared" ref="AJ72:AJ103" si="9">SUM(D72:AI72)</f>
        <v>0</v>
      </c>
      <c r="AK72" s="293">
        <f t="shared" si="4"/>
        <v>0</v>
      </c>
      <c r="AL72" s="123">
        <f t="shared" ref="AL72:AL104" si="10">AJ72-INT(AJ72/15)*15</f>
        <v>0</v>
      </c>
      <c r="AM72" s="122">
        <f>SUM(E72:AI72)+'7'!AM72</f>
        <v>0</v>
      </c>
      <c r="AN72" s="684">
        <f>'Pre Tests'!G68</f>
        <v>0</v>
      </c>
      <c r="AO72" s="684">
        <f>'Pre Tests'!L68</f>
        <v>0</v>
      </c>
      <c r="AP72" s="676"/>
      <c r="AQ72" s="720"/>
      <c r="AR72" s="134"/>
      <c r="AS72" s="134"/>
      <c r="AT72" s="134"/>
      <c r="AU72" s="678"/>
      <c r="AV72" s="683"/>
      <c r="AW72" s="681"/>
      <c r="AX72" s="234"/>
      <c r="AY72" s="224"/>
      <c r="BA72" s="87" t="e">
        <f>#REF!</f>
        <v>#REF!</v>
      </c>
      <c r="BB72" s="84">
        <f t="shared" ref="BB72:BB104" si="11">AM72+AO72</f>
        <v>0</v>
      </c>
      <c r="BC72" s="80">
        <f t="shared" ref="BC72:BC104" si="12">SUM(E72:AI72)</f>
        <v>0</v>
      </c>
      <c r="BD72" s="80">
        <f>SUM(E72:AI72)+'7'!BF72</f>
        <v>0</v>
      </c>
      <c r="BG72" s="86" t="e">
        <f>#REF!+'7'!#REF!</f>
        <v>#REF!</v>
      </c>
      <c r="BH72" s="79" t="e">
        <f>IF('7'!#REF!=1,'7'!BD72,Roster!AW82)</f>
        <v>#REF!</v>
      </c>
    </row>
    <row r="73" spans="1:60" ht="15.75" customHeight="1" x14ac:dyDescent="0.25">
      <c r="A73" s="125" t="str">
        <f>IF(Roster!C75="","",Roster!C75)</f>
        <v/>
      </c>
      <c r="B73" s="126" t="str">
        <f>IF(Roster!D75="","",Roster!D75)</f>
        <v/>
      </c>
      <c r="C73" s="126" t="str">
        <f>IF(Roster!B75="","",Roster!B75)</f>
        <v/>
      </c>
      <c r="D73" s="299">
        <f>'7'!AL73</f>
        <v>0</v>
      </c>
      <c r="E73" s="297"/>
      <c r="F73" s="128"/>
      <c r="G73" s="128"/>
      <c r="H73" s="128"/>
      <c r="I73" s="128"/>
      <c r="J73" s="316"/>
      <c r="K73" s="316"/>
      <c r="L73" s="128"/>
      <c r="M73" s="128"/>
      <c r="N73" s="128"/>
      <c r="O73" s="128"/>
      <c r="P73" s="128"/>
      <c r="Q73" s="316"/>
      <c r="R73" s="316"/>
      <c r="S73" s="128"/>
      <c r="T73" s="687"/>
      <c r="U73" s="128"/>
      <c r="V73" s="128"/>
      <c r="W73" s="128"/>
      <c r="X73" s="316"/>
      <c r="Y73" s="316"/>
      <c r="Z73" s="128"/>
      <c r="AA73" s="706"/>
      <c r="AB73" s="128"/>
      <c r="AC73" s="128"/>
      <c r="AD73" s="128"/>
      <c r="AE73" s="316"/>
      <c r="AF73" s="316"/>
      <c r="AG73" s="128"/>
      <c r="AH73" s="706"/>
      <c r="AI73" s="131"/>
      <c r="AJ73" s="132">
        <f t="shared" si="9"/>
        <v>0</v>
      </c>
      <c r="AK73" s="293">
        <f t="shared" ref="AK73:AK104" si="13">INT(AJ73/15)</f>
        <v>0</v>
      </c>
      <c r="AL73" s="123">
        <f t="shared" si="10"/>
        <v>0</v>
      </c>
      <c r="AM73" s="122">
        <f>SUM(E73:AI73)+'7'!AM73</f>
        <v>0</v>
      </c>
      <c r="AN73" s="684">
        <f>'Pre Tests'!G69</f>
        <v>0</v>
      </c>
      <c r="AO73" s="684">
        <f>'Pre Tests'!L69</f>
        <v>0</v>
      </c>
      <c r="AP73" s="676"/>
      <c r="AQ73" s="720"/>
      <c r="AR73" s="134"/>
      <c r="AS73" s="134"/>
      <c r="AT73" s="134"/>
      <c r="AU73" s="678"/>
      <c r="AV73" s="683"/>
      <c r="AW73" s="681"/>
      <c r="AX73" s="234"/>
      <c r="AY73" s="224"/>
      <c r="BA73" s="87" t="e">
        <f>#REF!</f>
        <v>#REF!</v>
      </c>
      <c r="BB73" s="84">
        <f t="shared" si="11"/>
        <v>0</v>
      </c>
      <c r="BC73" s="80">
        <f t="shared" si="12"/>
        <v>0</v>
      </c>
      <c r="BD73" s="80">
        <f>SUM(E73:AI73)+'7'!BF73</f>
        <v>0</v>
      </c>
      <c r="BG73" s="86" t="e">
        <f>#REF!+'7'!#REF!</f>
        <v>#REF!</v>
      </c>
      <c r="BH73" s="79" t="e">
        <f>IF('7'!#REF!=1,'7'!BD73,Roster!AW83)</f>
        <v>#REF!</v>
      </c>
    </row>
    <row r="74" spans="1:60" ht="15.75" customHeight="1" x14ac:dyDescent="0.25">
      <c r="A74" s="125" t="str">
        <f>IF(Roster!C76="","",Roster!C76)</f>
        <v/>
      </c>
      <c r="B74" s="126" t="str">
        <f>IF(Roster!D76="","",Roster!D76)</f>
        <v/>
      </c>
      <c r="C74" s="126" t="str">
        <f>IF(Roster!B76="","",Roster!B76)</f>
        <v/>
      </c>
      <c r="D74" s="299">
        <f>'7'!AL74</f>
        <v>0</v>
      </c>
      <c r="E74" s="297"/>
      <c r="F74" s="128"/>
      <c r="G74" s="128"/>
      <c r="H74" s="128"/>
      <c r="I74" s="128"/>
      <c r="J74" s="316"/>
      <c r="K74" s="316"/>
      <c r="L74" s="128"/>
      <c r="M74" s="128"/>
      <c r="N74" s="128"/>
      <c r="O74" s="128"/>
      <c r="P74" s="128"/>
      <c r="Q74" s="316"/>
      <c r="R74" s="316"/>
      <c r="S74" s="128"/>
      <c r="T74" s="687"/>
      <c r="U74" s="128"/>
      <c r="V74" s="128"/>
      <c r="W74" s="128"/>
      <c r="X74" s="316"/>
      <c r="Y74" s="316"/>
      <c r="Z74" s="128"/>
      <c r="AA74" s="706"/>
      <c r="AB74" s="128"/>
      <c r="AC74" s="128"/>
      <c r="AD74" s="128"/>
      <c r="AE74" s="316"/>
      <c r="AF74" s="316"/>
      <c r="AG74" s="128"/>
      <c r="AH74" s="706"/>
      <c r="AI74" s="131"/>
      <c r="AJ74" s="132">
        <f t="shared" si="9"/>
        <v>0</v>
      </c>
      <c r="AK74" s="293">
        <f t="shared" si="13"/>
        <v>0</v>
      </c>
      <c r="AL74" s="123">
        <f t="shared" si="10"/>
        <v>0</v>
      </c>
      <c r="AM74" s="122">
        <f>SUM(E74:AI74)+'7'!AM74</f>
        <v>0</v>
      </c>
      <c r="AN74" s="684">
        <f>'Pre Tests'!G70</f>
        <v>0</v>
      </c>
      <c r="AO74" s="684">
        <f>'Pre Tests'!L70</f>
        <v>0</v>
      </c>
      <c r="AP74" s="676"/>
      <c r="AQ74" s="720"/>
      <c r="AR74" s="134"/>
      <c r="AS74" s="134"/>
      <c r="AT74" s="134"/>
      <c r="AU74" s="678"/>
      <c r="AV74" s="683"/>
      <c r="AW74" s="681"/>
      <c r="AX74" s="234"/>
      <c r="AY74" s="224"/>
      <c r="BA74" s="87" t="e">
        <f>#REF!</f>
        <v>#REF!</v>
      </c>
      <c r="BB74" s="84">
        <f t="shared" si="11"/>
        <v>0</v>
      </c>
      <c r="BC74" s="80">
        <f t="shared" si="12"/>
        <v>0</v>
      </c>
      <c r="BD74" s="80">
        <f>SUM(E74:AI74)+'7'!BF74</f>
        <v>0</v>
      </c>
      <c r="BG74" s="86" t="e">
        <f>#REF!+'7'!#REF!</f>
        <v>#REF!</v>
      </c>
      <c r="BH74" s="79" t="e">
        <f>IF('7'!#REF!=1,'7'!BD74,Roster!AW84)</f>
        <v>#REF!</v>
      </c>
    </row>
    <row r="75" spans="1:60" ht="15.75" customHeight="1" x14ac:dyDescent="0.25">
      <c r="A75" s="125" t="str">
        <f>IF(Roster!C77="","",Roster!C77)</f>
        <v/>
      </c>
      <c r="B75" s="126" t="str">
        <f>IF(Roster!D77="","",Roster!D77)</f>
        <v/>
      </c>
      <c r="C75" s="126" t="str">
        <f>IF(Roster!B77="","",Roster!B77)</f>
        <v/>
      </c>
      <c r="D75" s="299">
        <f>'7'!AL75</f>
        <v>0</v>
      </c>
      <c r="E75" s="297"/>
      <c r="F75" s="128"/>
      <c r="G75" s="128"/>
      <c r="H75" s="128"/>
      <c r="I75" s="128"/>
      <c r="J75" s="316"/>
      <c r="K75" s="316"/>
      <c r="L75" s="128"/>
      <c r="M75" s="128"/>
      <c r="N75" s="128"/>
      <c r="O75" s="128"/>
      <c r="P75" s="128"/>
      <c r="Q75" s="316"/>
      <c r="R75" s="316"/>
      <c r="S75" s="128"/>
      <c r="T75" s="687"/>
      <c r="U75" s="128"/>
      <c r="V75" s="128"/>
      <c r="W75" s="128"/>
      <c r="X75" s="316"/>
      <c r="Y75" s="316"/>
      <c r="Z75" s="128"/>
      <c r="AA75" s="706"/>
      <c r="AB75" s="128"/>
      <c r="AC75" s="128"/>
      <c r="AD75" s="128"/>
      <c r="AE75" s="316"/>
      <c r="AF75" s="316"/>
      <c r="AG75" s="128"/>
      <c r="AH75" s="706"/>
      <c r="AI75" s="131"/>
      <c r="AJ75" s="132">
        <f t="shared" si="9"/>
        <v>0</v>
      </c>
      <c r="AK75" s="293">
        <f t="shared" si="13"/>
        <v>0</v>
      </c>
      <c r="AL75" s="123">
        <f t="shared" si="10"/>
        <v>0</v>
      </c>
      <c r="AM75" s="122">
        <f>SUM(E75:AI75)+'7'!AM75</f>
        <v>0</v>
      </c>
      <c r="AN75" s="684">
        <f>'Pre Tests'!G71</f>
        <v>0</v>
      </c>
      <c r="AO75" s="684">
        <f>'Pre Tests'!L71</f>
        <v>0</v>
      </c>
      <c r="AP75" s="676"/>
      <c r="AQ75" s="720"/>
      <c r="AR75" s="134"/>
      <c r="AS75" s="134"/>
      <c r="AT75" s="134"/>
      <c r="AU75" s="678"/>
      <c r="AV75" s="683"/>
      <c r="AW75" s="681"/>
      <c r="AX75" s="234"/>
      <c r="AY75" s="224"/>
      <c r="BA75" s="87" t="e">
        <f>#REF!</f>
        <v>#REF!</v>
      </c>
      <c r="BB75" s="84">
        <f t="shared" si="11"/>
        <v>0</v>
      </c>
      <c r="BC75" s="80">
        <f t="shared" si="12"/>
        <v>0</v>
      </c>
      <c r="BD75" s="80">
        <f>SUM(E75:AI75)+'7'!BF75</f>
        <v>0</v>
      </c>
      <c r="BG75" s="86" t="e">
        <f>#REF!+'7'!#REF!</f>
        <v>#REF!</v>
      </c>
      <c r="BH75" s="79" t="e">
        <f>IF('7'!#REF!=1,'7'!BD75,Roster!AW85)</f>
        <v>#REF!</v>
      </c>
    </row>
    <row r="76" spans="1:60" ht="15.75" customHeight="1" x14ac:dyDescent="0.25">
      <c r="A76" s="125" t="str">
        <f>IF(Roster!C78="","",Roster!C78)</f>
        <v/>
      </c>
      <c r="B76" s="126" t="str">
        <f>IF(Roster!D78="","",Roster!D78)</f>
        <v/>
      </c>
      <c r="C76" s="126" t="str">
        <f>IF(Roster!B78="","",Roster!B78)</f>
        <v/>
      </c>
      <c r="D76" s="299">
        <f>'7'!AL76</f>
        <v>0</v>
      </c>
      <c r="E76" s="297"/>
      <c r="F76" s="128"/>
      <c r="G76" s="128"/>
      <c r="H76" s="128"/>
      <c r="I76" s="128"/>
      <c r="J76" s="316"/>
      <c r="K76" s="316"/>
      <c r="L76" s="128"/>
      <c r="M76" s="128"/>
      <c r="N76" s="128"/>
      <c r="O76" s="128"/>
      <c r="P76" s="128"/>
      <c r="Q76" s="316"/>
      <c r="R76" s="316"/>
      <c r="S76" s="128"/>
      <c r="T76" s="687"/>
      <c r="U76" s="128"/>
      <c r="V76" s="128"/>
      <c r="W76" s="128"/>
      <c r="X76" s="316"/>
      <c r="Y76" s="316"/>
      <c r="Z76" s="128"/>
      <c r="AA76" s="706"/>
      <c r="AB76" s="128"/>
      <c r="AC76" s="128"/>
      <c r="AD76" s="128"/>
      <c r="AE76" s="316"/>
      <c r="AF76" s="316"/>
      <c r="AG76" s="128"/>
      <c r="AH76" s="706"/>
      <c r="AI76" s="131"/>
      <c r="AJ76" s="132">
        <f t="shared" si="9"/>
        <v>0</v>
      </c>
      <c r="AK76" s="293">
        <f t="shared" si="13"/>
        <v>0</v>
      </c>
      <c r="AL76" s="123">
        <f t="shared" si="10"/>
        <v>0</v>
      </c>
      <c r="AM76" s="122">
        <f>SUM(E76:AI76)+'7'!AM76</f>
        <v>0</v>
      </c>
      <c r="AN76" s="684">
        <f>'Pre Tests'!G72</f>
        <v>0</v>
      </c>
      <c r="AO76" s="684">
        <f>'Pre Tests'!L72</f>
        <v>0</v>
      </c>
      <c r="AP76" s="676"/>
      <c r="AQ76" s="720"/>
      <c r="AR76" s="134"/>
      <c r="AS76" s="134"/>
      <c r="AT76" s="134"/>
      <c r="AU76" s="678"/>
      <c r="AV76" s="683"/>
      <c r="AW76" s="681"/>
      <c r="AX76" s="234"/>
      <c r="AY76" s="224"/>
      <c r="BA76" s="89" t="e">
        <f>#REF!</f>
        <v>#REF!</v>
      </c>
      <c r="BB76" s="84">
        <f t="shared" si="11"/>
        <v>0</v>
      </c>
      <c r="BC76" s="80">
        <f t="shared" si="12"/>
        <v>0</v>
      </c>
      <c r="BD76" s="80">
        <f>SUM(E76:AI76)+'7'!BF76</f>
        <v>0</v>
      </c>
      <c r="BG76" s="86" t="e">
        <f>#REF!+'7'!#REF!</f>
        <v>#REF!</v>
      </c>
      <c r="BH76" s="79" t="e">
        <f>IF('7'!#REF!=1,'7'!BD76,Roster!AW86)</f>
        <v>#REF!</v>
      </c>
    </row>
    <row r="77" spans="1:60" ht="15.75" customHeight="1" thickBot="1" x14ac:dyDescent="0.3">
      <c r="A77" s="125" t="str">
        <f>IF(Roster!C79="","",Roster!C79)</f>
        <v/>
      </c>
      <c r="B77" s="126" t="str">
        <f>IF(Roster!D79="","",Roster!D79)</f>
        <v/>
      </c>
      <c r="C77" s="126" t="str">
        <f>IF(Roster!B79="","",Roster!B79)</f>
        <v/>
      </c>
      <c r="D77" s="299">
        <f>'7'!AL77</f>
        <v>0</v>
      </c>
      <c r="E77" s="297"/>
      <c r="F77" s="128"/>
      <c r="G77" s="128"/>
      <c r="H77" s="128"/>
      <c r="I77" s="128"/>
      <c r="J77" s="316"/>
      <c r="K77" s="316"/>
      <c r="L77" s="128"/>
      <c r="M77" s="128"/>
      <c r="N77" s="128"/>
      <c r="O77" s="128"/>
      <c r="P77" s="128"/>
      <c r="Q77" s="316"/>
      <c r="R77" s="316"/>
      <c r="S77" s="128"/>
      <c r="T77" s="687"/>
      <c r="U77" s="128"/>
      <c r="V77" s="128"/>
      <c r="W77" s="128"/>
      <c r="X77" s="316"/>
      <c r="Y77" s="316"/>
      <c r="Z77" s="128"/>
      <c r="AA77" s="706"/>
      <c r="AB77" s="128"/>
      <c r="AC77" s="128"/>
      <c r="AD77" s="128"/>
      <c r="AE77" s="316"/>
      <c r="AF77" s="316"/>
      <c r="AG77" s="128"/>
      <c r="AH77" s="706"/>
      <c r="AI77" s="131"/>
      <c r="AJ77" s="132">
        <f t="shared" si="9"/>
        <v>0</v>
      </c>
      <c r="AK77" s="293">
        <f t="shared" si="13"/>
        <v>0</v>
      </c>
      <c r="AL77" s="123">
        <f t="shared" si="10"/>
        <v>0</v>
      </c>
      <c r="AM77" s="122">
        <f>SUM(E77:AI77)+'7'!AM77</f>
        <v>0</v>
      </c>
      <c r="AN77" s="684">
        <f>'Pre Tests'!G73</f>
        <v>0</v>
      </c>
      <c r="AO77" s="684">
        <f>'Pre Tests'!L73</f>
        <v>0</v>
      </c>
      <c r="AP77" s="676"/>
      <c r="AQ77" s="720"/>
      <c r="AR77" s="134"/>
      <c r="AS77" s="134"/>
      <c r="AT77" s="134"/>
      <c r="AU77" s="678"/>
      <c r="AV77" s="683"/>
      <c r="AW77" s="681"/>
      <c r="AX77" s="234"/>
      <c r="AY77" s="224"/>
      <c r="BA77" s="90" t="e">
        <f>#REF!</f>
        <v>#REF!</v>
      </c>
      <c r="BB77" s="84">
        <f t="shared" si="11"/>
        <v>0</v>
      </c>
      <c r="BC77" s="80">
        <f t="shared" si="12"/>
        <v>0</v>
      </c>
      <c r="BD77" s="80">
        <f>SUM(E77:AI77)+'7'!BF77</f>
        <v>0</v>
      </c>
      <c r="BG77" s="86" t="e">
        <f>#REF!+'7'!#REF!</f>
        <v>#REF!</v>
      </c>
      <c r="BH77" s="79" t="e">
        <f>IF('7'!#REF!=1,'7'!BD77,Roster!AW87)</f>
        <v>#REF!</v>
      </c>
    </row>
    <row r="78" spans="1:60" ht="15.75" customHeight="1" thickTop="1" x14ac:dyDescent="0.25">
      <c r="A78" s="125" t="str">
        <f>IF(Roster!C80="","",Roster!C80)</f>
        <v/>
      </c>
      <c r="B78" s="126" t="str">
        <f>IF(Roster!D80="","",Roster!D80)</f>
        <v/>
      </c>
      <c r="C78" s="126" t="str">
        <f>IF(Roster!B80="","",Roster!B80)</f>
        <v/>
      </c>
      <c r="D78" s="299">
        <f>'7'!AL78</f>
        <v>0</v>
      </c>
      <c r="E78" s="297"/>
      <c r="F78" s="128"/>
      <c r="G78" s="128"/>
      <c r="H78" s="128"/>
      <c r="I78" s="128"/>
      <c r="J78" s="316"/>
      <c r="K78" s="316"/>
      <c r="L78" s="128"/>
      <c r="M78" s="128"/>
      <c r="N78" s="128"/>
      <c r="O78" s="128"/>
      <c r="P78" s="128"/>
      <c r="Q78" s="316"/>
      <c r="R78" s="316"/>
      <c r="S78" s="128"/>
      <c r="T78" s="687"/>
      <c r="U78" s="128"/>
      <c r="V78" s="128"/>
      <c r="W78" s="128"/>
      <c r="X78" s="316"/>
      <c r="Y78" s="316"/>
      <c r="Z78" s="128"/>
      <c r="AA78" s="706"/>
      <c r="AB78" s="128"/>
      <c r="AC78" s="128"/>
      <c r="AD78" s="128"/>
      <c r="AE78" s="316"/>
      <c r="AF78" s="316"/>
      <c r="AG78" s="128"/>
      <c r="AH78" s="706"/>
      <c r="AI78" s="131"/>
      <c r="AJ78" s="132">
        <f t="shared" si="9"/>
        <v>0</v>
      </c>
      <c r="AK78" s="293">
        <f t="shared" si="13"/>
        <v>0</v>
      </c>
      <c r="AL78" s="123">
        <f t="shared" si="10"/>
        <v>0</v>
      </c>
      <c r="AM78" s="122">
        <f>SUM(E78:AI78)+'7'!AM78</f>
        <v>0</v>
      </c>
      <c r="AN78" s="684">
        <f>'Pre Tests'!G74</f>
        <v>0</v>
      </c>
      <c r="AO78" s="684">
        <f>'Pre Tests'!L74</f>
        <v>0</v>
      </c>
      <c r="AP78" s="676"/>
      <c r="AQ78" s="720"/>
      <c r="AR78" s="134"/>
      <c r="AS78" s="134"/>
      <c r="AT78" s="134"/>
      <c r="AU78" s="678"/>
      <c r="AV78" s="683"/>
      <c r="AW78" s="681"/>
      <c r="AX78" s="234"/>
      <c r="AY78" s="224"/>
      <c r="BB78" s="84">
        <f t="shared" si="11"/>
        <v>0</v>
      </c>
      <c r="BC78" s="80">
        <f t="shared" si="12"/>
        <v>0</v>
      </c>
      <c r="BD78" s="80">
        <f>SUM(E78:AI78)+'7'!BF78</f>
        <v>0</v>
      </c>
      <c r="BG78" s="86" t="e">
        <f>#REF!+'7'!#REF!</f>
        <v>#REF!</v>
      </c>
      <c r="BH78" s="79" t="e">
        <f>IF('7'!#REF!=1,'7'!BD78,Roster!AW88)</f>
        <v>#REF!</v>
      </c>
    </row>
    <row r="79" spans="1:60" ht="15.75" customHeight="1" x14ac:dyDescent="0.25">
      <c r="A79" s="125" t="str">
        <f>IF(Roster!C81="","",Roster!C81)</f>
        <v/>
      </c>
      <c r="B79" s="126" t="str">
        <f>IF(Roster!D81="","",Roster!D81)</f>
        <v/>
      </c>
      <c r="C79" s="126" t="str">
        <f>IF(Roster!B81="","",Roster!B81)</f>
        <v/>
      </c>
      <c r="D79" s="299">
        <f>'7'!AL79</f>
        <v>0</v>
      </c>
      <c r="E79" s="297"/>
      <c r="F79" s="128"/>
      <c r="G79" s="128"/>
      <c r="H79" s="128"/>
      <c r="I79" s="128"/>
      <c r="J79" s="316"/>
      <c r="K79" s="316"/>
      <c r="L79" s="128"/>
      <c r="M79" s="128"/>
      <c r="N79" s="128"/>
      <c r="O79" s="128"/>
      <c r="P79" s="128"/>
      <c r="Q79" s="316"/>
      <c r="R79" s="316"/>
      <c r="S79" s="128"/>
      <c r="T79" s="687"/>
      <c r="U79" s="128"/>
      <c r="V79" s="128"/>
      <c r="W79" s="128"/>
      <c r="X79" s="316"/>
      <c r="Y79" s="316"/>
      <c r="Z79" s="128"/>
      <c r="AA79" s="706"/>
      <c r="AB79" s="128"/>
      <c r="AC79" s="128"/>
      <c r="AD79" s="128"/>
      <c r="AE79" s="316"/>
      <c r="AF79" s="316"/>
      <c r="AG79" s="128"/>
      <c r="AH79" s="706"/>
      <c r="AI79" s="131"/>
      <c r="AJ79" s="132">
        <f t="shared" si="9"/>
        <v>0</v>
      </c>
      <c r="AK79" s="293">
        <f t="shared" si="13"/>
        <v>0</v>
      </c>
      <c r="AL79" s="123">
        <f t="shared" si="10"/>
        <v>0</v>
      </c>
      <c r="AM79" s="122">
        <f>SUM(E79:AI79)+'7'!AM79</f>
        <v>0</v>
      </c>
      <c r="AN79" s="684">
        <f>'Pre Tests'!G75</f>
        <v>0</v>
      </c>
      <c r="AO79" s="684">
        <f>'Pre Tests'!L75</f>
        <v>0</v>
      </c>
      <c r="AP79" s="676"/>
      <c r="AQ79" s="720"/>
      <c r="AR79" s="134"/>
      <c r="AS79" s="134"/>
      <c r="AT79" s="134"/>
      <c r="AU79" s="678"/>
      <c r="AV79" s="683"/>
      <c r="AW79" s="681"/>
      <c r="AX79" s="234"/>
      <c r="AY79" s="224"/>
      <c r="BB79" s="84">
        <f t="shared" si="11"/>
        <v>0</v>
      </c>
      <c r="BC79" s="80">
        <f t="shared" si="12"/>
        <v>0</v>
      </c>
      <c r="BD79" s="80">
        <f>SUM(E79:AI79)+'7'!BF79</f>
        <v>0</v>
      </c>
      <c r="BG79" s="86" t="e">
        <f>#REF!+'7'!#REF!</f>
        <v>#REF!</v>
      </c>
      <c r="BH79" s="79" t="e">
        <f>IF('7'!#REF!=1,'7'!BD79,Roster!AW89)</f>
        <v>#REF!</v>
      </c>
    </row>
    <row r="80" spans="1:60" ht="15.75" customHeight="1" x14ac:dyDescent="0.25">
      <c r="A80" s="125" t="str">
        <f>IF(Roster!C82="","",Roster!C82)</f>
        <v/>
      </c>
      <c r="B80" s="126" t="str">
        <f>IF(Roster!D82="","",Roster!D82)</f>
        <v/>
      </c>
      <c r="C80" s="126" t="str">
        <f>IF(Roster!B82="","",Roster!B82)</f>
        <v/>
      </c>
      <c r="D80" s="299">
        <f>'7'!AL80</f>
        <v>0</v>
      </c>
      <c r="E80" s="297"/>
      <c r="F80" s="128"/>
      <c r="G80" s="128"/>
      <c r="H80" s="128"/>
      <c r="I80" s="128"/>
      <c r="J80" s="316"/>
      <c r="K80" s="316"/>
      <c r="L80" s="128"/>
      <c r="M80" s="128"/>
      <c r="N80" s="128"/>
      <c r="O80" s="128"/>
      <c r="P80" s="128"/>
      <c r="Q80" s="316"/>
      <c r="R80" s="316"/>
      <c r="S80" s="128"/>
      <c r="T80" s="687"/>
      <c r="U80" s="128"/>
      <c r="V80" s="128"/>
      <c r="W80" s="128"/>
      <c r="X80" s="316"/>
      <c r="Y80" s="316"/>
      <c r="Z80" s="128"/>
      <c r="AA80" s="706"/>
      <c r="AB80" s="128"/>
      <c r="AC80" s="128"/>
      <c r="AD80" s="128"/>
      <c r="AE80" s="316"/>
      <c r="AF80" s="316"/>
      <c r="AG80" s="128"/>
      <c r="AH80" s="706"/>
      <c r="AI80" s="131"/>
      <c r="AJ80" s="132">
        <f t="shared" si="9"/>
        <v>0</v>
      </c>
      <c r="AK80" s="293">
        <f t="shared" si="13"/>
        <v>0</v>
      </c>
      <c r="AL80" s="123">
        <f t="shared" si="10"/>
        <v>0</v>
      </c>
      <c r="AM80" s="122">
        <f>SUM(E80:AI80)+'7'!AM80</f>
        <v>0</v>
      </c>
      <c r="AN80" s="684">
        <f>'Pre Tests'!G76</f>
        <v>0</v>
      </c>
      <c r="AO80" s="684">
        <f>'Pre Tests'!L76</f>
        <v>0</v>
      </c>
      <c r="AP80" s="676"/>
      <c r="AQ80" s="720"/>
      <c r="AR80" s="134"/>
      <c r="AS80" s="134"/>
      <c r="AT80" s="134"/>
      <c r="AU80" s="678"/>
      <c r="AV80" s="683"/>
      <c r="AW80" s="681"/>
      <c r="AX80" s="234"/>
      <c r="AY80" s="224"/>
      <c r="BB80" s="84">
        <f t="shared" si="11"/>
        <v>0</v>
      </c>
      <c r="BC80" s="80">
        <f t="shared" si="12"/>
        <v>0</v>
      </c>
      <c r="BD80" s="80">
        <f>SUM(E80:AI80)+'7'!BF80</f>
        <v>0</v>
      </c>
      <c r="BG80" s="86" t="e">
        <f>#REF!+'7'!#REF!</f>
        <v>#REF!</v>
      </c>
      <c r="BH80" s="79" t="e">
        <f>IF('7'!#REF!=1,'7'!BD80,Roster!AW90)</f>
        <v>#REF!</v>
      </c>
    </row>
    <row r="81" spans="1:60" ht="15.75" customHeight="1" x14ac:dyDescent="0.25">
      <c r="A81" s="125" t="str">
        <f>IF(Roster!C83="","",Roster!C83)</f>
        <v/>
      </c>
      <c r="B81" s="126" t="str">
        <f>IF(Roster!D83="","",Roster!D83)</f>
        <v/>
      </c>
      <c r="C81" s="126" t="str">
        <f>IF(Roster!B83="","",Roster!B83)</f>
        <v/>
      </c>
      <c r="D81" s="299">
        <f>'7'!AL81</f>
        <v>0</v>
      </c>
      <c r="E81" s="297"/>
      <c r="F81" s="128"/>
      <c r="G81" s="128"/>
      <c r="H81" s="128"/>
      <c r="I81" s="128"/>
      <c r="J81" s="316"/>
      <c r="K81" s="316"/>
      <c r="L81" s="128"/>
      <c r="M81" s="128"/>
      <c r="N81" s="128"/>
      <c r="O81" s="128"/>
      <c r="P81" s="128"/>
      <c r="Q81" s="316"/>
      <c r="R81" s="316"/>
      <c r="S81" s="128"/>
      <c r="T81" s="687"/>
      <c r="U81" s="128"/>
      <c r="V81" s="128"/>
      <c r="W81" s="128"/>
      <c r="X81" s="316"/>
      <c r="Y81" s="316"/>
      <c r="Z81" s="128"/>
      <c r="AA81" s="706"/>
      <c r="AB81" s="128"/>
      <c r="AC81" s="128"/>
      <c r="AD81" s="128"/>
      <c r="AE81" s="316"/>
      <c r="AF81" s="316"/>
      <c r="AG81" s="128"/>
      <c r="AH81" s="706"/>
      <c r="AI81" s="131"/>
      <c r="AJ81" s="132">
        <f t="shared" si="9"/>
        <v>0</v>
      </c>
      <c r="AK81" s="293">
        <f t="shared" si="13"/>
        <v>0</v>
      </c>
      <c r="AL81" s="123">
        <f t="shared" si="10"/>
        <v>0</v>
      </c>
      <c r="AM81" s="122">
        <f>SUM(E81:AI81)+'7'!AM81</f>
        <v>0</v>
      </c>
      <c r="AN81" s="684">
        <f>'Pre Tests'!G77</f>
        <v>0</v>
      </c>
      <c r="AO81" s="684">
        <f>'Pre Tests'!L77</f>
        <v>0</v>
      </c>
      <c r="AP81" s="676"/>
      <c r="AQ81" s="720"/>
      <c r="AR81" s="134"/>
      <c r="AS81" s="134"/>
      <c r="AT81" s="134"/>
      <c r="AU81" s="678"/>
      <c r="AV81" s="683"/>
      <c r="AW81" s="681"/>
      <c r="AX81" s="234"/>
      <c r="AY81" s="224"/>
      <c r="BB81" s="84">
        <f t="shared" si="11"/>
        <v>0</v>
      </c>
      <c r="BC81" s="80">
        <f t="shared" si="12"/>
        <v>0</v>
      </c>
      <c r="BD81" s="80">
        <f>SUM(E81:AI81)+'7'!BF81</f>
        <v>0</v>
      </c>
      <c r="BG81" s="86" t="e">
        <f>#REF!+'7'!#REF!</f>
        <v>#REF!</v>
      </c>
      <c r="BH81" s="79" t="e">
        <f>IF('7'!#REF!=1,'7'!BD81,Roster!AW91)</f>
        <v>#REF!</v>
      </c>
    </row>
    <row r="82" spans="1:60" ht="15.75" customHeight="1" x14ac:dyDescent="0.25">
      <c r="A82" s="125" t="str">
        <f>IF(Roster!C84="","",Roster!C84)</f>
        <v/>
      </c>
      <c r="B82" s="126" t="str">
        <f>IF(Roster!D84="","",Roster!D84)</f>
        <v/>
      </c>
      <c r="C82" s="126" t="str">
        <f>IF(Roster!B84="","",Roster!B84)</f>
        <v/>
      </c>
      <c r="D82" s="299">
        <f>'7'!AL82</f>
        <v>0</v>
      </c>
      <c r="E82" s="297"/>
      <c r="F82" s="128"/>
      <c r="G82" s="128"/>
      <c r="H82" s="128"/>
      <c r="I82" s="128"/>
      <c r="J82" s="316"/>
      <c r="K82" s="316"/>
      <c r="L82" s="128"/>
      <c r="M82" s="128"/>
      <c r="N82" s="128"/>
      <c r="O82" s="128"/>
      <c r="P82" s="128"/>
      <c r="Q82" s="316"/>
      <c r="R82" s="316"/>
      <c r="S82" s="128"/>
      <c r="T82" s="687"/>
      <c r="U82" s="128"/>
      <c r="V82" s="128"/>
      <c r="W82" s="128"/>
      <c r="X82" s="316"/>
      <c r="Y82" s="316"/>
      <c r="Z82" s="128"/>
      <c r="AA82" s="706"/>
      <c r="AB82" s="128"/>
      <c r="AC82" s="128"/>
      <c r="AD82" s="128"/>
      <c r="AE82" s="316"/>
      <c r="AF82" s="316"/>
      <c r="AG82" s="128"/>
      <c r="AH82" s="706"/>
      <c r="AI82" s="131"/>
      <c r="AJ82" s="132">
        <f t="shared" si="9"/>
        <v>0</v>
      </c>
      <c r="AK82" s="293">
        <f t="shared" si="13"/>
        <v>0</v>
      </c>
      <c r="AL82" s="123">
        <f t="shared" si="10"/>
        <v>0</v>
      </c>
      <c r="AM82" s="122">
        <f>SUM(E82:AI82)+'7'!AM82</f>
        <v>0</v>
      </c>
      <c r="AN82" s="684">
        <f>'Pre Tests'!G78</f>
        <v>0</v>
      </c>
      <c r="AO82" s="684">
        <f>'Pre Tests'!L78</f>
        <v>0</v>
      </c>
      <c r="AP82" s="676"/>
      <c r="AQ82" s="720"/>
      <c r="AR82" s="134"/>
      <c r="AS82" s="134"/>
      <c r="AT82" s="134"/>
      <c r="AU82" s="678"/>
      <c r="AV82" s="683"/>
      <c r="AW82" s="681"/>
      <c r="AX82" s="234"/>
      <c r="AY82" s="224"/>
      <c r="BB82" s="84">
        <f t="shared" si="11"/>
        <v>0</v>
      </c>
      <c r="BC82" s="80">
        <f t="shared" si="12"/>
        <v>0</v>
      </c>
      <c r="BD82" s="80">
        <f>SUM(E82:AI82)+'7'!BF82</f>
        <v>0</v>
      </c>
      <c r="BG82" s="86" t="e">
        <f>#REF!+'7'!#REF!</f>
        <v>#REF!</v>
      </c>
      <c r="BH82" s="79" t="e">
        <f>IF('7'!#REF!=1,'7'!BD82,Roster!AW92)</f>
        <v>#REF!</v>
      </c>
    </row>
    <row r="83" spans="1:60" ht="15.75" customHeight="1" x14ac:dyDescent="0.25">
      <c r="A83" s="125" t="str">
        <f>IF(Roster!C85="","",Roster!C85)</f>
        <v/>
      </c>
      <c r="B83" s="126" t="str">
        <f>IF(Roster!D85="","",Roster!D85)</f>
        <v/>
      </c>
      <c r="C83" s="126" t="str">
        <f>IF(Roster!B85="","",Roster!B85)</f>
        <v/>
      </c>
      <c r="D83" s="299">
        <f>'7'!AL83</f>
        <v>0</v>
      </c>
      <c r="E83" s="297"/>
      <c r="F83" s="128"/>
      <c r="G83" s="128"/>
      <c r="H83" s="128"/>
      <c r="I83" s="128"/>
      <c r="J83" s="316"/>
      <c r="K83" s="316"/>
      <c r="L83" s="128"/>
      <c r="M83" s="128"/>
      <c r="N83" s="128"/>
      <c r="O83" s="128"/>
      <c r="P83" s="128"/>
      <c r="Q83" s="316"/>
      <c r="R83" s="316"/>
      <c r="S83" s="128"/>
      <c r="T83" s="687"/>
      <c r="U83" s="128"/>
      <c r="V83" s="128"/>
      <c r="W83" s="128"/>
      <c r="X83" s="316"/>
      <c r="Y83" s="316"/>
      <c r="Z83" s="128"/>
      <c r="AA83" s="706"/>
      <c r="AB83" s="128"/>
      <c r="AC83" s="128"/>
      <c r="AD83" s="128"/>
      <c r="AE83" s="316"/>
      <c r="AF83" s="316"/>
      <c r="AG83" s="128"/>
      <c r="AH83" s="706"/>
      <c r="AI83" s="131"/>
      <c r="AJ83" s="132">
        <f t="shared" si="9"/>
        <v>0</v>
      </c>
      <c r="AK83" s="293">
        <f t="shared" si="13"/>
        <v>0</v>
      </c>
      <c r="AL83" s="123">
        <f t="shared" si="10"/>
        <v>0</v>
      </c>
      <c r="AM83" s="122">
        <f>SUM(E83:AI83)+'7'!AM83</f>
        <v>0</v>
      </c>
      <c r="AN83" s="684">
        <f>'Pre Tests'!G79</f>
        <v>0</v>
      </c>
      <c r="AO83" s="684">
        <f>'Pre Tests'!L79</f>
        <v>0</v>
      </c>
      <c r="AP83" s="676"/>
      <c r="AQ83" s="720"/>
      <c r="AR83" s="134"/>
      <c r="AS83" s="134"/>
      <c r="AT83" s="134"/>
      <c r="AU83" s="678"/>
      <c r="AV83" s="683"/>
      <c r="AW83" s="681"/>
      <c r="AX83" s="234"/>
      <c r="AY83" s="224"/>
      <c r="BB83" s="84">
        <f t="shared" si="11"/>
        <v>0</v>
      </c>
      <c r="BC83" s="80">
        <f t="shared" si="12"/>
        <v>0</v>
      </c>
      <c r="BD83" s="80">
        <f>SUM(E83:AI83)+'7'!BF83</f>
        <v>0</v>
      </c>
      <c r="BG83" s="86" t="e">
        <f>#REF!+'7'!#REF!</f>
        <v>#REF!</v>
      </c>
      <c r="BH83" s="79" t="e">
        <f>IF('7'!#REF!=1,'7'!BD83,Roster!AW93)</f>
        <v>#REF!</v>
      </c>
    </row>
    <row r="84" spans="1:60" ht="15.75" customHeight="1" x14ac:dyDescent="0.25">
      <c r="A84" s="125" t="str">
        <f>IF(Roster!C86="","",Roster!C86)</f>
        <v/>
      </c>
      <c r="B84" s="126" t="str">
        <f>IF(Roster!D86="","",Roster!D86)</f>
        <v/>
      </c>
      <c r="C84" s="126" t="str">
        <f>IF(Roster!B86="","",Roster!B86)</f>
        <v/>
      </c>
      <c r="D84" s="299">
        <f>'7'!AL84</f>
        <v>0</v>
      </c>
      <c r="E84" s="297"/>
      <c r="F84" s="128"/>
      <c r="G84" s="128"/>
      <c r="H84" s="128"/>
      <c r="I84" s="128"/>
      <c r="J84" s="316"/>
      <c r="K84" s="316"/>
      <c r="L84" s="128"/>
      <c r="M84" s="128"/>
      <c r="N84" s="128"/>
      <c r="O84" s="128"/>
      <c r="P84" s="128"/>
      <c r="Q84" s="316"/>
      <c r="R84" s="316"/>
      <c r="S84" s="128"/>
      <c r="T84" s="687"/>
      <c r="U84" s="128"/>
      <c r="V84" s="128"/>
      <c r="W84" s="128"/>
      <c r="X84" s="316"/>
      <c r="Y84" s="316"/>
      <c r="Z84" s="128"/>
      <c r="AA84" s="706"/>
      <c r="AB84" s="128"/>
      <c r="AC84" s="128"/>
      <c r="AD84" s="128"/>
      <c r="AE84" s="316"/>
      <c r="AF84" s="316"/>
      <c r="AG84" s="128"/>
      <c r="AH84" s="706"/>
      <c r="AI84" s="131"/>
      <c r="AJ84" s="132">
        <f t="shared" si="9"/>
        <v>0</v>
      </c>
      <c r="AK84" s="293">
        <f t="shared" si="13"/>
        <v>0</v>
      </c>
      <c r="AL84" s="123">
        <f t="shared" si="10"/>
        <v>0</v>
      </c>
      <c r="AM84" s="122">
        <f>SUM(E84:AI84)+'7'!AM84</f>
        <v>0</v>
      </c>
      <c r="AN84" s="684">
        <f>'Pre Tests'!G80</f>
        <v>0</v>
      </c>
      <c r="AO84" s="684">
        <f>'Pre Tests'!L80</f>
        <v>0</v>
      </c>
      <c r="AP84" s="676"/>
      <c r="AQ84" s="720"/>
      <c r="AR84" s="134"/>
      <c r="AS84" s="134"/>
      <c r="AT84" s="134"/>
      <c r="AU84" s="678"/>
      <c r="AV84" s="683"/>
      <c r="AW84" s="681"/>
      <c r="AX84" s="234"/>
      <c r="AY84" s="224"/>
      <c r="BB84" s="84">
        <f t="shared" si="11"/>
        <v>0</v>
      </c>
      <c r="BC84" s="80">
        <f t="shared" si="12"/>
        <v>0</v>
      </c>
      <c r="BD84" s="80">
        <f>SUM(E84:AI84)+'7'!BF84</f>
        <v>0</v>
      </c>
      <c r="BG84" s="86" t="e">
        <f>#REF!+'7'!#REF!</f>
        <v>#REF!</v>
      </c>
      <c r="BH84" s="79" t="e">
        <f>IF('7'!#REF!=1,'7'!BD84,Roster!AW94)</f>
        <v>#REF!</v>
      </c>
    </row>
    <row r="85" spans="1:60" ht="15.75" customHeight="1" x14ac:dyDescent="0.25">
      <c r="A85" s="125" t="str">
        <f>IF(Roster!C87="","",Roster!C87)</f>
        <v/>
      </c>
      <c r="B85" s="126" t="str">
        <f>IF(Roster!D87="","",Roster!D87)</f>
        <v/>
      </c>
      <c r="C85" s="126" t="str">
        <f>IF(Roster!B87="","",Roster!B87)</f>
        <v/>
      </c>
      <c r="D85" s="299">
        <f>'7'!AL85</f>
        <v>0</v>
      </c>
      <c r="E85" s="297"/>
      <c r="F85" s="128"/>
      <c r="G85" s="128"/>
      <c r="H85" s="128"/>
      <c r="I85" s="128"/>
      <c r="J85" s="316"/>
      <c r="K85" s="316"/>
      <c r="L85" s="128"/>
      <c r="M85" s="128"/>
      <c r="N85" s="128"/>
      <c r="O85" s="128"/>
      <c r="P85" s="128"/>
      <c r="Q85" s="316"/>
      <c r="R85" s="316"/>
      <c r="S85" s="128"/>
      <c r="T85" s="687"/>
      <c r="U85" s="128"/>
      <c r="V85" s="128"/>
      <c r="W85" s="128"/>
      <c r="X85" s="316"/>
      <c r="Y85" s="316"/>
      <c r="Z85" s="128"/>
      <c r="AA85" s="706"/>
      <c r="AB85" s="128"/>
      <c r="AC85" s="128"/>
      <c r="AD85" s="128"/>
      <c r="AE85" s="316"/>
      <c r="AF85" s="316"/>
      <c r="AG85" s="128"/>
      <c r="AH85" s="706"/>
      <c r="AI85" s="131"/>
      <c r="AJ85" s="132">
        <f t="shared" si="9"/>
        <v>0</v>
      </c>
      <c r="AK85" s="293">
        <f t="shared" si="13"/>
        <v>0</v>
      </c>
      <c r="AL85" s="123">
        <f t="shared" si="10"/>
        <v>0</v>
      </c>
      <c r="AM85" s="122">
        <f>SUM(E85:AI85)+'7'!AM85</f>
        <v>0</v>
      </c>
      <c r="AN85" s="684">
        <f>'Pre Tests'!G81</f>
        <v>0</v>
      </c>
      <c r="AO85" s="684">
        <f>'Pre Tests'!L81</f>
        <v>0</v>
      </c>
      <c r="AP85" s="676"/>
      <c r="AQ85" s="720"/>
      <c r="AR85" s="134"/>
      <c r="AS85" s="134"/>
      <c r="AT85" s="134"/>
      <c r="AU85" s="678"/>
      <c r="AV85" s="683"/>
      <c r="AW85" s="681"/>
      <c r="AX85" s="234"/>
      <c r="AY85" s="224"/>
      <c r="BB85" s="84">
        <f t="shared" si="11"/>
        <v>0</v>
      </c>
      <c r="BC85" s="80">
        <f t="shared" si="12"/>
        <v>0</v>
      </c>
      <c r="BD85" s="80">
        <f>SUM(E85:AI85)+'7'!BF85</f>
        <v>0</v>
      </c>
      <c r="BG85" s="86" t="e">
        <f>#REF!+'7'!#REF!</f>
        <v>#REF!</v>
      </c>
      <c r="BH85" s="79" t="e">
        <f>IF('7'!#REF!=1,'7'!BD85,Roster!AW95)</f>
        <v>#REF!</v>
      </c>
    </row>
    <row r="86" spans="1:60" ht="15.75" customHeight="1" x14ac:dyDescent="0.25">
      <c r="A86" s="125" t="str">
        <f>IF(Roster!C88="","",Roster!C88)</f>
        <v/>
      </c>
      <c r="B86" s="126" t="str">
        <f>IF(Roster!D88="","",Roster!D88)</f>
        <v/>
      </c>
      <c r="C86" s="126" t="str">
        <f>IF(Roster!B88="","",Roster!B88)</f>
        <v/>
      </c>
      <c r="D86" s="299">
        <f>'7'!AL86</f>
        <v>0</v>
      </c>
      <c r="E86" s="297"/>
      <c r="F86" s="128"/>
      <c r="G86" s="128"/>
      <c r="H86" s="128"/>
      <c r="I86" s="128"/>
      <c r="J86" s="316"/>
      <c r="K86" s="316"/>
      <c r="L86" s="128"/>
      <c r="M86" s="128"/>
      <c r="N86" s="128"/>
      <c r="O86" s="128"/>
      <c r="P86" s="128"/>
      <c r="Q86" s="316"/>
      <c r="R86" s="316"/>
      <c r="S86" s="128"/>
      <c r="T86" s="687"/>
      <c r="U86" s="128"/>
      <c r="V86" s="128"/>
      <c r="W86" s="128"/>
      <c r="X86" s="316"/>
      <c r="Y86" s="316"/>
      <c r="Z86" s="128"/>
      <c r="AA86" s="706"/>
      <c r="AB86" s="128"/>
      <c r="AC86" s="128"/>
      <c r="AD86" s="128"/>
      <c r="AE86" s="316"/>
      <c r="AF86" s="316"/>
      <c r="AG86" s="128"/>
      <c r="AH86" s="706"/>
      <c r="AI86" s="131"/>
      <c r="AJ86" s="132">
        <f t="shared" si="9"/>
        <v>0</v>
      </c>
      <c r="AK86" s="293">
        <f t="shared" si="13"/>
        <v>0</v>
      </c>
      <c r="AL86" s="123">
        <f t="shared" si="10"/>
        <v>0</v>
      </c>
      <c r="AM86" s="122">
        <f>SUM(E86:AI86)+'7'!AM86</f>
        <v>0</v>
      </c>
      <c r="AN86" s="684">
        <f>'Pre Tests'!G82</f>
        <v>0</v>
      </c>
      <c r="AO86" s="684">
        <f>'Pre Tests'!L82</f>
        <v>0</v>
      </c>
      <c r="AP86" s="676"/>
      <c r="AQ86" s="720"/>
      <c r="AR86" s="134"/>
      <c r="AS86" s="134"/>
      <c r="AT86" s="134"/>
      <c r="AU86" s="678"/>
      <c r="AV86" s="683"/>
      <c r="AW86" s="681"/>
      <c r="AX86" s="234"/>
      <c r="AY86" s="224"/>
      <c r="BB86" s="84">
        <f t="shared" si="11"/>
        <v>0</v>
      </c>
      <c r="BC86" s="80">
        <f t="shared" si="12"/>
        <v>0</v>
      </c>
      <c r="BD86" s="80">
        <f>SUM(E86:AI86)+'7'!BF86</f>
        <v>0</v>
      </c>
      <c r="BG86" s="86" t="e">
        <f>#REF!+'7'!#REF!</f>
        <v>#REF!</v>
      </c>
      <c r="BH86" s="79" t="e">
        <f>IF('7'!#REF!=1,'7'!BD86,Roster!AW96)</f>
        <v>#REF!</v>
      </c>
    </row>
    <row r="87" spans="1:60" ht="15.75" customHeight="1" x14ac:dyDescent="0.25">
      <c r="A87" s="125" t="str">
        <f>IF(Roster!C89="","",Roster!C89)</f>
        <v/>
      </c>
      <c r="B87" s="126" t="str">
        <f>IF(Roster!D89="","",Roster!D89)</f>
        <v/>
      </c>
      <c r="C87" s="126" t="str">
        <f>IF(Roster!B89="","",Roster!B89)</f>
        <v/>
      </c>
      <c r="D87" s="299">
        <f>'7'!AL87</f>
        <v>0</v>
      </c>
      <c r="E87" s="297"/>
      <c r="F87" s="128"/>
      <c r="G87" s="128"/>
      <c r="H87" s="128"/>
      <c r="I87" s="128"/>
      <c r="J87" s="316"/>
      <c r="K87" s="316"/>
      <c r="L87" s="128"/>
      <c r="M87" s="128"/>
      <c r="N87" s="128"/>
      <c r="O87" s="128"/>
      <c r="P87" s="128"/>
      <c r="Q87" s="316"/>
      <c r="R87" s="316"/>
      <c r="S87" s="128"/>
      <c r="T87" s="687"/>
      <c r="U87" s="128"/>
      <c r="V87" s="128"/>
      <c r="W87" s="128"/>
      <c r="X87" s="316"/>
      <c r="Y87" s="316"/>
      <c r="Z87" s="128"/>
      <c r="AA87" s="706"/>
      <c r="AB87" s="128"/>
      <c r="AC87" s="128"/>
      <c r="AD87" s="128"/>
      <c r="AE87" s="316"/>
      <c r="AF87" s="316"/>
      <c r="AG87" s="128"/>
      <c r="AH87" s="706"/>
      <c r="AI87" s="131"/>
      <c r="AJ87" s="132">
        <f t="shared" si="9"/>
        <v>0</v>
      </c>
      <c r="AK87" s="293">
        <f t="shared" si="13"/>
        <v>0</v>
      </c>
      <c r="AL87" s="123">
        <f t="shared" si="10"/>
        <v>0</v>
      </c>
      <c r="AM87" s="122">
        <f>SUM(E87:AI87)+'7'!AM87</f>
        <v>0</v>
      </c>
      <c r="AN87" s="684">
        <f>'Pre Tests'!G83</f>
        <v>0</v>
      </c>
      <c r="AO87" s="684">
        <f>'Pre Tests'!L83</f>
        <v>0</v>
      </c>
      <c r="AP87" s="676"/>
      <c r="AQ87" s="720"/>
      <c r="AR87" s="134"/>
      <c r="AS87" s="134"/>
      <c r="AT87" s="134"/>
      <c r="AU87" s="678"/>
      <c r="AV87" s="683"/>
      <c r="AW87" s="681"/>
      <c r="AX87" s="234"/>
      <c r="AY87" s="224"/>
      <c r="BB87" s="84">
        <f t="shared" si="11"/>
        <v>0</v>
      </c>
      <c r="BC87" s="80">
        <f t="shared" si="12"/>
        <v>0</v>
      </c>
      <c r="BD87" s="80">
        <f>SUM(E87:AI87)+'7'!BF87</f>
        <v>0</v>
      </c>
      <c r="BG87" s="86" t="e">
        <f>#REF!+'7'!#REF!</f>
        <v>#REF!</v>
      </c>
      <c r="BH87" s="79" t="e">
        <f>IF('7'!#REF!=1,'7'!BD87,Roster!AW97)</f>
        <v>#REF!</v>
      </c>
    </row>
    <row r="88" spans="1:60" ht="15.75" customHeight="1" x14ac:dyDescent="0.25">
      <c r="A88" s="125" t="str">
        <f>IF(Roster!C90="","",Roster!C90)</f>
        <v/>
      </c>
      <c r="B88" s="126" t="str">
        <f>IF(Roster!D90="","",Roster!D90)</f>
        <v/>
      </c>
      <c r="C88" s="126" t="str">
        <f>IF(Roster!B90="","",Roster!B90)</f>
        <v/>
      </c>
      <c r="D88" s="299">
        <f>'7'!AL88</f>
        <v>0</v>
      </c>
      <c r="E88" s="297"/>
      <c r="F88" s="128"/>
      <c r="G88" s="128"/>
      <c r="H88" s="128"/>
      <c r="I88" s="128"/>
      <c r="J88" s="316"/>
      <c r="K88" s="316"/>
      <c r="L88" s="128"/>
      <c r="M88" s="128"/>
      <c r="N88" s="128"/>
      <c r="O88" s="128"/>
      <c r="P88" s="128"/>
      <c r="Q88" s="316"/>
      <c r="R88" s="316"/>
      <c r="S88" s="128"/>
      <c r="T88" s="687"/>
      <c r="U88" s="128"/>
      <c r="V88" s="128"/>
      <c r="W88" s="128"/>
      <c r="X88" s="316"/>
      <c r="Y88" s="316"/>
      <c r="Z88" s="128"/>
      <c r="AA88" s="706"/>
      <c r="AB88" s="128"/>
      <c r="AC88" s="128"/>
      <c r="AD88" s="128"/>
      <c r="AE88" s="316"/>
      <c r="AF88" s="316"/>
      <c r="AG88" s="128"/>
      <c r="AH88" s="706"/>
      <c r="AI88" s="131"/>
      <c r="AJ88" s="132">
        <f t="shared" si="9"/>
        <v>0</v>
      </c>
      <c r="AK88" s="293">
        <f t="shared" si="13"/>
        <v>0</v>
      </c>
      <c r="AL88" s="123">
        <f t="shared" si="10"/>
        <v>0</v>
      </c>
      <c r="AM88" s="122">
        <f>SUM(E88:AI88)+'7'!AM88</f>
        <v>0</v>
      </c>
      <c r="AN88" s="684">
        <f>'Pre Tests'!G84</f>
        <v>0</v>
      </c>
      <c r="AO88" s="684">
        <f>'Pre Tests'!L84</f>
        <v>0</v>
      </c>
      <c r="AP88" s="676"/>
      <c r="AQ88" s="720"/>
      <c r="AR88" s="134"/>
      <c r="AS88" s="134"/>
      <c r="AT88" s="134"/>
      <c r="AU88" s="678"/>
      <c r="AV88" s="683"/>
      <c r="AW88" s="681"/>
      <c r="AX88" s="234"/>
      <c r="AY88" s="224"/>
      <c r="BB88" s="84">
        <f t="shared" si="11"/>
        <v>0</v>
      </c>
      <c r="BC88" s="80">
        <f t="shared" si="12"/>
        <v>0</v>
      </c>
      <c r="BD88" s="80">
        <f>SUM(E88:AI88)+'7'!BF88</f>
        <v>0</v>
      </c>
      <c r="BG88" s="86" t="e">
        <f>#REF!+'7'!#REF!</f>
        <v>#REF!</v>
      </c>
      <c r="BH88" s="79" t="e">
        <f>IF('7'!#REF!=1,'7'!BD88,Roster!AW98)</f>
        <v>#REF!</v>
      </c>
    </row>
    <row r="89" spans="1:60" ht="15.75" customHeight="1" x14ac:dyDescent="0.25">
      <c r="A89" s="125" t="str">
        <f>IF(Roster!C91="","",Roster!C91)</f>
        <v/>
      </c>
      <c r="B89" s="126" t="str">
        <f>IF(Roster!D91="","",Roster!D91)</f>
        <v/>
      </c>
      <c r="C89" s="126" t="str">
        <f>IF(Roster!B91="","",Roster!B91)</f>
        <v/>
      </c>
      <c r="D89" s="299">
        <f>'7'!AL89</f>
        <v>0</v>
      </c>
      <c r="E89" s="297"/>
      <c r="F89" s="128"/>
      <c r="G89" s="128"/>
      <c r="H89" s="128"/>
      <c r="I89" s="128"/>
      <c r="J89" s="316"/>
      <c r="K89" s="316"/>
      <c r="L89" s="128"/>
      <c r="M89" s="128"/>
      <c r="N89" s="128"/>
      <c r="O89" s="128"/>
      <c r="P89" s="128"/>
      <c r="Q89" s="316"/>
      <c r="R89" s="316"/>
      <c r="S89" s="128"/>
      <c r="T89" s="687"/>
      <c r="U89" s="128"/>
      <c r="V89" s="128"/>
      <c r="W89" s="128"/>
      <c r="X89" s="316"/>
      <c r="Y89" s="316"/>
      <c r="Z89" s="128"/>
      <c r="AA89" s="706"/>
      <c r="AB89" s="128"/>
      <c r="AC89" s="128"/>
      <c r="AD89" s="128"/>
      <c r="AE89" s="316"/>
      <c r="AF89" s="316"/>
      <c r="AG89" s="128"/>
      <c r="AH89" s="706"/>
      <c r="AI89" s="131"/>
      <c r="AJ89" s="132">
        <f t="shared" si="9"/>
        <v>0</v>
      </c>
      <c r="AK89" s="293">
        <f t="shared" si="13"/>
        <v>0</v>
      </c>
      <c r="AL89" s="123">
        <f t="shared" si="10"/>
        <v>0</v>
      </c>
      <c r="AM89" s="122">
        <f>SUM(E89:AI89)+'7'!AM89</f>
        <v>0</v>
      </c>
      <c r="AN89" s="684">
        <f>'Pre Tests'!G85</f>
        <v>0</v>
      </c>
      <c r="AO89" s="684">
        <f>'Pre Tests'!L85</f>
        <v>0</v>
      </c>
      <c r="AP89" s="676"/>
      <c r="AQ89" s="720"/>
      <c r="AR89" s="134"/>
      <c r="AS89" s="134"/>
      <c r="AT89" s="134"/>
      <c r="AU89" s="678"/>
      <c r="AV89" s="683"/>
      <c r="AW89" s="681"/>
      <c r="AX89" s="234"/>
      <c r="AY89" s="224"/>
      <c r="BB89" s="84">
        <f t="shared" si="11"/>
        <v>0</v>
      </c>
      <c r="BC89" s="80">
        <f t="shared" si="12"/>
        <v>0</v>
      </c>
      <c r="BD89" s="80">
        <f>SUM(E89:AI89)+'7'!BF89</f>
        <v>0</v>
      </c>
      <c r="BG89" s="86" t="e">
        <f>#REF!+'7'!#REF!</f>
        <v>#REF!</v>
      </c>
      <c r="BH89" s="79" t="e">
        <f>IF('7'!#REF!=1,'7'!BD89,Roster!AW99)</f>
        <v>#REF!</v>
      </c>
    </row>
    <row r="90" spans="1:60" ht="15.75" customHeight="1" x14ac:dyDescent="0.25">
      <c r="A90" s="125" t="str">
        <f>IF(Roster!C92="","",Roster!C92)</f>
        <v/>
      </c>
      <c r="B90" s="126" t="str">
        <f>IF(Roster!D92="","",Roster!D92)</f>
        <v/>
      </c>
      <c r="C90" s="126" t="str">
        <f>IF(Roster!B92="","",Roster!B92)</f>
        <v/>
      </c>
      <c r="D90" s="299">
        <f>'7'!AL90</f>
        <v>0</v>
      </c>
      <c r="E90" s="297"/>
      <c r="F90" s="128"/>
      <c r="G90" s="128"/>
      <c r="H90" s="128"/>
      <c r="I90" s="128"/>
      <c r="J90" s="316"/>
      <c r="K90" s="316"/>
      <c r="L90" s="128"/>
      <c r="M90" s="128"/>
      <c r="N90" s="128"/>
      <c r="O90" s="128"/>
      <c r="P90" s="128"/>
      <c r="Q90" s="316"/>
      <c r="R90" s="316"/>
      <c r="S90" s="128"/>
      <c r="T90" s="687"/>
      <c r="U90" s="128"/>
      <c r="V90" s="128"/>
      <c r="W90" s="128"/>
      <c r="X90" s="316"/>
      <c r="Y90" s="316"/>
      <c r="Z90" s="128"/>
      <c r="AA90" s="706"/>
      <c r="AB90" s="128"/>
      <c r="AC90" s="128"/>
      <c r="AD90" s="128"/>
      <c r="AE90" s="316"/>
      <c r="AF90" s="316"/>
      <c r="AG90" s="128"/>
      <c r="AH90" s="706"/>
      <c r="AI90" s="131"/>
      <c r="AJ90" s="132">
        <f t="shared" si="9"/>
        <v>0</v>
      </c>
      <c r="AK90" s="293">
        <f t="shared" si="13"/>
        <v>0</v>
      </c>
      <c r="AL90" s="123">
        <f t="shared" si="10"/>
        <v>0</v>
      </c>
      <c r="AM90" s="122">
        <f>SUM(E90:AI90)+'7'!AM90</f>
        <v>0</v>
      </c>
      <c r="AN90" s="684">
        <f>'Pre Tests'!G86</f>
        <v>0</v>
      </c>
      <c r="AO90" s="684">
        <f>'Pre Tests'!L86</f>
        <v>0</v>
      </c>
      <c r="AP90" s="676"/>
      <c r="AQ90" s="720"/>
      <c r="AR90" s="134"/>
      <c r="AS90" s="134"/>
      <c r="AT90" s="134"/>
      <c r="AU90" s="678"/>
      <c r="AV90" s="683"/>
      <c r="AW90" s="681"/>
      <c r="AX90" s="234"/>
      <c r="AY90" s="224"/>
      <c r="BB90" s="84">
        <f t="shared" si="11"/>
        <v>0</v>
      </c>
      <c r="BC90" s="80">
        <f t="shared" si="12"/>
        <v>0</v>
      </c>
      <c r="BD90" s="80">
        <f>SUM(E90:AI90)+'7'!BF90</f>
        <v>0</v>
      </c>
      <c r="BG90" s="86" t="e">
        <f>#REF!+'7'!#REF!</f>
        <v>#REF!</v>
      </c>
      <c r="BH90" s="79" t="e">
        <f>IF('7'!#REF!=1,'7'!BD90,Roster!AW100)</f>
        <v>#REF!</v>
      </c>
    </row>
    <row r="91" spans="1:60" ht="15.75" customHeight="1" x14ac:dyDescent="0.25">
      <c r="A91" s="125" t="str">
        <f>IF(Roster!C93="","",Roster!C93)</f>
        <v/>
      </c>
      <c r="B91" s="126" t="str">
        <f>IF(Roster!D93="","",Roster!D93)</f>
        <v/>
      </c>
      <c r="C91" s="126" t="str">
        <f>IF(Roster!B93="","",Roster!B93)</f>
        <v/>
      </c>
      <c r="D91" s="299">
        <f>'7'!AL91</f>
        <v>0</v>
      </c>
      <c r="E91" s="297"/>
      <c r="F91" s="128"/>
      <c r="G91" s="128"/>
      <c r="H91" s="128"/>
      <c r="I91" s="128"/>
      <c r="J91" s="316"/>
      <c r="K91" s="316"/>
      <c r="L91" s="128"/>
      <c r="M91" s="128"/>
      <c r="N91" s="128"/>
      <c r="O91" s="128"/>
      <c r="P91" s="128"/>
      <c r="Q91" s="316"/>
      <c r="R91" s="316"/>
      <c r="S91" s="128"/>
      <c r="T91" s="687"/>
      <c r="U91" s="128"/>
      <c r="V91" s="128"/>
      <c r="W91" s="128"/>
      <c r="X91" s="316"/>
      <c r="Y91" s="316"/>
      <c r="Z91" s="128"/>
      <c r="AA91" s="706"/>
      <c r="AB91" s="128"/>
      <c r="AC91" s="128"/>
      <c r="AD91" s="128"/>
      <c r="AE91" s="316"/>
      <c r="AF91" s="316"/>
      <c r="AG91" s="128"/>
      <c r="AH91" s="706"/>
      <c r="AI91" s="131"/>
      <c r="AJ91" s="132">
        <f t="shared" si="9"/>
        <v>0</v>
      </c>
      <c r="AK91" s="293">
        <f t="shared" si="13"/>
        <v>0</v>
      </c>
      <c r="AL91" s="123">
        <f t="shared" si="10"/>
        <v>0</v>
      </c>
      <c r="AM91" s="122">
        <f>SUM(E91:AI91)+'7'!AM91</f>
        <v>0</v>
      </c>
      <c r="AN91" s="684">
        <f>'Pre Tests'!G87</f>
        <v>0</v>
      </c>
      <c r="AO91" s="684">
        <f>'Pre Tests'!L87</f>
        <v>0</v>
      </c>
      <c r="AP91" s="676"/>
      <c r="AQ91" s="720"/>
      <c r="AR91" s="134"/>
      <c r="AS91" s="134"/>
      <c r="AT91" s="134"/>
      <c r="AU91" s="678"/>
      <c r="AV91" s="683"/>
      <c r="AW91" s="681"/>
      <c r="AX91" s="234"/>
      <c r="AY91" s="224"/>
      <c r="BB91" s="84">
        <f t="shared" si="11"/>
        <v>0</v>
      </c>
      <c r="BC91" s="80">
        <f t="shared" si="12"/>
        <v>0</v>
      </c>
      <c r="BD91" s="80">
        <f>SUM(E91:AI91)+'7'!BF91</f>
        <v>0</v>
      </c>
      <c r="BG91" s="86" t="e">
        <f>#REF!+'7'!#REF!</f>
        <v>#REF!</v>
      </c>
      <c r="BH91" s="79" t="e">
        <f>IF('7'!#REF!=1,'7'!BD91,Roster!AW101)</f>
        <v>#REF!</v>
      </c>
    </row>
    <row r="92" spans="1:60" ht="15.75" customHeight="1" x14ac:dyDescent="0.25">
      <c r="A92" s="125" t="str">
        <f>IF(Roster!C94="","",Roster!C94)</f>
        <v/>
      </c>
      <c r="B92" s="126" t="str">
        <f>IF(Roster!D94="","",Roster!D94)</f>
        <v/>
      </c>
      <c r="C92" s="126" t="str">
        <f>IF(Roster!B94="","",Roster!B94)</f>
        <v/>
      </c>
      <c r="D92" s="299">
        <f>'7'!AL92</f>
        <v>0</v>
      </c>
      <c r="E92" s="297"/>
      <c r="F92" s="128"/>
      <c r="G92" s="128"/>
      <c r="H92" s="128"/>
      <c r="I92" s="128"/>
      <c r="J92" s="316"/>
      <c r="K92" s="316"/>
      <c r="L92" s="128"/>
      <c r="M92" s="128"/>
      <c r="N92" s="128"/>
      <c r="O92" s="128"/>
      <c r="P92" s="128"/>
      <c r="Q92" s="316"/>
      <c r="R92" s="316"/>
      <c r="S92" s="128"/>
      <c r="T92" s="687"/>
      <c r="U92" s="128"/>
      <c r="V92" s="128"/>
      <c r="W92" s="128"/>
      <c r="X92" s="316"/>
      <c r="Y92" s="316"/>
      <c r="Z92" s="128"/>
      <c r="AA92" s="706"/>
      <c r="AB92" s="128"/>
      <c r="AC92" s="128"/>
      <c r="AD92" s="128"/>
      <c r="AE92" s="316"/>
      <c r="AF92" s="316"/>
      <c r="AG92" s="128"/>
      <c r="AH92" s="706"/>
      <c r="AI92" s="131"/>
      <c r="AJ92" s="132">
        <f t="shared" si="9"/>
        <v>0</v>
      </c>
      <c r="AK92" s="293">
        <f t="shared" si="13"/>
        <v>0</v>
      </c>
      <c r="AL92" s="123">
        <f t="shared" si="10"/>
        <v>0</v>
      </c>
      <c r="AM92" s="122">
        <f>SUM(E92:AI92)+'7'!AM92</f>
        <v>0</v>
      </c>
      <c r="AN92" s="684">
        <f>'Pre Tests'!G88</f>
        <v>0</v>
      </c>
      <c r="AO92" s="684">
        <f>'Pre Tests'!L88</f>
        <v>0</v>
      </c>
      <c r="AP92" s="676"/>
      <c r="AQ92" s="720"/>
      <c r="AR92" s="134"/>
      <c r="AS92" s="134"/>
      <c r="AT92" s="134"/>
      <c r="AU92" s="678"/>
      <c r="AV92" s="683"/>
      <c r="AW92" s="681"/>
      <c r="AX92" s="234"/>
      <c r="AY92" s="224"/>
      <c r="BB92" s="84">
        <f t="shared" si="11"/>
        <v>0</v>
      </c>
      <c r="BC92" s="80">
        <f t="shared" si="12"/>
        <v>0</v>
      </c>
      <c r="BD92" s="80">
        <f>SUM(E92:AI92)+'7'!BF92</f>
        <v>0</v>
      </c>
      <c r="BG92" s="86" t="e">
        <f>#REF!+'7'!#REF!</f>
        <v>#REF!</v>
      </c>
      <c r="BH92" s="79" t="e">
        <f>IF('7'!#REF!=1,'7'!BD92,Roster!AW102)</f>
        <v>#REF!</v>
      </c>
    </row>
    <row r="93" spans="1:60" ht="15.75" customHeight="1" x14ac:dyDescent="0.25">
      <c r="A93" s="125" t="str">
        <f>IF(Roster!C95="","",Roster!C95)</f>
        <v/>
      </c>
      <c r="B93" s="126" t="str">
        <f>IF(Roster!D95="","",Roster!D95)</f>
        <v/>
      </c>
      <c r="C93" s="126" t="str">
        <f>IF(Roster!B95="","",Roster!B95)</f>
        <v/>
      </c>
      <c r="D93" s="299">
        <f>'7'!AL93</f>
        <v>0</v>
      </c>
      <c r="E93" s="297"/>
      <c r="F93" s="128"/>
      <c r="G93" s="128"/>
      <c r="H93" s="128"/>
      <c r="I93" s="128"/>
      <c r="J93" s="316"/>
      <c r="K93" s="316"/>
      <c r="L93" s="128"/>
      <c r="M93" s="128"/>
      <c r="N93" s="128"/>
      <c r="O93" s="128"/>
      <c r="P93" s="128"/>
      <c r="Q93" s="316"/>
      <c r="R93" s="316"/>
      <c r="S93" s="128"/>
      <c r="T93" s="687"/>
      <c r="U93" s="128"/>
      <c r="V93" s="128"/>
      <c r="W93" s="128"/>
      <c r="X93" s="316"/>
      <c r="Y93" s="316"/>
      <c r="Z93" s="128"/>
      <c r="AA93" s="706"/>
      <c r="AB93" s="128"/>
      <c r="AC93" s="128"/>
      <c r="AD93" s="128"/>
      <c r="AE93" s="316"/>
      <c r="AF93" s="316"/>
      <c r="AG93" s="128"/>
      <c r="AH93" s="706"/>
      <c r="AI93" s="131"/>
      <c r="AJ93" s="132">
        <f t="shared" si="9"/>
        <v>0</v>
      </c>
      <c r="AK93" s="293">
        <f t="shared" si="13"/>
        <v>0</v>
      </c>
      <c r="AL93" s="123">
        <f t="shared" si="10"/>
        <v>0</v>
      </c>
      <c r="AM93" s="122">
        <f>SUM(E93:AI93)+'7'!AM93</f>
        <v>0</v>
      </c>
      <c r="AN93" s="684">
        <f>'Pre Tests'!G89</f>
        <v>0</v>
      </c>
      <c r="AO93" s="684">
        <f>'Pre Tests'!L89</f>
        <v>0</v>
      </c>
      <c r="AP93" s="676"/>
      <c r="AQ93" s="720"/>
      <c r="AR93" s="134"/>
      <c r="AS93" s="134"/>
      <c r="AT93" s="134"/>
      <c r="AU93" s="678"/>
      <c r="AV93" s="683"/>
      <c r="AW93" s="681"/>
      <c r="AX93" s="234"/>
      <c r="AY93" s="224"/>
      <c r="BB93" s="84">
        <f t="shared" si="11"/>
        <v>0</v>
      </c>
      <c r="BC93" s="80">
        <f t="shared" si="12"/>
        <v>0</v>
      </c>
      <c r="BD93" s="80">
        <f>SUM(E93:AI93)+'7'!BF93</f>
        <v>0</v>
      </c>
      <c r="BG93" s="86" t="e">
        <f>#REF!+'7'!#REF!</f>
        <v>#REF!</v>
      </c>
      <c r="BH93" s="79" t="e">
        <f>IF('7'!#REF!=1,'7'!BD93,Roster!AW103)</f>
        <v>#REF!</v>
      </c>
    </row>
    <row r="94" spans="1:60" ht="15.75" customHeight="1" x14ac:dyDescent="0.25">
      <c r="A94" s="125" t="str">
        <f>IF(Roster!C96="","",Roster!C96)</f>
        <v/>
      </c>
      <c r="B94" s="126" t="str">
        <f>IF(Roster!D96="","",Roster!D96)</f>
        <v/>
      </c>
      <c r="C94" s="126" t="str">
        <f>IF(Roster!B96="","",Roster!B96)</f>
        <v/>
      </c>
      <c r="D94" s="299">
        <f>'7'!AL94</f>
        <v>0</v>
      </c>
      <c r="E94" s="297"/>
      <c r="F94" s="128"/>
      <c r="G94" s="128"/>
      <c r="H94" s="128"/>
      <c r="I94" s="128"/>
      <c r="J94" s="316"/>
      <c r="K94" s="316"/>
      <c r="L94" s="128"/>
      <c r="M94" s="128"/>
      <c r="N94" s="128"/>
      <c r="O94" s="128"/>
      <c r="P94" s="128"/>
      <c r="Q94" s="316"/>
      <c r="R94" s="316"/>
      <c r="S94" s="128"/>
      <c r="T94" s="687"/>
      <c r="U94" s="128"/>
      <c r="V94" s="128"/>
      <c r="W94" s="128"/>
      <c r="X94" s="316"/>
      <c r="Y94" s="316"/>
      <c r="Z94" s="128"/>
      <c r="AA94" s="706"/>
      <c r="AB94" s="128"/>
      <c r="AC94" s="128"/>
      <c r="AD94" s="128"/>
      <c r="AE94" s="316"/>
      <c r="AF94" s="316"/>
      <c r="AG94" s="128"/>
      <c r="AH94" s="706"/>
      <c r="AI94" s="131"/>
      <c r="AJ94" s="132">
        <f t="shared" si="9"/>
        <v>0</v>
      </c>
      <c r="AK94" s="293">
        <f t="shared" si="13"/>
        <v>0</v>
      </c>
      <c r="AL94" s="123">
        <f t="shared" si="10"/>
        <v>0</v>
      </c>
      <c r="AM94" s="122">
        <f>SUM(E94:AI94)+'7'!AM94</f>
        <v>0</v>
      </c>
      <c r="AN94" s="684">
        <f>'Pre Tests'!G90</f>
        <v>0</v>
      </c>
      <c r="AO94" s="684">
        <f>'Pre Tests'!L90</f>
        <v>0</v>
      </c>
      <c r="AP94" s="676"/>
      <c r="AQ94" s="720"/>
      <c r="AR94" s="134"/>
      <c r="AS94" s="134"/>
      <c r="AT94" s="134"/>
      <c r="AU94" s="678"/>
      <c r="AV94" s="683"/>
      <c r="AW94" s="681"/>
      <c r="AX94" s="234"/>
      <c r="AY94" s="224"/>
      <c r="BB94" s="84">
        <f t="shared" si="11"/>
        <v>0</v>
      </c>
      <c r="BC94" s="80">
        <f t="shared" si="12"/>
        <v>0</v>
      </c>
      <c r="BD94" s="80">
        <f>SUM(E94:AI94)+'7'!BF94</f>
        <v>0</v>
      </c>
      <c r="BG94" s="86" t="e">
        <f>#REF!+'7'!#REF!</f>
        <v>#REF!</v>
      </c>
      <c r="BH94" s="79" t="e">
        <f>IF('7'!#REF!=1,'7'!BD94,Roster!AW104)</f>
        <v>#REF!</v>
      </c>
    </row>
    <row r="95" spans="1:60" ht="15.75" customHeight="1" x14ac:dyDescent="0.25">
      <c r="A95" s="125" t="str">
        <f>IF(Roster!C97="","",Roster!C97)</f>
        <v/>
      </c>
      <c r="B95" s="126" t="str">
        <f>IF(Roster!D97="","",Roster!D97)</f>
        <v/>
      </c>
      <c r="C95" s="126" t="str">
        <f>IF(Roster!B97="","",Roster!B97)</f>
        <v/>
      </c>
      <c r="D95" s="299">
        <f>'7'!AL95</f>
        <v>0</v>
      </c>
      <c r="E95" s="297"/>
      <c r="F95" s="128"/>
      <c r="G95" s="128"/>
      <c r="H95" s="128"/>
      <c r="I95" s="128"/>
      <c r="J95" s="316"/>
      <c r="K95" s="316"/>
      <c r="L95" s="128"/>
      <c r="M95" s="128"/>
      <c r="N95" s="128"/>
      <c r="O95" s="128"/>
      <c r="P95" s="128"/>
      <c r="Q95" s="316"/>
      <c r="R95" s="316"/>
      <c r="S95" s="128"/>
      <c r="T95" s="687"/>
      <c r="U95" s="128"/>
      <c r="V95" s="128"/>
      <c r="W95" s="128"/>
      <c r="X95" s="316"/>
      <c r="Y95" s="316"/>
      <c r="Z95" s="128"/>
      <c r="AA95" s="706"/>
      <c r="AB95" s="128"/>
      <c r="AC95" s="128"/>
      <c r="AD95" s="128"/>
      <c r="AE95" s="316"/>
      <c r="AF95" s="316"/>
      <c r="AG95" s="128"/>
      <c r="AH95" s="706"/>
      <c r="AI95" s="131"/>
      <c r="AJ95" s="132">
        <f t="shared" si="9"/>
        <v>0</v>
      </c>
      <c r="AK95" s="293">
        <f t="shared" si="13"/>
        <v>0</v>
      </c>
      <c r="AL95" s="123">
        <f t="shared" si="10"/>
        <v>0</v>
      </c>
      <c r="AM95" s="122">
        <f>SUM(E95:AI95)+'7'!AM95</f>
        <v>0</v>
      </c>
      <c r="AN95" s="684">
        <f>'Pre Tests'!G91</f>
        <v>0</v>
      </c>
      <c r="AO95" s="684">
        <f>'Pre Tests'!L91</f>
        <v>0</v>
      </c>
      <c r="AP95" s="676"/>
      <c r="AQ95" s="720"/>
      <c r="AR95" s="134"/>
      <c r="AS95" s="134"/>
      <c r="AT95" s="134"/>
      <c r="AU95" s="678"/>
      <c r="AV95" s="683"/>
      <c r="AW95" s="681"/>
      <c r="AX95" s="234"/>
      <c r="AY95" s="224"/>
      <c r="BB95" s="84">
        <f t="shared" si="11"/>
        <v>0</v>
      </c>
      <c r="BC95" s="80">
        <f t="shared" si="12"/>
        <v>0</v>
      </c>
      <c r="BD95" s="80">
        <f>SUM(E95:AI95)+'7'!BF95</f>
        <v>0</v>
      </c>
      <c r="BG95" s="86" t="e">
        <f>#REF!+'7'!#REF!</f>
        <v>#REF!</v>
      </c>
      <c r="BH95" s="79" t="e">
        <f>IF('7'!#REF!=1,'7'!BD95,Roster!AW105)</f>
        <v>#REF!</v>
      </c>
    </row>
    <row r="96" spans="1:60" ht="15.75" customHeight="1" x14ac:dyDescent="0.25">
      <c r="A96" s="125" t="str">
        <f>IF(Roster!C98="","",Roster!C98)</f>
        <v/>
      </c>
      <c r="B96" s="126" t="str">
        <f>IF(Roster!D98="","",Roster!D98)</f>
        <v/>
      </c>
      <c r="C96" s="126" t="str">
        <f>IF(Roster!B98="","",Roster!B98)</f>
        <v/>
      </c>
      <c r="D96" s="299">
        <f>'7'!AL96</f>
        <v>0</v>
      </c>
      <c r="E96" s="297"/>
      <c r="F96" s="128"/>
      <c r="G96" s="128"/>
      <c r="H96" s="128"/>
      <c r="I96" s="128"/>
      <c r="J96" s="316"/>
      <c r="K96" s="316"/>
      <c r="L96" s="128"/>
      <c r="M96" s="128"/>
      <c r="N96" s="128"/>
      <c r="O96" s="128"/>
      <c r="P96" s="128"/>
      <c r="Q96" s="316"/>
      <c r="R96" s="316"/>
      <c r="S96" s="128"/>
      <c r="T96" s="687"/>
      <c r="U96" s="128"/>
      <c r="V96" s="128"/>
      <c r="W96" s="128"/>
      <c r="X96" s="316"/>
      <c r="Y96" s="316"/>
      <c r="Z96" s="128"/>
      <c r="AA96" s="706"/>
      <c r="AB96" s="128"/>
      <c r="AC96" s="128"/>
      <c r="AD96" s="128"/>
      <c r="AE96" s="316"/>
      <c r="AF96" s="316"/>
      <c r="AG96" s="128"/>
      <c r="AH96" s="706"/>
      <c r="AI96" s="131"/>
      <c r="AJ96" s="132">
        <f t="shared" si="9"/>
        <v>0</v>
      </c>
      <c r="AK96" s="293">
        <f t="shared" si="13"/>
        <v>0</v>
      </c>
      <c r="AL96" s="123">
        <f t="shared" si="10"/>
        <v>0</v>
      </c>
      <c r="AM96" s="122">
        <f>SUM(E96:AI96)+'7'!AM96</f>
        <v>0</v>
      </c>
      <c r="AN96" s="684">
        <f>'Pre Tests'!G92</f>
        <v>0</v>
      </c>
      <c r="AO96" s="684">
        <f>'Pre Tests'!L92</f>
        <v>0</v>
      </c>
      <c r="AP96" s="676"/>
      <c r="AQ96" s="720"/>
      <c r="AR96" s="134"/>
      <c r="AS96" s="134"/>
      <c r="AT96" s="134"/>
      <c r="AU96" s="678"/>
      <c r="AV96" s="683"/>
      <c r="AW96" s="681"/>
      <c r="AX96" s="234"/>
      <c r="AY96" s="224"/>
      <c r="BB96" s="84">
        <f t="shared" si="11"/>
        <v>0</v>
      </c>
      <c r="BC96" s="80">
        <f t="shared" si="12"/>
        <v>0</v>
      </c>
      <c r="BD96" s="80">
        <f>SUM(E96:AI96)+'7'!BF96</f>
        <v>0</v>
      </c>
      <c r="BG96" s="86" t="e">
        <f>#REF!+'7'!#REF!</f>
        <v>#REF!</v>
      </c>
      <c r="BH96" s="79" t="e">
        <f>IF('7'!#REF!=1,'7'!BD96,Roster!AW106)</f>
        <v>#REF!</v>
      </c>
    </row>
    <row r="97" spans="1:60" ht="15.75" customHeight="1" x14ac:dyDescent="0.25">
      <c r="A97" s="125" t="str">
        <f>IF(Roster!C99="","",Roster!C99)</f>
        <v/>
      </c>
      <c r="B97" s="126" t="str">
        <f>IF(Roster!D99="","",Roster!D99)</f>
        <v/>
      </c>
      <c r="C97" s="126" t="str">
        <f>IF(Roster!B99="","",Roster!B99)</f>
        <v/>
      </c>
      <c r="D97" s="299">
        <f>'7'!AL97</f>
        <v>0</v>
      </c>
      <c r="E97" s="297"/>
      <c r="F97" s="128"/>
      <c r="G97" s="128"/>
      <c r="H97" s="128"/>
      <c r="I97" s="128"/>
      <c r="J97" s="316"/>
      <c r="K97" s="316"/>
      <c r="L97" s="128"/>
      <c r="M97" s="128"/>
      <c r="N97" s="128"/>
      <c r="O97" s="128"/>
      <c r="P97" s="128"/>
      <c r="Q97" s="316"/>
      <c r="R97" s="316"/>
      <c r="S97" s="128"/>
      <c r="T97" s="687"/>
      <c r="U97" s="128"/>
      <c r="V97" s="128"/>
      <c r="W97" s="128"/>
      <c r="X97" s="316"/>
      <c r="Y97" s="316"/>
      <c r="Z97" s="128"/>
      <c r="AA97" s="706"/>
      <c r="AB97" s="128"/>
      <c r="AC97" s="128"/>
      <c r="AD97" s="128"/>
      <c r="AE97" s="316"/>
      <c r="AF97" s="316"/>
      <c r="AG97" s="128"/>
      <c r="AH97" s="706"/>
      <c r="AI97" s="131"/>
      <c r="AJ97" s="132">
        <f t="shared" si="9"/>
        <v>0</v>
      </c>
      <c r="AK97" s="293">
        <f t="shared" si="13"/>
        <v>0</v>
      </c>
      <c r="AL97" s="123">
        <f t="shared" si="10"/>
        <v>0</v>
      </c>
      <c r="AM97" s="122">
        <f>SUM(E97:AI97)+'7'!AM97</f>
        <v>0</v>
      </c>
      <c r="AN97" s="684">
        <f>'Pre Tests'!G93</f>
        <v>0</v>
      </c>
      <c r="AO97" s="684">
        <f>'Pre Tests'!L93</f>
        <v>0</v>
      </c>
      <c r="AP97" s="676"/>
      <c r="AQ97" s="720"/>
      <c r="AR97" s="134"/>
      <c r="AS97" s="134"/>
      <c r="AT97" s="134"/>
      <c r="AU97" s="678"/>
      <c r="AV97" s="683"/>
      <c r="AW97" s="681"/>
      <c r="AX97" s="234"/>
      <c r="AY97" s="224"/>
      <c r="BB97" s="84">
        <f t="shared" si="11"/>
        <v>0</v>
      </c>
      <c r="BC97" s="80">
        <f t="shared" si="12"/>
        <v>0</v>
      </c>
      <c r="BD97" s="80">
        <f>SUM(E97:AI97)+'7'!BF97</f>
        <v>0</v>
      </c>
      <c r="BG97" s="86" t="e">
        <f>#REF!+'7'!#REF!</f>
        <v>#REF!</v>
      </c>
      <c r="BH97" s="79" t="e">
        <f>IF('7'!#REF!=1,'7'!BD97,Roster!AW107)</f>
        <v>#REF!</v>
      </c>
    </row>
    <row r="98" spans="1:60" ht="15.75" customHeight="1" x14ac:dyDescent="0.25">
      <c r="A98" s="125" t="str">
        <f>IF(Roster!C100="","",Roster!C100)</f>
        <v/>
      </c>
      <c r="B98" s="126" t="str">
        <f>IF(Roster!D100="","",Roster!D100)</f>
        <v/>
      </c>
      <c r="C98" s="126" t="str">
        <f>IF(Roster!B100="","",Roster!B100)</f>
        <v/>
      </c>
      <c r="D98" s="299">
        <f>'7'!AL98</f>
        <v>0</v>
      </c>
      <c r="E98" s="297"/>
      <c r="F98" s="128"/>
      <c r="G98" s="128"/>
      <c r="H98" s="128"/>
      <c r="I98" s="128"/>
      <c r="J98" s="316"/>
      <c r="K98" s="316"/>
      <c r="L98" s="128"/>
      <c r="M98" s="128"/>
      <c r="N98" s="128"/>
      <c r="O98" s="128"/>
      <c r="P98" s="128"/>
      <c r="Q98" s="316"/>
      <c r="R98" s="316"/>
      <c r="S98" s="128"/>
      <c r="T98" s="687"/>
      <c r="U98" s="128"/>
      <c r="V98" s="128"/>
      <c r="W98" s="128"/>
      <c r="X98" s="316"/>
      <c r="Y98" s="316"/>
      <c r="Z98" s="128"/>
      <c r="AA98" s="706"/>
      <c r="AB98" s="128"/>
      <c r="AC98" s="128"/>
      <c r="AD98" s="128"/>
      <c r="AE98" s="316"/>
      <c r="AF98" s="316"/>
      <c r="AG98" s="128"/>
      <c r="AH98" s="706"/>
      <c r="AI98" s="131"/>
      <c r="AJ98" s="132">
        <f t="shared" si="9"/>
        <v>0</v>
      </c>
      <c r="AK98" s="293">
        <f t="shared" si="13"/>
        <v>0</v>
      </c>
      <c r="AL98" s="123">
        <f t="shared" si="10"/>
        <v>0</v>
      </c>
      <c r="AM98" s="122">
        <f>SUM(E98:AI98)+'7'!AM98</f>
        <v>0</v>
      </c>
      <c r="AN98" s="684">
        <f>'Pre Tests'!G94</f>
        <v>0</v>
      </c>
      <c r="AO98" s="684">
        <f>'Pre Tests'!L94</f>
        <v>0</v>
      </c>
      <c r="AP98" s="676"/>
      <c r="AQ98" s="720"/>
      <c r="AR98" s="134"/>
      <c r="AS98" s="134"/>
      <c r="AT98" s="134"/>
      <c r="AU98" s="678"/>
      <c r="AV98" s="683"/>
      <c r="AW98" s="681"/>
      <c r="AX98" s="234"/>
      <c r="AY98" s="224"/>
      <c r="BB98" s="84">
        <f t="shared" si="11"/>
        <v>0</v>
      </c>
      <c r="BC98" s="80">
        <f t="shared" si="12"/>
        <v>0</v>
      </c>
      <c r="BD98" s="80">
        <f>SUM(E98:AI98)+'7'!BF98</f>
        <v>0</v>
      </c>
      <c r="BG98" s="86" t="e">
        <f>#REF!+'7'!#REF!</f>
        <v>#REF!</v>
      </c>
      <c r="BH98" s="79" t="e">
        <f>IF('7'!#REF!=1,'7'!BD98,Roster!AW108)</f>
        <v>#REF!</v>
      </c>
    </row>
    <row r="99" spans="1:60" ht="15.75" customHeight="1" x14ac:dyDescent="0.25">
      <c r="A99" s="125" t="str">
        <f>IF(Roster!C101="","",Roster!C101)</f>
        <v/>
      </c>
      <c r="B99" s="126" t="str">
        <f>IF(Roster!D101="","",Roster!D101)</f>
        <v/>
      </c>
      <c r="C99" s="126" t="str">
        <f>IF(Roster!B101="","",Roster!B101)</f>
        <v/>
      </c>
      <c r="D99" s="299">
        <f>'7'!AL99</f>
        <v>0</v>
      </c>
      <c r="E99" s="297"/>
      <c r="F99" s="128"/>
      <c r="G99" s="128"/>
      <c r="H99" s="128"/>
      <c r="I99" s="128"/>
      <c r="J99" s="316"/>
      <c r="K99" s="316"/>
      <c r="L99" s="128"/>
      <c r="M99" s="128"/>
      <c r="N99" s="128"/>
      <c r="O99" s="128"/>
      <c r="P99" s="128"/>
      <c r="Q99" s="316"/>
      <c r="R99" s="316"/>
      <c r="S99" s="128"/>
      <c r="T99" s="687"/>
      <c r="U99" s="128"/>
      <c r="V99" s="128"/>
      <c r="W99" s="128"/>
      <c r="X99" s="316"/>
      <c r="Y99" s="316"/>
      <c r="Z99" s="128"/>
      <c r="AA99" s="706"/>
      <c r="AB99" s="128"/>
      <c r="AC99" s="128"/>
      <c r="AD99" s="128"/>
      <c r="AE99" s="316"/>
      <c r="AF99" s="316"/>
      <c r="AG99" s="128"/>
      <c r="AH99" s="706"/>
      <c r="AI99" s="131"/>
      <c r="AJ99" s="132">
        <f t="shared" si="9"/>
        <v>0</v>
      </c>
      <c r="AK99" s="293">
        <f t="shared" si="13"/>
        <v>0</v>
      </c>
      <c r="AL99" s="123">
        <f t="shared" si="10"/>
        <v>0</v>
      </c>
      <c r="AM99" s="122">
        <f>SUM(E99:AI99)+'7'!AM99</f>
        <v>0</v>
      </c>
      <c r="AN99" s="684">
        <f>'Pre Tests'!G95</f>
        <v>0</v>
      </c>
      <c r="AO99" s="684">
        <f>'Pre Tests'!L95</f>
        <v>0</v>
      </c>
      <c r="AP99" s="676"/>
      <c r="AQ99" s="720"/>
      <c r="AR99" s="134"/>
      <c r="AS99" s="134"/>
      <c r="AT99" s="134"/>
      <c r="AU99" s="678"/>
      <c r="AV99" s="683"/>
      <c r="AW99" s="681"/>
      <c r="AX99" s="234"/>
      <c r="AY99" s="224"/>
      <c r="BB99" s="84">
        <f t="shared" si="11"/>
        <v>0</v>
      </c>
      <c r="BC99" s="80">
        <f t="shared" si="12"/>
        <v>0</v>
      </c>
      <c r="BD99" s="80">
        <f>SUM(E99:AI99)+'7'!BF99</f>
        <v>0</v>
      </c>
      <c r="BG99" s="86" t="e">
        <f>#REF!+'7'!#REF!</f>
        <v>#REF!</v>
      </c>
      <c r="BH99" s="79" t="e">
        <f>IF('7'!#REF!=1,'7'!BD99,Roster!AW109)</f>
        <v>#REF!</v>
      </c>
    </row>
    <row r="100" spans="1:60" ht="15.75" customHeight="1" x14ac:dyDescent="0.25">
      <c r="A100" s="125" t="str">
        <f>IF(Roster!C102="","",Roster!C102)</f>
        <v/>
      </c>
      <c r="B100" s="126" t="str">
        <f>IF(Roster!D102="","",Roster!D102)</f>
        <v/>
      </c>
      <c r="C100" s="126" t="str">
        <f>IF(Roster!B102="","",Roster!B102)</f>
        <v/>
      </c>
      <c r="D100" s="299">
        <f>'7'!AL100</f>
        <v>0</v>
      </c>
      <c r="E100" s="297"/>
      <c r="F100" s="128"/>
      <c r="G100" s="128"/>
      <c r="H100" s="128"/>
      <c r="I100" s="128"/>
      <c r="J100" s="316"/>
      <c r="K100" s="316"/>
      <c r="L100" s="128"/>
      <c r="M100" s="128"/>
      <c r="N100" s="128"/>
      <c r="O100" s="128"/>
      <c r="P100" s="128"/>
      <c r="Q100" s="316"/>
      <c r="R100" s="316"/>
      <c r="S100" s="128"/>
      <c r="T100" s="687"/>
      <c r="U100" s="128"/>
      <c r="V100" s="128"/>
      <c r="W100" s="128"/>
      <c r="X100" s="316"/>
      <c r="Y100" s="316"/>
      <c r="Z100" s="128"/>
      <c r="AA100" s="706"/>
      <c r="AB100" s="128"/>
      <c r="AC100" s="128"/>
      <c r="AD100" s="128"/>
      <c r="AE100" s="316"/>
      <c r="AF100" s="316"/>
      <c r="AG100" s="128"/>
      <c r="AH100" s="706"/>
      <c r="AI100" s="131"/>
      <c r="AJ100" s="132">
        <f t="shared" si="9"/>
        <v>0</v>
      </c>
      <c r="AK100" s="293">
        <f t="shared" si="13"/>
        <v>0</v>
      </c>
      <c r="AL100" s="123">
        <f t="shared" si="10"/>
        <v>0</v>
      </c>
      <c r="AM100" s="122">
        <f>SUM(E100:AI100)+'7'!AM100</f>
        <v>0</v>
      </c>
      <c r="AN100" s="684">
        <f>'Pre Tests'!G96</f>
        <v>0</v>
      </c>
      <c r="AO100" s="684">
        <f>'Pre Tests'!L96</f>
        <v>0</v>
      </c>
      <c r="AP100" s="676"/>
      <c r="AQ100" s="720"/>
      <c r="AR100" s="134"/>
      <c r="AS100" s="134"/>
      <c r="AT100" s="134"/>
      <c r="AU100" s="678"/>
      <c r="AV100" s="683"/>
      <c r="AW100" s="681"/>
      <c r="AX100" s="234"/>
      <c r="AY100" s="224"/>
      <c r="BB100" s="84">
        <f t="shared" si="11"/>
        <v>0</v>
      </c>
      <c r="BC100" s="80">
        <f t="shared" si="12"/>
        <v>0</v>
      </c>
      <c r="BD100" s="80">
        <f>SUM(E100:AI100)+'7'!BF100</f>
        <v>0</v>
      </c>
      <c r="BG100" s="86" t="e">
        <f>#REF!+'7'!#REF!</f>
        <v>#REF!</v>
      </c>
      <c r="BH100" s="79" t="e">
        <f>IF('7'!#REF!=1,'7'!BD100,Roster!AW110)</f>
        <v>#REF!</v>
      </c>
    </row>
    <row r="101" spans="1:60" ht="15.75" customHeight="1" x14ac:dyDescent="0.25">
      <c r="A101" s="125" t="str">
        <f>IF(Roster!C103="","",Roster!C103)</f>
        <v/>
      </c>
      <c r="B101" s="126" t="str">
        <f>IF(Roster!D103="","",Roster!D103)</f>
        <v/>
      </c>
      <c r="C101" s="126" t="str">
        <f>IF(Roster!B103="","",Roster!B103)</f>
        <v/>
      </c>
      <c r="D101" s="299">
        <f>'7'!AL101</f>
        <v>0</v>
      </c>
      <c r="E101" s="297"/>
      <c r="F101" s="128"/>
      <c r="G101" s="128"/>
      <c r="H101" s="128"/>
      <c r="I101" s="128"/>
      <c r="J101" s="316"/>
      <c r="K101" s="316"/>
      <c r="L101" s="128"/>
      <c r="M101" s="128"/>
      <c r="N101" s="128"/>
      <c r="O101" s="128"/>
      <c r="P101" s="128"/>
      <c r="Q101" s="316"/>
      <c r="R101" s="316"/>
      <c r="S101" s="128"/>
      <c r="T101" s="687"/>
      <c r="U101" s="128"/>
      <c r="V101" s="128"/>
      <c r="W101" s="128"/>
      <c r="X101" s="316"/>
      <c r="Y101" s="316"/>
      <c r="Z101" s="128"/>
      <c r="AA101" s="706"/>
      <c r="AB101" s="128"/>
      <c r="AC101" s="128"/>
      <c r="AD101" s="128"/>
      <c r="AE101" s="316"/>
      <c r="AF101" s="316"/>
      <c r="AG101" s="128"/>
      <c r="AH101" s="706"/>
      <c r="AI101" s="131"/>
      <c r="AJ101" s="132">
        <f t="shared" si="9"/>
        <v>0</v>
      </c>
      <c r="AK101" s="293">
        <f t="shared" si="13"/>
        <v>0</v>
      </c>
      <c r="AL101" s="123">
        <f t="shared" si="10"/>
        <v>0</v>
      </c>
      <c r="AM101" s="122">
        <f>SUM(E101:AI101)+'7'!AM101</f>
        <v>0</v>
      </c>
      <c r="AN101" s="684">
        <f>'Pre Tests'!G97</f>
        <v>0</v>
      </c>
      <c r="AO101" s="684">
        <f>'Pre Tests'!L97</f>
        <v>0</v>
      </c>
      <c r="AP101" s="676"/>
      <c r="AQ101" s="720"/>
      <c r="AR101" s="134"/>
      <c r="AS101" s="134"/>
      <c r="AT101" s="134"/>
      <c r="AU101" s="678"/>
      <c r="AV101" s="683"/>
      <c r="AW101" s="681"/>
      <c r="AX101" s="234"/>
      <c r="AY101" s="224"/>
      <c r="BB101" s="84">
        <f t="shared" si="11"/>
        <v>0</v>
      </c>
      <c r="BC101" s="80">
        <f t="shared" si="12"/>
        <v>0</v>
      </c>
      <c r="BD101" s="80">
        <f>SUM(E101:AI101)+'7'!BF101</f>
        <v>0</v>
      </c>
      <c r="BG101" s="86" t="e">
        <f>#REF!+'7'!#REF!</f>
        <v>#REF!</v>
      </c>
      <c r="BH101" s="79" t="e">
        <f>IF('7'!#REF!=1,'7'!BD101,Roster!AW111)</f>
        <v>#REF!</v>
      </c>
    </row>
    <row r="102" spans="1:60" ht="15.75" customHeight="1" x14ac:dyDescent="0.25">
      <c r="A102" s="125" t="str">
        <f>IF(Roster!C104="","",Roster!C104)</f>
        <v/>
      </c>
      <c r="B102" s="126" t="str">
        <f>IF(Roster!D104="","",Roster!D104)</f>
        <v/>
      </c>
      <c r="C102" s="126" t="str">
        <f>IF(Roster!B104="","",Roster!B104)</f>
        <v/>
      </c>
      <c r="D102" s="299">
        <f>'7'!AL102</f>
        <v>0</v>
      </c>
      <c r="E102" s="297"/>
      <c r="F102" s="128"/>
      <c r="G102" s="128"/>
      <c r="H102" s="128"/>
      <c r="I102" s="128"/>
      <c r="J102" s="316"/>
      <c r="K102" s="316"/>
      <c r="L102" s="128"/>
      <c r="M102" s="128"/>
      <c r="N102" s="128"/>
      <c r="O102" s="128"/>
      <c r="P102" s="128"/>
      <c r="Q102" s="316"/>
      <c r="R102" s="316"/>
      <c r="S102" s="128"/>
      <c r="T102" s="687"/>
      <c r="U102" s="128"/>
      <c r="V102" s="128"/>
      <c r="W102" s="128"/>
      <c r="X102" s="316"/>
      <c r="Y102" s="316"/>
      <c r="Z102" s="128"/>
      <c r="AA102" s="706"/>
      <c r="AB102" s="128"/>
      <c r="AC102" s="128"/>
      <c r="AD102" s="128"/>
      <c r="AE102" s="316"/>
      <c r="AF102" s="316"/>
      <c r="AG102" s="128"/>
      <c r="AH102" s="706"/>
      <c r="AI102" s="131"/>
      <c r="AJ102" s="132">
        <f t="shared" si="9"/>
        <v>0</v>
      </c>
      <c r="AK102" s="293">
        <f t="shared" si="13"/>
        <v>0</v>
      </c>
      <c r="AL102" s="123">
        <f t="shared" si="10"/>
        <v>0</v>
      </c>
      <c r="AM102" s="122">
        <f>SUM(E102:AI102)+'7'!AM102</f>
        <v>0</v>
      </c>
      <c r="AN102" s="684">
        <f>'Pre Tests'!G98</f>
        <v>0</v>
      </c>
      <c r="AO102" s="684">
        <f>'Pre Tests'!L98</f>
        <v>0</v>
      </c>
      <c r="AP102" s="676"/>
      <c r="AQ102" s="720"/>
      <c r="AR102" s="134"/>
      <c r="AS102" s="134"/>
      <c r="AT102" s="134"/>
      <c r="AU102" s="678"/>
      <c r="AV102" s="683"/>
      <c r="AW102" s="681"/>
      <c r="AX102" s="234"/>
      <c r="AY102" s="224"/>
      <c r="BB102" s="84">
        <f t="shared" si="11"/>
        <v>0</v>
      </c>
      <c r="BC102" s="80">
        <f t="shared" si="12"/>
        <v>0</v>
      </c>
      <c r="BD102" s="80">
        <f>SUM(E102:AI102)+'7'!BF102</f>
        <v>0</v>
      </c>
      <c r="BG102" s="86" t="e">
        <f>#REF!+'7'!#REF!</f>
        <v>#REF!</v>
      </c>
      <c r="BH102" s="79" t="e">
        <f>IF('7'!#REF!=1,'7'!BD102,Roster!AW112)</f>
        <v>#REF!</v>
      </c>
    </row>
    <row r="103" spans="1:60" ht="15.75" customHeight="1" x14ac:dyDescent="0.25">
      <c r="A103" s="125" t="str">
        <f>IF(Roster!C105="","",Roster!C105)</f>
        <v/>
      </c>
      <c r="B103" s="126" t="str">
        <f>IF(Roster!D105="","",Roster!D105)</f>
        <v/>
      </c>
      <c r="C103" s="126" t="str">
        <f>IF(Roster!B105="","",Roster!B105)</f>
        <v/>
      </c>
      <c r="D103" s="299">
        <f>'7'!AL103</f>
        <v>0</v>
      </c>
      <c r="E103" s="297"/>
      <c r="F103" s="128"/>
      <c r="G103" s="128"/>
      <c r="H103" s="128"/>
      <c r="I103" s="128"/>
      <c r="J103" s="316"/>
      <c r="K103" s="316"/>
      <c r="L103" s="128"/>
      <c r="M103" s="128"/>
      <c r="N103" s="128"/>
      <c r="O103" s="128"/>
      <c r="P103" s="128"/>
      <c r="Q103" s="316"/>
      <c r="R103" s="316"/>
      <c r="S103" s="128"/>
      <c r="T103" s="687"/>
      <c r="U103" s="128"/>
      <c r="V103" s="128"/>
      <c r="W103" s="128"/>
      <c r="X103" s="316"/>
      <c r="Y103" s="316"/>
      <c r="Z103" s="128"/>
      <c r="AA103" s="706"/>
      <c r="AB103" s="128"/>
      <c r="AC103" s="128"/>
      <c r="AD103" s="128"/>
      <c r="AE103" s="316"/>
      <c r="AF103" s="316"/>
      <c r="AG103" s="128"/>
      <c r="AH103" s="706"/>
      <c r="AI103" s="131"/>
      <c r="AJ103" s="132">
        <f t="shared" si="9"/>
        <v>0</v>
      </c>
      <c r="AK103" s="293">
        <f t="shared" si="13"/>
        <v>0</v>
      </c>
      <c r="AL103" s="123">
        <f t="shared" si="10"/>
        <v>0</v>
      </c>
      <c r="AM103" s="122">
        <f>SUM(E103:AI103)+'7'!AM103</f>
        <v>0</v>
      </c>
      <c r="AN103" s="684">
        <f>'Pre Tests'!G99</f>
        <v>0</v>
      </c>
      <c r="AO103" s="684">
        <f>'Pre Tests'!L99</f>
        <v>0</v>
      </c>
      <c r="AP103" s="676"/>
      <c r="AQ103" s="720"/>
      <c r="AR103" s="134"/>
      <c r="AS103" s="134"/>
      <c r="AT103" s="134"/>
      <c r="AU103" s="678"/>
      <c r="AV103" s="683"/>
      <c r="AW103" s="681"/>
      <c r="AX103" s="234"/>
      <c r="AY103" s="224"/>
      <c r="BB103" s="84">
        <f t="shared" si="11"/>
        <v>0</v>
      </c>
      <c r="BC103" s="80">
        <f t="shared" si="12"/>
        <v>0</v>
      </c>
      <c r="BD103" s="80">
        <f>SUM(E103:AI103)+'7'!BF103</f>
        <v>0</v>
      </c>
      <c r="BG103" s="86" t="e">
        <f>#REF!+'7'!#REF!</f>
        <v>#REF!</v>
      </c>
      <c r="BH103" s="79" t="e">
        <f>IF('7'!#REF!=1,'7'!BD103,Roster!AW113)</f>
        <v>#REF!</v>
      </c>
    </row>
    <row r="104" spans="1:60" ht="15.75" customHeight="1" thickBot="1" x14ac:dyDescent="0.3">
      <c r="A104" s="125" t="str">
        <f>IF(Roster!C106="","",Roster!C106)</f>
        <v/>
      </c>
      <c r="B104" s="126" t="str">
        <f>IF(Roster!D106="","",Roster!D106)</f>
        <v/>
      </c>
      <c r="C104" s="126" t="str">
        <f>IF(Roster!B106="","",Roster!B106)</f>
        <v/>
      </c>
      <c r="D104" s="300">
        <f>'7'!AL104</f>
        <v>0</v>
      </c>
      <c r="E104" s="297"/>
      <c r="F104" s="128"/>
      <c r="G104" s="128"/>
      <c r="H104" s="128"/>
      <c r="I104" s="128"/>
      <c r="J104" s="316"/>
      <c r="K104" s="316"/>
      <c r="L104" s="128"/>
      <c r="M104" s="128"/>
      <c r="N104" s="128"/>
      <c r="O104" s="128"/>
      <c r="P104" s="128"/>
      <c r="Q104" s="316"/>
      <c r="R104" s="316"/>
      <c r="S104" s="128"/>
      <c r="T104" s="687"/>
      <c r="U104" s="128"/>
      <c r="V104" s="128"/>
      <c r="W104" s="128"/>
      <c r="X104" s="316"/>
      <c r="Y104" s="316"/>
      <c r="Z104" s="128"/>
      <c r="AA104" s="706"/>
      <c r="AB104" s="128"/>
      <c r="AC104" s="128"/>
      <c r="AD104" s="128"/>
      <c r="AE104" s="316"/>
      <c r="AF104" s="316"/>
      <c r="AG104" s="128"/>
      <c r="AH104" s="706"/>
      <c r="AI104" s="131"/>
      <c r="AJ104" s="132">
        <f>SUM(D104:AI104)</f>
        <v>0</v>
      </c>
      <c r="AK104" s="293">
        <f t="shared" si="13"/>
        <v>0</v>
      </c>
      <c r="AL104" s="123">
        <f t="shared" si="10"/>
        <v>0</v>
      </c>
      <c r="AM104" s="122">
        <f>SUM(E104:AI104)+'7'!AM104</f>
        <v>0</v>
      </c>
      <c r="AN104" s="684">
        <f>'Pre Tests'!G100</f>
        <v>0</v>
      </c>
      <c r="AO104" s="684">
        <f>'Pre Tests'!L100</f>
        <v>0</v>
      </c>
      <c r="AP104" s="676"/>
      <c r="AQ104" s="720"/>
      <c r="AR104" s="134"/>
      <c r="AS104" s="134"/>
      <c r="AT104" s="134"/>
      <c r="AU104" s="678"/>
      <c r="AV104" s="683"/>
      <c r="AW104" s="681"/>
      <c r="AX104" s="234"/>
      <c r="AY104" s="224"/>
      <c r="BB104" s="84">
        <f t="shared" si="11"/>
        <v>0</v>
      </c>
      <c r="BC104" s="80">
        <f t="shared" si="12"/>
        <v>0</v>
      </c>
      <c r="BD104" s="80">
        <f>SUM(E104:AI104)+'7'!BF104</f>
        <v>0</v>
      </c>
      <c r="BG104" s="86" t="e">
        <f>#REF!+'7'!#REF!</f>
        <v>#REF!</v>
      </c>
      <c r="BH104" s="79" t="e">
        <f>IF('7'!#REF!=1,'7'!BD104,Roster!AW114)</f>
        <v>#REF!</v>
      </c>
    </row>
    <row r="105" spans="1:60" x14ac:dyDescent="0.2">
      <c r="A105" s="225"/>
      <c r="B105" s="225"/>
      <c r="C105" s="225"/>
      <c r="D105" s="91"/>
      <c r="E105" s="221">
        <f t="shared" ref="E105:AI105" si="14">COUNTA(E8:E104)</f>
        <v>0</v>
      </c>
      <c r="F105" s="221">
        <f t="shared" si="14"/>
        <v>0</v>
      </c>
      <c r="G105" s="221">
        <f t="shared" si="14"/>
        <v>0</v>
      </c>
      <c r="H105" s="221">
        <f t="shared" si="14"/>
        <v>0</v>
      </c>
      <c r="I105" s="221">
        <f t="shared" si="14"/>
        <v>0</v>
      </c>
      <c r="J105" s="221">
        <f t="shared" si="14"/>
        <v>0</v>
      </c>
      <c r="K105" s="221">
        <f t="shared" si="14"/>
        <v>0</v>
      </c>
      <c r="L105" s="221">
        <f t="shared" si="14"/>
        <v>0</v>
      </c>
      <c r="M105" s="221">
        <f t="shared" si="14"/>
        <v>0</v>
      </c>
      <c r="N105" s="221">
        <f t="shared" si="14"/>
        <v>0</v>
      </c>
      <c r="O105" s="221">
        <f t="shared" si="14"/>
        <v>0</v>
      </c>
      <c r="P105" s="221">
        <f t="shared" si="14"/>
        <v>0</v>
      </c>
      <c r="Q105" s="221">
        <f t="shared" si="14"/>
        <v>0</v>
      </c>
      <c r="R105" s="221">
        <f t="shared" si="14"/>
        <v>0</v>
      </c>
      <c r="S105" s="221">
        <f t="shared" si="14"/>
        <v>0</v>
      </c>
      <c r="T105" s="221">
        <f t="shared" si="14"/>
        <v>0</v>
      </c>
      <c r="U105" s="221">
        <f t="shared" si="14"/>
        <v>0</v>
      </c>
      <c r="V105" s="221">
        <f t="shared" si="14"/>
        <v>0</v>
      </c>
      <c r="W105" s="221">
        <f t="shared" si="14"/>
        <v>0</v>
      </c>
      <c r="X105" s="221">
        <f t="shared" si="14"/>
        <v>0</v>
      </c>
      <c r="Y105" s="221">
        <f t="shared" si="14"/>
        <v>0</v>
      </c>
      <c r="Z105" s="221">
        <f t="shared" si="14"/>
        <v>0</v>
      </c>
      <c r="AA105" s="221">
        <f t="shared" si="14"/>
        <v>0</v>
      </c>
      <c r="AB105" s="221">
        <f t="shared" si="14"/>
        <v>0</v>
      </c>
      <c r="AC105" s="221">
        <f t="shared" si="14"/>
        <v>0</v>
      </c>
      <c r="AD105" s="221">
        <f t="shared" si="14"/>
        <v>0</v>
      </c>
      <c r="AE105" s="221">
        <f t="shared" si="14"/>
        <v>0</v>
      </c>
      <c r="AF105" s="221">
        <f t="shared" si="14"/>
        <v>0</v>
      </c>
      <c r="AG105" s="221">
        <f t="shared" si="14"/>
        <v>0</v>
      </c>
      <c r="AH105" s="221">
        <f t="shared" si="14"/>
        <v>0</v>
      </c>
      <c r="AI105" s="221">
        <f t="shared" si="14"/>
        <v>0</v>
      </c>
      <c r="AJ105" s="91"/>
      <c r="AO105" s="434"/>
    </row>
    <row r="106" spans="1:60" x14ac:dyDescent="0.2">
      <c r="A106" s="225"/>
      <c r="B106" s="225"/>
      <c r="C106" s="225"/>
      <c r="D106" s="91"/>
      <c r="AO106" s="434"/>
    </row>
    <row r="107" spans="1:60" x14ac:dyDescent="0.2">
      <c r="A107" s="225"/>
      <c r="B107" s="225"/>
      <c r="C107" s="225"/>
      <c r="D107" s="91"/>
      <c r="AO107" s="434"/>
    </row>
    <row r="108" spans="1:60" ht="15" x14ac:dyDescent="0.2">
      <c r="A108" s="225"/>
      <c r="B108" s="225"/>
      <c r="C108" s="225"/>
      <c r="D108" s="91"/>
      <c r="AO108" s="435"/>
    </row>
    <row r="109" spans="1:60" x14ac:dyDescent="0.2">
      <c r="A109" s="225"/>
      <c r="B109" s="225"/>
      <c r="C109" s="225"/>
      <c r="D109" s="91"/>
    </row>
    <row r="110" spans="1:60" x14ac:dyDescent="0.2">
      <c r="A110" s="225"/>
      <c r="B110" s="225"/>
      <c r="C110" s="225"/>
      <c r="D110" s="91"/>
    </row>
    <row r="111" spans="1:60" x14ac:dyDescent="0.2">
      <c r="A111" s="225"/>
      <c r="B111" s="225"/>
      <c r="C111" s="225"/>
      <c r="D111" s="91"/>
    </row>
    <row r="112" spans="1:60" x14ac:dyDescent="0.2">
      <c r="A112" s="225"/>
      <c r="B112" s="225"/>
      <c r="C112" s="225"/>
      <c r="D112" s="91"/>
    </row>
    <row r="113" spans="1:56" x14ac:dyDescent="0.2">
      <c r="A113" s="225"/>
      <c r="B113" s="225"/>
      <c r="C113" s="225"/>
      <c r="D113" s="91"/>
      <c r="BC113" s="79"/>
      <c r="BD113" s="79"/>
    </row>
    <row r="114" spans="1:56" x14ac:dyDescent="0.2">
      <c r="A114" s="225"/>
      <c r="B114" s="225"/>
      <c r="C114" s="225"/>
      <c r="D114" s="91"/>
      <c r="BC114" s="79"/>
      <c r="BD114" s="79"/>
    </row>
    <row r="115" spans="1:56" x14ac:dyDescent="0.2">
      <c r="A115" s="225"/>
      <c r="B115" s="225"/>
      <c r="C115" s="225"/>
      <c r="D115" s="91"/>
      <c r="BC115" s="79"/>
      <c r="BD115" s="79"/>
    </row>
    <row r="116" spans="1:56" x14ac:dyDescent="0.2">
      <c r="A116" s="225"/>
      <c r="B116" s="225"/>
      <c r="C116" s="225"/>
      <c r="D116" s="91"/>
      <c r="BC116" s="79"/>
      <c r="BD116" s="79"/>
    </row>
    <row r="117" spans="1:56" x14ac:dyDescent="0.2">
      <c r="A117" s="225"/>
      <c r="B117" s="225"/>
      <c r="C117" s="225"/>
      <c r="D117" s="91"/>
      <c r="BC117" s="79"/>
      <c r="BD117" s="79"/>
    </row>
    <row r="118" spans="1:56" x14ac:dyDescent="0.2">
      <c r="A118" s="225"/>
      <c r="B118" s="225"/>
      <c r="C118" s="225"/>
      <c r="D118" s="91"/>
      <c r="BC118" s="79"/>
      <c r="BD118" s="79"/>
    </row>
    <row r="119" spans="1:56" x14ac:dyDescent="0.2">
      <c r="A119" s="225"/>
      <c r="B119" s="225"/>
      <c r="C119" s="225"/>
      <c r="D119" s="91"/>
      <c r="BC119" s="79"/>
      <c r="BD119" s="79"/>
    </row>
    <row r="120" spans="1:56" x14ac:dyDescent="0.2">
      <c r="A120" s="225"/>
      <c r="B120" s="225"/>
      <c r="C120" s="225"/>
      <c r="D120" s="91"/>
      <c r="BC120" s="79"/>
      <c r="BD120" s="79"/>
    </row>
    <row r="121" spans="1:56" x14ac:dyDescent="0.2">
      <c r="A121" s="225"/>
      <c r="B121" s="225"/>
      <c r="C121" s="225"/>
      <c r="D121" s="91"/>
      <c r="BC121" s="79"/>
      <c r="BD121" s="79"/>
    </row>
    <row r="122" spans="1:56" x14ac:dyDescent="0.2">
      <c r="A122" s="225"/>
      <c r="B122" s="225"/>
      <c r="C122" s="225"/>
      <c r="D122" s="91"/>
      <c r="BC122" s="79"/>
      <c r="BD122" s="79"/>
    </row>
    <row r="123" spans="1:56" x14ac:dyDescent="0.2">
      <c r="A123" s="225"/>
      <c r="B123" s="225"/>
      <c r="C123" s="225"/>
      <c r="D123" s="91"/>
      <c r="BC123" s="79"/>
      <c r="BD123" s="79"/>
    </row>
    <row r="124" spans="1:56" x14ac:dyDescent="0.2">
      <c r="A124" s="225"/>
      <c r="B124" s="225"/>
      <c r="C124" s="225"/>
      <c r="D124" s="91"/>
      <c r="BC124" s="79"/>
      <c r="BD124" s="79"/>
    </row>
    <row r="125" spans="1:56" x14ac:dyDescent="0.2">
      <c r="A125" s="225"/>
      <c r="B125" s="225"/>
      <c r="C125" s="225"/>
      <c r="D125" s="91"/>
      <c r="BC125" s="79"/>
      <c r="BD125" s="79"/>
    </row>
    <row r="126" spans="1:56" x14ac:dyDescent="0.2">
      <c r="D126" s="91"/>
      <c r="BC126" s="79"/>
      <c r="BD126" s="79"/>
    </row>
    <row r="127" spans="1:56" x14ac:dyDescent="0.2">
      <c r="D127" s="91"/>
      <c r="BC127" s="79"/>
      <c r="BD127" s="79"/>
    </row>
    <row r="128" spans="1:56" x14ac:dyDescent="0.2">
      <c r="D128" s="91"/>
      <c r="BC128" s="79"/>
      <c r="BD128" s="79"/>
    </row>
    <row r="129" spans="4:56" x14ac:dyDescent="0.2">
      <c r="D129" s="91"/>
      <c r="BC129" s="79"/>
      <c r="BD129" s="79"/>
    </row>
    <row r="130" spans="4:56" x14ac:dyDescent="0.2">
      <c r="D130" s="91"/>
      <c r="BC130" s="79"/>
      <c r="BD130" s="79"/>
    </row>
    <row r="131" spans="4:56" x14ac:dyDescent="0.2">
      <c r="D131" s="91"/>
      <c r="BC131" s="79"/>
      <c r="BD131" s="79"/>
    </row>
    <row r="132" spans="4:56" x14ac:dyDescent="0.2">
      <c r="D132" s="91"/>
      <c r="BC132" s="79"/>
      <c r="BD132" s="79"/>
    </row>
    <row r="133" spans="4:56" x14ac:dyDescent="0.2">
      <c r="D133" s="91"/>
      <c r="BC133" s="79"/>
      <c r="BD133" s="79"/>
    </row>
    <row r="134" spans="4:56" x14ac:dyDescent="0.2">
      <c r="D134" s="91"/>
      <c r="BC134" s="79"/>
      <c r="BD134" s="79"/>
    </row>
    <row r="135" spans="4:56" x14ac:dyDescent="0.2">
      <c r="D135" s="91"/>
      <c r="BC135" s="79"/>
      <c r="BD135" s="79"/>
    </row>
    <row r="136" spans="4:56" x14ac:dyDescent="0.2">
      <c r="D136" s="91"/>
      <c r="BC136" s="79"/>
      <c r="BD136" s="79"/>
    </row>
    <row r="137" spans="4:56" x14ac:dyDescent="0.2">
      <c r="D137" s="91"/>
      <c r="BC137" s="79"/>
      <c r="BD137" s="79"/>
    </row>
    <row r="138" spans="4:56" x14ac:dyDescent="0.2">
      <c r="D138" s="91"/>
      <c r="BC138" s="79"/>
      <c r="BD138" s="79"/>
    </row>
    <row r="139" spans="4:56" x14ac:dyDescent="0.2">
      <c r="D139" s="91"/>
      <c r="BC139" s="79"/>
      <c r="BD139" s="79"/>
    </row>
    <row r="140" spans="4:56" x14ac:dyDescent="0.2">
      <c r="D140" s="91"/>
      <c r="BC140" s="79"/>
      <c r="BD140" s="79"/>
    </row>
    <row r="141" spans="4:56" x14ac:dyDescent="0.2">
      <c r="D141" s="91"/>
      <c r="BC141" s="79"/>
      <c r="BD141" s="79"/>
    </row>
    <row r="142" spans="4:56" x14ac:dyDescent="0.2">
      <c r="D142" s="91"/>
      <c r="BC142" s="79"/>
      <c r="BD142" s="79"/>
    </row>
    <row r="143" spans="4:56" x14ac:dyDescent="0.2">
      <c r="D143" s="91"/>
      <c r="BC143" s="79"/>
      <c r="BD143" s="79"/>
    </row>
    <row r="144" spans="4:56" x14ac:dyDescent="0.2">
      <c r="D144" s="91"/>
      <c r="BC144" s="79"/>
      <c r="BD144" s="79"/>
    </row>
    <row r="145" spans="4:56" x14ac:dyDescent="0.2">
      <c r="D145" s="91"/>
      <c r="BC145" s="79"/>
      <c r="BD145" s="79"/>
    </row>
    <row r="146" spans="4:56" x14ac:dyDescent="0.2">
      <c r="D146" s="91"/>
      <c r="BC146" s="79"/>
      <c r="BD146" s="79"/>
    </row>
    <row r="147" spans="4:56" x14ac:dyDescent="0.2">
      <c r="D147" s="91"/>
      <c r="BC147" s="79"/>
      <c r="BD147" s="79"/>
    </row>
    <row r="148" spans="4:56" x14ac:dyDescent="0.2">
      <c r="D148" s="91"/>
      <c r="BC148" s="79"/>
      <c r="BD148" s="79"/>
    </row>
    <row r="149" spans="4:56" x14ac:dyDescent="0.2">
      <c r="D149" s="91"/>
      <c r="BC149" s="79"/>
      <c r="BD149" s="79"/>
    </row>
    <row r="150" spans="4:56" x14ac:dyDescent="0.2">
      <c r="D150" s="91"/>
      <c r="BC150" s="79"/>
      <c r="BD150" s="79"/>
    </row>
    <row r="151" spans="4:56" x14ac:dyDescent="0.2">
      <c r="D151" s="91"/>
      <c r="BC151" s="79"/>
      <c r="BD151" s="79"/>
    </row>
    <row r="152" spans="4:56" x14ac:dyDescent="0.2">
      <c r="D152" s="91"/>
      <c r="BC152" s="79"/>
      <c r="BD152" s="79"/>
    </row>
    <row r="153" spans="4:56" x14ac:dyDescent="0.2">
      <c r="D153" s="91"/>
      <c r="BC153" s="79"/>
      <c r="BD153" s="79"/>
    </row>
  </sheetData>
  <sheetProtection algorithmName="SHA-512" hashValue="7RNd8RxnzNDCIHwHMpczq3rYFOoV0u8r/31Zdh70YczLR4oECb395EZ60xXVjdy0ir0h/OAgguEHytWaxDC4gw==" saltValue="E09tcvHQBduu3IWnARc9Jg==" spinCount="100000" sheet="1" objects="1" scenarios="1" selectLockedCells="1" selectUnlockedCells="1"/>
  <mergeCells count="39">
    <mergeCell ref="E2:R2"/>
    <mergeCell ref="BH6:BH7"/>
    <mergeCell ref="BD6:BD7"/>
    <mergeCell ref="AQ6:AQ7"/>
    <mergeCell ref="T2:AI2"/>
    <mergeCell ref="AV6:AV7"/>
    <mergeCell ref="AT2:AU2"/>
    <mergeCell ref="AN5:AO5"/>
    <mergeCell ref="AQ5:AU5"/>
    <mergeCell ref="AW6:AW7"/>
    <mergeCell ref="AX6:AX7"/>
    <mergeCell ref="S1:Z1"/>
    <mergeCell ref="AP6:AP7"/>
    <mergeCell ref="BC6:BC7"/>
    <mergeCell ref="AU6:AU7"/>
    <mergeCell ref="AA1:AI1"/>
    <mergeCell ref="AR6:AR7"/>
    <mergeCell ref="AS6:AS7"/>
    <mergeCell ref="AJ6:AJ7"/>
    <mergeCell ref="AL6:AL7"/>
    <mergeCell ref="AL3:AM3"/>
    <mergeCell ref="AL4:AM5"/>
    <mergeCell ref="AT1:AU1"/>
    <mergeCell ref="AJ1:AS1"/>
    <mergeCell ref="AJ2:AS2"/>
    <mergeCell ref="A3:C5"/>
    <mergeCell ref="AO6:AO7"/>
    <mergeCell ref="A6:D6"/>
    <mergeCell ref="AN6:AN7"/>
    <mergeCell ref="AT6:AT7"/>
    <mergeCell ref="E6:S6"/>
    <mergeCell ref="T6:AI6"/>
    <mergeCell ref="AJ3:AK3"/>
    <mergeCell ref="AJ4:AK5"/>
    <mergeCell ref="BF8:BF15"/>
    <mergeCell ref="BG6:BG7"/>
    <mergeCell ref="AK6:AK7"/>
    <mergeCell ref="A7:C7"/>
    <mergeCell ref="AM6:AM7"/>
  </mergeCells>
  <phoneticPr fontId="0" type="noConversion"/>
  <conditionalFormatting sqref="E105:AI105">
    <cfRule type="cellIs" dxfId="244" priority="7" stopIfTrue="1" operator="notEqual">
      <formula>0</formula>
    </cfRule>
  </conditionalFormatting>
  <dataValidations xWindow="525" yWindow="633" count="6">
    <dataValidation type="list" allowBlank="1" showInputMessage="1" showErrorMessage="1" errorTitle="Re-enter class hours" error="Delete incorrect value, then use dropdown menu." prompt="Class Hours" sqref="E8:AI104">
      <formula1>$BE$8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44774</formula1>
      <formula2>44804</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525" yWindow="633"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99"/>
  </sheetPr>
  <dimension ref="A1:BJ153"/>
  <sheetViews>
    <sheetView zoomScale="75" zoomScaleNormal="75" zoomScalePageLayoutView="20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7.42578125" style="79" hidden="1" customWidth="1"/>
    <col min="54" max="54" width="10" style="80" hidden="1" customWidth="1"/>
    <col min="55" max="55" width="0.42578125" style="80" customWidth="1"/>
    <col min="56" max="56" width="0.42578125" style="79" hidden="1" customWidth="1"/>
    <col min="57" max="57" width="5.7109375" style="79" hidden="1" customWidth="1"/>
    <col min="58" max="58" width="0.28515625" style="79" hidden="1" customWidth="1"/>
    <col min="59" max="59" width="11" style="79" hidden="1" customWidth="1"/>
    <col min="60" max="60" width="9" style="79" customWidth="1"/>
    <col min="61" max="61" width="9.140625" style="79"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36</v>
      </c>
      <c r="D2" s="292">
        <f>'7'!D2</f>
        <v>2022</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63"/>
      <c r="F3" s="64"/>
      <c r="G3" s="64"/>
      <c r="H3" s="64"/>
      <c r="I3" s="64"/>
      <c r="J3" s="64"/>
      <c r="K3" s="64"/>
      <c r="L3" s="64"/>
      <c r="M3" s="64"/>
      <c r="N3" s="64"/>
      <c r="O3" s="64"/>
      <c r="P3" s="64"/>
      <c r="Q3" s="64"/>
      <c r="R3" s="64"/>
      <c r="S3" s="65"/>
      <c r="T3" s="63"/>
      <c r="U3" s="64"/>
      <c r="V3" s="64"/>
      <c r="W3" s="64"/>
      <c r="X3" s="64"/>
      <c r="Y3" s="64"/>
      <c r="Z3" s="64"/>
      <c r="AA3" s="64"/>
      <c r="AB3" s="64"/>
      <c r="AC3" s="64"/>
      <c r="AD3" s="64"/>
      <c r="AE3" s="64"/>
      <c r="AF3" s="64"/>
      <c r="AG3" s="64"/>
      <c r="AH3" s="64"/>
      <c r="AI3" s="486"/>
      <c r="AJ3" s="896" t="str">
        <f>CONCATENATE(C2," UI")</f>
        <v>September UI</v>
      </c>
      <c r="AK3" s="897"/>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66"/>
      <c r="F4" s="67"/>
      <c r="G4" s="67"/>
      <c r="H4" s="67"/>
      <c r="I4" s="64"/>
      <c r="J4" s="67"/>
      <c r="K4" s="67"/>
      <c r="L4" s="67"/>
      <c r="M4" s="67"/>
      <c r="N4" s="67"/>
      <c r="O4" s="67"/>
      <c r="P4" s="67"/>
      <c r="Q4" s="67"/>
      <c r="R4" s="67"/>
      <c r="S4" s="68"/>
      <c r="T4" s="66"/>
      <c r="U4" s="67"/>
      <c r="V4" s="67"/>
      <c r="W4" s="67"/>
      <c r="X4" s="67"/>
      <c r="Y4" s="67"/>
      <c r="Z4" s="67"/>
      <c r="AA4" s="67"/>
      <c r="AB4" s="67"/>
      <c r="AC4" s="67"/>
      <c r="AD4" s="67"/>
      <c r="AE4" s="67"/>
      <c r="AF4" s="67"/>
      <c r="AG4" s="67"/>
      <c r="AH4" s="67"/>
      <c r="AI4" s="487"/>
      <c r="AJ4" s="900">
        <f>SUM(AK8:AK104)</f>
        <v>0</v>
      </c>
      <c r="AK4" s="901"/>
      <c r="AL4" s="890">
        <f>AJ4+'8'!AL4:AM5</f>
        <v>0</v>
      </c>
      <c r="AM4" s="891"/>
      <c r="AN4" s="704"/>
      <c r="AO4" s="290"/>
      <c r="AP4" s="103"/>
      <c r="AQ4" s="103"/>
      <c r="AR4" s="618"/>
      <c r="AS4" s="618"/>
      <c r="AT4" s="618"/>
      <c r="AU4" s="618"/>
      <c r="AV4" s="618"/>
      <c r="AW4" s="618"/>
      <c r="AX4" s="618"/>
    </row>
    <row r="5" spans="1:62" ht="31.9" customHeight="1" thickBot="1" x14ac:dyDescent="0.3">
      <c r="A5" s="825"/>
      <c r="B5" s="826"/>
      <c r="C5" s="826"/>
      <c r="D5" s="42" t="s">
        <v>3</v>
      </c>
      <c r="E5" s="66"/>
      <c r="F5" s="67"/>
      <c r="G5" s="67"/>
      <c r="H5" s="67"/>
      <c r="I5" s="64"/>
      <c r="J5" s="70"/>
      <c r="K5" s="70"/>
      <c r="L5" s="70"/>
      <c r="M5" s="70"/>
      <c r="N5" s="70"/>
      <c r="O5" s="70"/>
      <c r="P5" s="70"/>
      <c r="Q5" s="70"/>
      <c r="R5" s="70"/>
      <c r="S5" s="71"/>
      <c r="T5" s="72"/>
      <c r="U5" s="70"/>
      <c r="V5" s="70"/>
      <c r="W5" s="70"/>
      <c r="X5" s="70"/>
      <c r="Y5" s="70"/>
      <c r="Z5" s="70"/>
      <c r="AA5" s="70"/>
      <c r="AB5" s="70"/>
      <c r="AC5" s="70"/>
      <c r="AD5" s="70"/>
      <c r="AE5" s="70"/>
      <c r="AF5" s="70"/>
      <c r="AG5" s="70"/>
      <c r="AH5" s="70"/>
      <c r="AI5" s="488"/>
      <c r="AJ5" s="902"/>
      <c r="AK5" s="903"/>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894" t="str">
        <f>C2&amp;" AH"</f>
        <v>September AH</v>
      </c>
      <c r="AK6" s="887" t="s">
        <v>477</v>
      </c>
      <c r="AL6" s="887" t="s">
        <v>476</v>
      </c>
      <c r="AM6" s="879" t="s">
        <v>523</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row>
    <row r="7" spans="1:62" ht="36" customHeight="1" thickBot="1" x14ac:dyDescent="0.25">
      <c r="A7" s="829" t="s">
        <v>33</v>
      </c>
      <c r="B7" s="830"/>
      <c r="C7" s="830"/>
      <c r="D7" s="703" t="s">
        <v>0</v>
      </c>
      <c r="E7" s="429">
        <v>1</v>
      </c>
      <c r="F7" s="430">
        <v>2</v>
      </c>
      <c r="G7" s="312">
        <v>3</v>
      </c>
      <c r="H7" s="312">
        <v>4</v>
      </c>
      <c r="I7" s="430">
        <v>5</v>
      </c>
      <c r="J7" s="430">
        <v>6</v>
      </c>
      <c r="K7" s="430">
        <v>7</v>
      </c>
      <c r="L7" s="430">
        <v>8</v>
      </c>
      <c r="M7" s="430">
        <v>9</v>
      </c>
      <c r="N7" s="312">
        <v>10</v>
      </c>
      <c r="O7" s="312">
        <v>11</v>
      </c>
      <c r="P7" s="430">
        <v>12</v>
      </c>
      <c r="Q7" s="430">
        <v>13</v>
      </c>
      <c r="R7" s="430">
        <v>14</v>
      </c>
      <c r="S7" s="430">
        <v>15</v>
      </c>
      <c r="T7" s="431">
        <v>16</v>
      </c>
      <c r="U7" s="312">
        <v>17</v>
      </c>
      <c r="V7" s="312">
        <v>18</v>
      </c>
      <c r="W7" s="430">
        <v>19</v>
      </c>
      <c r="X7" s="430">
        <v>20</v>
      </c>
      <c r="Y7" s="430">
        <v>21</v>
      </c>
      <c r="Z7" s="430">
        <v>22</v>
      </c>
      <c r="AA7" s="430">
        <v>23</v>
      </c>
      <c r="AB7" s="312">
        <v>24</v>
      </c>
      <c r="AC7" s="312">
        <v>25</v>
      </c>
      <c r="AD7" s="430">
        <v>26</v>
      </c>
      <c r="AE7" s="430">
        <v>27</v>
      </c>
      <c r="AF7" s="430">
        <v>28</v>
      </c>
      <c r="AG7" s="430">
        <v>29</v>
      </c>
      <c r="AH7" s="430">
        <v>30</v>
      </c>
      <c r="AI7" s="432"/>
      <c r="AJ7" s="895"/>
      <c r="AK7" s="835"/>
      <c r="AL7" s="835"/>
      <c r="AM7" s="880"/>
      <c r="AN7" s="878"/>
      <c r="AO7" s="830"/>
      <c r="AP7" s="871"/>
      <c r="AQ7" s="876"/>
      <c r="AR7" s="828"/>
      <c r="AS7" s="828"/>
      <c r="AT7" s="828"/>
      <c r="AU7" s="873"/>
      <c r="AV7" s="876"/>
      <c r="AW7" s="869"/>
      <c r="AX7" s="865"/>
      <c r="AY7" s="56"/>
      <c r="AZ7" s="493"/>
      <c r="BA7" s="222" t="s">
        <v>61</v>
      </c>
      <c r="BB7" s="885"/>
      <c r="BC7" s="885"/>
      <c r="BF7" s="863"/>
      <c r="BG7" s="863"/>
    </row>
    <row r="8" spans="1:62" ht="15.75" customHeight="1" x14ac:dyDescent="0.25">
      <c r="A8" s="118" t="str">
        <f>IF(Roster!C10="","",Roster!C10)</f>
        <v>Guomei</v>
      </c>
      <c r="B8" s="119" t="str">
        <f>IF(Roster!D10="","",Roster!D10)</f>
        <v/>
      </c>
      <c r="C8" s="119" t="str">
        <f>IF(Roster!B10="","",Roster!B10)</f>
        <v>Chen</v>
      </c>
      <c r="D8" s="298">
        <f>'8'!AL8</f>
        <v>0</v>
      </c>
      <c r="E8" s="227"/>
      <c r="F8" s="226"/>
      <c r="G8" s="315"/>
      <c r="H8" s="315"/>
      <c r="I8" s="226"/>
      <c r="J8" s="226"/>
      <c r="K8" s="226"/>
      <c r="L8" s="226"/>
      <c r="M8" s="226"/>
      <c r="N8" s="315"/>
      <c r="O8" s="315"/>
      <c r="P8" s="226"/>
      <c r="Q8" s="226"/>
      <c r="R8" s="226"/>
      <c r="S8" s="425"/>
      <c r="T8" s="227"/>
      <c r="U8" s="315"/>
      <c r="V8" s="315"/>
      <c r="W8" s="226"/>
      <c r="X8" s="226"/>
      <c r="Y8" s="226"/>
      <c r="Z8" s="226"/>
      <c r="AA8" s="226"/>
      <c r="AB8" s="315"/>
      <c r="AC8" s="315"/>
      <c r="AD8" s="231"/>
      <c r="AE8" s="226"/>
      <c r="AF8" s="226"/>
      <c r="AG8" s="226"/>
      <c r="AH8" s="226"/>
      <c r="AI8" s="226"/>
      <c r="AJ8" s="210">
        <f t="shared" ref="AJ8:AJ39" si="0">SUM(D8:AI8)</f>
        <v>0</v>
      </c>
      <c r="AK8" s="293">
        <f>INT(AJ8/15)</f>
        <v>0</v>
      </c>
      <c r="AL8" s="490">
        <f t="shared" ref="AL8:AL39" si="1">AJ8-INT(AJ8/15)*15</f>
        <v>0</v>
      </c>
      <c r="AM8" s="549">
        <f>SUM(E8:AI8)+'8'!AM8</f>
        <v>0</v>
      </c>
      <c r="AN8" s="684">
        <f>'Pre Tests'!G4</f>
        <v>0</v>
      </c>
      <c r="AO8" s="615">
        <f>'Pre Tests'!L4</f>
        <v>0</v>
      </c>
      <c r="AP8" s="675"/>
      <c r="AQ8" s="719"/>
      <c r="AR8" s="124"/>
      <c r="AS8" s="124"/>
      <c r="AT8" s="124"/>
      <c r="AU8" s="677"/>
      <c r="AV8" s="682"/>
      <c r="AW8" s="604"/>
      <c r="AX8" s="233"/>
      <c r="AY8" s="500" t="s">
        <v>216</v>
      </c>
      <c r="AZ8" s="500" t="s">
        <v>544</v>
      </c>
      <c r="BA8" s="84">
        <f t="shared" ref="BA8:BA39" si="2">AM8+AO8</f>
        <v>0</v>
      </c>
      <c r="BB8" s="80">
        <f t="shared" ref="BB8:BB39" si="3">SUM(E8:AI8)</f>
        <v>0</v>
      </c>
      <c r="BC8" s="80">
        <f>SUM(E8:AI8)+'8'!BD8</f>
        <v>0</v>
      </c>
      <c r="BD8" s="85">
        <f>Roster!B6</f>
        <v>1.5</v>
      </c>
      <c r="BE8" s="863" t="s">
        <v>75</v>
      </c>
      <c r="BF8" s="86" t="e">
        <f>#REF!+'8'!BG8</f>
        <v>#REF!</v>
      </c>
      <c r="BG8" s="79" t="e">
        <f>IF('8'!#REF!=1,'8'!BB8,IF('7'!#REF!=1,'7'!BD8,'7'!BI8))</f>
        <v>#REF!</v>
      </c>
      <c r="BJ8" s="79" t="s">
        <v>54</v>
      </c>
    </row>
    <row r="9" spans="1:62" ht="15.75" customHeight="1" x14ac:dyDescent="0.25">
      <c r="A9" s="125" t="str">
        <f>IF(Roster!C11="","",Roster!C11)</f>
        <v>Soroka</v>
      </c>
      <c r="B9" s="126" t="str">
        <f>IF(Roster!D11="","",Roster!D11)</f>
        <v/>
      </c>
      <c r="C9" s="126" t="str">
        <f>IF(Roster!B11="","",Roster!B11)</f>
        <v>Copoka</v>
      </c>
      <c r="D9" s="299">
        <f>'8'!AL9</f>
        <v>0</v>
      </c>
      <c r="E9" s="297"/>
      <c r="F9" s="231"/>
      <c r="G9" s="314"/>
      <c r="H9" s="314"/>
      <c r="I9" s="231"/>
      <c r="J9" s="231"/>
      <c r="K9" s="231"/>
      <c r="L9" s="231"/>
      <c r="M9" s="231"/>
      <c r="N9" s="314"/>
      <c r="O9" s="314"/>
      <c r="P9" s="231"/>
      <c r="Q9" s="231"/>
      <c r="R9" s="231"/>
      <c r="S9" s="426"/>
      <c r="T9" s="297"/>
      <c r="U9" s="314"/>
      <c r="V9" s="314"/>
      <c r="W9" s="231"/>
      <c r="X9" s="231"/>
      <c r="Y9" s="231"/>
      <c r="Z9" s="231"/>
      <c r="AA9" s="231"/>
      <c r="AB9" s="314"/>
      <c r="AC9" s="314"/>
      <c r="AD9" s="231"/>
      <c r="AE9" s="231"/>
      <c r="AF9" s="231"/>
      <c r="AG9" s="231"/>
      <c r="AH9" s="231"/>
      <c r="AI9" s="231"/>
      <c r="AJ9" s="301">
        <f t="shared" si="0"/>
        <v>0</v>
      </c>
      <c r="AK9" s="293">
        <f t="shared" ref="AK9:AK72" si="4">INT(AJ9/15)</f>
        <v>0</v>
      </c>
      <c r="AL9" s="123">
        <f t="shared" si="1"/>
        <v>0</v>
      </c>
      <c r="AM9" s="122">
        <f>SUM(E9:AI9)+'8'!AM9</f>
        <v>0</v>
      </c>
      <c r="AN9" s="684">
        <f>'Pre Tests'!G5</f>
        <v>0</v>
      </c>
      <c r="AO9" s="684">
        <f>'Pre Tests'!L5</f>
        <v>3</v>
      </c>
      <c r="AP9" s="676"/>
      <c r="AQ9" s="720"/>
      <c r="AR9" s="134"/>
      <c r="AS9" s="134"/>
      <c r="AT9" s="134"/>
      <c r="AU9" s="678"/>
      <c r="AV9" s="683"/>
      <c r="AW9" s="681"/>
      <c r="AX9" s="234"/>
      <c r="AY9" s="500" t="s">
        <v>373</v>
      </c>
      <c r="AZ9" s="500" t="s">
        <v>551</v>
      </c>
      <c r="BA9" s="84">
        <f t="shared" si="2"/>
        <v>3</v>
      </c>
      <c r="BB9" s="80">
        <f t="shared" si="3"/>
        <v>0</v>
      </c>
      <c r="BC9" s="80">
        <f>SUM(E9:AI9)+'8'!BD9</f>
        <v>0</v>
      </c>
      <c r="BE9" s="863"/>
      <c r="BF9" s="86" t="e">
        <f>#REF!+'8'!BG9</f>
        <v>#REF!</v>
      </c>
      <c r="BG9" s="79" t="e">
        <f>IF('8'!#REF!=1,'8'!BB9,IF('7'!#REF!=1,'7'!BD9,'7'!BI9))</f>
        <v>#REF!</v>
      </c>
    </row>
    <row r="10" spans="1:62" ht="15.75" customHeight="1" x14ac:dyDescent="0.25">
      <c r="A10" s="125" t="str">
        <f>IF(Roster!C12="","",Roster!C12)</f>
        <v xml:space="preserve">Meng Zhen </v>
      </c>
      <c r="B10" s="126" t="str">
        <f>IF(Roster!D12="","",Roster!D12)</f>
        <v/>
      </c>
      <c r="C10" s="126" t="str">
        <f>IF(Roster!B12="","",Roster!B12)</f>
        <v>Gao</v>
      </c>
      <c r="D10" s="299">
        <f>'8'!AL10</f>
        <v>0</v>
      </c>
      <c r="E10" s="297"/>
      <c r="F10" s="231"/>
      <c r="G10" s="314"/>
      <c r="H10" s="314"/>
      <c r="I10" s="231"/>
      <c r="J10" s="231"/>
      <c r="K10" s="231"/>
      <c r="L10" s="231"/>
      <c r="M10" s="231"/>
      <c r="N10" s="314"/>
      <c r="O10" s="314"/>
      <c r="P10" s="231"/>
      <c r="Q10" s="231"/>
      <c r="R10" s="231"/>
      <c r="S10" s="426"/>
      <c r="T10" s="297"/>
      <c r="U10" s="314"/>
      <c r="V10" s="314"/>
      <c r="W10" s="231"/>
      <c r="X10" s="231"/>
      <c r="Y10" s="231"/>
      <c r="Z10" s="231"/>
      <c r="AA10" s="231"/>
      <c r="AB10" s="314"/>
      <c r="AC10" s="314"/>
      <c r="AD10" s="231"/>
      <c r="AE10" s="231"/>
      <c r="AF10" s="231"/>
      <c r="AG10" s="231"/>
      <c r="AH10" s="231"/>
      <c r="AI10" s="231"/>
      <c r="AJ10" s="301">
        <f t="shared" si="0"/>
        <v>0</v>
      </c>
      <c r="AK10" s="293">
        <f t="shared" si="4"/>
        <v>0</v>
      </c>
      <c r="AL10" s="123">
        <f t="shared" si="1"/>
        <v>0</v>
      </c>
      <c r="AM10" s="122">
        <f>SUM(E10:AI10)+'8'!AM10</f>
        <v>0</v>
      </c>
      <c r="AN10" s="684">
        <f>'Pre Tests'!G6</f>
        <v>0</v>
      </c>
      <c r="AO10" s="684">
        <f>'Pre Tests'!L6</f>
        <v>1</v>
      </c>
      <c r="AP10" s="676"/>
      <c r="AQ10" s="720"/>
      <c r="AR10" s="134"/>
      <c r="AS10" s="134"/>
      <c r="AT10" s="134"/>
      <c r="AU10" s="678"/>
      <c r="AV10" s="683"/>
      <c r="AW10" s="681"/>
      <c r="AX10" s="234"/>
      <c r="AY10" s="500" t="s">
        <v>374</v>
      </c>
      <c r="AZ10" s="500" t="s">
        <v>545</v>
      </c>
      <c r="BA10" s="84">
        <f t="shared" si="2"/>
        <v>1</v>
      </c>
      <c r="BB10" s="80">
        <f t="shared" si="3"/>
        <v>0</v>
      </c>
      <c r="BC10" s="80">
        <f>SUM(E10:AI10)+'8'!BD10</f>
        <v>0</v>
      </c>
      <c r="BE10" s="863"/>
      <c r="BF10" s="86" t="e">
        <f>#REF!+'8'!BG10</f>
        <v>#REF!</v>
      </c>
      <c r="BG10" s="79" t="e">
        <f>IF('8'!#REF!=1,'8'!BB10,IF('7'!#REF!=1,'7'!BD10,'7'!BI10))</f>
        <v>#REF!</v>
      </c>
    </row>
    <row r="11" spans="1:62" ht="15.75" customHeight="1" x14ac:dyDescent="0.25">
      <c r="A11" s="125" t="str">
        <f>IF(Roster!C13="","",Roster!C13)</f>
        <v>Lam Ngan</v>
      </c>
      <c r="B11" s="126" t="str">
        <f>IF(Roster!D13="","",Roster!D13)</f>
        <v/>
      </c>
      <c r="C11" s="126" t="str">
        <f>IF(Roster!B13="","",Roster!B13)</f>
        <v>Tran</v>
      </c>
      <c r="D11" s="299">
        <f>'8'!AL11</f>
        <v>0</v>
      </c>
      <c r="E11" s="297"/>
      <c r="F11" s="231"/>
      <c r="G11" s="314"/>
      <c r="H11" s="314"/>
      <c r="I11" s="231"/>
      <c r="J11" s="231"/>
      <c r="K11" s="231"/>
      <c r="L11" s="231"/>
      <c r="M11" s="231"/>
      <c r="N11" s="314"/>
      <c r="O11" s="314"/>
      <c r="P11" s="231"/>
      <c r="Q11" s="231"/>
      <c r="R11" s="231"/>
      <c r="S11" s="426"/>
      <c r="T11" s="297"/>
      <c r="U11" s="314"/>
      <c r="V11" s="314"/>
      <c r="W11" s="231"/>
      <c r="X11" s="231"/>
      <c r="Y11" s="231"/>
      <c r="Z11" s="231"/>
      <c r="AA11" s="231"/>
      <c r="AB11" s="314"/>
      <c r="AC11" s="314"/>
      <c r="AD11" s="231"/>
      <c r="AE11" s="231"/>
      <c r="AF11" s="231"/>
      <c r="AG11" s="231"/>
      <c r="AH11" s="231"/>
      <c r="AI11" s="231"/>
      <c r="AJ11" s="301">
        <f t="shared" si="0"/>
        <v>0</v>
      </c>
      <c r="AK11" s="293">
        <f t="shared" si="4"/>
        <v>0</v>
      </c>
      <c r="AL11" s="123">
        <f t="shared" si="1"/>
        <v>0</v>
      </c>
      <c r="AM11" s="122">
        <f>SUM(E11:AI11)+'8'!AM11</f>
        <v>0</v>
      </c>
      <c r="AN11" s="684">
        <f>'Pre Tests'!G7</f>
        <v>0</v>
      </c>
      <c r="AO11" s="684">
        <f>'Pre Tests'!L7</f>
        <v>2</v>
      </c>
      <c r="AP11" s="676"/>
      <c r="AQ11" s="720"/>
      <c r="AR11" s="134"/>
      <c r="AS11" s="134"/>
      <c r="AT11" s="134"/>
      <c r="AU11" s="678"/>
      <c r="AV11" s="683"/>
      <c r="AW11" s="681"/>
      <c r="AX11" s="234"/>
      <c r="AY11" s="500" t="s">
        <v>375</v>
      </c>
      <c r="AZ11" s="500" t="s">
        <v>546</v>
      </c>
      <c r="BA11" s="84">
        <f t="shared" si="2"/>
        <v>2</v>
      </c>
      <c r="BB11" s="80">
        <f t="shared" si="3"/>
        <v>0</v>
      </c>
      <c r="BC11" s="80">
        <f>SUM(E11:AI11)+'8'!BD11</f>
        <v>0</v>
      </c>
      <c r="BE11" s="863"/>
      <c r="BF11" s="86" t="e">
        <f>#REF!+'8'!BG11</f>
        <v>#REF!</v>
      </c>
      <c r="BG11" s="79" t="e">
        <f>IF('8'!#REF!=1,'8'!BB11,IF('7'!#REF!=1,'7'!BD11,'7'!BI11))</f>
        <v>#REF!</v>
      </c>
    </row>
    <row r="12" spans="1:62" ht="15.75" customHeight="1" x14ac:dyDescent="0.25">
      <c r="A12" s="125" t="str">
        <f>IF(Roster!C14="","",Roster!C14)</f>
        <v>Ming</v>
      </c>
      <c r="B12" s="126" t="str">
        <f>IF(Roster!D14="","",Roster!D14)</f>
        <v/>
      </c>
      <c r="C12" s="126" t="str">
        <f>IF(Roster!B14="","",Roster!B14)</f>
        <v>Xu</v>
      </c>
      <c r="D12" s="299">
        <f>'8'!AL12</f>
        <v>0</v>
      </c>
      <c r="E12" s="297"/>
      <c r="F12" s="231"/>
      <c r="G12" s="314"/>
      <c r="H12" s="314"/>
      <c r="I12" s="231"/>
      <c r="J12" s="231"/>
      <c r="K12" s="231"/>
      <c r="L12" s="231"/>
      <c r="M12" s="231"/>
      <c r="N12" s="314"/>
      <c r="O12" s="314"/>
      <c r="P12" s="231"/>
      <c r="Q12" s="231"/>
      <c r="R12" s="231"/>
      <c r="S12" s="426"/>
      <c r="T12" s="297"/>
      <c r="U12" s="314"/>
      <c r="V12" s="314"/>
      <c r="W12" s="231"/>
      <c r="X12" s="231"/>
      <c r="Y12" s="231"/>
      <c r="Z12" s="231"/>
      <c r="AA12" s="231"/>
      <c r="AB12" s="314"/>
      <c r="AC12" s="314"/>
      <c r="AD12" s="231"/>
      <c r="AE12" s="231"/>
      <c r="AF12" s="231"/>
      <c r="AG12" s="231"/>
      <c r="AH12" s="231"/>
      <c r="AI12" s="231"/>
      <c r="AJ12" s="301">
        <f t="shared" si="0"/>
        <v>0</v>
      </c>
      <c r="AK12" s="293">
        <f t="shared" si="4"/>
        <v>0</v>
      </c>
      <c r="AL12" s="123">
        <f t="shared" si="1"/>
        <v>0</v>
      </c>
      <c r="AM12" s="122">
        <f>SUM(E12:AI12)+'8'!AM12</f>
        <v>0</v>
      </c>
      <c r="AN12" s="684">
        <f>'Pre Tests'!G8</f>
        <v>0</v>
      </c>
      <c r="AO12" s="684">
        <f>'Pre Tests'!L8</f>
        <v>3</v>
      </c>
      <c r="AP12" s="676"/>
      <c r="AQ12" s="720"/>
      <c r="AR12" s="134"/>
      <c r="AS12" s="134"/>
      <c r="AT12" s="134"/>
      <c r="AU12" s="678"/>
      <c r="AV12" s="683"/>
      <c r="AW12" s="681"/>
      <c r="AX12" s="234"/>
      <c r="AY12" s="500" t="s">
        <v>376</v>
      </c>
      <c r="AZ12" s="500" t="s">
        <v>547</v>
      </c>
      <c r="BA12" s="84">
        <f t="shared" si="2"/>
        <v>3</v>
      </c>
      <c r="BB12" s="80">
        <f t="shared" si="3"/>
        <v>0</v>
      </c>
      <c r="BC12" s="80">
        <f>SUM(E12:AI12)+'8'!BD12</f>
        <v>0</v>
      </c>
      <c r="BE12" s="863"/>
      <c r="BF12" s="86" t="e">
        <f>#REF!+'8'!BG12</f>
        <v>#REF!</v>
      </c>
      <c r="BG12" s="79" t="e">
        <f>IF('8'!#REF!=1,'8'!BB12,IF('7'!#REF!=1,'7'!BD12,'7'!BI12))</f>
        <v>#REF!</v>
      </c>
    </row>
    <row r="13" spans="1:62" ht="15.75" customHeight="1" x14ac:dyDescent="0.25">
      <c r="A13" s="125" t="str">
        <f>IF(Roster!C15="","",Roster!C15)</f>
        <v>Dawen</v>
      </c>
      <c r="B13" s="126" t="str">
        <f>IF(Roster!D15="","",Roster!D15)</f>
        <v/>
      </c>
      <c r="C13" s="126" t="str">
        <f>IF(Roster!B15="","",Roster!B15)</f>
        <v>Ye</v>
      </c>
      <c r="D13" s="299">
        <f>'8'!AL13</f>
        <v>0</v>
      </c>
      <c r="E13" s="297"/>
      <c r="F13" s="231"/>
      <c r="G13" s="314"/>
      <c r="H13" s="314"/>
      <c r="I13" s="231"/>
      <c r="J13" s="231"/>
      <c r="K13" s="231"/>
      <c r="L13" s="231"/>
      <c r="M13" s="231"/>
      <c r="N13" s="314"/>
      <c r="O13" s="314"/>
      <c r="P13" s="231"/>
      <c r="Q13" s="231"/>
      <c r="R13" s="231"/>
      <c r="S13" s="426"/>
      <c r="T13" s="297"/>
      <c r="U13" s="314"/>
      <c r="V13" s="314"/>
      <c r="W13" s="231"/>
      <c r="X13" s="231"/>
      <c r="Y13" s="231"/>
      <c r="Z13" s="231"/>
      <c r="AA13" s="231"/>
      <c r="AB13" s="314"/>
      <c r="AC13" s="314"/>
      <c r="AD13" s="231"/>
      <c r="AE13" s="231"/>
      <c r="AF13" s="231"/>
      <c r="AG13" s="231"/>
      <c r="AH13" s="231"/>
      <c r="AI13" s="231"/>
      <c r="AJ13" s="301">
        <f t="shared" si="0"/>
        <v>0</v>
      </c>
      <c r="AK13" s="293">
        <f t="shared" si="4"/>
        <v>0</v>
      </c>
      <c r="AL13" s="123">
        <f t="shared" si="1"/>
        <v>0</v>
      </c>
      <c r="AM13" s="122">
        <f>SUM(E13:AI13)+'8'!AM13</f>
        <v>0</v>
      </c>
      <c r="AN13" s="684">
        <f>'Pre Tests'!G9</f>
        <v>0</v>
      </c>
      <c r="AO13" s="684">
        <f>'Pre Tests'!L9</f>
        <v>1</v>
      </c>
      <c r="AP13" s="676"/>
      <c r="AQ13" s="720"/>
      <c r="AR13" s="134"/>
      <c r="AS13" s="134"/>
      <c r="AT13" s="134"/>
      <c r="AU13" s="678"/>
      <c r="AV13" s="683"/>
      <c r="AW13" s="681"/>
      <c r="AX13" s="234"/>
      <c r="AY13" s="500" t="s">
        <v>377</v>
      </c>
      <c r="AZ13" s="500" t="s">
        <v>548</v>
      </c>
      <c r="BA13" s="84">
        <f t="shared" si="2"/>
        <v>1</v>
      </c>
      <c r="BB13" s="80">
        <f t="shared" si="3"/>
        <v>0</v>
      </c>
      <c r="BC13" s="80">
        <f>SUM(E13:AI13)+'8'!BD13</f>
        <v>0</v>
      </c>
      <c r="BE13" s="863"/>
      <c r="BF13" s="86" t="e">
        <f>#REF!+'8'!BG13</f>
        <v>#REF!</v>
      </c>
      <c r="BG13" s="79" t="e">
        <f>IF('8'!#REF!=1,'8'!BB13,IF('7'!#REF!=1,'7'!BD13,'7'!BI13))</f>
        <v>#REF!</v>
      </c>
    </row>
    <row r="14" spans="1:62" ht="15.75" customHeight="1" x14ac:dyDescent="0.25">
      <c r="A14" s="125" t="str">
        <f>IF(Roster!C16="","",Roster!C16)</f>
        <v>Bohua</v>
      </c>
      <c r="B14" s="126" t="str">
        <f>IF(Roster!D16="","",Roster!D16)</f>
        <v/>
      </c>
      <c r="C14" s="126" t="str">
        <f>IF(Roster!B16="","",Roster!B16)</f>
        <v>Zhang</v>
      </c>
      <c r="D14" s="299">
        <f>'8'!AL14</f>
        <v>0</v>
      </c>
      <c r="E14" s="297"/>
      <c r="F14" s="231"/>
      <c r="G14" s="314"/>
      <c r="H14" s="314"/>
      <c r="I14" s="231"/>
      <c r="J14" s="231"/>
      <c r="K14" s="231"/>
      <c r="L14" s="231"/>
      <c r="M14" s="231"/>
      <c r="N14" s="314"/>
      <c r="O14" s="314"/>
      <c r="P14" s="231"/>
      <c r="Q14" s="231"/>
      <c r="R14" s="231"/>
      <c r="S14" s="426"/>
      <c r="T14" s="297"/>
      <c r="U14" s="314"/>
      <c r="V14" s="314"/>
      <c r="W14" s="231"/>
      <c r="X14" s="231"/>
      <c r="Y14" s="231"/>
      <c r="Z14" s="231"/>
      <c r="AA14" s="231"/>
      <c r="AB14" s="314"/>
      <c r="AC14" s="314"/>
      <c r="AD14" s="231"/>
      <c r="AE14" s="231"/>
      <c r="AF14" s="231"/>
      <c r="AG14" s="231"/>
      <c r="AH14" s="231"/>
      <c r="AI14" s="231"/>
      <c r="AJ14" s="301">
        <f t="shared" si="0"/>
        <v>0</v>
      </c>
      <c r="AK14" s="293">
        <f t="shared" si="4"/>
        <v>0</v>
      </c>
      <c r="AL14" s="123">
        <f t="shared" si="1"/>
        <v>0</v>
      </c>
      <c r="AM14" s="122">
        <f>SUM(E14:AI14)+'8'!AM14</f>
        <v>0</v>
      </c>
      <c r="AN14" s="684">
        <f>'Pre Tests'!G10</f>
        <v>0</v>
      </c>
      <c r="AO14" s="684">
        <f>'Pre Tests'!L10</f>
        <v>1</v>
      </c>
      <c r="AP14" s="676"/>
      <c r="AQ14" s="720"/>
      <c r="AR14" s="134"/>
      <c r="AS14" s="134"/>
      <c r="AT14" s="134"/>
      <c r="AU14" s="678"/>
      <c r="AV14" s="683"/>
      <c r="AW14" s="681"/>
      <c r="AX14" s="234"/>
      <c r="AY14" s="500" t="s">
        <v>378</v>
      </c>
      <c r="AZ14" s="500" t="s">
        <v>549</v>
      </c>
      <c r="BA14" s="84">
        <f t="shared" si="2"/>
        <v>1</v>
      </c>
      <c r="BB14" s="80">
        <f t="shared" si="3"/>
        <v>0</v>
      </c>
      <c r="BC14" s="80">
        <f>SUM(E14:AI14)+'8'!BD14</f>
        <v>0</v>
      </c>
      <c r="BE14" s="863"/>
      <c r="BF14" s="86" t="e">
        <f>#REF!+'8'!BG14</f>
        <v>#REF!</v>
      </c>
      <c r="BG14" s="79" t="e">
        <f>IF('8'!#REF!=1,'8'!BB14,IF('7'!#REF!=1,'7'!BD14,'7'!BI14))</f>
        <v>#REF!</v>
      </c>
    </row>
    <row r="15" spans="1:62" ht="15.75" customHeight="1" x14ac:dyDescent="0.25">
      <c r="A15" s="125" t="str">
        <f>IF(Roster!C17="","",Roster!C17)</f>
        <v>Elena</v>
      </c>
      <c r="B15" s="126" t="str">
        <f>IF(Roster!D17="","",Roster!D17)</f>
        <v/>
      </c>
      <c r="C15" s="126" t="str">
        <f>IF(Roster!B17="","",Roster!B17)</f>
        <v>Vislavskaya</v>
      </c>
      <c r="D15" s="299">
        <f>'8'!AL15</f>
        <v>0</v>
      </c>
      <c r="E15" s="297"/>
      <c r="F15" s="231"/>
      <c r="G15" s="314"/>
      <c r="H15" s="314"/>
      <c r="I15" s="231"/>
      <c r="J15" s="231"/>
      <c r="K15" s="231"/>
      <c r="L15" s="231"/>
      <c r="M15" s="231"/>
      <c r="N15" s="314"/>
      <c r="O15" s="314"/>
      <c r="P15" s="231"/>
      <c r="Q15" s="231"/>
      <c r="R15" s="231"/>
      <c r="S15" s="426"/>
      <c r="T15" s="297"/>
      <c r="U15" s="314"/>
      <c r="V15" s="314"/>
      <c r="W15" s="231"/>
      <c r="X15" s="231"/>
      <c r="Y15" s="231"/>
      <c r="Z15" s="231"/>
      <c r="AA15" s="231"/>
      <c r="AB15" s="314"/>
      <c r="AC15" s="314"/>
      <c r="AD15" s="231"/>
      <c r="AE15" s="231"/>
      <c r="AF15" s="231"/>
      <c r="AG15" s="231"/>
      <c r="AH15" s="231"/>
      <c r="AI15" s="231"/>
      <c r="AJ15" s="301">
        <f t="shared" si="0"/>
        <v>0</v>
      </c>
      <c r="AK15" s="293">
        <f t="shared" si="4"/>
        <v>0</v>
      </c>
      <c r="AL15" s="123">
        <f t="shared" si="1"/>
        <v>0</v>
      </c>
      <c r="AM15" s="122">
        <f>SUM(E15:AI15)+'8'!AM15</f>
        <v>0</v>
      </c>
      <c r="AN15" s="684">
        <f>'Pre Tests'!G11</f>
        <v>0</v>
      </c>
      <c r="AO15" s="684">
        <f>'Pre Tests'!L11</f>
        <v>4</v>
      </c>
      <c r="AP15" s="676"/>
      <c r="AQ15" s="720"/>
      <c r="AR15" s="134"/>
      <c r="AS15" s="134"/>
      <c r="AT15" s="134"/>
      <c r="AU15" s="678"/>
      <c r="AV15" s="683"/>
      <c r="AW15" s="681"/>
      <c r="AX15" s="234"/>
      <c r="AY15" s="500" t="s">
        <v>231</v>
      </c>
      <c r="AZ15" s="500" t="s">
        <v>550</v>
      </c>
      <c r="BA15" s="84">
        <f t="shared" si="2"/>
        <v>4</v>
      </c>
      <c r="BB15" s="80">
        <f t="shared" si="3"/>
        <v>0</v>
      </c>
      <c r="BC15" s="80">
        <f>SUM(E15:AI15)+'8'!BD15</f>
        <v>0</v>
      </c>
      <c r="BE15" s="863"/>
      <c r="BF15" s="86" t="e">
        <f>#REF!+'8'!BG15</f>
        <v>#REF!</v>
      </c>
      <c r="BG15" s="79" t="e">
        <f>IF('8'!#REF!=1,'8'!BB15,IF('7'!#REF!=1,'7'!BD15,'7'!BI15))</f>
        <v>#REF!</v>
      </c>
    </row>
    <row r="16" spans="1:62" ht="15.75" customHeight="1" thickBot="1" x14ac:dyDescent="0.3">
      <c r="A16" s="125" t="str">
        <f>IF(Roster!C18="","",Roster!C18)</f>
        <v>Volodymr</v>
      </c>
      <c r="B16" s="126" t="str">
        <f>IF(Roster!D18="","",Roster!D18)</f>
        <v/>
      </c>
      <c r="C16" s="126" t="str">
        <f>IF(Roster!B18="","",Roster!B18)</f>
        <v>Toritsyn</v>
      </c>
      <c r="D16" s="299">
        <f>'8'!AL16</f>
        <v>0</v>
      </c>
      <c r="E16" s="297"/>
      <c r="F16" s="231"/>
      <c r="G16" s="314"/>
      <c r="H16" s="314"/>
      <c r="I16" s="231"/>
      <c r="J16" s="231"/>
      <c r="K16" s="231"/>
      <c r="L16" s="231"/>
      <c r="M16" s="231"/>
      <c r="N16" s="314"/>
      <c r="O16" s="314"/>
      <c r="P16" s="231"/>
      <c r="Q16" s="231"/>
      <c r="R16" s="231"/>
      <c r="S16" s="426"/>
      <c r="T16" s="297"/>
      <c r="U16" s="314"/>
      <c r="V16" s="314"/>
      <c r="W16" s="231"/>
      <c r="X16" s="231"/>
      <c r="Y16" s="231"/>
      <c r="Z16" s="231"/>
      <c r="AA16" s="231"/>
      <c r="AB16" s="314"/>
      <c r="AC16" s="314"/>
      <c r="AD16" s="231"/>
      <c r="AE16" s="231"/>
      <c r="AF16" s="231"/>
      <c r="AG16" s="231"/>
      <c r="AH16" s="231"/>
      <c r="AI16" s="231"/>
      <c r="AJ16" s="301">
        <f t="shared" si="0"/>
        <v>0</v>
      </c>
      <c r="AK16" s="293">
        <f t="shared" si="4"/>
        <v>0</v>
      </c>
      <c r="AL16" s="123">
        <f t="shared" si="1"/>
        <v>0</v>
      </c>
      <c r="AM16" s="122">
        <f>SUM(E16:AI16)+'8'!AM16</f>
        <v>0</v>
      </c>
      <c r="AN16" s="684">
        <f>'Pre Tests'!G12</f>
        <v>0</v>
      </c>
      <c r="AO16" s="684">
        <f>'Pre Tests'!L12</f>
        <v>4</v>
      </c>
      <c r="AP16" s="676"/>
      <c r="AQ16" s="720"/>
      <c r="AR16" s="134"/>
      <c r="AS16" s="134"/>
      <c r="AT16" s="134"/>
      <c r="AU16" s="678"/>
      <c r="AV16" s="683"/>
      <c r="AW16" s="681"/>
      <c r="AX16" s="234"/>
      <c r="BA16" s="84">
        <f t="shared" si="2"/>
        <v>4</v>
      </c>
      <c r="BB16" s="80">
        <f t="shared" si="3"/>
        <v>0</v>
      </c>
      <c r="BC16" s="80">
        <f>SUM(E16:AI16)+'8'!BD16</f>
        <v>0</v>
      </c>
      <c r="BF16" s="86" t="e">
        <f>#REF!+'8'!BG16</f>
        <v>#REF!</v>
      </c>
      <c r="BG16" s="79" t="e">
        <f>IF('8'!#REF!=1,'8'!BB16,IF('7'!#REF!=1,'7'!BD16,'7'!BI16))</f>
        <v>#REF!</v>
      </c>
    </row>
    <row r="17" spans="1:59" ht="15.75" customHeight="1" x14ac:dyDescent="0.25">
      <c r="A17" s="125" t="str">
        <f>IF(Roster!C19="","",Roster!C19)</f>
        <v>Olha</v>
      </c>
      <c r="B17" s="126" t="str">
        <f>IF(Roster!D19="","",Roster!D19)</f>
        <v/>
      </c>
      <c r="C17" s="126" t="str">
        <f>IF(Roster!B19="","",Roster!B19)</f>
        <v>Toritsyn</v>
      </c>
      <c r="D17" s="299">
        <f>'8'!AL17</f>
        <v>0</v>
      </c>
      <c r="E17" s="297"/>
      <c r="F17" s="231"/>
      <c r="G17" s="314"/>
      <c r="H17" s="314"/>
      <c r="I17" s="231"/>
      <c r="J17" s="231"/>
      <c r="K17" s="231"/>
      <c r="L17" s="231"/>
      <c r="M17" s="231"/>
      <c r="N17" s="314"/>
      <c r="O17" s="314"/>
      <c r="P17" s="231"/>
      <c r="Q17" s="231"/>
      <c r="R17" s="231"/>
      <c r="S17" s="426"/>
      <c r="T17" s="297"/>
      <c r="U17" s="314"/>
      <c r="V17" s="314"/>
      <c r="W17" s="231"/>
      <c r="X17" s="231"/>
      <c r="Y17" s="231"/>
      <c r="Z17" s="231"/>
      <c r="AA17" s="231"/>
      <c r="AB17" s="314"/>
      <c r="AC17" s="314"/>
      <c r="AD17" s="231"/>
      <c r="AE17" s="231"/>
      <c r="AF17" s="231"/>
      <c r="AG17" s="231"/>
      <c r="AH17" s="231"/>
      <c r="AI17" s="231"/>
      <c r="AJ17" s="301">
        <f t="shared" si="0"/>
        <v>0</v>
      </c>
      <c r="AK17" s="293">
        <f t="shared" si="4"/>
        <v>0</v>
      </c>
      <c r="AL17" s="123">
        <f t="shared" si="1"/>
        <v>0</v>
      </c>
      <c r="AM17" s="122">
        <f>SUM(E17:AI17)+'8'!AM17</f>
        <v>0</v>
      </c>
      <c r="AN17" s="684">
        <f>'Pre Tests'!G13</f>
        <v>0</v>
      </c>
      <c r="AO17" s="684">
        <f>'Pre Tests'!L13</f>
        <v>3</v>
      </c>
      <c r="AP17" s="676"/>
      <c r="AQ17" s="720"/>
      <c r="AR17" s="134"/>
      <c r="AS17" s="134"/>
      <c r="AT17" s="134"/>
      <c r="AU17" s="678"/>
      <c r="AV17" s="683"/>
      <c r="AW17" s="681"/>
      <c r="AX17" s="234"/>
      <c r="AY17" s="500" t="s">
        <v>216</v>
      </c>
      <c r="AZ17" s="500" t="s">
        <v>217</v>
      </c>
      <c r="BA17" s="84">
        <f t="shared" si="2"/>
        <v>3</v>
      </c>
      <c r="BB17" s="80">
        <f t="shared" si="3"/>
        <v>0</v>
      </c>
      <c r="BC17" s="80">
        <f>SUM(E17:AI17)+'8'!BD17</f>
        <v>0</v>
      </c>
      <c r="BE17" s="83" t="s">
        <v>58</v>
      </c>
      <c r="BF17" s="86" t="e">
        <f>#REF!+'8'!BG17</f>
        <v>#REF!</v>
      </c>
      <c r="BG17" s="79" t="e">
        <f>IF('8'!#REF!=1,'8'!BB17,IF('7'!#REF!=1,'7'!BD17,'7'!BI17))</f>
        <v>#REF!</v>
      </c>
    </row>
    <row r="18" spans="1:59" ht="15.75" customHeight="1" x14ac:dyDescent="0.25">
      <c r="A18" s="125" t="str">
        <f>IF(Roster!C20="","",Roster!C20)</f>
        <v xml:space="preserve">Xin Zhi </v>
      </c>
      <c r="B18" s="126" t="str">
        <f>IF(Roster!D20="","",Roster!D20)</f>
        <v/>
      </c>
      <c r="C18" s="126" t="str">
        <f>IF(Roster!B20="","",Roster!B20)</f>
        <v>LI</v>
      </c>
      <c r="D18" s="299">
        <f>'8'!AL18</f>
        <v>0</v>
      </c>
      <c r="E18" s="297"/>
      <c r="F18" s="231"/>
      <c r="G18" s="314"/>
      <c r="H18" s="314"/>
      <c r="I18" s="231"/>
      <c r="J18" s="231"/>
      <c r="K18" s="231"/>
      <c r="L18" s="231"/>
      <c r="M18" s="231"/>
      <c r="N18" s="314"/>
      <c r="O18" s="314"/>
      <c r="P18" s="231"/>
      <c r="Q18" s="231"/>
      <c r="R18" s="231"/>
      <c r="S18" s="426"/>
      <c r="T18" s="297"/>
      <c r="U18" s="314"/>
      <c r="V18" s="314"/>
      <c r="W18" s="231"/>
      <c r="X18" s="231"/>
      <c r="Y18" s="231"/>
      <c r="Z18" s="231"/>
      <c r="AA18" s="231"/>
      <c r="AB18" s="314"/>
      <c r="AC18" s="314"/>
      <c r="AD18" s="231"/>
      <c r="AE18" s="231"/>
      <c r="AF18" s="231"/>
      <c r="AG18" s="231"/>
      <c r="AH18" s="231"/>
      <c r="AI18" s="231"/>
      <c r="AJ18" s="301">
        <f t="shared" si="0"/>
        <v>0</v>
      </c>
      <c r="AK18" s="293">
        <f t="shared" si="4"/>
        <v>0</v>
      </c>
      <c r="AL18" s="123">
        <f t="shared" si="1"/>
        <v>0</v>
      </c>
      <c r="AM18" s="122">
        <f>SUM(E18:AI18)+'8'!AM18</f>
        <v>0</v>
      </c>
      <c r="AN18" s="684">
        <f>'Pre Tests'!G14</f>
        <v>0</v>
      </c>
      <c r="AO18" s="684">
        <f>'Pre Tests'!L14</f>
        <v>4</v>
      </c>
      <c r="AP18" s="676"/>
      <c r="AQ18" s="720"/>
      <c r="AR18" s="134"/>
      <c r="AS18" s="134"/>
      <c r="AT18" s="134"/>
      <c r="AU18" s="678"/>
      <c r="AV18" s="683"/>
      <c r="AW18" s="681"/>
      <c r="AX18" s="234"/>
      <c r="AY18" s="500" t="s">
        <v>373</v>
      </c>
      <c r="AZ18" s="500" t="s">
        <v>219</v>
      </c>
      <c r="BA18" s="84">
        <f t="shared" si="2"/>
        <v>4</v>
      </c>
      <c r="BB18" s="80">
        <f t="shared" si="3"/>
        <v>0</v>
      </c>
      <c r="BC18" s="80">
        <f>SUM(E18:AI18)+'8'!BD18</f>
        <v>0</v>
      </c>
      <c r="BE18" s="87" t="s">
        <v>59</v>
      </c>
      <c r="BF18" s="86" t="e">
        <f>#REF!+'8'!BG18</f>
        <v>#REF!</v>
      </c>
      <c r="BG18" s="79" t="e">
        <f>IF('8'!#REF!=1,'8'!BB18,IF('7'!#REF!=1,'7'!BD18,'7'!BI18))</f>
        <v>#REF!</v>
      </c>
    </row>
    <row r="19" spans="1:59" ht="15.75" customHeight="1" thickBot="1" x14ac:dyDescent="0.3">
      <c r="A19" s="125" t="str">
        <f>IF(Roster!C21="","",Roster!C21)</f>
        <v>Ru Zhou</v>
      </c>
      <c r="B19" s="126" t="str">
        <f>IF(Roster!D21="","",Roster!D21)</f>
        <v/>
      </c>
      <c r="C19" s="126" t="str">
        <f>IF(Roster!B21="","",Roster!B21)</f>
        <v>Zhao</v>
      </c>
      <c r="D19" s="299">
        <f>'8'!AL19</f>
        <v>0</v>
      </c>
      <c r="E19" s="297"/>
      <c r="F19" s="231"/>
      <c r="G19" s="314"/>
      <c r="H19" s="314"/>
      <c r="I19" s="231"/>
      <c r="J19" s="231"/>
      <c r="K19" s="231"/>
      <c r="L19" s="231"/>
      <c r="M19" s="231"/>
      <c r="N19" s="314"/>
      <c r="O19" s="314"/>
      <c r="P19" s="231"/>
      <c r="Q19" s="231"/>
      <c r="R19" s="231"/>
      <c r="S19" s="426"/>
      <c r="T19" s="297"/>
      <c r="U19" s="314"/>
      <c r="V19" s="314"/>
      <c r="W19" s="231"/>
      <c r="X19" s="231"/>
      <c r="Y19" s="231"/>
      <c r="Z19" s="231"/>
      <c r="AA19" s="231"/>
      <c r="AB19" s="314"/>
      <c r="AC19" s="314"/>
      <c r="AD19" s="231"/>
      <c r="AE19" s="231"/>
      <c r="AF19" s="231"/>
      <c r="AG19" s="231"/>
      <c r="AH19" s="231"/>
      <c r="AI19" s="231"/>
      <c r="AJ19" s="301">
        <f t="shared" si="0"/>
        <v>0</v>
      </c>
      <c r="AK19" s="293">
        <f t="shared" si="4"/>
        <v>0</v>
      </c>
      <c r="AL19" s="123">
        <f t="shared" si="1"/>
        <v>0</v>
      </c>
      <c r="AM19" s="122">
        <f>SUM(E19:AI19)+'8'!AM19</f>
        <v>0</v>
      </c>
      <c r="AN19" s="684">
        <f>'Pre Tests'!G15</f>
        <v>0</v>
      </c>
      <c r="AO19" s="684">
        <f>'Pre Tests'!L15</f>
        <v>1</v>
      </c>
      <c r="AP19" s="676"/>
      <c r="AQ19" s="720"/>
      <c r="AR19" s="134"/>
      <c r="AS19" s="134"/>
      <c r="AT19" s="134"/>
      <c r="AU19" s="678"/>
      <c r="AV19" s="683"/>
      <c r="AW19" s="681"/>
      <c r="AX19" s="234"/>
      <c r="AY19" s="500" t="s">
        <v>374</v>
      </c>
      <c r="AZ19" s="500" t="s">
        <v>221</v>
      </c>
      <c r="BA19" s="84">
        <f t="shared" si="2"/>
        <v>1</v>
      </c>
      <c r="BB19" s="80">
        <f t="shared" si="3"/>
        <v>0</v>
      </c>
      <c r="BC19" s="80">
        <f>SUM(E19:AI19)+'8'!BD19</f>
        <v>0</v>
      </c>
      <c r="BE19" s="88" t="s">
        <v>60</v>
      </c>
      <c r="BF19" s="86" t="e">
        <f>#REF!+'8'!BG19</f>
        <v>#REF!</v>
      </c>
      <c r="BG19" s="79" t="e">
        <f>IF('8'!#REF!=1,'8'!BB19,IF('7'!#REF!=1,'7'!BD19,'7'!BI19))</f>
        <v>#REF!</v>
      </c>
    </row>
    <row r="20" spans="1:59" ht="15.75" customHeight="1" x14ac:dyDescent="0.25">
      <c r="A20" s="125" t="str">
        <f>IF(Roster!C22="","",Roster!C22)</f>
        <v>Yue Chang</v>
      </c>
      <c r="B20" s="126" t="str">
        <f>IF(Roster!D22="","",Roster!D22)</f>
        <v/>
      </c>
      <c r="C20" s="126" t="str">
        <f>IF(Roster!B22="","",Roster!B22)</f>
        <v>Mai</v>
      </c>
      <c r="D20" s="299">
        <f>'8'!AL20</f>
        <v>0</v>
      </c>
      <c r="E20" s="297"/>
      <c r="F20" s="231"/>
      <c r="G20" s="314"/>
      <c r="H20" s="314"/>
      <c r="I20" s="231"/>
      <c r="J20" s="231"/>
      <c r="K20" s="231"/>
      <c r="L20" s="231"/>
      <c r="M20" s="231"/>
      <c r="N20" s="314"/>
      <c r="O20" s="314"/>
      <c r="P20" s="231"/>
      <c r="Q20" s="231"/>
      <c r="R20" s="231"/>
      <c r="S20" s="426"/>
      <c r="T20" s="297"/>
      <c r="U20" s="314"/>
      <c r="V20" s="314"/>
      <c r="W20" s="231"/>
      <c r="X20" s="231"/>
      <c r="Y20" s="231"/>
      <c r="Z20" s="231"/>
      <c r="AA20" s="231"/>
      <c r="AB20" s="314"/>
      <c r="AC20" s="314"/>
      <c r="AD20" s="231"/>
      <c r="AE20" s="231"/>
      <c r="AF20" s="231"/>
      <c r="AG20" s="231"/>
      <c r="AH20" s="231"/>
      <c r="AI20" s="231"/>
      <c r="AJ20" s="301">
        <f t="shared" si="0"/>
        <v>0</v>
      </c>
      <c r="AK20" s="293">
        <f t="shared" si="4"/>
        <v>0</v>
      </c>
      <c r="AL20" s="123">
        <f t="shared" si="1"/>
        <v>0</v>
      </c>
      <c r="AM20" s="122">
        <f>SUM(E20:AI20)+'8'!AM20</f>
        <v>0</v>
      </c>
      <c r="AN20" s="684">
        <f>'Pre Tests'!G16</f>
        <v>0</v>
      </c>
      <c r="AO20" s="684">
        <f>'Pre Tests'!L16</f>
        <v>4</v>
      </c>
      <c r="AP20" s="676"/>
      <c r="AQ20" s="720"/>
      <c r="AR20" s="134"/>
      <c r="AS20" s="134"/>
      <c r="AT20" s="134"/>
      <c r="AU20" s="678"/>
      <c r="AV20" s="683"/>
      <c r="AW20" s="681"/>
      <c r="AX20" s="234"/>
      <c r="AY20" s="500" t="s">
        <v>375</v>
      </c>
      <c r="AZ20" s="500" t="s">
        <v>223</v>
      </c>
      <c r="BA20" s="84">
        <f t="shared" si="2"/>
        <v>4</v>
      </c>
      <c r="BB20" s="80">
        <f t="shared" si="3"/>
        <v>0</v>
      </c>
      <c r="BC20" s="80">
        <f>SUM(E20:AI20)+'8'!BD20</f>
        <v>0</v>
      </c>
      <c r="BF20" s="86" t="e">
        <f>#REF!+'8'!BG20</f>
        <v>#REF!</v>
      </c>
      <c r="BG20" s="79" t="e">
        <f>IF('8'!#REF!=1,'8'!BB20,IF('7'!#REF!=1,'7'!BD20,'7'!BI20))</f>
        <v>#REF!</v>
      </c>
    </row>
    <row r="21" spans="1:59" ht="15.75" customHeight="1" x14ac:dyDescent="0.25">
      <c r="A21" s="125" t="str">
        <f>IF(Roster!C23="","",Roster!C23)</f>
        <v>Mu Ji</v>
      </c>
      <c r="B21" s="126" t="str">
        <f>IF(Roster!D23="","",Roster!D23)</f>
        <v/>
      </c>
      <c r="C21" s="126" t="str">
        <f>IF(Roster!B23="","",Roster!B23)</f>
        <v>Lin</v>
      </c>
      <c r="D21" s="299">
        <f>'8'!AL21</f>
        <v>0</v>
      </c>
      <c r="E21" s="297"/>
      <c r="F21" s="231"/>
      <c r="G21" s="314"/>
      <c r="H21" s="314"/>
      <c r="I21" s="231"/>
      <c r="J21" s="231"/>
      <c r="K21" s="231"/>
      <c r="L21" s="231"/>
      <c r="M21" s="231"/>
      <c r="N21" s="314"/>
      <c r="O21" s="314"/>
      <c r="P21" s="231"/>
      <c r="Q21" s="231"/>
      <c r="R21" s="231"/>
      <c r="S21" s="426"/>
      <c r="T21" s="297"/>
      <c r="U21" s="314"/>
      <c r="V21" s="314"/>
      <c r="W21" s="231"/>
      <c r="X21" s="231"/>
      <c r="Y21" s="231"/>
      <c r="Z21" s="231"/>
      <c r="AA21" s="231"/>
      <c r="AB21" s="314"/>
      <c r="AC21" s="314"/>
      <c r="AD21" s="231"/>
      <c r="AE21" s="231"/>
      <c r="AF21" s="231"/>
      <c r="AG21" s="231"/>
      <c r="AH21" s="231"/>
      <c r="AI21" s="231"/>
      <c r="AJ21" s="301">
        <f t="shared" si="0"/>
        <v>0</v>
      </c>
      <c r="AK21" s="293">
        <f t="shared" si="4"/>
        <v>0</v>
      </c>
      <c r="AL21" s="123">
        <f t="shared" si="1"/>
        <v>0</v>
      </c>
      <c r="AM21" s="122">
        <f>SUM(E21:AI21)+'8'!AM21</f>
        <v>0</v>
      </c>
      <c r="AN21" s="684">
        <f>'Pre Tests'!G17</f>
        <v>0</v>
      </c>
      <c r="AO21" s="684">
        <f>'Pre Tests'!L17</f>
        <v>4</v>
      </c>
      <c r="AP21" s="676"/>
      <c r="AQ21" s="720"/>
      <c r="AR21" s="134"/>
      <c r="AS21" s="134"/>
      <c r="AT21" s="134"/>
      <c r="AU21" s="678"/>
      <c r="AV21" s="683"/>
      <c r="AW21" s="681"/>
      <c r="AX21" s="234"/>
      <c r="AY21" s="500" t="s">
        <v>376</v>
      </c>
      <c r="AZ21" s="500" t="s">
        <v>225</v>
      </c>
      <c r="BA21" s="84">
        <f t="shared" si="2"/>
        <v>4</v>
      </c>
      <c r="BB21" s="80">
        <f t="shared" si="3"/>
        <v>0</v>
      </c>
      <c r="BC21" s="80">
        <f>SUM(E21:AI21)+'8'!BD21</f>
        <v>0</v>
      </c>
      <c r="BF21" s="86" t="e">
        <f>#REF!+'8'!BG21</f>
        <v>#REF!</v>
      </c>
      <c r="BG21" s="79" t="e">
        <f>IF('8'!#REF!=1,'8'!BB21,IF('7'!#REF!=1,'7'!BD21,'7'!BI21))</f>
        <v>#REF!</v>
      </c>
    </row>
    <row r="22" spans="1:59" ht="15.75" customHeight="1" x14ac:dyDescent="0.25">
      <c r="A22" s="125" t="str">
        <f>IF(Roster!C24="","",Roster!C24)</f>
        <v>Wen Ping</v>
      </c>
      <c r="B22" s="126" t="str">
        <f>IF(Roster!D24="","",Roster!D24)</f>
        <v/>
      </c>
      <c r="C22" s="126" t="str">
        <f>IF(Roster!B24="","",Roster!B24)</f>
        <v>Li</v>
      </c>
      <c r="D22" s="299">
        <f>'8'!AL22</f>
        <v>0</v>
      </c>
      <c r="E22" s="297"/>
      <c r="F22" s="231"/>
      <c r="G22" s="314"/>
      <c r="H22" s="314"/>
      <c r="I22" s="231"/>
      <c r="J22" s="231"/>
      <c r="K22" s="231"/>
      <c r="L22" s="231"/>
      <c r="M22" s="231"/>
      <c r="N22" s="314"/>
      <c r="O22" s="314"/>
      <c r="P22" s="231"/>
      <c r="Q22" s="231"/>
      <c r="R22" s="231"/>
      <c r="S22" s="426"/>
      <c r="T22" s="297"/>
      <c r="U22" s="314"/>
      <c r="V22" s="314"/>
      <c r="W22" s="231"/>
      <c r="X22" s="231"/>
      <c r="Y22" s="231"/>
      <c r="Z22" s="231"/>
      <c r="AA22" s="231"/>
      <c r="AB22" s="314"/>
      <c r="AC22" s="314"/>
      <c r="AD22" s="231"/>
      <c r="AE22" s="231"/>
      <c r="AF22" s="231"/>
      <c r="AG22" s="231"/>
      <c r="AH22" s="231"/>
      <c r="AI22" s="231"/>
      <c r="AJ22" s="301">
        <f t="shared" si="0"/>
        <v>0</v>
      </c>
      <c r="AK22" s="293">
        <f t="shared" si="4"/>
        <v>0</v>
      </c>
      <c r="AL22" s="123">
        <f t="shared" si="1"/>
        <v>0</v>
      </c>
      <c r="AM22" s="122">
        <f>SUM(E22:AI22)+'8'!AM22</f>
        <v>0</v>
      </c>
      <c r="AN22" s="684">
        <f>'Pre Tests'!G18</f>
        <v>0</v>
      </c>
      <c r="AO22" s="684">
        <f>'Pre Tests'!L18</f>
        <v>2</v>
      </c>
      <c r="AP22" s="676"/>
      <c r="AQ22" s="720"/>
      <c r="AR22" s="134"/>
      <c r="AS22" s="134"/>
      <c r="AT22" s="134"/>
      <c r="AU22" s="678"/>
      <c r="AV22" s="683"/>
      <c r="AW22" s="681"/>
      <c r="AX22" s="234"/>
      <c r="AY22" s="500" t="s">
        <v>377</v>
      </c>
      <c r="AZ22" s="500" t="s">
        <v>227</v>
      </c>
      <c r="BA22" s="84">
        <f t="shared" si="2"/>
        <v>2</v>
      </c>
      <c r="BB22" s="80">
        <f t="shared" si="3"/>
        <v>0</v>
      </c>
      <c r="BC22" s="80">
        <f>SUM(E22:AI22)+'8'!BD22</f>
        <v>0</v>
      </c>
      <c r="BF22" s="86" t="e">
        <f>#REF!+'8'!BG22</f>
        <v>#REF!</v>
      </c>
      <c r="BG22" s="79" t="e">
        <f>IF('8'!#REF!=1,'8'!BB22,IF('7'!#REF!=1,'7'!BD22,'7'!BI22))</f>
        <v>#REF!</v>
      </c>
    </row>
    <row r="23" spans="1:59" ht="15.75" customHeight="1" x14ac:dyDescent="0.25">
      <c r="A23" s="125" t="str">
        <f>IF(Roster!C25="","",Roster!C25)</f>
        <v>Lesther Ivan</v>
      </c>
      <c r="B23" s="126" t="str">
        <f>IF(Roster!D25="","",Roster!D25)</f>
        <v/>
      </c>
      <c r="C23" s="126" t="str">
        <f>IF(Roster!B25="","",Roster!B25)</f>
        <v>Vargas Martinez</v>
      </c>
      <c r="D23" s="299">
        <f>'8'!AL23</f>
        <v>0</v>
      </c>
      <c r="E23" s="297"/>
      <c r="F23" s="231"/>
      <c r="G23" s="314"/>
      <c r="H23" s="314"/>
      <c r="I23" s="231"/>
      <c r="J23" s="231"/>
      <c r="K23" s="231"/>
      <c r="L23" s="231"/>
      <c r="M23" s="231"/>
      <c r="N23" s="314"/>
      <c r="O23" s="314"/>
      <c r="P23" s="231"/>
      <c r="Q23" s="231"/>
      <c r="R23" s="231"/>
      <c r="S23" s="426"/>
      <c r="T23" s="297"/>
      <c r="U23" s="314"/>
      <c r="V23" s="314"/>
      <c r="W23" s="231"/>
      <c r="X23" s="231"/>
      <c r="Y23" s="231"/>
      <c r="Z23" s="231"/>
      <c r="AA23" s="231"/>
      <c r="AB23" s="314"/>
      <c r="AC23" s="314"/>
      <c r="AD23" s="231"/>
      <c r="AE23" s="231"/>
      <c r="AF23" s="231"/>
      <c r="AG23" s="231"/>
      <c r="AH23" s="231"/>
      <c r="AI23" s="231"/>
      <c r="AJ23" s="301">
        <f t="shared" si="0"/>
        <v>0</v>
      </c>
      <c r="AK23" s="293">
        <f t="shared" si="4"/>
        <v>0</v>
      </c>
      <c r="AL23" s="123">
        <f t="shared" si="1"/>
        <v>0</v>
      </c>
      <c r="AM23" s="122">
        <f>SUM(E23:AI23)+'8'!AM23</f>
        <v>0</v>
      </c>
      <c r="AN23" s="684">
        <f>'Pre Tests'!G19</f>
        <v>0</v>
      </c>
      <c r="AO23" s="684">
        <f>'Pre Tests'!L19</f>
        <v>0</v>
      </c>
      <c r="AP23" s="676"/>
      <c r="AQ23" s="720"/>
      <c r="AR23" s="134"/>
      <c r="AS23" s="134"/>
      <c r="AT23" s="134"/>
      <c r="AU23" s="678"/>
      <c r="AV23" s="683"/>
      <c r="AW23" s="681"/>
      <c r="AX23" s="234"/>
      <c r="AY23" s="500" t="s">
        <v>378</v>
      </c>
      <c r="AZ23" s="500" t="s">
        <v>229</v>
      </c>
      <c r="BA23" s="84">
        <f t="shared" si="2"/>
        <v>0</v>
      </c>
      <c r="BB23" s="80">
        <f t="shared" si="3"/>
        <v>0</v>
      </c>
      <c r="BC23" s="80">
        <f>SUM(E23:AI23)+'8'!BD23</f>
        <v>0</v>
      </c>
      <c r="BF23" s="86" t="e">
        <f>#REF!+'8'!BG23</f>
        <v>#REF!</v>
      </c>
      <c r="BG23" s="79" t="e">
        <f>IF('8'!#REF!=1,'8'!BB23,IF('7'!#REF!=1,'7'!BD23,'7'!BI23))</f>
        <v>#REF!</v>
      </c>
    </row>
    <row r="24" spans="1:59" ht="15.75" customHeight="1" x14ac:dyDescent="0.25">
      <c r="A24" s="125" t="str">
        <f>IF(Roster!C26="","",Roster!C26)</f>
        <v>Aici</v>
      </c>
      <c r="B24" s="126" t="str">
        <f>IF(Roster!D26="","",Roster!D26)</f>
        <v/>
      </c>
      <c r="C24" s="126" t="str">
        <f>IF(Roster!B26="","",Roster!B26)</f>
        <v>Wu</v>
      </c>
      <c r="D24" s="299">
        <f>'8'!AL24</f>
        <v>0</v>
      </c>
      <c r="E24" s="297"/>
      <c r="F24" s="231"/>
      <c r="G24" s="314"/>
      <c r="H24" s="314"/>
      <c r="I24" s="231"/>
      <c r="J24" s="231"/>
      <c r="K24" s="231"/>
      <c r="L24" s="231"/>
      <c r="M24" s="231"/>
      <c r="N24" s="314"/>
      <c r="O24" s="314"/>
      <c r="P24" s="231"/>
      <c r="Q24" s="231"/>
      <c r="R24" s="231"/>
      <c r="S24" s="426"/>
      <c r="T24" s="297"/>
      <c r="U24" s="314"/>
      <c r="V24" s="314"/>
      <c r="W24" s="231"/>
      <c r="X24" s="231"/>
      <c r="Y24" s="231"/>
      <c r="Z24" s="231"/>
      <c r="AA24" s="231"/>
      <c r="AB24" s="314"/>
      <c r="AC24" s="314"/>
      <c r="AD24" s="231"/>
      <c r="AE24" s="231"/>
      <c r="AF24" s="231"/>
      <c r="AG24" s="231"/>
      <c r="AH24" s="231"/>
      <c r="AI24" s="231"/>
      <c r="AJ24" s="301">
        <f t="shared" si="0"/>
        <v>0</v>
      </c>
      <c r="AK24" s="293">
        <f t="shared" si="4"/>
        <v>0</v>
      </c>
      <c r="AL24" s="123">
        <f t="shared" si="1"/>
        <v>0</v>
      </c>
      <c r="AM24" s="122">
        <f>SUM(E24:AI24)+'8'!AM24</f>
        <v>0</v>
      </c>
      <c r="AN24" s="684">
        <f>'Pre Tests'!G20</f>
        <v>1</v>
      </c>
      <c r="AO24" s="684">
        <f>'Pre Tests'!L20</f>
        <v>0</v>
      </c>
      <c r="AP24" s="676"/>
      <c r="AQ24" s="720"/>
      <c r="AR24" s="134"/>
      <c r="AS24" s="134"/>
      <c r="AT24" s="134"/>
      <c r="AU24" s="678"/>
      <c r="AV24" s="683"/>
      <c r="AW24" s="681"/>
      <c r="AX24" s="234"/>
      <c r="AY24" s="500" t="s">
        <v>231</v>
      </c>
      <c r="AZ24" s="500" t="s">
        <v>232</v>
      </c>
      <c r="BA24" s="84">
        <f t="shared" si="2"/>
        <v>0</v>
      </c>
      <c r="BB24" s="80">
        <f t="shared" si="3"/>
        <v>0</v>
      </c>
      <c r="BC24" s="80">
        <f>SUM(E24:AI24)+'8'!BD24</f>
        <v>0</v>
      </c>
      <c r="BF24" s="86" t="e">
        <f>#REF!+'8'!BG24</f>
        <v>#REF!</v>
      </c>
      <c r="BG24" s="79" t="e">
        <f>IF('8'!#REF!=1,'8'!BB24,IF('7'!#REF!=1,'7'!BD24,'7'!BI24))</f>
        <v>#REF!</v>
      </c>
    </row>
    <row r="25" spans="1:59" ht="15.75" customHeight="1" x14ac:dyDescent="0.25">
      <c r="A25" s="125" t="str">
        <f>IF(Roster!C27="","",Roster!C27)</f>
        <v>Liliana</v>
      </c>
      <c r="B25" s="126" t="str">
        <f>IF(Roster!D27="","",Roster!D27)</f>
        <v/>
      </c>
      <c r="C25" s="126" t="str">
        <f>IF(Roster!B27="","",Roster!B27)</f>
        <v>Solano</v>
      </c>
      <c r="D25" s="299">
        <f>'8'!AL25</f>
        <v>0</v>
      </c>
      <c r="E25" s="297"/>
      <c r="F25" s="231"/>
      <c r="G25" s="314"/>
      <c r="H25" s="314"/>
      <c r="I25" s="231"/>
      <c r="J25" s="231"/>
      <c r="K25" s="231"/>
      <c r="L25" s="231"/>
      <c r="M25" s="231"/>
      <c r="N25" s="314"/>
      <c r="O25" s="314"/>
      <c r="P25" s="231"/>
      <c r="Q25" s="231"/>
      <c r="R25" s="231"/>
      <c r="S25" s="426"/>
      <c r="T25" s="297"/>
      <c r="U25" s="314"/>
      <c r="V25" s="314"/>
      <c r="W25" s="231"/>
      <c r="X25" s="231"/>
      <c r="Y25" s="231"/>
      <c r="Z25" s="231"/>
      <c r="AA25" s="231"/>
      <c r="AB25" s="314"/>
      <c r="AC25" s="314"/>
      <c r="AD25" s="231"/>
      <c r="AE25" s="231"/>
      <c r="AF25" s="231"/>
      <c r="AG25" s="231"/>
      <c r="AH25" s="231"/>
      <c r="AI25" s="231"/>
      <c r="AJ25" s="301">
        <f t="shared" si="0"/>
        <v>0</v>
      </c>
      <c r="AK25" s="293">
        <f t="shared" si="4"/>
        <v>0</v>
      </c>
      <c r="AL25" s="123">
        <f t="shared" si="1"/>
        <v>0</v>
      </c>
      <c r="AM25" s="122">
        <f>SUM(E25:AI25)+'8'!AM25</f>
        <v>0</v>
      </c>
      <c r="AN25" s="684">
        <f>'Pre Tests'!G21</f>
        <v>0</v>
      </c>
      <c r="AO25" s="684">
        <f>'Pre Tests'!L21</f>
        <v>2</v>
      </c>
      <c r="AP25" s="676"/>
      <c r="AQ25" s="720"/>
      <c r="AR25" s="134"/>
      <c r="AS25" s="134"/>
      <c r="AT25" s="134"/>
      <c r="AU25" s="678"/>
      <c r="AV25" s="683"/>
      <c r="AW25" s="681"/>
      <c r="AX25" s="234"/>
      <c r="AY25" s="499"/>
      <c r="AZ25" s="499"/>
      <c r="BA25" s="84">
        <f t="shared" si="2"/>
        <v>2</v>
      </c>
      <c r="BB25" s="80">
        <f t="shared" si="3"/>
        <v>0</v>
      </c>
      <c r="BC25" s="80">
        <f>SUM(E25:AI25)+'8'!BD25</f>
        <v>0</v>
      </c>
      <c r="BF25" s="86" t="e">
        <f>#REF!+'8'!BG25</f>
        <v>#REF!</v>
      </c>
      <c r="BG25" s="79" t="e">
        <f>IF('8'!#REF!=1,'8'!BB25,IF('7'!#REF!=1,'7'!BD25,'7'!BI25))</f>
        <v>#REF!</v>
      </c>
    </row>
    <row r="26" spans="1:59" ht="15.75" customHeight="1" x14ac:dyDescent="0.25">
      <c r="A26" s="125" t="str">
        <f>IF(Roster!C28="","",Roster!C28)</f>
        <v>Zhao</v>
      </c>
      <c r="B26" s="126" t="str">
        <f>IF(Roster!D28="","",Roster!D28)</f>
        <v/>
      </c>
      <c r="C26" s="126" t="str">
        <f>IF(Roster!B28="","",Roster!B28)</f>
        <v>Yi</v>
      </c>
      <c r="D26" s="299">
        <f>'8'!AL26</f>
        <v>0</v>
      </c>
      <c r="E26" s="297"/>
      <c r="F26" s="231"/>
      <c r="G26" s="314"/>
      <c r="H26" s="314"/>
      <c r="I26" s="231"/>
      <c r="J26" s="231"/>
      <c r="K26" s="231"/>
      <c r="L26" s="231"/>
      <c r="M26" s="231"/>
      <c r="N26" s="725"/>
      <c r="O26" s="314"/>
      <c r="P26" s="231"/>
      <c r="Q26" s="231"/>
      <c r="R26" s="231"/>
      <c r="S26" s="426"/>
      <c r="T26" s="297"/>
      <c r="U26" s="314"/>
      <c r="V26" s="314"/>
      <c r="W26" s="231"/>
      <c r="X26" s="231"/>
      <c r="Y26" s="231"/>
      <c r="Z26" s="231"/>
      <c r="AA26" s="231"/>
      <c r="AB26" s="314"/>
      <c r="AC26" s="314"/>
      <c r="AD26" s="231"/>
      <c r="AE26" s="231"/>
      <c r="AF26" s="231"/>
      <c r="AG26" s="231"/>
      <c r="AH26" s="231"/>
      <c r="AI26" s="231"/>
      <c r="AJ26" s="301">
        <f t="shared" si="0"/>
        <v>0</v>
      </c>
      <c r="AK26" s="293">
        <f t="shared" si="4"/>
        <v>0</v>
      </c>
      <c r="AL26" s="123">
        <f t="shared" si="1"/>
        <v>0</v>
      </c>
      <c r="AM26" s="122">
        <f>SUM(E26:AI26)+'8'!AM26</f>
        <v>0</v>
      </c>
      <c r="AN26" s="684">
        <f>'Pre Tests'!G22</f>
        <v>0</v>
      </c>
      <c r="AO26" s="684">
        <f>'Pre Tests'!L22</f>
        <v>1</v>
      </c>
      <c r="AP26" s="676"/>
      <c r="AQ26" s="720"/>
      <c r="AR26" s="134"/>
      <c r="AS26" s="134"/>
      <c r="AT26" s="134"/>
      <c r="AU26" s="678"/>
      <c r="AV26" s="683"/>
      <c r="AW26" s="681"/>
      <c r="AX26" s="234"/>
      <c r="AY26" s="224"/>
      <c r="BA26" s="84">
        <f t="shared" si="2"/>
        <v>1</v>
      </c>
      <c r="BB26" s="80">
        <f t="shared" si="3"/>
        <v>0</v>
      </c>
      <c r="BC26" s="80">
        <f>SUM(E26:AI26)+'8'!BD26</f>
        <v>0</v>
      </c>
      <c r="BF26" s="86" t="e">
        <f>#REF!+'8'!BG26</f>
        <v>#REF!</v>
      </c>
      <c r="BG26" s="79" t="e">
        <f>IF('8'!#REF!=1,'8'!BB26,IF('7'!#REF!=1,'7'!BD26,'7'!BI26))</f>
        <v>#REF!</v>
      </c>
    </row>
    <row r="27" spans="1:59" ht="15.75" customHeight="1" x14ac:dyDescent="0.25">
      <c r="A27" s="125" t="str">
        <f>IF(Roster!C29="","",Roster!C29)</f>
        <v>Zhana</v>
      </c>
      <c r="B27" s="126" t="str">
        <f>IF(Roster!D29="","",Roster!D29)</f>
        <v/>
      </c>
      <c r="C27" s="126" t="str">
        <f>IF(Roster!B29="","",Roster!B29)</f>
        <v>Lminokhoer</v>
      </c>
      <c r="D27" s="299">
        <f>'8'!AL27</f>
        <v>0</v>
      </c>
      <c r="E27" s="297"/>
      <c r="F27" s="231"/>
      <c r="G27" s="314"/>
      <c r="H27" s="314"/>
      <c r="I27" s="231"/>
      <c r="J27" s="231"/>
      <c r="K27" s="231"/>
      <c r="L27" s="231"/>
      <c r="M27" s="231"/>
      <c r="N27" s="314"/>
      <c r="O27" s="314"/>
      <c r="P27" s="231"/>
      <c r="Q27" s="231"/>
      <c r="R27" s="231"/>
      <c r="S27" s="426"/>
      <c r="T27" s="297"/>
      <c r="U27" s="314"/>
      <c r="V27" s="314"/>
      <c r="W27" s="231"/>
      <c r="X27" s="231"/>
      <c r="Y27" s="231"/>
      <c r="Z27" s="231"/>
      <c r="AA27" s="231"/>
      <c r="AB27" s="314"/>
      <c r="AC27" s="314"/>
      <c r="AD27" s="231"/>
      <c r="AE27" s="231"/>
      <c r="AF27" s="231"/>
      <c r="AG27" s="231"/>
      <c r="AH27" s="231"/>
      <c r="AI27" s="231"/>
      <c r="AJ27" s="301">
        <f t="shared" si="0"/>
        <v>0</v>
      </c>
      <c r="AK27" s="293">
        <f t="shared" si="4"/>
        <v>0</v>
      </c>
      <c r="AL27" s="123">
        <f t="shared" si="1"/>
        <v>0</v>
      </c>
      <c r="AM27" s="122">
        <f>SUM(E27:AI27)+'8'!AM27</f>
        <v>0</v>
      </c>
      <c r="AN27" s="684">
        <f>'Pre Tests'!G23</f>
        <v>0</v>
      </c>
      <c r="AO27" s="684">
        <f>'Pre Tests'!L23</f>
        <v>0</v>
      </c>
      <c r="AP27" s="676"/>
      <c r="AQ27" s="720"/>
      <c r="AR27" s="134"/>
      <c r="AS27" s="134"/>
      <c r="AT27" s="134"/>
      <c r="AU27" s="678"/>
      <c r="AV27" s="683"/>
      <c r="AW27" s="681"/>
      <c r="AX27" s="234"/>
      <c r="AY27" s="224"/>
      <c r="BA27" s="84">
        <f t="shared" si="2"/>
        <v>0</v>
      </c>
      <c r="BB27" s="80">
        <f t="shared" si="3"/>
        <v>0</v>
      </c>
      <c r="BC27" s="80">
        <f>SUM(E27:AI27)+'8'!BD27</f>
        <v>0</v>
      </c>
      <c r="BF27" s="86" t="e">
        <f>#REF!+'8'!BG27</f>
        <v>#REF!</v>
      </c>
      <c r="BG27" s="79" t="e">
        <f>IF('8'!#REF!=1,'8'!BB27,IF('7'!#REF!=1,'7'!BD27,'7'!BI27))</f>
        <v>#REF!</v>
      </c>
    </row>
    <row r="28" spans="1:59" ht="15.75" customHeight="1" x14ac:dyDescent="0.25">
      <c r="A28" s="125" t="str">
        <f>IF(Roster!C30="","",Roster!C30)</f>
        <v>Alexander</v>
      </c>
      <c r="B28" s="126" t="str">
        <f>IF(Roster!D30="","",Roster!D30)</f>
        <v/>
      </c>
      <c r="C28" s="126" t="str">
        <f>IF(Roster!B30="","",Roster!B30)</f>
        <v>Lminokhoer</v>
      </c>
      <c r="D28" s="299">
        <f>'8'!AL28</f>
        <v>0</v>
      </c>
      <c r="E28" s="297"/>
      <c r="F28" s="231"/>
      <c r="G28" s="314"/>
      <c r="H28" s="314"/>
      <c r="I28" s="231"/>
      <c r="J28" s="231"/>
      <c r="K28" s="231"/>
      <c r="L28" s="231"/>
      <c r="M28" s="231"/>
      <c r="N28" s="314"/>
      <c r="O28" s="314"/>
      <c r="P28" s="231"/>
      <c r="Q28" s="231"/>
      <c r="R28" s="231"/>
      <c r="S28" s="426"/>
      <c r="T28" s="297"/>
      <c r="U28" s="314"/>
      <c r="V28" s="314"/>
      <c r="W28" s="231"/>
      <c r="X28" s="231"/>
      <c r="Y28" s="231"/>
      <c r="Z28" s="231"/>
      <c r="AA28" s="231"/>
      <c r="AB28" s="314"/>
      <c r="AC28" s="314"/>
      <c r="AD28" s="231"/>
      <c r="AE28" s="231"/>
      <c r="AF28" s="231"/>
      <c r="AG28" s="231"/>
      <c r="AH28" s="231"/>
      <c r="AI28" s="231"/>
      <c r="AJ28" s="301">
        <f t="shared" si="0"/>
        <v>0</v>
      </c>
      <c r="AK28" s="293">
        <f t="shared" si="4"/>
        <v>0</v>
      </c>
      <c r="AL28" s="123">
        <f t="shared" si="1"/>
        <v>0</v>
      </c>
      <c r="AM28" s="122">
        <f>SUM(E28:AI28)+'8'!AM28</f>
        <v>0</v>
      </c>
      <c r="AN28" s="684">
        <f>'Pre Tests'!G24</f>
        <v>0</v>
      </c>
      <c r="AO28" s="684">
        <f>'Pre Tests'!L24</f>
        <v>0</v>
      </c>
      <c r="AP28" s="676"/>
      <c r="AQ28" s="720"/>
      <c r="AR28" s="134"/>
      <c r="AS28" s="134"/>
      <c r="AT28" s="134"/>
      <c r="AU28" s="678"/>
      <c r="AV28" s="683"/>
      <c r="AW28" s="681"/>
      <c r="AX28" s="234"/>
      <c r="AY28" s="224"/>
      <c r="BA28" s="84">
        <f t="shared" si="2"/>
        <v>0</v>
      </c>
      <c r="BB28" s="80">
        <f t="shared" si="3"/>
        <v>0</v>
      </c>
      <c r="BC28" s="80">
        <f>SUM(E28:AI28)+'8'!BD28</f>
        <v>0</v>
      </c>
      <c r="BF28" s="86" t="e">
        <f>#REF!+'8'!BG28</f>
        <v>#REF!</v>
      </c>
      <c r="BG28" s="79" t="e">
        <f>IF('8'!#REF!=1,'8'!BB28,IF('7'!#REF!=1,'7'!BD28,'7'!BI28))</f>
        <v>#REF!</v>
      </c>
    </row>
    <row r="29" spans="1:59" ht="15.75" customHeight="1" x14ac:dyDescent="0.25">
      <c r="A29" s="125" t="str">
        <f>IF(Roster!C31="","",Roster!C31)</f>
        <v/>
      </c>
      <c r="B29" s="126" t="str">
        <f>IF(Roster!D31="","",Roster!D31)</f>
        <v/>
      </c>
      <c r="C29" s="126" t="str">
        <f>IF(Roster!B31="","",Roster!B31)</f>
        <v/>
      </c>
      <c r="D29" s="299">
        <f>'8'!AL29</f>
        <v>0</v>
      </c>
      <c r="E29" s="297"/>
      <c r="F29" s="231"/>
      <c r="G29" s="314"/>
      <c r="H29" s="314"/>
      <c r="I29" s="231"/>
      <c r="J29" s="231"/>
      <c r="K29" s="231"/>
      <c r="L29" s="231"/>
      <c r="M29" s="231"/>
      <c r="N29" s="314"/>
      <c r="O29" s="314"/>
      <c r="P29" s="231"/>
      <c r="Q29" s="231"/>
      <c r="R29" s="231"/>
      <c r="S29" s="426"/>
      <c r="T29" s="297"/>
      <c r="U29" s="314"/>
      <c r="V29" s="314"/>
      <c r="W29" s="231"/>
      <c r="X29" s="231"/>
      <c r="Y29" s="231"/>
      <c r="Z29" s="231"/>
      <c r="AA29" s="231"/>
      <c r="AB29" s="314"/>
      <c r="AC29" s="314"/>
      <c r="AD29" s="231"/>
      <c r="AE29" s="231"/>
      <c r="AF29" s="231"/>
      <c r="AG29" s="231"/>
      <c r="AH29" s="231"/>
      <c r="AI29" s="231"/>
      <c r="AJ29" s="301">
        <f t="shared" si="0"/>
        <v>0</v>
      </c>
      <c r="AK29" s="293">
        <f t="shared" si="4"/>
        <v>0</v>
      </c>
      <c r="AL29" s="123">
        <f t="shared" si="1"/>
        <v>0</v>
      </c>
      <c r="AM29" s="122">
        <f>SUM(E29:AI29)+'8'!AM29</f>
        <v>0</v>
      </c>
      <c r="AN29" s="684">
        <f>'Pre Tests'!G25</f>
        <v>0</v>
      </c>
      <c r="AO29" s="684">
        <f>'Pre Tests'!L25</f>
        <v>0</v>
      </c>
      <c r="AP29" s="676"/>
      <c r="AQ29" s="720"/>
      <c r="AR29" s="134"/>
      <c r="AS29" s="134"/>
      <c r="AT29" s="134"/>
      <c r="AU29" s="678"/>
      <c r="AV29" s="683"/>
      <c r="AW29" s="681"/>
      <c r="AX29" s="234"/>
      <c r="AY29" s="224"/>
      <c r="BA29" s="84">
        <f t="shared" si="2"/>
        <v>0</v>
      </c>
      <c r="BB29" s="80">
        <f t="shared" si="3"/>
        <v>0</v>
      </c>
      <c r="BC29" s="80">
        <f>SUM(E29:AI29)+'8'!BD29</f>
        <v>0</v>
      </c>
      <c r="BF29" s="86" t="e">
        <f>#REF!+'8'!BG29</f>
        <v>#REF!</v>
      </c>
      <c r="BG29" s="79" t="e">
        <f>IF('8'!#REF!=1,'8'!BB29,IF('7'!#REF!=1,'7'!BD29,'7'!BI29))</f>
        <v>#REF!</v>
      </c>
    </row>
    <row r="30" spans="1:59" ht="15.75" customHeight="1" x14ac:dyDescent="0.25">
      <c r="A30" s="125" t="str">
        <f>IF(Roster!C32="","",Roster!C32)</f>
        <v/>
      </c>
      <c r="B30" s="126" t="str">
        <f>IF(Roster!D32="","",Roster!D32)</f>
        <v/>
      </c>
      <c r="C30" s="126" t="str">
        <f>IF(Roster!B32="","",Roster!B32)</f>
        <v/>
      </c>
      <c r="D30" s="299">
        <f>'8'!AL30</f>
        <v>0</v>
      </c>
      <c r="E30" s="297"/>
      <c r="F30" s="231"/>
      <c r="G30" s="314"/>
      <c r="H30" s="314"/>
      <c r="I30" s="231"/>
      <c r="J30" s="231"/>
      <c r="K30" s="231"/>
      <c r="L30" s="231"/>
      <c r="M30" s="231"/>
      <c r="N30" s="314"/>
      <c r="O30" s="314"/>
      <c r="P30" s="231"/>
      <c r="Q30" s="231"/>
      <c r="R30" s="231"/>
      <c r="S30" s="426"/>
      <c r="T30" s="297"/>
      <c r="U30" s="314"/>
      <c r="V30" s="314"/>
      <c r="W30" s="231"/>
      <c r="X30" s="231"/>
      <c r="Y30" s="231"/>
      <c r="Z30" s="231"/>
      <c r="AA30" s="231"/>
      <c r="AB30" s="314"/>
      <c r="AC30" s="314"/>
      <c r="AD30" s="231"/>
      <c r="AE30" s="231"/>
      <c r="AF30" s="231"/>
      <c r="AG30" s="231"/>
      <c r="AH30" s="231"/>
      <c r="AI30" s="231"/>
      <c r="AJ30" s="301">
        <f t="shared" si="0"/>
        <v>0</v>
      </c>
      <c r="AK30" s="293">
        <f t="shared" si="4"/>
        <v>0</v>
      </c>
      <c r="AL30" s="123">
        <f t="shared" si="1"/>
        <v>0</v>
      </c>
      <c r="AM30" s="122">
        <f>SUM(E30:AI30)+'8'!AM30</f>
        <v>0</v>
      </c>
      <c r="AN30" s="684">
        <f>'Pre Tests'!G26</f>
        <v>0</v>
      </c>
      <c r="AO30" s="684">
        <f>'Pre Tests'!L26</f>
        <v>0</v>
      </c>
      <c r="AP30" s="676"/>
      <c r="AQ30" s="720"/>
      <c r="AR30" s="134"/>
      <c r="AS30" s="134"/>
      <c r="AT30" s="134"/>
      <c r="AU30" s="678"/>
      <c r="AV30" s="683"/>
      <c r="AW30" s="681"/>
      <c r="AX30" s="234"/>
      <c r="AY30" s="224"/>
      <c r="BA30" s="84">
        <f t="shared" si="2"/>
        <v>0</v>
      </c>
      <c r="BB30" s="80">
        <f t="shared" si="3"/>
        <v>0</v>
      </c>
      <c r="BC30" s="80">
        <f>SUM(E30:AI30)+'8'!BD30</f>
        <v>0</v>
      </c>
      <c r="BF30" s="86" t="e">
        <f>#REF!+'8'!BG30</f>
        <v>#REF!</v>
      </c>
      <c r="BG30" s="79" t="e">
        <f>IF('8'!#REF!=1,'8'!BB30,IF('7'!#REF!=1,'7'!BD30,'7'!BI30))</f>
        <v>#REF!</v>
      </c>
    </row>
    <row r="31" spans="1:59" ht="15.75" customHeight="1" x14ac:dyDescent="0.25">
      <c r="A31" s="125" t="str">
        <f>IF(Roster!C33="","",Roster!C33)</f>
        <v/>
      </c>
      <c r="B31" s="126" t="str">
        <f>IF(Roster!D33="","",Roster!D33)</f>
        <v/>
      </c>
      <c r="C31" s="126" t="str">
        <f>IF(Roster!B33="","",Roster!B33)</f>
        <v/>
      </c>
      <c r="D31" s="299">
        <f>'8'!AL31</f>
        <v>0</v>
      </c>
      <c r="E31" s="297"/>
      <c r="F31" s="231"/>
      <c r="G31" s="314"/>
      <c r="H31" s="314"/>
      <c r="I31" s="231"/>
      <c r="J31" s="231"/>
      <c r="K31" s="231"/>
      <c r="L31" s="231"/>
      <c r="M31" s="231"/>
      <c r="N31" s="314"/>
      <c r="O31" s="314"/>
      <c r="P31" s="231"/>
      <c r="Q31" s="231"/>
      <c r="R31" s="231"/>
      <c r="S31" s="426"/>
      <c r="T31" s="297"/>
      <c r="U31" s="314"/>
      <c r="V31" s="314"/>
      <c r="W31" s="231"/>
      <c r="X31" s="231"/>
      <c r="Y31" s="231"/>
      <c r="Z31" s="231"/>
      <c r="AA31" s="231"/>
      <c r="AB31" s="314"/>
      <c r="AC31" s="314"/>
      <c r="AD31" s="231"/>
      <c r="AE31" s="231"/>
      <c r="AF31" s="231"/>
      <c r="AG31" s="231"/>
      <c r="AH31" s="231"/>
      <c r="AI31" s="231"/>
      <c r="AJ31" s="301">
        <f t="shared" si="0"/>
        <v>0</v>
      </c>
      <c r="AK31" s="293">
        <f t="shared" si="4"/>
        <v>0</v>
      </c>
      <c r="AL31" s="123">
        <f t="shared" si="1"/>
        <v>0</v>
      </c>
      <c r="AM31" s="122">
        <f>SUM(E31:AI31)+'8'!AM31</f>
        <v>0</v>
      </c>
      <c r="AN31" s="684">
        <f>'Pre Tests'!G27</f>
        <v>0</v>
      </c>
      <c r="AO31" s="684">
        <f>'Pre Tests'!L27</f>
        <v>0</v>
      </c>
      <c r="AP31" s="676"/>
      <c r="AQ31" s="720"/>
      <c r="AR31" s="134"/>
      <c r="AS31" s="134"/>
      <c r="AT31" s="134"/>
      <c r="AU31" s="678"/>
      <c r="AV31" s="683"/>
      <c r="AW31" s="681"/>
      <c r="AX31" s="234"/>
      <c r="AY31" s="224"/>
      <c r="BA31" s="84">
        <f t="shared" si="2"/>
        <v>0</v>
      </c>
      <c r="BB31" s="80">
        <f t="shared" si="3"/>
        <v>0</v>
      </c>
      <c r="BC31" s="80">
        <f>SUM(E31:AI31)+'8'!BD31</f>
        <v>0</v>
      </c>
      <c r="BF31" s="86" t="e">
        <f>#REF!+'8'!BG31</f>
        <v>#REF!</v>
      </c>
      <c r="BG31" s="79" t="e">
        <f>IF('8'!#REF!=1,'8'!BB31,IF('7'!#REF!=1,'7'!BD31,'7'!BI31))</f>
        <v>#REF!</v>
      </c>
    </row>
    <row r="32" spans="1:59" ht="15.75" customHeight="1" x14ac:dyDescent="0.25">
      <c r="A32" s="125" t="str">
        <f>IF(Roster!C34="","",Roster!C34)</f>
        <v/>
      </c>
      <c r="B32" s="126" t="str">
        <f>IF(Roster!D34="","",Roster!D34)</f>
        <v/>
      </c>
      <c r="C32" s="126" t="str">
        <f>IF(Roster!B34="","",Roster!B34)</f>
        <v/>
      </c>
      <c r="D32" s="299">
        <f>'8'!AL32</f>
        <v>0</v>
      </c>
      <c r="E32" s="297"/>
      <c r="F32" s="231"/>
      <c r="G32" s="314"/>
      <c r="H32" s="314"/>
      <c r="I32" s="231"/>
      <c r="J32" s="231"/>
      <c r="K32" s="231"/>
      <c r="L32" s="231"/>
      <c r="M32" s="231"/>
      <c r="N32" s="314"/>
      <c r="O32" s="314"/>
      <c r="P32" s="231"/>
      <c r="Q32" s="231"/>
      <c r="R32" s="231"/>
      <c r="S32" s="426"/>
      <c r="T32" s="297"/>
      <c r="U32" s="314"/>
      <c r="V32" s="314"/>
      <c r="W32" s="231"/>
      <c r="X32" s="231"/>
      <c r="Y32" s="231"/>
      <c r="Z32" s="231"/>
      <c r="AA32" s="231"/>
      <c r="AB32" s="314"/>
      <c r="AC32" s="314"/>
      <c r="AD32" s="231"/>
      <c r="AE32" s="231"/>
      <c r="AF32" s="231"/>
      <c r="AG32" s="231"/>
      <c r="AH32" s="231"/>
      <c r="AI32" s="231"/>
      <c r="AJ32" s="301">
        <f t="shared" si="0"/>
        <v>0</v>
      </c>
      <c r="AK32" s="293">
        <f t="shared" si="4"/>
        <v>0</v>
      </c>
      <c r="AL32" s="123">
        <f t="shared" si="1"/>
        <v>0</v>
      </c>
      <c r="AM32" s="122">
        <f>SUM(E32:AI32)+'8'!AM32</f>
        <v>0</v>
      </c>
      <c r="AN32" s="684">
        <f>'Pre Tests'!G28</f>
        <v>0</v>
      </c>
      <c r="AO32" s="684">
        <f>'Pre Tests'!L28</f>
        <v>0</v>
      </c>
      <c r="AP32" s="676"/>
      <c r="AQ32" s="720"/>
      <c r="AR32" s="134"/>
      <c r="AS32" s="134"/>
      <c r="AT32" s="134"/>
      <c r="AU32" s="678"/>
      <c r="AV32" s="683"/>
      <c r="AW32" s="681"/>
      <c r="AX32" s="234"/>
      <c r="AY32" s="224"/>
      <c r="BA32" s="84">
        <f t="shared" si="2"/>
        <v>0</v>
      </c>
      <c r="BB32" s="80">
        <f t="shared" si="3"/>
        <v>0</v>
      </c>
      <c r="BC32" s="80">
        <f>SUM(E32:AI32)+'8'!BD32</f>
        <v>0</v>
      </c>
      <c r="BF32" s="86" t="e">
        <f>#REF!+'8'!BG32</f>
        <v>#REF!</v>
      </c>
      <c r="BG32" s="79" t="e">
        <f>IF('8'!#REF!=1,'8'!BB32,IF('7'!#REF!=1,'7'!BD32,'7'!BI32))</f>
        <v>#REF!</v>
      </c>
    </row>
    <row r="33" spans="1:59" ht="15.75" customHeight="1" x14ac:dyDescent="0.25">
      <c r="A33" s="125" t="str">
        <f>IF(Roster!C35="","",Roster!C35)</f>
        <v/>
      </c>
      <c r="B33" s="126" t="str">
        <f>IF(Roster!D35="","",Roster!D35)</f>
        <v/>
      </c>
      <c r="C33" s="126" t="str">
        <f>IF(Roster!B35="","",Roster!B35)</f>
        <v/>
      </c>
      <c r="D33" s="299">
        <f>'8'!AL33</f>
        <v>0</v>
      </c>
      <c r="E33" s="297"/>
      <c r="F33" s="231"/>
      <c r="G33" s="314"/>
      <c r="H33" s="314"/>
      <c r="I33" s="231"/>
      <c r="J33" s="231"/>
      <c r="K33" s="231"/>
      <c r="L33" s="231"/>
      <c r="M33" s="231"/>
      <c r="N33" s="314"/>
      <c r="O33" s="314"/>
      <c r="P33" s="231"/>
      <c r="Q33" s="231"/>
      <c r="R33" s="231"/>
      <c r="S33" s="426"/>
      <c r="T33" s="297"/>
      <c r="U33" s="314"/>
      <c r="V33" s="314"/>
      <c r="W33" s="231"/>
      <c r="X33" s="231"/>
      <c r="Y33" s="231"/>
      <c r="Z33" s="231"/>
      <c r="AA33" s="231"/>
      <c r="AB33" s="314"/>
      <c r="AC33" s="314"/>
      <c r="AD33" s="231"/>
      <c r="AE33" s="231"/>
      <c r="AF33" s="231"/>
      <c r="AG33" s="231"/>
      <c r="AH33" s="231"/>
      <c r="AI33" s="231"/>
      <c r="AJ33" s="301">
        <f t="shared" si="0"/>
        <v>0</v>
      </c>
      <c r="AK33" s="293">
        <f t="shared" si="4"/>
        <v>0</v>
      </c>
      <c r="AL33" s="123">
        <f t="shared" si="1"/>
        <v>0</v>
      </c>
      <c r="AM33" s="122">
        <f>SUM(E33:AI33)+'8'!AM33</f>
        <v>0</v>
      </c>
      <c r="AN33" s="684">
        <f>'Pre Tests'!G29</f>
        <v>0</v>
      </c>
      <c r="AO33" s="684">
        <f>'Pre Tests'!L29</f>
        <v>0</v>
      </c>
      <c r="AP33" s="676"/>
      <c r="AQ33" s="720"/>
      <c r="AR33" s="134"/>
      <c r="AS33" s="134"/>
      <c r="AT33" s="134"/>
      <c r="AU33" s="678"/>
      <c r="AV33" s="683"/>
      <c r="AW33" s="681"/>
      <c r="AX33" s="234"/>
      <c r="AY33" s="224"/>
      <c r="BA33" s="84">
        <f t="shared" si="2"/>
        <v>0</v>
      </c>
      <c r="BB33" s="80">
        <f t="shared" si="3"/>
        <v>0</v>
      </c>
      <c r="BC33" s="80">
        <f>SUM(E33:AI33)+'8'!BD33</f>
        <v>0</v>
      </c>
      <c r="BF33" s="86" t="e">
        <f>#REF!+'8'!BG33</f>
        <v>#REF!</v>
      </c>
      <c r="BG33" s="79" t="e">
        <f>IF('8'!#REF!=1,'8'!BB33,IF('7'!#REF!=1,'7'!BD33,'7'!BI33))</f>
        <v>#REF!</v>
      </c>
    </row>
    <row r="34" spans="1:59" ht="15.75" customHeight="1" x14ac:dyDescent="0.25">
      <c r="A34" s="125" t="str">
        <f>IF(Roster!C36="","",Roster!C36)</f>
        <v/>
      </c>
      <c r="B34" s="126" t="str">
        <f>IF(Roster!D36="","",Roster!D36)</f>
        <v/>
      </c>
      <c r="C34" s="126" t="str">
        <f>IF(Roster!B36="","",Roster!B36)</f>
        <v/>
      </c>
      <c r="D34" s="299">
        <f>'8'!AL34</f>
        <v>0</v>
      </c>
      <c r="E34" s="297"/>
      <c r="F34" s="231"/>
      <c r="G34" s="314"/>
      <c r="H34" s="314"/>
      <c r="I34" s="231"/>
      <c r="J34" s="231"/>
      <c r="K34" s="231"/>
      <c r="L34" s="231"/>
      <c r="M34" s="231"/>
      <c r="N34" s="314"/>
      <c r="O34" s="314"/>
      <c r="P34" s="231"/>
      <c r="Q34" s="231"/>
      <c r="R34" s="231"/>
      <c r="S34" s="426"/>
      <c r="T34" s="297"/>
      <c r="U34" s="314"/>
      <c r="V34" s="314"/>
      <c r="W34" s="231"/>
      <c r="X34" s="231"/>
      <c r="Y34" s="231"/>
      <c r="Z34" s="231"/>
      <c r="AA34" s="231"/>
      <c r="AB34" s="314"/>
      <c r="AC34" s="314"/>
      <c r="AD34" s="231"/>
      <c r="AE34" s="231"/>
      <c r="AF34" s="231"/>
      <c r="AG34" s="231"/>
      <c r="AH34" s="231"/>
      <c r="AI34" s="231"/>
      <c r="AJ34" s="301">
        <f t="shared" si="0"/>
        <v>0</v>
      </c>
      <c r="AK34" s="293">
        <f t="shared" si="4"/>
        <v>0</v>
      </c>
      <c r="AL34" s="123">
        <f t="shared" si="1"/>
        <v>0</v>
      </c>
      <c r="AM34" s="122">
        <f>SUM(E34:AI34)+'8'!AM34</f>
        <v>0</v>
      </c>
      <c r="AN34" s="684">
        <f>'Pre Tests'!G30</f>
        <v>0</v>
      </c>
      <c r="AO34" s="684">
        <f>'Pre Tests'!L30</f>
        <v>0</v>
      </c>
      <c r="AP34" s="676"/>
      <c r="AQ34" s="720"/>
      <c r="AR34" s="134"/>
      <c r="AS34" s="134"/>
      <c r="AT34" s="134"/>
      <c r="AU34" s="678"/>
      <c r="AV34" s="683"/>
      <c r="AW34" s="681"/>
      <c r="AX34" s="234"/>
      <c r="AY34" s="224"/>
      <c r="BA34" s="84">
        <f t="shared" si="2"/>
        <v>0</v>
      </c>
      <c r="BB34" s="80">
        <f t="shared" si="3"/>
        <v>0</v>
      </c>
      <c r="BC34" s="80">
        <f>SUM(E34:AI34)+'8'!BD34</f>
        <v>0</v>
      </c>
      <c r="BF34" s="86" t="e">
        <f>#REF!+'8'!BG34</f>
        <v>#REF!</v>
      </c>
      <c r="BG34" s="79" t="e">
        <f>IF('8'!#REF!=1,'8'!BB34,IF('7'!#REF!=1,'7'!BD34,'7'!BI34))</f>
        <v>#REF!</v>
      </c>
    </row>
    <row r="35" spans="1:59" ht="15.75" customHeight="1" x14ac:dyDescent="0.25">
      <c r="A35" s="125" t="str">
        <f>IF(Roster!C37="","",Roster!C37)</f>
        <v/>
      </c>
      <c r="B35" s="126" t="str">
        <f>IF(Roster!D37="","",Roster!D37)</f>
        <v/>
      </c>
      <c r="C35" s="126" t="str">
        <f>IF(Roster!B37="","",Roster!B37)</f>
        <v/>
      </c>
      <c r="D35" s="299">
        <f>'8'!AL35</f>
        <v>0</v>
      </c>
      <c r="E35" s="297"/>
      <c r="F35" s="231"/>
      <c r="G35" s="314"/>
      <c r="H35" s="314"/>
      <c r="I35" s="231"/>
      <c r="J35" s="231"/>
      <c r="K35" s="231"/>
      <c r="L35" s="231"/>
      <c r="M35" s="231"/>
      <c r="N35" s="314"/>
      <c r="O35" s="314"/>
      <c r="P35" s="231"/>
      <c r="Q35" s="231"/>
      <c r="R35" s="231"/>
      <c r="S35" s="426"/>
      <c r="T35" s="297"/>
      <c r="U35" s="314"/>
      <c r="V35" s="314"/>
      <c r="W35" s="231"/>
      <c r="X35" s="231"/>
      <c r="Y35" s="231"/>
      <c r="Z35" s="231"/>
      <c r="AA35" s="231"/>
      <c r="AB35" s="314"/>
      <c r="AC35" s="314"/>
      <c r="AD35" s="231"/>
      <c r="AE35" s="231"/>
      <c r="AF35" s="231"/>
      <c r="AG35" s="231"/>
      <c r="AH35" s="231"/>
      <c r="AI35" s="231"/>
      <c r="AJ35" s="301">
        <f t="shared" si="0"/>
        <v>0</v>
      </c>
      <c r="AK35" s="293">
        <f t="shared" si="4"/>
        <v>0</v>
      </c>
      <c r="AL35" s="123">
        <f t="shared" si="1"/>
        <v>0</v>
      </c>
      <c r="AM35" s="122">
        <f>SUM(E35:AI35)+'8'!AM35</f>
        <v>0</v>
      </c>
      <c r="AN35" s="684">
        <f>'Pre Tests'!G31</f>
        <v>0</v>
      </c>
      <c r="AO35" s="684">
        <f>'Pre Tests'!L31</f>
        <v>0</v>
      </c>
      <c r="AP35" s="676"/>
      <c r="AQ35" s="720"/>
      <c r="AR35" s="134"/>
      <c r="AS35" s="134"/>
      <c r="AT35" s="134"/>
      <c r="AU35" s="678"/>
      <c r="AV35" s="683"/>
      <c r="AW35" s="681"/>
      <c r="AX35" s="234"/>
      <c r="AY35" s="224"/>
      <c r="BA35" s="84">
        <f t="shared" si="2"/>
        <v>0</v>
      </c>
      <c r="BB35" s="80">
        <f t="shared" si="3"/>
        <v>0</v>
      </c>
      <c r="BC35" s="80">
        <f>SUM(E35:AI35)+'8'!BD35</f>
        <v>0</v>
      </c>
      <c r="BF35" s="86" t="e">
        <f>#REF!+'8'!BG35</f>
        <v>#REF!</v>
      </c>
      <c r="BG35" s="79" t="e">
        <f>IF('8'!#REF!=1,'8'!BB35,IF('7'!#REF!=1,'7'!BD35,'7'!BI35))</f>
        <v>#REF!</v>
      </c>
    </row>
    <row r="36" spans="1:59" ht="15.75" customHeight="1" x14ac:dyDescent="0.25">
      <c r="A36" s="125" t="str">
        <f>IF(Roster!C38="","",Roster!C38)</f>
        <v/>
      </c>
      <c r="B36" s="126" t="str">
        <f>IF(Roster!D38="","",Roster!D38)</f>
        <v/>
      </c>
      <c r="C36" s="126" t="str">
        <f>IF(Roster!B38="","",Roster!B38)</f>
        <v/>
      </c>
      <c r="D36" s="299">
        <f>'8'!AL36</f>
        <v>0</v>
      </c>
      <c r="E36" s="297"/>
      <c r="F36" s="231"/>
      <c r="G36" s="314"/>
      <c r="H36" s="314"/>
      <c r="I36" s="231"/>
      <c r="J36" s="231"/>
      <c r="K36" s="231"/>
      <c r="L36" s="231"/>
      <c r="M36" s="231"/>
      <c r="N36" s="314"/>
      <c r="O36" s="314"/>
      <c r="P36" s="231"/>
      <c r="Q36" s="231"/>
      <c r="R36" s="231"/>
      <c r="S36" s="426"/>
      <c r="T36" s="297"/>
      <c r="U36" s="314"/>
      <c r="V36" s="314"/>
      <c r="W36" s="231"/>
      <c r="X36" s="231"/>
      <c r="Y36" s="231"/>
      <c r="Z36" s="231"/>
      <c r="AA36" s="231"/>
      <c r="AB36" s="314"/>
      <c r="AC36" s="314"/>
      <c r="AD36" s="231"/>
      <c r="AE36" s="231"/>
      <c r="AF36" s="231"/>
      <c r="AG36" s="231"/>
      <c r="AH36" s="231"/>
      <c r="AI36" s="231"/>
      <c r="AJ36" s="301">
        <f t="shared" si="0"/>
        <v>0</v>
      </c>
      <c r="AK36" s="293">
        <f t="shared" si="4"/>
        <v>0</v>
      </c>
      <c r="AL36" s="123">
        <f t="shared" si="1"/>
        <v>0</v>
      </c>
      <c r="AM36" s="122">
        <f>SUM(E36:AI36)+'8'!AM36</f>
        <v>0</v>
      </c>
      <c r="AN36" s="684">
        <f>'Pre Tests'!G32</f>
        <v>0</v>
      </c>
      <c r="AO36" s="684">
        <f>'Pre Tests'!L32</f>
        <v>0</v>
      </c>
      <c r="AP36" s="676"/>
      <c r="AQ36" s="720"/>
      <c r="AR36" s="134"/>
      <c r="AS36" s="134"/>
      <c r="AT36" s="134"/>
      <c r="AU36" s="678"/>
      <c r="AV36" s="683"/>
      <c r="AW36" s="681"/>
      <c r="AX36" s="234"/>
      <c r="AY36" s="224"/>
      <c r="BA36" s="84">
        <f t="shared" si="2"/>
        <v>0</v>
      </c>
      <c r="BB36" s="80">
        <f t="shared" si="3"/>
        <v>0</v>
      </c>
      <c r="BC36" s="80">
        <f>SUM(E36:AI36)+'8'!BD36</f>
        <v>0</v>
      </c>
      <c r="BF36" s="86" t="e">
        <f>#REF!+'8'!BG36</f>
        <v>#REF!</v>
      </c>
      <c r="BG36" s="79" t="e">
        <f>IF('8'!#REF!=1,'8'!BB36,IF('7'!#REF!=1,'7'!BD36,'7'!BI36))</f>
        <v>#REF!</v>
      </c>
    </row>
    <row r="37" spans="1:59" ht="15.75" customHeight="1" x14ac:dyDescent="0.25">
      <c r="A37" s="125" t="str">
        <f>IF(Roster!C39="","",Roster!C39)</f>
        <v/>
      </c>
      <c r="B37" s="126" t="str">
        <f>IF(Roster!D39="","",Roster!D39)</f>
        <v/>
      </c>
      <c r="C37" s="126" t="str">
        <f>IF(Roster!B39="","",Roster!B39)</f>
        <v/>
      </c>
      <c r="D37" s="299">
        <f>'8'!AL37</f>
        <v>0</v>
      </c>
      <c r="E37" s="297"/>
      <c r="F37" s="231"/>
      <c r="G37" s="314"/>
      <c r="H37" s="314"/>
      <c r="I37" s="231"/>
      <c r="J37" s="231"/>
      <c r="K37" s="231"/>
      <c r="L37" s="231"/>
      <c r="M37" s="231"/>
      <c r="N37" s="314"/>
      <c r="O37" s="314"/>
      <c r="P37" s="231"/>
      <c r="Q37" s="231"/>
      <c r="R37" s="231"/>
      <c r="S37" s="426"/>
      <c r="T37" s="297"/>
      <c r="U37" s="314"/>
      <c r="V37" s="314"/>
      <c r="W37" s="231"/>
      <c r="X37" s="231"/>
      <c r="Y37" s="231"/>
      <c r="Z37" s="231"/>
      <c r="AA37" s="231"/>
      <c r="AB37" s="314"/>
      <c r="AC37" s="314"/>
      <c r="AD37" s="231"/>
      <c r="AE37" s="231"/>
      <c r="AF37" s="231"/>
      <c r="AG37" s="231"/>
      <c r="AH37" s="231"/>
      <c r="AI37" s="231"/>
      <c r="AJ37" s="301">
        <f t="shared" si="0"/>
        <v>0</v>
      </c>
      <c r="AK37" s="293">
        <f t="shared" si="4"/>
        <v>0</v>
      </c>
      <c r="AL37" s="123">
        <f t="shared" si="1"/>
        <v>0</v>
      </c>
      <c r="AM37" s="122">
        <f>SUM(E37:AI37)+'8'!AM37</f>
        <v>0</v>
      </c>
      <c r="AN37" s="684">
        <f>'Pre Tests'!G33</f>
        <v>0</v>
      </c>
      <c r="AO37" s="684">
        <f>'Pre Tests'!L33</f>
        <v>0</v>
      </c>
      <c r="AP37" s="676"/>
      <c r="AQ37" s="720"/>
      <c r="AR37" s="134"/>
      <c r="AS37" s="134"/>
      <c r="AT37" s="134"/>
      <c r="AU37" s="678"/>
      <c r="AV37" s="683"/>
      <c r="AW37" s="681"/>
      <c r="AX37" s="234"/>
      <c r="AY37" s="224"/>
      <c r="BA37" s="84">
        <f t="shared" si="2"/>
        <v>0</v>
      </c>
      <c r="BB37" s="80">
        <f t="shared" si="3"/>
        <v>0</v>
      </c>
      <c r="BC37" s="80">
        <f>SUM(E37:AI37)+'8'!BD37</f>
        <v>0</v>
      </c>
      <c r="BF37" s="86" t="e">
        <f>#REF!+'8'!BG37</f>
        <v>#REF!</v>
      </c>
      <c r="BG37" s="79" t="e">
        <f>IF('8'!#REF!=1,'8'!BB37,IF('7'!#REF!=1,'7'!BD37,'7'!BI37))</f>
        <v>#REF!</v>
      </c>
    </row>
    <row r="38" spans="1:59" ht="15.75" customHeight="1" x14ac:dyDescent="0.25">
      <c r="A38" s="125" t="str">
        <f>IF(Roster!C40="","",Roster!C40)</f>
        <v/>
      </c>
      <c r="B38" s="126" t="str">
        <f>IF(Roster!D40="","",Roster!D40)</f>
        <v/>
      </c>
      <c r="C38" s="126" t="str">
        <f>IF(Roster!B40="","",Roster!B40)</f>
        <v/>
      </c>
      <c r="D38" s="299">
        <f>'8'!AL38</f>
        <v>0</v>
      </c>
      <c r="E38" s="297"/>
      <c r="F38" s="231"/>
      <c r="G38" s="314"/>
      <c r="H38" s="314"/>
      <c r="I38" s="231"/>
      <c r="J38" s="231"/>
      <c r="K38" s="231"/>
      <c r="L38" s="231"/>
      <c r="M38" s="231"/>
      <c r="N38" s="314"/>
      <c r="O38" s="314"/>
      <c r="P38" s="231"/>
      <c r="Q38" s="231"/>
      <c r="R38" s="231"/>
      <c r="S38" s="426"/>
      <c r="T38" s="297"/>
      <c r="U38" s="314"/>
      <c r="V38" s="314"/>
      <c r="W38" s="231"/>
      <c r="X38" s="231"/>
      <c r="Y38" s="231"/>
      <c r="Z38" s="231"/>
      <c r="AA38" s="231"/>
      <c r="AB38" s="314"/>
      <c r="AC38" s="314"/>
      <c r="AD38" s="231"/>
      <c r="AE38" s="231"/>
      <c r="AF38" s="231"/>
      <c r="AG38" s="231"/>
      <c r="AH38" s="231"/>
      <c r="AI38" s="231"/>
      <c r="AJ38" s="301">
        <f t="shared" si="0"/>
        <v>0</v>
      </c>
      <c r="AK38" s="293">
        <f t="shared" si="4"/>
        <v>0</v>
      </c>
      <c r="AL38" s="123">
        <f t="shared" si="1"/>
        <v>0</v>
      </c>
      <c r="AM38" s="122">
        <f>SUM(E38:AI38)+'8'!AM38</f>
        <v>0</v>
      </c>
      <c r="AN38" s="684">
        <f>'Pre Tests'!G34</f>
        <v>0</v>
      </c>
      <c r="AO38" s="684">
        <f>'Pre Tests'!L34</f>
        <v>0</v>
      </c>
      <c r="AP38" s="676"/>
      <c r="AQ38" s="720"/>
      <c r="AR38" s="134"/>
      <c r="AS38" s="134"/>
      <c r="AT38" s="134"/>
      <c r="AU38" s="678"/>
      <c r="AV38" s="683"/>
      <c r="AW38" s="681"/>
      <c r="AX38" s="234"/>
      <c r="AY38" s="224"/>
      <c r="BA38" s="84">
        <f t="shared" si="2"/>
        <v>0</v>
      </c>
      <c r="BB38" s="80">
        <f t="shared" si="3"/>
        <v>0</v>
      </c>
      <c r="BC38" s="80">
        <f>SUM(E38:AI38)+'8'!BD38</f>
        <v>0</v>
      </c>
      <c r="BF38" s="86" t="e">
        <f>#REF!+'8'!BG38</f>
        <v>#REF!</v>
      </c>
      <c r="BG38" s="79" t="e">
        <f>IF('8'!#REF!=1,'8'!BB38,IF('7'!#REF!=1,'7'!BD38,'7'!BI38))</f>
        <v>#REF!</v>
      </c>
    </row>
    <row r="39" spans="1:59" ht="15.75" customHeight="1" x14ac:dyDescent="0.25">
      <c r="A39" s="125" t="str">
        <f>IF(Roster!C41="","",Roster!C41)</f>
        <v/>
      </c>
      <c r="B39" s="126" t="str">
        <f>IF(Roster!D41="","",Roster!D41)</f>
        <v/>
      </c>
      <c r="C39" s="126" t="str">
        <f>IF(Roster!B41="","",Roster!B41)</f>
        <v/>
      </c>
      <c r="D39" s="299">
        <f>'8'!AL39</f>
        <v>0</v>
      </c>
      <c r="E39" s="297"/>
      <c r="F39" s="231"/>
      <c r="G39" s="314"/>
      <c r="H39" s="314"/>
      <c r="I39" s="231"/>
      <c r="J39" s="231"/>
      <c r="K39" s="231"/>
      <c r="L39" s="231"/>
      <c r="M39" s="231"/>
      <c r="N39" s="314"/>
      <c r="O39" s="314"/>
      <c r="P39" s="231"/>
      <c r="Q39" s="231"/>
      <c r="R39" s="231"/>
      <c r="S39" s="426"/>
      <c r="T39" s="297"/>
      <c r="U39" s="314"/>
      <c r="V39" s="314"/>
      <c r="W39" s="231"/>
      <c r="X39" s="231"/>
      <c r="Y39" s="231"/>
      <c r="Z39" s="231"/>
      <c r="AA39" s="231"/>
      <c r="AB39" s="314"/>
      <c r="AC39" s="314"/>
      <c r="AD39" s="231"/>
      <c r="AE39" s="231"/>
      <c r="AF39" s="231"/>
      <c r="AG39" s="231"/>
      <c r="AH39" s="231"/>
      <c r="AI39" s="231"/>
      <c r="AJ39" s="301">
        <f t="shared" si="0"/>
        <v>0</v>
      </c>
      <c r="AK39" s="293">
        <f t="shared" si="4"/>
        <v>0</v>
      </c>
      <c r="AL39" s="123">
        <f t="shared" si="1"/>
        <v>0</v>
      </c>
      <c r="AM39" s="122">
        <f>SUM(E39:AI39)+'8'!AM39</f>
        <v>0</v>
      </c>
      <c r="AN39" s="684">
        <f>'Pre Tests'!G35</f>
        <v>0</v>
      </c>
      <c r="AO39" s="684">
        <f>'Pre Tests'!L35</f>
        <v>0</v>
      </c>
      <c r="AP39" s="676"/>
      <c r="AQ39" s="720"/>
      <c r="AR39" s="134"/>
      <c r="AS39" s="134"/>
      <c r="AT39" s="134"/>
      <c r="AU39" s="678"/>
      <c r="AV39" s="683"/>
      <c r="AW39" s="681"/>
      <c r="AX39" s="234"/>
      <c r="AY39" s="224"/>
      <c r="BA39" s="84">
        <f t="shared" si="2"/>
        <v>0</v>
      </c>
      <c r="BB39" s="80">
        <f t="shared" si="3"/>
        <v>0</v>
      </c>
      <c r="BC39" s="80">
        <f>SUM(E39:AI39)+'8'!BD39</f>
        <v>0</v>
      </c>
      <c r="BF39" s="86" t="e">
        <f>#REF!+'8'!BG39</f>
        <v>#REF!</v>
      </c>
      <c r="BG39" s="79" t="e">
        <f>IF('8'!#REF!=1,'8'!BB39,IF('7'!#REF!=1,'7'!BD39,'7'!BI39))</f>
        <v>#REF!</v>
      </c>
    </row>
    <row r="40" spans="1:59" ht="15.75" customHeight="1" x14ac:dyDescent="0.25">
      <c r="A40" s="125" t="str">
        <f>IF(Roster!C42="","",Roster!C42)</f>
        <v/>
      </c>
      <c r="B40" s="126" t="str">
        <f>IF(Roster!D42="","",Roster!D42)</f>
        <v/>
      </c>
      <c r="C40" s="126" t="str">
        <f>IF(Roster!B42="","",Roster!B42)</f>
        <v/>
      </c>
      <c r="D40" s="299">
        <f>'8'!AL40</f>
        <v>0</v>
      </c>
      <c r="E40" s="297"/>
      <c r="F40" s="231"/>
      <c r="G40" s="314"/>
      <c r="H40" s="314"/>
      <c r="I40" s="231"/>
      <c r="J40" s="231"/>
      <c r="K40" s="231"/>
      <c r="L40" s="231"/>
      <c r="M40" s="231"/>
      <c r="N40" s="314"/>
      <c r="O40" s="314"/>
      <c r="P40" s="231"/>
      <c r="Q40" s="231"/>
      <c r="R40" s="231"/>
      <c r="S40" s="426"/>
      <c r="T40" s="297"/>
      <c r="U40" s="314"/>
      <c r="V40" s="314"/>
      <c r="W40" s="231"/>
      <c r="X40" s="231"/>
      <c r="Y40" s="231"/>
      <c r="Z40" s="231"/>
      <c r="AA40" s="231"/>
      <c r="AB40" s="314"/>
      <c r="AC40" s="314"/>
      <c r="AD40" s="231"/>
      <c r="AE40" s="231"/>
      <c r="AF40" s="231"/>
      <c r="AG40" s="231"/>
      <c r="AH40" s="231"/>
      <c r="AI40" s="231"/>
      <c r="AJ40" s="301">
        <f t="shared" ref="AJ40:AJ71" si="5">SUM(D40:AI40)</f>
        <v>0</v>
      </c>
      <c r="AK40" s="293">
        <f t="shared" si="4"/>
        <v>0</v>
      </c>
      <c r="AL40" s="123">
        <f t="shared" ref="AL40:AL71" si="6">AJ40-INT(AJ40/15)*15</f>
        <v>0</v>
      </c>
      <c r="AM40" s="122">
        <f>SUM(E40:AI40)+'8'!AM40</f>
        <v>0</v>
      </c>
      <c r="AN40" s="684">
        <f>'Pre Tests'!G36</f>
        <v>0</v>
      </c>
      <c r="AO40" s="684">
        <f>'Pre Tests'!L36</f>
        <v>0</v>
      </c>
      <c r="AP40" s="676"/>
      <c r="AQ40" s="720"/>
      <c r="AR40" s="134"/>
      <c r="AS40" s="134"/>
      <c r="AT40" s="134"/>
      <c r="AU40" s="678"/>
      <c r="AV40" s="683"/>
      <c r="AW40" s="681"/>
      <c r="AX40" s="234"/>
      <c r="AY40" s="224"/>
      <c r="BA40" s="84">
        <f t="shared" ref="BA40:BA71" si="7">AM40+AO40</f>
        <v>0</v>
      </c>
      <c r="BB40" s="80">
        <f t="shared" ref="BB40:BB71" si="8">SUM(E40:AI40)</f>
        <v>0</v>
      </c>
      <c r="BC40" s="80">
        <f>SUM(E40:AI40)+'8'!BD40</f>
        <v>0</v>
      </c>
      <c r="BF40" s="86" t="e">
        <f>#REF!+'8'!BG40</f>
        <v>#REF!</v>
      </c>
      <c r="BG40" s="79" t="e">
        <f>IF('8'!#REF!=1,'8'!BB40,IF('7'!#REF!=1,'7'!BD40,'7'!BI40))</f>
        <v>#REF!</v>
      </c>
    </row>
    <row r="41" spans="1:59" ht="15.75" customHeight="1" x14ac:dyDescent="0.25">
      <c r="A41" s="125" t="str">
        <f>IF(Roster!C43="","",Roster!C43)</f>
        <v/>
      </c>
      <c r="B41" s="126" t="str">
        <f>IF(Roster!D43="","",Roster!D43)</f>
        <v/>
      </c>
      <c r="C41" s="126" t="str">
        <f>IF(Roster!B43="","",Roster!B43)</f>
        <v/>
      </c>
      <c r="D41" s="299">
        <f>'8'!AL41</f>
        <v>0</v>
      </c>
      <c r="E41" s="297"/>
      <c r="F41" s="231"/>
      <c r="G41" s="314"/>
      <c r="H41" s="314"/>
      <c r="I41" s="231"/>
      <c r="J41" s="231"/>
      <c r="K41" s="231"/>
      <c r="L41" s="231"/>
      <c r="M41" s="231"/>
      <c r="N41" s="314"/>
      <c r="O41" s="314"/>
      <c r="P41" s="231"/>
      <c r="Q41" s="231"/>
      <c r="R41" s="231"/>
      <c r="S41" s="426"/>
      <c r="T41" s="297"/>
      <c r="U41" s="314"/>
      <c r="V41" s="314"/>
      <c r="W41" s="231"/>
      <c r="X41" s="231"/>
      <c r="Y41" s="231"/>
      <c r="Z41" s="231"/>
      <c r="AA41" s="231"/>
      <c r="AB41" s="314"/>
      <c r="AC41" s="314"/>
      <c r="AD41" s="231"/>
      <c r="AE41" s="231"/>
      <c r="AF41" s="231"/>
      <c r="AG41" s="231"/>
      <c r="AH41" s="231"/>
      <c r="AI41" s="231"/>
      <c r="AJ41" s="301">
        <f t="shared" si="5"/>
        <v>0</v>
      </c>
      <c r="AK41" s="293">
        <f t="shared" si="4"/>
        <v>0</v>
      </c>
      <c r="AL41" s="123">
        <f t="shared" si="6"/>
        <v>0</v>
      </c>
      <c r="AM41" s="122">
        <f>SUM(E41:AI41)+'8'!AM41</f>
        <v>0</v>
      </c>
      <c r="AN41" s="684">
        <f>'Pre Tests'!G37</f>
        <v>0</v>
      </c>
      <c r="AO41" s="684">
        <f>'Pre Tests'!L37</f>
        <v>0</v>
      </c>
      <c r="AP41" s="676"/>
      <c r="AQ41" s="720"/>
      <c r="AR41" s="134"/>
      <c r="AS41" s="134"/>
      <c r="AT41" s="134"/>
      <c r="AU41" s="678"/>
      <c r="AV41" s="683"/>
      <c r="AW41" s="681"/>
      <c r="AX41" s="234"/>
      <c r="AY41" s="224"/>
      <c r="BA41" s="84">
        <f t="shared" si="7"/>
        <v>0</v>
      </c>
      <c r="BB41" s="80">
        <f t="shared" si="8"/>
        <v>0</v>
      </c>
      <c r="BC41" s="80">
        <f>SUM(E41:AI41)+'8'!BD41</f>
        <v>0</v>
      </c>
      <c r="BF41" s="86" t="e">
        <f>#REF!+'8'!BG41</f>
        <v>#REF!</v>
      </c>
      <c r="BG41" s="79" t="e">
        <f>IF('8'!#REF!=1,'8'!BB41,IF('7'!#REF!=1,'7'!BD41,'7'!BI41))</f>
        <v>#REF!</v>
      </c>
    </row>
    <row r="42" spans="1:59" ht="15.75" customHeight="1" x14ac:dyDescent="0.25">
      <c r="A42" s="125" t="str">
        <f>IF(Roster!C44="","",Roster!C44)</f>
        <v/>
      </c>
      <c r="B42" s="126" t="str">
        <f>IF(Roster!D44="","",Roster!D44)</f>
        <v/>
      </c>
      <c r="C42" s="126" t="str">
        <f>IF(Roster!B44="","",Roster!B44)</f>
        <v/>
      </c>
      <c r="D42" s="299">
        <f>'8'!AL42</f>
        <v>0</v>
      </c>
      <c r="E42" s="297"/>
      <c r="F42" s="231"/>
      <c r="G42" s="314"/>
      <c r="H42" s="314"/>
      <c r="I42" s="231"/>
      <c r="J42" s="231"/>
      <c r="K42" s="231"/>
      <c r="L42" s="231"/>
      <c r="M42" s="231"/>
      <c r="N42" s="314"/>
      <c r="O42" s="314"/>
      <c r="P42" s="231"/>
      <c r="Q42" s="231"/>
      <c r="R42" s="231"/>
      <c r="S42" s="426"/>
      <c r="T42" s="297"/>
      <c r="U42" s="314"/>
      <c r="V42" s="314"/>
      <c r="W42" s="231"/>
      <c r="X42" s="231"/>
      <c r="Y42" s="231"/>
      <c r="Z42" s="231"/>
      <c r="AA42" s="231"/>
      <c r="AB42" s="314"/>
      <c r="AC42" s="314"/>
      <c r="AD42" s="231"/>
      <c r="AE42" s="231"/>
      <c r="AF42" s="231"/>
      <c r="AG42" s="231"/>
      <c r="AH42" s="231"/>
      <c r="AI42" s="231"/>
      <c r="AJ42" s="301">
        <f t="shared" si="5"/>
        <v>0</v>
      </c>
      <c r="AK42" s="293">
        <f t="shared" si="4"/>
        <v>0</v>
      </c>
      <c r="AL42" s="123">
        <f t="shared" si="6"/>
        <v>0</v>
      </c>
      <c r="AM42" s="122">
        <f>SUM(E42:AI42)+'8'!AM42</f>
        <v>0</v>
      </c>
      <c r="AN42" s="684">
        <f>'Pre Tests'!G38</f>
        <v>0</v>
      </c>
      <c r="AO42" s="684">
        <f>'Pre Tests'!L38</f>
        <v>0</v>
      </c>
      <c r="AP42" s="676"/>
      <c r="AQ42" s="720"/>
      <c r="AR42" s="134"/>
      <c r="AS42" s="134"/>
      <c r="AT42" s="134"/>
      <c r="AU42" s="678"/>
      <c r="AV42" s="683"/>
      <c r="AW42" s="681"/>
      <c r="AX42" s="234"/>
      <c r="AY42" s="224"/>
      <c r="BA42" s="84">
        <f t="shared" si="7"/>
        <v>0</v>
      </c>
      <c r="BB42" s="80">
        <f t="shared" si="8"/>
        <v>0</v>
      </c>
      <c r="BC42" s="80">
        <f>SUM(E42:AI42)+'8'!BD42</f>
        <v>0</v>
      </c>
      <c r="BF42" s="86" t="e">
        <f>#REF!+'8'!BG42</f>
        <v>#REF!</v>
      </c>
      <c r="BG42" s="79" t="e">
        <f>IF('8'!#REF!=1,'8'!BB42,IF('7'!#REF!=1,'7'!BD42,'7'!BI42))</f>
        <v>#REF!</v>
      </c>
    </row>
    <row r="43" spans="1:59" ht="15.75" customHeight="1" x14ac:dyDescent="0.25">
      <c r="A43" s="125" t="str">
        <f>IF(Roster!C45="","",Roster!C45)</f>
        <v/>
      </c>
      <c r="B43" s="126" t="str">
        <f>IF(Roster!D45="","",Roster!D45)</f>
        <v/>
      </c>
      <c r="C43" s="126" t="str">
        <f>IF(Roster!B45="","",Roster!B45)</f>
        <v/>
      </c>
      <c r="D43" s="299">
        <f>'8'!AL43</f>
        <v>0</v>
      </c>
      <c r="E43" s="297"/>
      <c r="F43" s="231"/>
      <c r="G43" s="314"/>
      <c r="H43" s="314"/>
      <c r="I43" s="231"/>
      <c r="J43" s="231"/>
      <c r="K43" s="231"/>
      <c r="L43" s="231"/>
      <c r="M43" s="231"/>
      <c r="N43" s="314"/>
      <c r="O43" s="314"/>
      <c r="P43" s="231"/>
      <c r="Q43" s="231"/>
      <c r="R43" s="231"/>
      <c r="S43" s="426"/>
      <c r="T43" s="297"/>
      <c r="U43" s="314"/>
      <c r="V43" s="314"/>
      <c r="W43" s="231"/>
      <c r="X43" s="231"/>
      <c r="Y43" s="231"/>
      <c r="Z43" s="231"/>
      <c r="AA43" s="231"/>
      <c r="AB43" s="314"/>
      <c r="AC43" s="314"/>
      <c r="AD43" s="231"/>
      <c r="AE43" s="231"/>
      <c r="AF43" s="231"/>
      <c r="AG43" s="231"/>
      <c r="AH43" s="231"/>
      <c r="AI43" s="231"/>
      <c r="AJ43" s="301">
        <f t="shared" si="5"/>
        <v>0</v>
      </c>
      <c r="AK43" s="293">
        <f t="shared" si="4"/>
        <v>0</v>
      </c>
      <c r="AL43" s="123">
        <f t="shared" si="6"/>
        <v>0</v>
      </c>
      <c r="AM43" s="122">
        <f>SUM(E43:AI43)+'8'!AM43</f>
        <v>0</v>
      </c>
      <c r="AN43" s="684">
        <f>'Pre Tests'!G39</f>
        <v>0</v>
      </c>
      <c r="AO43" s="684">
        <f>'Pre Tests'!L39</f>
        <v>0</v>
      </c>
      <c r="AP43" s="676"/>
      <c r="AQ43" s="720"/>
      <c r="AR43" s="134"/>
      <c r="AS43" s="134"/>
      <c r="AT43" s="134"/>
      <c r="AU43" s="678"/>
      <c r="AV43" s="683"/>
      <c r="AW43" s="681"/>
      <c r="AX43" s="234"/>
      <c r="AY43" s="224"/>
      <c r="BA43" s="84">
        <f t="shared" si="7"/>
        <v>0</v>
      </c>
      <c r="BB43" s="80">
        <f t="shared" si="8"/>
        <v>0</v>
      </c>
      <c r="BC43" s="80">
        <f>SUM(E43:AI43)+'8'!BD43</f>
        <v>0</v>
      </c>
      <c r="BF43" s="86" t="e">
        <f>#REF!+'8'!BG43</f>
        <v>#REF!</v>
      </c>
      <c r="BG43" s="79" t="e">
        <f>IF('8'!#REF!=1,'8'!BB43,IF('7'!#REF!=1,'7'!BD43,'7'!BI43))</f>
        <v>#REF!</v>
      </c>
    </row>
    <row r="44" spans="1:59" ht="15.75" customHeight="1" x14ac:dyDescent="0.25">
      <c r="A44" s="125" t="str">
        <f>IF(Roster!C46="","",Roster!C46)</f>
        <v/>
      </c>
      <c r="B44" s="126" t="str">
        <f>IF(Roster!D46="","",Roster!D46)</f>
        <v/>
      </c>
      <c r="C44" s="126" t="str">
        <f>IF(Roster!B46="","",Roster!B46)</f>
        <v/>
      </c>
      <c r="D44" s="299">
        <f>'8'!AL44</f>
        <v>0</v>
      </c>
      <c r="E44" s="297"/>
      <c r="F44" s="231"/>
      <c r="G44" s="314"/>
      <c r="H44" s="314"/>
      <c r="I44" s="231"/>
      <c r="J44" s="231"/>
      <c r="K44" s="231"/>
      <c r="L44" s="231"/>
      <c r="M44" s="231"/>
      <c r="N44" s="314"/>
      <c r="O44" s="314"/>
      <c r="P44" s="231"/>
      <c r="Q44" s="231"/>
      <c r="R44" s="231"/>
      <c r="S44" s="426"/>
      <c r="T44" s="297"/>
      <c r="U44" s="314"/>
      <c r="V44" s="314"/>
      <c r="W44" s="231"/>
      <c r="X44" s="231"/>
      <c r="Y44" s="231"/>
      <c r="Z44" s="231"/>
      <c r="AA44" s="231"/>
      <c r="AB44" s="314"/>
      <c r="AC44" s="314"/>
      <c r="AD44" s="231"/>
      <c r="AE44" s="231"/>
      <c r="AF44" s="231"/>
      <c r="AG44" s="231"/>
      <c r="AH44" s="231"/>
      <c r="AI44" s="231"/>
      <c r="AJ44" s="301">
        <f t="shared" si="5"/>
        <v>0</v>
      </c>
      <c r="AK44" s="293">
        <f t="shared" si="4"/>
        <v>0</v>
      </c>
      <c r="AL44" s="123">
        <f t="shared" si="6"/>
        <v>0</v>
      </c>
      <c r="AM44" s="122">
        <f>SUM(E44:AI44)+'8'!AM44</f>
        <v>0</v>
      </c>
      <c r="AN44" s="684">
        <f>'Pre Tests'!G40</f>
        <v>0</v>
      </c>
      <c r="AO44" s="684">
        <f>'Pre Tests'!L40</f>
        <v>0</v>
      </c>
      <c r="AP44" s="676"/>
      <c r="AQ44" s="720"/>
      <c r="AR44" s="134"/>
      <c r="AS44" s="134"/>
      <c r="AT44" s="134"/>
      <c r="AU44" s="678"/>
      <c r="AV44" s="683"/>
      <c r="AW44" s="681"/>
      <c r="AX44" s="234"/>
      <c r="AY44" s="224"/>
      <c r="BA44" s="84">
        <f t="shared" si="7"/>
        <v>0</v>
      </c>
      <c r="BB44" s="80">
        <f t="shared" si="8"/>
        <v>0</v>
      </c>
      <c r="BC44" s="80">
        <f>SUM(E44:AI44)+'8'!BD44</f>
        <v>0</v>
      </c>
      <c r="BF44" s="86" t="e">
        <f>#REF!+'8'!BG44</f>
        <v>#REF!</v>
      </c>
      <c r="BG44" s="79" t="e">
        <f>IF('8'!#REF!=1,'8'!BB44,IF('7'!#REF!=1,'7'!BD44,'7'!BI44))</f>
        <v>#REF!</v>
      </c>
    </row>
    <row r="45" spans="1:59" ht="15.75" customHeight="1" x14ac:dyDescent="0.25">
      <c r="A45" s="125" t="str">
        <f>IF(Roster!C47="","",Roster!C47)</f>
        <v/>
      </c>
      <c r="B45" s="126" t="str">
        <f>IF(Roster!D47="","",Roster!D47)</f>
        <v/>
      </c>
      <c r="C45" s="126" t="str">
        <f>IF(Roster!B47="","",Roster!B47)</f>
        <v/>
      </c>
      <c r="D45" s="299">
        <f>'8'!AL45</f>
        <v>0</v>
      </c>
      <c r="E45" s="297"/>
      <c r="F45" s="231"/>
      <c r="G45" s="314"/>
      <c r="H45" s="314"/>
      <c r="I45" s="231"/>
      <c r="J45" s="231"/>
      <c r="K45" s="231"/>
      <c r="L45" s="231"/>
      <c r="M45" s="231"/>
      <c r="N45" s="314"/>
      <c r="O45" s="314"/>
      <c r="P45" s="231"/>
      <c r="Q45" s="231"/>
      <c r="R45" s="231"/>
      <c r="S45" s="426"/>
      <c r="T45" s="297"/>
      <c r="U45" s="314"/>
      <c r="V45" s="314"/>
      <c r="W45" s="231"/>
      <c r="X45" s="231"/>
      <c r="Y45" s="231"/>
      <c r="Z45" s="231"/>
      <c r="AA45" s="231"/>
      <c r="AB45" s="314"/>
      <c r="AC45" s="314"/>
      <c r="AD45" s="231"/>
      <c r="AE45" s="231"/>
      <c r="AF45" s="231"/>
      <c r="AG45" s="231"/>
      <c r="AH45" s="231"/>
      <c r="AI45" s="231"/>
      <c r="AJ45" s="301">
        <f t="shared" si="5"/>
        <v>0</v>
      </c>
      <c r="AK45" s="293">
        <f t="shared" si="4"/>
        <v>0</v>
      </c>
      <c r="AL45" s="123">
        <f t="shared" si="6"/>
        <v>0</v>
      </c>
      <c r="AM45" s="122">
        <f>SUM(E45:AI45)+'8'!AM45</f>
        <v>0</v>
      </c>
      <c r="AN45" s="684">
        <f>'Pre Tests'!G41</f>
        <v>0</v>
      </c>
      <c r="AO45" s="684">
        <f>'Pre Tests'!L41</f>
        <v>0</v>
      </c>
      <c r="AP45" s="676"/>
      <c r="AQ45" s="720"/>
      <c r="AR45" s="134"/>
      <c r="AS45" s="134"/>
      <c r="AT45" s="134"/>
      <c r="AU45" s="678"/>
      <c r="AV45" s="683"/>
      <c r="AW45" s="681"/>
      <c r="AX45" s="234"/>
      <c r="AY45" s="224"/>
      <c r="BA45" s="84">
        <f t="shared" si="7"/>
        <v>0</v>
      </c>
      <c r="BB45" s="80">
        <f t="shared" si="8"/>
        <v>0</v>
      </c>
      <c r="BC45" s="80">
        <f>SUM(E45:AI45)+'8'!BD45</f>
        <v>0</v>
      </c>
      <c r="BF45" s="86" t="e">
        <f>#REF!+'8'!BG45</f>
        <v>#REF!</v>
      </c>
      <c r="BG45" s="79" t="e">
        <f>IF('8'!#REF!=1,'8'!BB45,IF('7'!#REF!=1,'7'!BD45,'7'!BI45))</f>
        <v>#REF!</v>
      </c>
    </row>
    <row r="46" spans="1:59" ht="15.75" customHeight="1" x14ac:dyDescent="0.25">
      <c r="A46" s="125" t="str">
        <f>IF(Roster!C48="","",Roster!C48)</f>
        <v/>
      </c>
      <c r="B46" s="126" t="str">
        <f>IF(Roster!D48="","",Roster!D48)</f>
        <v/>
      </c>
      <c r="C46" s="126" t="str">
        <f>IF(Roster!B48="","",Roster!B48)</f>
        <v/>
      </c>
      <c r="D46" s="299">
        <f>'8'!AL46</f>
        <v>0</v>
      </c>
      <c r="E46" s="297"/>
      <c r="F46" s="231"/>
      <c r="G46" s="314"/>
      <c r="H46" s="314"/>
      <c r="I46" s="231"/>
      <c r="J46" s="231"/>
      <c r="K46" s="231"/>
      <c r="L46" s="231"/>
      <c r="M46" s="231"/>
      <c r="N46" s="314"/>
      <c r="O46" s="314"/>
      <c r="P46" s="231"/>
      <c r="Q46" s="231"/>
      <c r="R46" s="231"/>
      <c r="S46" s="426"/>
      <c r="T46" s="297"/>
      <c r="U46" s="314"/>
      <c r="V46" s="314"/>
      <c r="W46" s="231"/>
      <c r="X46" s="231"/>
      <c r="Y46" s="231"/>
      <c r="Z46" s="231"/>
      <c r="AA46" s="231"/>
      <c r="AB46" s="314"/>
      <c r="AC46" s="314"/>
      <c r="AD46" s="231"/>
      <c r="AE46" s="231"/>
      <c r="AF46" s="231"/>
      <c r="AG46" s="231"/>
      <c r="AH46" s="231"/>
      <c r="AI46" s="231"/>
      <c r="AJ46" s="301">
        <f t="shared" si="5"/>
        <v>0</v>
      </c>
      <c r="AK46" s="293">
        <f t="shared" si="4"/>
        <v>0</v>
      </c>
      <c r="AL46" s="123">
        <f t="shared" si="6"/>
        <v>0</v>
      </c>
      <c r="AM46" s="122">
        <f>SUM(E46:AI46)+'8'!AM46</f>
        <v>0</v>
      </c>
      <c r="AN46" s="684">
        <f>'Pre Tests'!G42</f>
        <v>0</v>
      </c>
      <c r="AO46" s="684">
        <f>'Pre Tests'!L42</f>
        <v>0</v>
      </c>
      <c r="AP46" s="676"/>
      <c r="AQ46" s="720"/>
      <c r="AR46" s="134"/>
      <c r="AS46" s="134"/>
      <c r="AT46" s="134"/>
      <c r="AU46" s="678"/>
      <c r="AV46" s="683"/>
      <c r="AW46" s="681"/>
      <c r="AX46" s="234"/>
      <c r="AY46" s="224"/>
      <c r="BA46" s="84">
        <f t="shared" si="7"/>
        <v>0</v>
      </c>
      <c r="BB46" s="80">
        <f t="shared" si="8"/>
        <v>0</v>
      </c>
      <c r="BC46" s="80">
        <f>SUM(E46:AI46)+'8'!BD46</f>
        <v>0</v>
      </c>
      <c r="BF46" s="86" t="e">
        <f>#REF!+'8'!BG46</f>
        <v>#REF!</v>
      </c>
      <c r="BG46" s="79" t="e">
        <f>IF('8'!#REF!=1,'8'!BB46,IF('7'!#REF!=1,'7'!BD46,'7'!BI46))</f>
        <v>#REF!</v>
      </c>
    </row>
    <row r="47" spans="1:59" ht="15.75" customHeight="1" x14ac:dyDescent="0.25">
      <c r="A47" s="125" t="str">
        <f>IF(Roster!C49="","",Roster!C49)</f>
        <v/>
      </c>
      <c r="B47" s="126" t="str">
        <f>IF(Roster!D49="","",Roster!D49)</f>
        <v/>
      </c>
      <c r="C47" s="126" t="str">
        <f>IF(Roster!B49="","",Roster!B49)</f>
        <v/>
      </c>
      <c r="D47" s="299">
        <f>'8'!AL47</f>
        <v>0</v>
      </c>
      <c r="E47" s="297"/>
      <c r="F47" s="231"/>
      <c r="G47" s="314"/>
      <c r="H47" s="314"/>
      <c r="I47" s="231"/>
      <c r="J47" s="231"/>
      <c r="K47" s="231"/>
      <c r="L47" s="231"/>
      <c r="M47" s="231"/>
      <c r="N47" s="314"/>
      <c r="O47" s="314"/>
      <c r="P47" s="231"/>
      <c r="Q47" s="231"/>
      <c r="R47" s="231"/>
      <c r="S47" s="426"/>
      <c r="T47" s="297"/>
      <c r="U47" s="314"/>
      <c r="V47" s="314"/>
      <c r="W47" s="231"/>
      <c r="X47" s="231"/>
      <c r="Y47" s="231"/>
      <c r="Z47" s="231"/>
      <c r="AA47" s="231"/>
      <c r="AB47" s="314"/>
      <c r="AC47" s="314"/>
      <c r="AD47" s="231"/>
      <c r="AE47" s="231"/>
      <c r="AF47" s="231"/>
      <c r="AG47" s="231"/>
      <c r="AH47" s="231"/>
      <c r="AI47" s="231"/>
      <c r="AJ47" s="301">
        <f t="shared" si="5"/>
        <v>0</v>
      </c>
      <c r="AK47" s="293">
        <f t="shared" si="4"/>
        <v>0</v>
      </c>
      <c r="AL47" s="123">
        <f t="shared" si="6"/>
        <v>0</v>
      </c>
      <c r="AM47" s="122">
        <f>SUM(E47:AI47)+'8'!AM47</f>
        <v>0</v>
      </c>
      <c r="AN47" s="684">
        <f>'Pre Tests'!G43</f>
        <v>0</v>
      </c>
      <c r="AO47" s="684">
        <f>'Pre Tests'!L43</f>
        <v>0</v>
      </c>
      <c r="AP47" s="676"/>
      <c r="AQ47" s="720"/>
      <c r="AR47" s="134"/>
      <c r="AS47" s="134"/>
      <c r="AT47" s="134"/>
      <c r="AU47" s="678"/>
      <c r="AV47" s="683"/>
      <c r="AW47" s="681"/>
      <c r="AX47" s="234"/>
      <c r="AY47" s="224"/>
      <c r="BA47" s="84">
        <f t="shared" si="7"/>
        <v>0</v>
      </c>
      <c r="BB47" s="80">
        <f t="shared" si="8"/>
        <v>0</v>
      </c>
      <c r="BC47" s="80">
        <f>SUM(E47:AI47)+'8'!BD47</f>
        <v>0</v>
      </c>
      <c r="BF47" s="86" t="e">
        <f>#REF!+'8'!BG47</f>
        <v>#REF!</v>
      </c>
      <c r="BG47" s="79" t="e">
        <f>IF('8'!#REF!=1,'8'!BB47,IF('7'!#REF!=1,'7'!BD47,'7'!BI47))</f>
        <v>#REF!</v>
      </c>
    </row>
    <row r="48" spans="1:59" ht="15.75" customHeight="1" x14ac:dyDescent="0.25">
      <c r="A48" s="125" t="str">
        <f>IF(Roster!C50="","",Roster!C50)</f>
        <v/>
      </c>
      <c r="B48" s="126" t="str">
        <f>IF(Roster!D50="","",Roster!D50)</f>
        <v/>
      </c>
      <c r="C48" s="126" t="str">
        <f>IF(Roster!B50="","",Roster!B50)</f>
        <v/>
      </c>
      <c r="D48" s="299">
        <f>'8'!AL48</f>
        <v>0</v>
      </c>
      <c r="E48" s="297"/>
      <c r="F48" s="231"/>
      <c r="G48" s="314"/>
      <c r="H48" s="314"/>
      <c r="I48" s="231"/>
      <c r="J48" s="231"/>
      <c r="K48" s="231"/>
      <c r="L48" s="231"/>
      <c r="M48" s="231"/>
      <c r="N48" s="314"/>
      <c r="O48" s="314"/>
      <c r="P48" s="231"/>
      <c r="Q48" s="231"/>
      <c r="R48" s="231"/>
      <c r="S48" s="426"/>
      <c r="T48" s="297"/>
      <c r="U48" s="314"/>
      <c r="V48" s="314"/>
      <c r="W48" s="231"/>
      <c r="X48" s="231"/>
      <c r="Y48" s="231"/>
      <c r="Z48" s="231"/>
      <c r="AA48" s="231"/>
      <c r="AB48" s="314"/>
      <c r="AC48" s="314"/>
      <c r="AD48" s="231"/>
      <c r="AE48" s="231"/>
      <c r="AF48" s="231"/>
      <c r="AG48" s="231"/>
      <c r="AH48" s="231"/>
      <c r="AI48" s="231"/>
      <c r="AJ48" s="301">
        <f t="shared" si="5"/>
        <v>0</v>
      </c>
      <c r="AK48" s="293">
        <f t="shared" si="4"/>
        <v>0</v>
      </c>
      <c r="AL48" s="123">
        <f t="shared" si="6"/>
        <v>0</v>
      </c>
      <c r="AM48" s="122">
        <f>SUM(E48:AI48)+'8'!AM48</f>
        <v>0</v>
      </c>
      <c r="AN48" s="684">
        <f>'Pre Tests'!G44</f>
        <v>0</v>
      </c>
      <c r="AO48" s="684">
        <f>'Pre Tests'!L44</f>
        <v>0</v>
      </c>
      <c r="AP48" s="676"/>
      <c r="AQ48" s="720"/>
      <c r="AR48" s="134"/>
      <c r="AS48" s="134"/>
      <c r="AT48" s="134"/>
      <c r="AU48" s="678"/>
      <c r="AV48" s="683"/>
      <c r="AW48" s="681"/>
      <c r="AX48" s="234"/>
      <c r="AY48" s="224"/>
      <c r="BA48" s="84">
        <f t="shared" si="7"/>
        <v>0</v>
      </c>
      <c r="BB48" s="80">
        <f t="shared" si="8"/>
        <v>0</v>
      </c>
      <c r="BC48" s="80">
        <f>SUM(E48:AI48)+'8'!BD48</f>
        <v>0</v>
      </c>
      <c r="BF48" s="86" t="e">
        <f>#REF!+'8'!BG48</f>
        <v>#REF!</v>
      </c>
      <c r="BG48" s="79" t="e">
        <f>IF('8'!#REF!=1,'8'!BB48,IF('7'!#REF!=1,'7'!BD48,'7'!BI48))</f>
        <v>#REF!</v>
      </c>
    </row>
    <row r="49" spans="1:59" ht="15.75" customHeight="1" x14ac:dyDescent="0.25">
      <c r="A49" s="125" t="str">
        <f>IF(Roster!C51="","",Roster!C51)</f>
        <v/>
      </c>
      <c r="B49" s="126" t="str">
        <f>IF(Roster!D51="","",Roster!D51)</f>
        <v/>
      </c>
      <c r="C49" s="126" t="str">
        <f>IF(Roster!B51="","",Roster!B51)</f>
        <v/>
      </c>
      <c r="D49" s="299">
        <f>'8'!AL49</f>
        <v>0</v>
      </c>
      <c r="E49" s="297"/>
      <c r="F49" s="231"/>
      <c r="G49" s="314"/>
      <c r="H49" s="314"/>
      <c r="I49" s="231"/>
      <c r="J49" s="231"/>
      <c r="K49" s="231"/>
      <c r="L49" s="231"/>
      <c r="M49" s="231"/>
      <c r="N49" s="314"/>
      <c r="O49" s="314"/>
      <c r="P49" s="231"/>
      <c r="Q49" s="231"/>
      <c r="R49" s="231"/>
      <c r="S49" s="426"/>
      <c r="T49" s="297"/>
      <c r="U49" s="314"/>
      <c r="V49" s="314"/>
      <c r="W49" s="231"/>
      <c r="X49" s="231"/>
      <c r="Y49" s="231"/>
      <c r="Z49" s="231"/>
      <c r="AA49" s="231"/>
      <c r="AB49" s="314"/>
      <c r="AC49" s="314"/>
      <c r="AD49" s="231"/>
      <c r="AE49" s="231"/>
      <c r="AF49" s="231"/>
      <c r="AG49" s="231"/>
      <c r="AH49" s="231"/>
      <c r="AI49" s="231"/>
      <c r="AJ49" s="301">
        <f t="shared" si="5"/>
        <v>0</v>
      </c>
      <c r="AK49" s="293">
        <f t="shared" si="4"/>
        <v>0</v>
      </c>
      <c r="AL49" s="123">
        <f t="shared" si="6"/>
        <v>0</v>
      </c>
      <c r="AM49" s="122">
        <f>SUM(E49:AI49)+'8'!AM49</f>
        <v>0</v>
      </c>
      <c r="AN49" s="684">
        <f>'Pre Tests'!G45</f>
        <v>0</v>
      </c>
      <c r="AO49" s="684">
        <f>'Pre Tests'!L45</f>
        <v>0</v>
      </c>
      <c r="AP49" s="676"/>
      <c r="AQ49" s="720"/>
      <c r="AR49" s="134"/>
      <c r="AS49" s="134"/>
      <c r="AT49" s="134"/>
      <c r="AU49" s="678"/>
      <c r="AV49" s="683"/>
      <c r="AW49" s="681"/>
      <c r="AX49" s="234"/>
      <c r="AY49" s="224"/>
      <c r="BA49" s="84">
        <f t="shared" si="7"/>
        <v>0</v>
      </c>
      <c r="BB49" s="80">
        <f t="shared" si="8"/>
        <v>0</v>
      </c>
      <c r="BC49" s="80">
        <f>SUM(E49:AI49)+'8'!BD49</f>
        <v>0</v>
      </c>
      <c r="BF49" s="86" t="e">
        <f>#REF!+'8'!BG49</f>
        <v>#REF!</v>
      </c>
      <c r="BG49" s="79" t="e">
        <f>IF('8'!#REF!=1,'8'!BB49,IF('7'!#REF!=1,'7'!BD49,'7'!BI49))</f>
        <v>#REF!</v>
      </c>
    </row>
    <row r="50" spans="1:59" ht="15.75" customHeight="1" x14ac:dyDescent="0.25">
      <c r="A50" s="125" t="str">
        <f>IF(Roster!C52="","",Roster!C52)</f>
        <v/>
      </c>
      <c r="B50" s="126" t="str">
        <f>IF(Roster!D52="","",Roster!D52)</f>
        <v/>
      </c>
      <c r="C50" s="126" t="str">
        <f>IF(Roster!B52="","",Roster!B52)</f>
        <v/>
      </c>
      <c r="D50" s="299">
        <f>'8'!AL50</f>
        <v>0</v>
      </c>
      <c r="E50" s="297"/>
      <c r="F50" s="231"/>
      <c r="G50" s="314"/>
      <c r="H50" s="314"/>
      <c r="I50" s="231"/>
      <c r="J50" s="231"/>
      <c r="K50" s="231"/>
      <c r="L50" s="231"/>
      <c r="M50" s="231"/>
      <c r="N50" s="314"/>
      <c r="O50" s="314"/>
      <c r="P50" s="231"/>
      <c r="Q50" s="231"/>
      <c r="R50" s="231"/>
      <c r="S50" s="426"/>
      <c r="T50" s="297"/>
      <c r="U50" s="314"/>
      <c r="V50" s="314"/>
      <c r="W50" s="231"/>
      <c r="X50" s="231"/>
      <c r="Y50" s="231"/>
      <c r="Z50" s="231"/>
      <c r="AA50" s="231"/>
      <c r="AB50" s="314"/>
      <c r="AC50" s="314"/>
      <c r="AD50" s="231"/>
      <c r="AE50" s="231"/>
      <c r="AF50" s="231"/>
      <c r="AG50" s="231"/>
      <c r="AH50" s="231"/>
      <c r="AI50" s="231"/>
      <c r="AJ50" s="301">
        <f t="shared" si="5"/>
        <v>0</v>
      </c>
      <c r="AK50" s="293">
        <f t="shared" si="4"/>
        <v>0</v>
      </c>
      <c r="AL50" s="123">
        <f t="shared" si="6"/>
        <v>0</v>
      </c>
      <c r="AM50" s="122">
        <f>SUM(E50:AI50)+'8'!AM50</f>
        <v>0</v>
      </c>
      <c r="AN50" s="684">
        <f>'Pre Tests'!G46</f>
        <v>0</v>
      </c>
      <c r="AO50" s="684">
        <f>'Pre Tests'!L46</f>
        <v>0</v>
      </c>
      <c r="AP50" s="676"/>
      <c r="AQ50" s="720"/>
      <c r="AR50" s="134"/>
      <c r="AS50" s="134"/>
      <c r="AT50" s="134"/>
      <c r="AU50" s="678"/>
      <c r="AV50" s="683"/>
      <c r="AW50" s="681"/>
      <c r="AX50" s="234"/>
      <c r="AY50" s="224"/>
      <c r="BA50" s="84">
        <f t="shared" si="7"/>
        <v>0</v>
      </c>
      <c r="BB50" s="80">
        <f t="shared" si="8"/>
        <v>0</v>
      </c>
      <c r="BC50" s="80">
        <f>SUM(E50:AI50)+'8'!BD50</f>
        <v>0</v>
      </c>
      <c r="BF50" s="86" t="e">
        <f>#REF!+'8'!BG50</f>
        <v>#REF!</v>
      </c>
      <c r="BG50" s="79" t="e">
        <f>IF('8'!#REF!=1,'8'!BB50,IF('7'!#REF!=1,'7'!BD50,'7'!BI50))</f>
        <v>#REF!</v>
      </c>
    </row>
    <row r="51" spans="1:59" ht="15.75" customHeight="1" x14ac:dyDescent="0.25">
      <c r="A51" s="125" t="str">
        <f>IF(Roster!C53="","",Roster!C53)</f>
        <v/>
      </c>
      <c r="B51" s="126" t="str">
        <f>IF(Roster!D53="","",Roster!D53)</f>
        <v/>
      </c>
      <c r="C51" s="126" t="str">
        <f>IF(Roster!B53="","",Roster!B53)</f>
        <v/>
      </c>
      <c r="D51" s="299">
        <f>'8'!AL51</f>
        <v>0</v>
      </c>
      <c r="E51" s="297"/>
      <c r="F51" s="231"/>
      <c r="G51" s="314"/>
      <c r="H51" s="314"/>
      <c r="I51" s="231"/>
      <c r="J51" s="231"/>
      <c r="K51" s="231"/>
      <c r="L51" s="231"/>
      <c r="M51" s="231"/>
      <c r="N51" s="314"/>
      <c r="O51" s="314"/>
      <c r="P51" s="231"/>
      <c r="Q51" s="231"/>
      <c r="R51" s="231"/>
      <c r="S51" s="426"/>
      <c r="T51" s="297"/>
      <c r="U51" s="314"/>
      <c r="V51" s="314"/>
      <c r="W51" s="231"/>
      <c r="X51" s="231"/>
      <c r="Y51" s="231"/>
      <c r="Z51" s="231"/>
      <c r="AA51" s="231"/>
      <c r="AB51" s="314"/>
      <c r="AC51" s="314"/>
      <c r="AD51" s="231"/>
      <c r="AE51" s="231"/>
      <c r="AF51" s="231"/>
      <c r="AG51" s="231"/>
      <c r="AH51" s="231"/>
      <c r="AI51" s="231"/>
      <c r="AJ51" s="301">
        <f t="shared" si="5"/>
        <v>0</v>
      </c>
      <c r="AK51" s="293">
        <f t="shared" si="4"/>
        <v>0</v>
      </c>
      <c r="AL51" s="123">
        <f t="shared" si="6"/>
        <v>0</v>
      </c>
      <c r="AM51" s="122">
        <f>SUM(E51:AI51)+'8'!AM51</f>
        <v>0</v>
      </c>
      <c r="AN51" s="684">
        <f>'Pre Tests'!G47</f>
        <v>0</v>
      </c>
      <c r="AO51" s="684">
        <f>'Pre Tests'!L47</f>
        <v>0</v>
      </c>
      <c r="AP51" s="676"/>
      <c r="AQ51" s="720"/>
      <c r="AR51" s="134"/>
      <c r="AS51" s="134"/>
      <c r="AT51" s="134"/>
      <c r="AU51" s="678"/>
      <c r="AV51" s="683"/>
      <c r="AW51" s="681"/>
      <c r="AX51" s="234"/>
      <c r="AY51" s="224"/>
      <c r="BA51" s="84">
        <f t="shared" si="7"/>
        <v>0</v>
      </c>
      <c r="BB51" s="80">
        <f t="shared" si="8"/>
        <v>0</v>
      </c>
      <c r="BC51" s="80">
        <f>SUM(E51:AI51)+'8'!BD51</f>
        <v>0</v>
      </c>
      <c r="BF51" s="86" t="e">
        <f>#REF!+'8'!BG51</f>
        <v>#REF!</v>
      </c>
      <c r="BG51" s="79" t="e">
        <f>IF('8'!#REF!=1,'8'!BB51,IF('7'!#REF!=1,'7'!BD51,'7'!BI51))</f>
        <v>#REF!</v>
      </c>
    </row>
    <row r="52" spans="1:59" ht="15.75" customHeight="1" x14ac:dyDescent="0.25">
      <c r="A52" s="125" t="str">
        <f>IF(Roster!C54="","",Roster!C54)</f>
        <v/>
      </c>
      <c r="B52" s="126" t="str">
        <f>IF(Roster!D54="","",Roster!D54)</f>
        <v/>
      </c>
      <c r="C52" s="126" t="str">
        <f>IF(Roster!B54="","",Roster!B54)</f>
        <v/>
      </c>
      <c r="D52" s="299">
        <f>'8'!AL52</f>
        <v>0</v>
      </c>
      <c r="E52" s="297"/>
      <c r="F52" s="231"/>
      <c r="G52" s="314"/>
      <c r="H52" s="314"/>
      <c r="I52" s="231"/>
      <c r="J52" s="231"/>
      <c r="K52" s="231"/>
      <c r="L52" s="231"/>
      <c r="M52" s="231"/>
      <c r="N52" s="314"/>
      <c r="O52" s="314"/>
      <c r="P52" s="231"/>
      <c r="Q52" s="231"/>
      <c r="R52" s="231"/>
      <c r="S52" s="426"/>
      <c r="T52" s="297"/>
      <c r="U52" s="314"/>
      <c r="V52" s="314"/>
      <c r="W52" s="231"/>
      <c r="X52" s="231"/>
      <c r="Y52" s="231"/>
      <c r="Z52" s="231"/>
      <c r="AA52" s="231"/>
      <c r="AB52" s="314"/>
      <c r="AC52" s="314"/>
      <c r="AD52" s="231"/>
      <c r="AE52" s="231"/>
      <c r="AF52" s="231"/>
      <c r="AG52" s="231"/>
      <c r="AH52" s="231"/>
      <c r="AI52" s="231"/>
      <c r="AJ52" s="301">
        <f t="shared" si="5"/>
        <v>0</v>
      </c>
      <c r="AK52" s="293">
        <f t="shared" si="4"/>
        <v>0</v>
      </c>
      <c r="AL52" s="123">
        <f t="shared" si="6"/>
        <v>0</v>
      </c>
      <c r="AM52" s="122">
        <f>SUM(E52:AI52)+'8'!AM52</f>
        <v>0</v>
      </c>
      <c r="AN52" s="684">
        <f>'Pre Tests'!G48</f>
        <v>0</v>
      </c>
      <c r="AO52" s="684">
        <f>'Pre Tests'!L48</f>
        <v>0</v>
      </c>
      <c r="AP52" s="676"/>
      <c r="AQ52" s="720"/>
      <c r="AR52" s="134"/>
      <c r="AS52" s="134"/>
      <c r="AT52" s="134"/>
      <c r="AU52" s="678"/>
      <c r="AV52" s="683"/>
      <c r="AW52" s="681"/>
      <c r="AX52" s="234"/>
      <c r="AY52" s="224"/>
      <c r="BA52" s="84">
        <f t="shared" si="7"/>
        <v>0</v>
      </c>
      <c r="BB52" s="80">
        <f t="shared" si="8"/>
        <v>0</v>
      </c>
      <c r="BC52" s="80">
        <f>SUM(E52:AI52)+'8'!BD52</f>
        <v>0</v>
      </c>
      <c r="BF52" s="86" t="e">
        <f>#REF!+'8'!BG52</f>
        <v>#REF!</v>
      </c>
      <c r="BG52" s="79" t="e">
        <f>IF('8'!#REF!=1,'8'!BB52,IF('7'!#REF!=1,'7'!BD52,'7'!BI52))</f>
        <v>#REF!</v>
      </c>
    </row>
    <row r="53" spans="1:59" ht="15.75" customHeight="1" x14ac:dyDescent="0.25">
      <c r="A53" s="125" t="str">
        <f>IF(Roster!C55="","",Roster!C55)</f>
        <v/>
      </c>
      <c r="B53" s="126" t="str">
        <f>IF(Roster!D55="","",Roster!D55)</f>
        <v/>
      </c>
      <c r="C53" s="126" t="str">
        <f>IF(Roster!B55="","",Roster!B55)</f>
        <v/>
      </c>
      <c r="D53" s="299">
        <f>'8'!AL53</f>
        <v>0</v>
      </c>
      <c r="E53" s="297"/>
      <c r="F53" s="231"/>
      <c r="G53" s="314"/>
      <c r="H53" s="314"/>
      <c r="I53" s="231"/>
      <c r="J53" s="231"/>
      <c r="K53" s="231"/>
      <c r="L53" s="231"/>
      <c r="M53" s="231"/>
      <c r="N53" s="314"/>
      <c r="O53" s="314"/>
      <c r="P53" s="231"/>
      <c r="Q53" s="231"/>
      <c r="R53" s="231"/>
      <c r="S53" s="426"/>
      <c r="T53" s="297"/>
      <c r="U53" s="314"/>
      <c r="V53" s="314"/>
      <c r="W53" s="231"/>
      <c r="X53" s="231"/>
      <c r="Y53" s="231"/>
      <c r="Z53" s="231"/>
      <c r="AA53" s="231"/>
      <c r="AB53" s="314"/>
      <c r="AC53" s="314"/>
      <c r="AD53" s="231"/>
      <c r="AE53" s="231"/>
      <c r="AF53" s="231"/>
      <c r="AG53" s="231"/>
      <c r="AH53" s="231"/>
      <c r="AI53" s="231"/>
      <c r="AJ53" s="301">
        <f t="shared" si="5"/>
        <v>0</v>
      </c>
      <c r="AK53" s="293">
        <f t="shared" si="4"/>
        <v>0</v>
      </c>
      <c r="AL53" s="123">
        <f t="shared" si="6"/>
        <v>0</v>
      </c>
      <c r="AM53" s="122">
        <f>SUM(E53:AI53)+'8'!AM53</f>
        <v>0</v>
      </c>
      <c r="AN53" s="684">
        <f>'Pre Tests'!G49</f>
        <v>0</v>
      </c>
      <c r="AO53" s="684">
        <f>'Pre Tests'!L49</f>
        <v>0</v>
      </c>
      <c r="AP53" s="676"/>
      <c r="AQ53" s="720"/>
      <c r="AR53" s="134"/>
      <c r="AS53" s="134"/>
      <c r="AT53" s="134"/>
      <c r="AU53" s="678"/>
      <c r="AV53" s="683"/>
      <c r="AW53" s="681"/>
      <c r="AX53" s="234"/>
      <c r="AY53" s="224"/>
      <c r="BA53" s="84">
        <f t="shared" si="7"/>
        <v>0</v>
      </c>
      <c r="BB53" s="80">
        <f t="shared" si="8"/>
        <v>0</v>
      </c>
      <c r="BC53" s="80">
        <f>SUM(E53:AI53)+'8'!BD53</f>
        <v>0</v>
      </c>
      <c r="BF53" s="86" t="e">
        <f>#REF!+'8'!BG53</f>
        <v>#REF!</v>
      </c>
      <c r="BG53" s="79" t="e">
        <f>IF('8'!#REF!=1,'8'!BB53,IF('7'!#REF!=1,'7'!BD53,'7'!BI53))</f>
        <v>#REF!</v>
      </c>
    </row>
    <row r="54" spans="1:59" ht="15.75" customHeight="1" x14ac:dyDescent="0.25">
      <c r="A54" s="125" t="str">
        <f>IF(Roster!C56="","",Roster!C56)</f>
        <v/>
      </c>
      <c r="B54" s="126" t="str">
        <f>IF(Roster!D56="","",Roster!D56)</f>
        <v/>
      </c>
      <c r="C54" s="126" t="str">
        <f>IF(Roster!B56="","",Roster!B56)</f>
        <v/>
      </c>
      <c r="D54" s="299">
        <f>'8'!AL54</f>
        <v>0</v>
      </c>
      <c r="E54" s="297"/>
      <c r="F54" s="231"/>
      <c r="G54" s="314"/>
      <c r="H54" s="314"/>
      <c r="I54" s="231"/>
      <c r="J54" s="231"/>
      <c r="K54" s="231"/>
      <c r="L54" s="231"/>
      <c r="M54" s="231"/>
      <c r="N54" s="314"/>
      <c r="O54" s="314"/>
      <c r="P54" s="231"/>
      <c r="Q54" s="231"/>
      <c r="R54" s="231"/>
      <c r="S54" s="426"/>
      <c r="T54" s="297"/>
      <c r="U54" s="314"/>
      <c r="V54" s="314"/>
      <c r="W54" s="231"/>
      <c r="X54" s="231"/>
      <c r="Y54" s="231"/>
      <c r="Z54" s="231"/>
      <c r="AA54" s="231"/>
      <c r="AB54" s="314"/>
      <c r="AC54" s="314"/>
      <c r="AD54" s="231"/>
      <c r="AE54" s="231"/>
      <c r="AF54" s="231"/>
      <c r="AG54" s="231"/>
      <c r="AH54" s="231"/>
      <c r="AI54" s="231"/>
      <c r="AJ54" s="301">
        <f t="shared" si="5"/>
        <v>0</v>
      </c>
      <c r="AK54" s="293">
        <f t="shared" si="4"/>
        <v>0</v>
      </c>
      <c r="AL54" s="123">
        <f t="shared" si="6"/>
        <v>0</v>
      </c>
      <c r="AM54" s="122">
        <f>SUM(E54:AI54)+'8'!AM54</f>
        <v>0</v>
      </c>
      <c r="AN54" s="684">
        <f>'Pre Tests'!G50</f>
        <v>0</v>
      </c>
      <c r="AO54" s="684">
        <f>'Pre Tests'!L50</f>
        <v>0</v>
      </c>
      <c r="AP54" s="676"/>
      <c r="AQ54" s="720"/>
      <c r="AR54" s="134"/>
      <c r="AS54" s="134"/>
      <c r="AT54" s="134"/>
      <c r="AU54" s="678"/>
      <c r="AV54" s="683"/>
      <c r="AW54" s="681"/>
      <c r="AX54" s="234"/>
      <c r="AY54" s="224"/>
      <c r="BA54" s="84">
        <f t="shared" si="7"/>
        <v>0</v>
      </c>
      <c r="BB54" s="80">
        <f t="shared" si="8"/>
        <v>0</v>
      </c>
      <c r="BC54" s="80">
        <f>SUM(E54:AI54)+'8'!BD54</f>
        <v>0</v>
      </c>
      <c r="BF54" s="86" t="e">
        <f>#REF!+'8'!BG54</f>
        <v>#REF!</v>
      </c>
      <c r="BG54" s="79" t="e">
        <f>IF('8'!#REF!=1,'8'!BB54,IF('7'!#REF!=1,'7'!BD54,'7'!BI54))</f>
        <v>#REF!</v>
      </c>
    </row>
    <row r="55" spans="1:59" ht="15.75" customHeight="1" x14ac:dyDescent="0.25">
      <c r="A55" s="125" t="str">
        <f>IF(Roster!C57="","",Roster!C57)</f>
        <v/>
      </c>
      <c r="B55" s="126" t="str">
        <f>IF(Roster!D57="","",Roster!D57)</f>
        <v/>
      </c>
      <c r="C55" s="126" t="str">
        <f>IF(Roster!B57="","",Roster!B57)</f>
        <v/>
      </c>
      <c r="D55" s="299">
        <f>'8'!AL55</f>
        <v>0</v>
      </c>
      <c r="E55" s="297"/>
      <c r="F55" s="231"/>
      <c r="G55" s="314"/>
      <c r="H55" s="314"/>
      <c r="I55" s="231"/>
      <c r="J55" s="231"/>
      <c r="K55" s="231"/>
      <c r="L55" s="231"/>
      <c r="M55" s="231"/>
      <c r="N55" s="314"/>
      <c r="O55" s="314"/>
      <c r="P55" s="231"/>
      <c r="Q55" s="231"/>
      <c r="R55" s="231"/>
      <c r="S55" s="426"/>
      <c r="T55" s="297"/>
      <c r="U55" s="314"/>
      <c r="V55" s="314"/>
      <c r="W55" s="231"/>
      <c r="X55" s="231"/>
      <c r="Y55" s="231"/>
      <c r="Z55" s="231"/>
      <c r="AA55" s="231"/>
      <c r="AB55" s="314"/>
      <c r="AC55" s="314"/>
      <c r="AD55" s="231"/>
      <c r="AE55" s="231"/>
      <c r="AF55" s="231"/>
      <c r="AG55" s="231"/>
      <c r="AH55" s="231"/>
      <c r="AI55" s="231"/>
      <c r="AJ55" s="301">
        <f t="shared" si="5"/>
        <v>0</v>
      </c>
      <c r="AK55" s="293">
        <f t="shared" si="4"/>
        <v>0</v>
      </c>
      <c r="AL55" s="123">
        <f t="shared" si="6"/>
        <v>0</v>
      </c>
      <c r="AM55" s="122">
        <f>SUM(E55:AI55)+'8'!AM55</f>
        <v>0</v>
      </c>
      <c r="AN55" s="684">
        <f>'Pre Tests'!G51</f>
        <v>0</v>
      </c>
      <c r="AO55" s="684">
        <f>'Pre Tests'!L51</f>
        <v>0</v>
      </c>
      <c r="AP55" s="676"/>
      <c r="AQ55" s="720"/>
      <c r="AR55" s="134"/>
      <c r="AS55" s="134"/>
      <c r="AT55" s="134"/>
      <c r="AU55" s="678"/>
      <c r="AV55" s="683"/>
      <c r="AW55" s="681"/>
      <c r="AX55" s="234"/>
      <c r="AY55" s="224"/>
      <c r="BA55" s="84">
        <f t="shared" si="7"/>
        <v>0</v>
      </c>
      <c r="BB55" s="80">
        <f t="shared" si="8"/>
        <v>0</v>
      </c>
      <c r="BC55" s="80">
        <f>SUM(E55:AI55)+'8'!BD55</f>
        <v>0</v>
      </c>
      <c r="BF55" s="86" t="e">
        <f>#REF!+'8'!BG55</f>
        <v>#REF!</v>
      </c>
      <c r="BG55" s="79" t="e">
        <f>IF('8'!#REF!=1,'8'!BB55,IF('7'!#REF!=1,'7'!BD55,'7'!BI55))</f>
        <v>#REF!</v>
      </c>
    </row>
    <row r="56" spans="1:59" ht="15.75" customHeight="1" x14ac:dyDescent="0.25">
      <c r="A56" s="125" t="str">
        <f>IF(Roster!C58="","",Roster!C58)</f>
        <v/>
      </c>
      <c r="B56" s="126" t="str">
        <f>IF(Roster!D58="","",Roster!D58)</f>
        <v/>
      </c>
      <c r="C56" s="126" t="str">
        <f>IF(Roster!B58="","",Roster!B58)</f>
        <v/>
      </c>
      <c r="D56" s="299">
        <f>'8'!AL56</f>
        <v>0</v>
      </c>
      <c r="E56" s="297"/>
      <c r="F56" s="231"/>
      <c r="G56" s="314"/>
      <c r="H56" s="314"/>
      <c r="I56" s="231"/>
      <c r="J56" s="231"/>
      <c r="K56" s="231"/>
      <c r="L56" s="231"/>
      <c r="M56" s="231"/>
      <c r="N56" s="314"/>
      <c r="O56" s="314"/>
      <c r="P56" s="231"/>
      <c r="Q56" s="231"/>
      <c r="R56" s="231"/>
      <c r="S56" s="426"/>
      <c r="T56" s="297"/>
      <c r="U56" s="314"/>
      <c r="V56" s="314"/>
      <c r="W56" s="231"/>
      <c r="X56" s="231"/>
      <c r="Y56" s="231"/>
      <c r="Z56" s="231"/>
      <c r="AA56" s="231"/>
      <c r="AB56" s="314"/>
      <c r="AC56" s="314"/>
      <c r="AD56" s="231"/>
      <c r="AE56" s="231"/>
      <c r="AF56" s="231"/>
      <c r="AG56" s="231"/>
      <c r="AH56" s="231"/>
      <c r="AI56" s="231"/>
      <c r="AJ56" s="301">
        <f t="shared" si="5"/>
        <v>0</v>
      </c>
      <c r="AK56" s="293">
        <f t="shared" si="4"/>
        <v>0</v>
      </c>
      <c r="AL56" s="123">
        <f t="shared" si="6"/>
        <v>0</v>
      </c>
      <c r="AM56" s="122">
        <f>SUM(E56:AI56)+'8'!AM56</f>
        <v>0</v>
      </c>
      <c r="AN56" s="684">
        <f>'Pre Tests'!G52</f>
        <v>0</v>
      </c>
      <c r="AO56" s="684">
        <f>'Pre Tests'!L52</f>
        <v>0</v>
      </c>
      <c r="AP56" s="676"/>
      <c r="AQ56" s="720"/>
      <c r="AR56" s="134"/>
      <c r="AS56" s="134"/>
      <c r="AT56" s="134"/>
      <c r="AU56" s="678"/>
      <c r="AV56" s="683"/>
      <c r="AW56" s="681"/>
      <c r="AX56" s="234"/>
      <c r="AY56" s="224"/>
      <c r="BA56" s="84">
        <f t="shared" si="7"/>
        <v>0</v>
      </c>
      <c r="BB56" s="80">
        <f t="shared" si="8"/>
        <v>0</v>
      </c>
      <c r="BC56" s="80">
        <f>SUM(E56:AI56)+'8'!BD56</f>
        <v>0</v>
      </c>
      <c r="BF56" s="86" t="e">
        <f>#REF!+'8'!BG56</f>
        <v>#REF!</v>
      </c>
      <c r="BG56" s="79" t="e">
        <f>IF('8'!#REF!=1,'8'!BB56,IF('7'!#REF!=1,'7'!BD56,'7'!BI56))</f>
        <v>#REF!</v>
      </c>
    </row>
    <row r="57" spans="1:59" ht="15.75" customHeight="1" x14ac:dyDescent="0.25">
      <c r="A57" s="125" t="str">
        <f>IF(Roster!C59="","",Roster!C59)</f>
        <v/>
      </c>
      <c r="B57" s="126" t="str">
        <f>IF(Roster!D59="","",Roster!D59)</f>
        <v/>
      </c>
      <c r="C57" s="126" t="str">
        <f>IF(Roster!B59="","",Roster!B59)</f>
        <v/>
      </c>
      <c r="D57" s="299">
        <f>'8'!AL57</f>
        <v>0</v>
      </c>
      <c r="E57" s="297"/>
      <c r="F57" s="231"/>
      <c r="G57" s="314"/>
      <c r="H57" s="314"/>
      <c r="I57" s="231"/>
      <c r="J57" s="231"/>
      <c r="K57" s="231"/>
      <c r="L57" s="231"/>
      <c r="M57" s="231"/>
      <c r="N57" s="314"/>
      <c r="O57" s="314"/>
      <c r="P57" s="231"/>
      <c r="Q57" s="231"/>
      <c r="R57" s="231"/>
      <c r="S57" s="426"/>
      <c r="T57" s="297"/>
      <c r="U57" s="314"/>
      <c r="V57" s="314"/>
      <c r="W57" s="231"/>
      <c r="X57" s="231"/>
      <c r="Y57" s="231"/>
      <c r="Z57" s="231"/>
      <c r="AA57" s="231"/>
      <c r="AB57" s="314"/>
      <c r="AC57" s="314"/>
      <c r="AD57" s="231"/>
      <c r="AE57" s="231"/>
      <c r="AF57" s="231"/>
      <c r="AG57" s="231"/>
      <c r="AH57" s="231"/>
      <c r="AI57" s="231"/>
      <c r="AJ57" s="301">
        <f t="shared" si="5"/>
        <v>0</v>
      </c>
      <c r="AK57" s="293">
        <f t="shared" si="4"/>
        <v>0</v>
      </c>
      <c r="AL57" s="123">
        <f t="shared" si="6"/>
        <v>0</v>
      </c>
      <c r="AM57" s="122">
        <f>SUM(E57:AI57)+'8'!AM57</f>
        <v>0</v>
      </c>
      <c r="AN57" s="684">
        <f>'Pre Tests'!G53</f>
        <v>0</v>
      </c>
      <c r="AO57" s="684">
        <f>'Pre Tests'!L53</f>
        <v>0</v>
      </c>
      <c r="AP57" s="676"/>
      <c r="AQ57" s="720"/>
      <c r="AR57" s="134"/>
      <c r="AS57" s="134"/>
      <c r="AT57" s="134"/>
      <c r="AU57" s="678"/>
      <c r="AV57" s="683"/>
      <c r="AW57" s="681"/>
      <c r="AX57" s="234"/>
      <c r="AY57" s="224"/>
      <c r="BA57" s="84">
        <f t="shared" si="7"/>
        <v>0</v>
      </c>
      <c r="BB57" s="80">
        <f t="shared" si="8"/>
        <v>0</v>
      </c>
      <c r="BC57" s="80">
        <f>SUM(E57:AI57)+'8'!BD57</f>
        <v>0</v>
      </c>
      <c r="BF57" s="86" t="e">
        <f>#REF!+'8'!BG57</f>
        <v>#REF!</v>
      </c>
      <c r="BG57" s="79" t="e">
        <f>IF('8'!#REF!=1,'8'!BB57,IF('7'!#REF!=1,'7'!BD57,'7'!BI57))</f>
        <v>#REF!</v>
      </c>
    </row>
    <row r="58" spans="1:59" ht="15.75" customHeight="1" x14ac:dyDescent="0.25">
      <c r="A58" s="125" t="str">
        <f>IF(Roster!C60="","",Roster!C60)</f>
        <v/>
      </c>
      <c r="B58" s="126" t="str">
        <f>IF(Roster!D60="","",Roster!D60)</f>
        <v/>
      </c>
      <c r="C58" s="126" t="str">
        <f>IF(Roster!B60="","",Roster!B60)</f>
        <v/>
      </c>
      <c r="D58" s="299">
        <f>'8'!AL58</f>
        <v>0</v>
      </c>
      <c r="E58" s="297"/>
      <c r="F58" s="231"/>
      <c r="G58" s="314"/>
      <c r="H58" s="314"/>
      <c r="I58" s="231"/>
      <c r="J58" s="231"/>
      <c r="K58" s="231"/>
      <c r="L58" s="231"/>
      <c r="M58" s="231"/>
      <c r="N58" s="314"/>
      <c r="O58" s="314"/>
      <c r="P58" s="231"/>
      <c r="Q58" s="231"/>
      <c r="R58" s="231"/>
      <c r="S58" s="426"/>
      <c r="T58" s="297"/>
      <c r="U58" s="314"/>
      <c r="V58" s="314"/>
      <c r="W58" s="231"/>
      <c r="X58" s="231"/>
      <c r="Y58" s="231"/>
      <c r="Z58" s="231"/>
      <c r="AA58" s="231"/>
      <c r="AB58" s="314"/>
      <c r="AC58" s="314"/>
      <c r="AD58" s="231"/>
      <c r="AE58" s="231"/>
      <c r="AF58" s="231"/>
      <c r="AG58" s="231"/>
      <c r="AH58" s="231"/>
      <c r="AI58" s="231"/>
      <c r="AJ58" s="301">
        <f t="shared" si="5"/>
        <v>0</v>
      </c>
      <c r="AK58" s="293">
        <f t="shared" si="4"/>
        <v>0</v>
      </c>
      <c r="AL58" s="123">
        <f t="shared" si="6"/>
        <v>0</v>
      </c>
      <c r="AM58" s="122">
        <f>SUM(E58:AI58)+'8'!AM58</f>
        <v>0</v>
      </c>
      <c r="AN58" s="684">
        <f>'Pre Tests'!G54</f>
        <v>0</v>
      </c>
      <c r="AO58" s="684">
        <f>'Pre Tests'!L54</f>
        <v>0</v>
      </c>
      <c r="AP58" s="676"/>
      <c r="AQ58" s="720"/>
      <c r="AR58" s="134"/>
      <c r="AS58" s="134"/>
      <c r="AT58" s="134"/>
      <c r="AU58" s="678"/>
      <c r="AV58" s="683"/>
      <c r="AW58" s="681"/>
      <c r="AX58" s="234"/>
      <c r="AY58" s="224"/>
      <c r="BA58" s="84">
        <f t="shared" si="7"/>
        <v>0</v>
      </c>
      <c r="BB58" s="80">
        <f t="shared" si="8"/>
        <v>0</v>
      </c>
      <c r="BC58" s="80">
        <f>SUM(E58:AI58)+'8'!BD58</f>
        <v>0</v>
      </c>
      <c r="BF58" s="86" t="e">
        <f>#REF!+'8'!BG58</f>
        <v>#REF!</v>
      </c>
      <c r="BG58" s="79" t="e">
        <f>IF('8'!#REF!=1,'8'!BB58,IF('7'!#REF!=1,'7'!BD58,'7'!BI58))</f>
        <v>#REF!</v>
      </c>
    </row>
    <row r="59" spans="1:59" ht="15.75" customHeight="1" x14ac:dyDescent="0.25">
      <c r="A59" s="125" t="str">
        <f>IF(Roster!C61="","",Roster!C61)</f>
        <v/>
      </c>
      <c r="B59" s="126" t="str">
        <f>IF(Roster!D61="","",Roster!D61)</f>
        <v/>
      </c>
      <c r="C59" s="126" t="str">
        <f>IF(Roster!B61="","",Roster!B61)</f>
        <v/>
      </c>
      <c r="D59" s="299">
        <f>'8'!AL59</f>
        <v>0</v>
      </c>
      <c r="E59" s="297"/>
      <c r="F59" s="231"/>
      <c r="G59" s="314"/>
      <c r="H59" s="314"/>
      <c r="I59" s="231"/>
      <c r="J59" s="231"/>
      <c r="K59" s="231"/>
      <c r="L59" s="231"/>
      <c r="M59" s="231"/>
      <c r="N59" s="314"/>
      <c r="O59" s="314"/>
      <c r="P59" s="231"/>
      <c r="Q59" s="231"/>
      <c r="R59" s="231"/>
      <c r="S59" s="426"/>
      <c r="T59" s="297"/>
      <c r="U59" s="314"/>
      <c r="V59" s="314"/>
      <c r="W59" s="231"/>
      <c r="X59" s="231"/>
      <c r="Y59" s="231"/>
      <c r="Z59" s="231"/>
      <c r="AA59" s="231"/>
      <c r="AB59" s="314"/>
      <c r="AC59" s="314"/>
      <c r="AD59" s="231"/>
      <c r="AE59" s="231"/>
      <c r="AF59" s="231"/>
      <c r="AG59" s="231"/>
      <c r="AH59" s="231"/>
      <c r="AI59" s="231"/>
      <c r="AJ59" s="301">
        <f t="shared" si="5"/>
        <v>0</v>
      </c>
      <c r="AK59" s="293">
        <f t="shared" si="4"/>
        <v>0</v>
      </c>
      <c r="AL59" s="123">
        <f t="shared" si="6"/>
        <v>0</v>
      </c>
      <c r="AM59" s="122">
        <f>SUM(E59:AI59)+'8'!AM59</f>
        <v>0</v>
      </c>
      <c r="AN59" s="684">
        <f>'Pre Tests'!G55</f>
        <v>0</v>
      </c>
      <c r="AO59" s="684">
        <f>'Pre Tests'!L55</f>
        <v>0</v>
      </c>
      <c r="AP59" s="676"/>
      <c r="AQ59" s="720"/>
      <c r="AR59" s="134"/>
      <c r="AS59" s="134"/>
      <c r="AT59" s="134"/>
      <c r="AU59" s="678"/>
      <c r="AV59" s="683"/>
      <c r="AW59" s="681"/>
      <c r="AX59" s="234"/>
      <c r="AY59" s="224"/>
      <c r="BA59" s="84">
        <f t="shared" si="7"/>
        <v>0</v>
      </c>
      <c r="BB59" s="80">
        <f t="shared" si="8"/>
        <v>0</v>
      </c>
      <c r="BC59" s="80">
        <f>SUM(E59:AI59)+'8'!BD59</f>
        <v>0</v>
      </c>
      <c r="BF59" s="86" t="e">
        <f>#REF!+'8'!BG59</f>
        <v>#REF!</v>
      </c>
      <c r="BG59" s="79" t="e">
        <f>IF('8'!#REF!=1,'8'!BB59,IF('7'!#REF!=1,'7'!BD59,'7'!BI59))</f>
        <v>#REF!</v>
      </c>
    </row>
    <row r="60" spans="1:59" ht="15.75" customHeight="1" x14ac:dyDescent="0.25">
      <c r="A60" s="125" t="str">
        <f>IF(Roster!C62="","",Roster!C62)</f>
        <v/>
      </c>
      <c r="B60" s="126" t="str">
        <f>IF(Roster!D62="","",Roster!D62)</f>
        <v/>
      </c>
      <c r="C60" s="126" t="str">
        <f>IF(Roster!B62="","",Roster!B62)</f>
        <v/>
      </c>
      <c r="D60" s="299">
        <f>'8'!AL60</f>
        <v>0</v>
      </c>
      <c r="E60" s="297"/>
      <c r="F60" s="231"/>
      <c r="G60" s="314"/>
      <c r="H60" s="314"/>
      <c r="I60" s="231"/>
      <c r="J60" s="231"/>
      <c r="K60" s="231"/>
      <c r="L60" s="231"/>
      <c r="M60" s="231"/>
      <c r="N60" s="314"/>
      <c r="O60" s="314"/>
      <c r="P60" s="231"/>
      <c r="Q60" s="231"/>
      <c r="R60" s="231"/>
      <c r="S60" s="426"/>
      <c r="T60" s="297"/>
      <c r="U60" s="314"/>
      <c r="V60" s="314"/>
      <c r="W60" s="231"/>
      <c r="X60" s="231"/>
      <c r="Y60" s="231"/>
      <c r="Z60" s="231"/>
      <c r="AA60" s="231"/>
      <c r="AB60" s="314"/>
      <c r="AC60" s="314"/>
      <c r="AD60" s="231"/>
      <c r="AE60" s="231"/>
      <c r="AF60" s="231"/>
      <c r="AG60" s="231"/>
      <c r="AH60" s="231"/>
      <c r="AI60" s="231"/>
      <c r="AJ60" s="301">
        <f t="shared" si="5"/>
        <v>0</v>
      </c>
      <c r="AK60" s="293">
        <f t="shared" si="4"/>
        <v>0</v>
      </c>
      <c r="AL60" s="123">
        <f t="shared" si="6"/>
        <v>0</v>
      </c>
      <c r="AM60" s="122">
        <f>SUM(E60:AI60)+'8'!AM60</f>
        <v>0</v>
      </c>
      <c r="AN60" s="684">
        <f>'Pre Tests'!G56</f>
        <v>0</v>
      </c>
      <c r="AO60" s="684">
        <f>'Pre Tests'!L56</f>
        <v>0</v>
      </c>
      <c r="AP60" s="676"/>
      <c r="AQ60" s="720"/>
      <c r="AR60" s="134"/>
      <c r="AS60" s="134"/>
      <c r="AT60" s="134"/>
      <c r="AU60" s="678"/>
      <c r="AV60" s="683"/>
      <c r="AW60" s="681"/>
      <c r="AX60" s="234"/>
      <c r="AY60" s="224"/>
      <c r="BA60" s="84">
        <f t="shared" si="7"/>
        <v>0</v>
      </c>
      <c r="BB60" s="80">
        <f t="shared" si="8"/>
        <v>0</v>
      </c>
      <c r="BC60" s="80">
        <f>SUM(E60:AI60)+'8'!BD60</f>
        <v>0</v>
      </c>
      <c r="BF60" s="86" t="e">
        <f>#REF!+'8'!BG60</f>
        <v>#REF!</v>
      </c>
      <c r="BG60" s="79" t="e">
        <f>IF('8'!#REF!=1,'8'!BB60,IF('7'!#REF!=1,'7'!BD60,'7'!BI60))</f>
        <v>#REF!</v>
      </c>
    </row>
    <row r="61" spans="1:59" ht="15.75" customHeight="1" x14ac:dyDescent="0.25">
      <c r="A61" s="125" t="str">
        <f>IF(Roster!C63="","",Roster!C63)</f>
        <v/>
      </c>
      <c r="B61" s="126" t="str">
        <f>IF(Roster!D63="","",Roster!D63)</f>
        <v/>
      </c>
      <c r="C61" s="126" t="str">
        <f>IF(Roster!B63="","",Roster!B63)</f>
        <v/>
      </c>
      <c r="D61" s="299">
        <f>'8'!AL61</f>
        <v>0</v>
      </c>
      <c r="E61" s="297"/>
      <c r="F61" s="231"/>
      <c r="G61" s="314"/>
      <c r="H61" s="314"/>
      <c r="I61" s="231"/>
      <c r="J61" s="231"/>
      <c r="K61" s="231"/>
      <c r="L61" s="231"/>
      <c r="M61" s="231"/>
      <c r="N61" s="314"/>
      <c r="O61" s="314"/>
      <c r="P61" s="231"/>
      <c r="Q61" s="231"/>
      <c r="R61" s="231"/>
      <c r="S61" s="426"/>
      <c r="T61" s="297"/>
      <c r="U61" s="314"/>
      <c r="V61" s="314"/>
      <c r="W61" s="231"/>
      <c r="X61" s="231"/>
      <c r="Y61" s="231"/>
      <c r="Z61" s="231"/>
      <c r="AA61" s="231"/>
      <c r="AB61" s="314"/>
      <c r="AC61" s="314"/>
      <c r="AD61" s="231"/>
      <c r="AE61" s="231"/>
      <c r="AF61" s="231"/>
      <c r="AG61" s="231"/>
      <c r="AH61" s="231"/>
      <c r="AI61" s="231"/>
      <c r="AJ61" s="301">
        <f t="shared" si="5"/>
        <v>0</v>
      </c>
      <c r="AK61" s="293">
        <f t="shared" si="4"/>
        <v>0</v>
      </c>
      <c r="AL61" s="123">
        <f t="shared" si="6"/>
        <v>0</v>
      </c>
      <c r="AM61" s="122">
        <f>SUM(E61:AI61)+'8'!AM61</f>
        <v>0</v>
      </c>
      <c r="AN61" s="684">
        <f>'Pre Tests'!G57</f>
        <v>0</v>
      </c>
      <c r="AO61" s="684">
        <f>'Pre Tests'!L57</f>
        <v>0</v>
      </c>
      <c r="AP61" s="676"/>
      <c r="AQ61" s="720"/>
      <c r="AR61" s="134"/>
      <c r="AS61" s="134"/>
      <c r="AT61" s="134"/>
      <c r="AU61" s="678"/>
      <c r="AV61" s="683"/>
      <c r="AW61" s="681"/>
      <c r="AX61" s="234"/>
      <c r="AY61" s="224"/>
      <c r="BA61" s="84">
        <f t="shared" si="7"/>
        <v>0</v>
      </c>
      <c r="BB61" s="80">
        <f t="shared" si="8"/>
        <v>0</v>
      </c>
      <c r="BC61" s="80">
        <f>SUM(E61:AI61)+'8'!BD61</f>
        <v>0</v>
      </c>
      <c r="BF61" s="86" t="e">
        <f>#REF!+'8'!BG61</f>
        <v>#REF!</v>
      </c>
      <c r="BG61" s="79" t="e">
        <f>IF('8'!#REF!=1,'8'!BB61,IF('7'!#REF!=1,'7'!BD61,'7'!BI61))</f>
        <v>#REF!</v>
      </c>
    </row>
    <row r="62" spans="1:59" ht="15.75" customHeight="1" x14ac:dyDescent="0.25">
      <c r="A62" s="125" t="str">
        <f>IF(Roster!C64="","",Roster!C64)</f>
        <v/>
      </c>
      <c r="B62" s="126" t="str">
        <f>IF(Roster!D64="","",Roster!D64)</f>
        <v/>
      </c>
      <c r="C62" s="126" t="str">
        <f>IF(Roster!B64="","",Roster!B64)</f>
        <v/>
      </c>
      <c r="D62" s="299">
        <f>'8'!AL62</f>
        <v>0</v>
      </c>
      <c r="E62" s="297"/>
      <c r="F62" s="231"/>
      <c r="G62" s="314"/>
      <c r="H62" s="314"/>
      <c r="I62" s="231"/>
      <c r="J62" s="231"/>
      <c r="K62" s="231"/>
      <c r="L62" s="231"/>
      <c r="M62" s="231"/>
      <c r="N62" s="314"/>
      <c r="O62" s="314"/>
      <c r="P62" s="231"/>
      <c r="Q62" s="231"/>
      <c r="R62" s="231"/>
      <c r="S62" s="426"/>
      <c r="T62" s="297"/>
      <c r="U62" s="314"/>
      <c r="V62" s="314"/>
      <c r="W62" s="231"/>
      <c r="X62" s="231"/>
      <c r="Y62" s="231"/>
      <c r="Z62" s="231"/>
      <c r="AA62" s="231"/>
      <c r="AB62" s="314"/>
      <c r="AC62" s="314"/>
      <c r="AD62" s="231"/>
      <c r="AE62" s="231"/>
      <c r="AF62" s="231"/>
      <c r="AG62" s="231"/>
      <c r="AH62" s="231"/>
      <c r="AI62" s="231"/>
      <c r="AJ62" s="301">
        <f t="shared" si="5"/>
        <v>0</v>
      </c>
      <c r="AK62" s="293">
        <f t="shared" si="4"/>
        <v>0</v>
      </c>
      <c r="AL62" s="123">
        <f t="shared" si="6"/>
        <v>0</v>
      </c>
      <c r="AM62" s="122">
        <f>SUM(E62:AI62)+'8'!AM62</f>
        <v>0</v>
      </c>
      <c r="AN62" s="684">
        <f>'Pre Tests'!G58</f>
        <v>0</v>
      </c>
      <c r="AO62" s="684">
        <f>'Pre Tests'!L58</f>
        <v>0</v>
      </c>
      <c r="AP62" s="676"/>
      <c r="AQ62" s="720"/>
      <c r="AR62" s="134"/>
      <c r="AS62" s="134"/>
      <c r="AT62" s="134"/>
      <c r="AU62" s="678"/>
      <c r="AV62" s="683"/>
      <c r="AW62" s="681"/>
      <c r="AX62" s="234"/>
      <c r="AY62" s="224"/>
      <c r="BA62" s="84">
        <f t="shared" si="7"/>
        <v>0</v>
      </c>
      <c r="BB62" s="80">
        <f t="shared" si="8"/>
        <v>0</v>
      </c>
      <c r="BC62" s="80">
        <f>SUM(E62:AI62)+'8'!BD62</f>
        <v>0</v>
      </c>
      <c r="BF62" s="86" t="e">
        <f>#REF!+'8'!BG62</f>
        <v>#REF!</v>
      </c>
      <c r="BG62" s="79" t="e">
        <f>IF('8'!#REF!=1,'8'!BB62,IF('7'!#REF!=1,'7'!BD62,'7'!BI62))</f>
        <v>#REF!</v>
      </c>
    </row>
    <row r="63" spans="1:59" ht="15.75" customHeight="1" x14ac:dyDescent="0.25">
      <c r="A63" s="125" t="str">
        <f>IF(Roster!C65="","",Roster!C65)</f>
        <v/>
      </c>
      <c r="B63" s="126" t="str">
        <f>IF(Roster!D65="","",Roster!D65)</f>
        <v/>
      </c>
      <c r="C63" s="126" t="str">
        <f>IF(Roster!B65="","",Roster!B65)</f>
        <v/>
      </c>
      <c r="D63" s="299">
        <f>'8'!AL63</f>
        <v>0</v>
      </c>
      <c r="E63" s="297"/>
      <c r="F63" s="231"/>
      <c r="G63" s="314"/>
      <c r="H63" s="314"/>
      <c r="I63" s="231"/>
      <c r="J63" s="231"/>
      <c r="K63" s="231"/>
      <c r="L63" s="231"/>
      <c r="M63" s="231"/>
      <c r="N63" s="314"/>
      <c r="O63" s="314"/>
      <c r="P63" s="231"/>
      <c r="Q63" s="231"/>
      <c r="R63" s="231"/>
      <c r="S63" s="426"/>
      <c r="T63" s="297"/>
      <c r="U63" s="314"/>
      <c r="V63" s="314"/>
      <c r="W63" s="231"/>
      <c r="X63" s="231"/>
      <c r="Y63" s="231"/>
      <c r="Z63" s="231"/>
      <c r="AA63" s="231"/>
      <c r="AB63" s="314"/>
      <c r="AC63" s="314"/>
      <c r="AD63" s="231"/>
      <c r="AE63" s="231"/>
      <c r="AF63" s="231"/>
      <c r="AG63" s="231"/>
      <c r="AH63" s="231"/>
      <c r="AI63" s="231"/>
      <c r="AJ63" s="301">
        <f t="shared" si="5"/>
        <v>0</v>
      </c>
      <c r="AK63" s="293">
        <f t="shared" si="4"/>
        <v>0</v>
      </c>
      <c r="AL63" s="123">
        <f t="shared" si="6"/>
        <v>0</v>
      </c>
      <c r="AM63" s="122">
        <f>SUM(E63:AI63)+'8'!AM63</f>
        <v>0</v>
      </c>
      <c r="AN63" s="684">
        <f>'Pre Tests'!G59</f>
        <v>0</v>
      </c>
      <c r="AO63" s="684">
        <f>'Pre Tests'!L59</f>
        <v>0</v>
      </c>
      <c r="AP63" s="676"/>
      <c r="AQ63" s="720"/>
      <c r="AR63" s="134"/>
      <c r="AS63" s="134"/>
      <c r="AT63" s="134"/>
      <c r="AU63" s="678"/>
      <c r="AV63" s="683"/>
      <c r="AW63" s="681"/>
      <c r="AX63" s="234"/>
      <c r="AY63" s="224"/>
      <c r="BA63" s="84">
        <f t="shared" si="7"/>
        <v>0</v>
      </c>
      <c r="BB63" s="80">
        <f t="shared" si="8"/>
        <v>0</v>
      </c>
      <c r="BC63" s="80">
        <f>SUM(E63:AI63)+'8'!BD63</f>
        <v>0</v>
      </c>
      <c r="BF63" s="86" t="e">
        <f>#REF!+'8'!BG63</f>
        <v>#REF!</v>
      </c>
      <c r="BG63" s="79" t="e">
        <f>IF('8'!#REF!=1,'8'!BB63,IF('7'!#REF!=1,'7'!BD63,'7'!BI63))</f>
        <v>#REF!</v>
      </c>
    </row>
    <row r="64" spans="1:59" ht="15.75" customHeight="1" x14ac:dyDescent="0.25">
      <c r="A64" s="125" t="str">
        <f>IF(Roster!C66="","",Roster!C66)</f>
        <v/>
      </c>
      <c r="B64" s="126" t="str">
        <f>IF(Roster!D66="","",Roster!D66)</f>
        <v/>
      </c>
      <c r="C64" s="126" t="str">
        <f>IF(Roster!B66="","",Roster!B66)</f>
        <v/>
      </c>
      <c r="D64" s="299">
        <f>'8'!AL64</f>
        <v>0</v>
      </c>
      <c r="E64" s="297"/>
      <c r="F64" s="231"/>
      <c r="G64" s="314"/>
      <c r="H64" s="314"/>
      <c r="I64" s="231"/>
      <c r="J64" s="231"/>
      <c r="K64" s="231"/>
      <c r="L64" s="231"/>
      <c r="M64" s="231"/>
      <c r="N64" s="314"/>
      <c r="O64" s="314"/>
      <c r="P64" s="231"/>
      <c r="Q64" s="231"/>
      <c r="R64" s="231"/>
      <c r="S64" s="426"/>
      <c r="T64" s="297"/>
      <c r="U64" s="314"/>
      <c r="V64" s="314"/>
      <c r="W64" s="231"/>
      <c r="X64" s="231"/>
      <c r="Y64" s="231"/>
      <c r="Z64" s="231"/>
      <c r="AA64" s="231"/>
      <c r="AB64" s="314"/>
      <c r="AC64" s="314"/>
      <c r="AD64" s="231"/>
      <c r="AE64" s="231"/>
      <c r="AF64" s="231"/>
      <c r="AG64" s="231"/>
      <c r="AH64" s="231"/>
      <c r="AI64" s="231"/>
      <c r="AJ64" s="301">
        <f t="shared" si="5"/>
        <v>0</v>
      </c>
      <c r="AK64" s="293">
        <f t="shared" si="4"/>
        <v>0</v>
      </c>
      <c r="AL64" s="123">
        <f t="shared" si="6"/>
        <v>0</v>
      </c>
      <c r="AM64" s="122">
        <f>SUM(E64:AI64)+'8'!AM64</f>
        <v>0</v>
      </c>
      <c r="AN64" s="684">
        <f>'Pre Tests'!G60</f>
        <v>0</v>
      </c>
      <c r="AO64" s="684">
        <f>'Pre Tests'!L60</f>
        <v>0</v>
      </c>
      <c r="AP64" s="676"/>
      <c r="AQ64" s="720"/>
      <c r="AR64" s="134"/>
      <c r="AS64" s="134"/>
      <c r="AT64" s="134"/>
      <c r="AU64" s="678"/>
      <c r="AV64" s="683"/>
      <c r="AW64" s="681"/>
      <c r="AX64" s="234"/>
      <c r="AY64" s="224"/>
      <c r="BA64" s="84">
        <f t="shared" si="7"/>
        <v>0</v>
      </c>
      <c r="BB64" s="80">
        <f t="shared" si="8"/>
        <v>0</v>
      </c>
      <c r="BC64" s="80">
        <f>SUM(E64:AI64)+'8'!BD64</f>
        <v>0</v>
      </c>
      <c r="BF64" s="86" t="e">
        <f>#REF!+'8'!BG64</f>
        <v>#REF!</v>
      </c>
      <c r="BG64" s="79" t="e">
        <f>IF('8'!#REF!=1,'8'!BB64,IF('7'!#REF!=1,'7'!BD64,'7'!BI64))</f>
        <v>#REF!</v>
      </c>
    </row>
    <row r="65" spans="1:59" ht="15.75" customHeight="1" x14ac:dyDescent="0.25">
      <c r="A65" s="125" t="str">
        <f>IF(Roster!C67="","",Roster!C67)</f>
        <v/>
      </c>
      <c r="B65" s="126" t="str">
        <f>IF(Roster!D67="","",Roster!D67)</f>
        <v/>
      </c>
      <c r="C65" s="126" t="str">
        <f>IF(Roster!B67="","",Roster!B67)</f>
        <v/>
      </c>
      <c r="D65" s="299">
        <f>'8'!AL65</f>
        <v>0</v>
      </c>
      <c r="E65" s="297"/>
      <c r="F65" s="231"/>
      <c r="G65" s="314"/>
      <c r="H65" s="314"/>
      <c r="I65" s="231"/>
      <c r="J65" s="231"/>
      <c r="K65" s="231"/>
      <c r="L65" s="231"/>
      <c r="M65" s="231"/>
      <c r="N65" s="314"/>
      <c r="O65" s="314"/>
      <c r="P65" s="231"/>
      <c r="Q65" s="231"/>
      <c r="R65" s="231"/>
      <c r="S65" s="426"/>
      <c r="T65" s="297"/>
      <c r="U65" s="314"/>
      <c r="V65" s="314"/>
      <c r="W65" s="231"/>
      <c r="X65" s="231"/>
      <c r="Y65" s="231"/>
      <c r="Z65" s="231"/>
      <c r="AA65" s="231"/>
      <c r="AB65" s="314"/>
      <c r="AC65" s="314"/>
      <c r="AD65" s="231"/>
      <c r="AE65" s="231"/>
      <c r="AF65" s="231"/>
      <c r="AG65" s="231"/>
      <c r="AH65" s="231"/>
      <c r="AI65" s="231"/>
      <c r="AJ65" s="301">
        <f t="shared" si="5"/>
        <v>0</v>
      </c>
      <c r="AK65" s="293">
        <f t="shared" si="4"/>
        <v>0</v>
      </c>
      <c r="AL65" s="123">
        <f t="shared" si="6"/>
        <v>0</v>
      </c>
      <c r="AM65" s="122">
        <f>SUM(E65:AI65)+'8'!AM65</f>
        <v>0</v>
      </c>
      <c r="AN65" s="684">
        <f>'Pre Tests'!G61</f>
        <v>0</v>
      </c>
      <c r="AO65" s="684">
        <f>'Pre Tests'!L61</f>
        <v>0</v>
      </c>
      <c r="AP65" s="676"/>
      <c r="AQ65" s="720"/>
      <c r="AR65" s="134"/>
      <c r="AS65" s="134"/>
      <c r="AT65" s="134"/>
      <c r="AU65" s="678"/>
      <c r="AV65" s="683"/>
      <c r="AW65" s="681"/>
      <c r="AX65" s="234"/>
      <c r="AY65" s="224"/>
      <c r="BA65" s="84">
        <f t="shared" si="7"/>
        <v>0</v>
      </c>
      <c r="BB65" s="80">
        <f t="shared" si="8"/>
        <v>0</v>
      </c>
      <c r="BC65" s="80">
        <f>SUM(E65:AI65)+'8'!BD65</f>
        <v>0</v>
      </c>
      <c r="BF65" s="86" t="e">
        <f>#REF!+'8'!BG65</f>
        <v>#REF!</v>
      </c>
      <c r="BG65" s="79" t="e">
        <f>IF('8'!#REF!=1,'8'!BB65,IF('7'!#REF!=1,'7'!BD65,'7'!BI65))</f>
        <v>#REF!</v>
      </c>
    </row>
    <row r="66" spans="1:59" ht="15.75" customHeight="1" x14ac:dyDescent="0.25">
      <c r="A66" s="125" t="str">
        <f>IF(Roster!C68="","",Roster!C68)</f>
        <v/>
      </c>
      <c r="B66" s="126" t="str">
        <f>IF(Roster!D68="","",Roster!D68)</f>
        <v/>
      </c>
      <c r="C66" s="126" t="str">
        <f>IF(Roster!B68="","",Roster!B68)</f>
        <v/>
      </c>
      <c r="D66" s="299">
        <f>'8'!AL66</f>
        <v>0</v>
      </c>
      <c r="E66" s="297"/>
      <c r="F66" s="231"/>
      <c r="G66" s="314"/>
      <c r="H66" s="314"/>
      <c r="I66" s="231"/>
      <c r="J66" s="231"/>
      <c r="K66" s="231"/>
      <c r="L66" s="231"/>
      <c r="M66" s="231"/>
      <c r="N66" s="314"/>
      <c r="O66" s="314"/>
      <c r="P66" s="231"/>
      <c r="Q66" s="231"/>
      <c r="R66" s="231"/>
      <c r="S66" s="426"/>
      <c r="T66" s="297"/>
      <c r="U66" s="314"/>
      <c r="V66" s="314"/>
      <c r="W66" s="231"/>
      <c r="X66" s="231"/>
      <c r="Y66" s="231"/>
      <c r="Z66" s="231"/>
      <c r="AA66" s="231"/>
      <c r="AB66" s="314"/>
      <c r="AC66" s="314"/>
      <c r="AD66" s="231"/>
      <c r="AE66" s="231"/>
      <c r="AF66" s="231"/>
      <c r="AG66" s="231"/>
      <c r="AH66" s="231"/>
      <c r="AI66" s="231"/>
      <c r="AJ66" s="301">
        <f t="shared" si="5"/>
        <v>0</v>
      </c>
      <c r="AK66" s="293">
        <f t="shared" si="4"/>
        <v>0</v>
      </c>
      <c r="AL66" s="123">
        <f t="shared" si="6"/>
        <v>0</v>
      </c>
      <c r="AM66" s="122">
        <f>SUM(E66:AI66)+'8'!AM66</f>
        <v>0</v>
      </c>
      <c r="AN66" s="684">
        <f>'Pre Tests'!G62</f>
        <v>0</v>
      </c>
      <c r="AO66" s="684">
        <f>'Pre Tests'!L62</f>
        <v>0</v>
      </c>
      <c r="AP66" s="676"/>
      <c r="AQ66" s="720"/>
      <c r="AR66" s="134"/>
      <c r="AS66" s="134"/>
      <c r="AT66" s="134"/>
      <c r="AU66" s="678"/>
      <c r="AV66" s="683"/>
      <c r="AW66" s="681"/>
      <c r="AX66" s="234"/>
      <c r="AY66" s="224"/>
      <c r="BA66" s="84">
        <f t="shared" si="7"/>
        <v>0</v>
      </c>
      <c r="BB66" s="80">
        <f t="shared" si="8"/>
        <v>0</v>
      </c>
      <c r="BC66" s="80">
        <f>SUM(E66:AI66)+'8'!BD66</f>
        <v>0</v>
      </c>
      <c r="BF66" s="86" t="e">
        <f>#REF!+'8'!BG66</f>
        <v>#REF!</v>
      </c>
      <c r="BG66" s="79" t="e">
        <f>IF('8'!#REF!=1,'8'!BB66,IF('7'!#REF!=1,'7'!BD66,'7'!BI66))</f>
        <v>#REF!</v>
      </c>
    </row>
    <row r="67" spans="1:59" ht="15.75" customHeight="1" x14ac:dyDescent="0.25">
      <c r="A67" s="125" t="str">
        <f>IF(Roster!C69="","",Roster!C69)</f>
        <v/>
      </c>
      <c r="B67" s="126" t="str">
        <f>IF(Roster!D69="","",Roster!D69)</f>
        <v/>
      </c>
      <c r="C67" s="126" t="str">
        <f>IF(Roster!B69="","",Roster!B69)</f>
        <v/>
      </c>
      <c r="D67" s="299">
        <f>'8'!AL67</f>
        <v>0</v>
      </c>
      <c r="E67" s="297"/>
      <c r="F67" s="231"/>
      <c r="G67" s="314"/>
      <c r="H67" s="314"/>
      <c r="I67" s="231"/>
      <c r="J67" s="231"/>
      <c r="K67" s="231"/>
      <c r="L67" s="231"/>
      <c r="M67" s="231"/>
      <c r="N67" s="314"/>
      <c r="O67" s="314"/>
      <c r="P67" s="231"/>
      <c r="Q67" s="231"/>
      <c r="R67" s="231"/>
      <c r="S67" s="426"/>
      <c r="T67" s="297"/>
      <c r="U67" s="314"/>
      <c r="V67" s="314"/>
      <c r="W67" s="231"/>
      <c r="X67" s="231"/>
      <c r="Y67" s="231"/>
      <c r="Z67" s="231"/>
      <c r="AA67" s="231"/>
      <c r="AB67" s="314"/>
      <c r="AC67" s="314"/>
      <c r="AD67" s="231"/>
      <c r="AE67" s="231"/>
      <c r="AF67" s="231"/>
      <c r="AG67" s="231"/>
      <c r="AH67" s="231"/>
      <c r="AI67" s="231"/>
      <c r="AJ67" s="301">
        <f t="shared" si="5"/>
        <v>0</v>
      </c>
      <c r="AK67" s="293">
        <f t="shared" si="4"/>
        <v>0</v>
      </c>
      <c r="AL67" s="123">
        <f t="shared" si="6"/>
        <v>0</v>
      </c>
      <c r="AM67" s="122">
        <f>SUM(E67:AI67)+'8'!AM67</f>
        <v>0</v>
      </c>
      <c r="AN67" s="684">
        <f>'Pre Tests'!G63</f>
        <v>0</v>
      </c>
      <c r="AO67" s="684">
        <f>'Pre Tests'!L63</f>
        <v>0</v>
      </c>
      <c r="AP67" s="676"/>
      <c r="AQ67" s="720"/>
      <c r="AR67" s="134"/>
      <c r="AS67" s="134"/>
      <c r="AT67" s="134"/>
      <c r="AU67" s="678"/>
      <c r="AV67" s="683"/>
      <c r="AW67" s="681"/>
      <c r="AX67" s="234"/>
      <c r="AY67" s="224"/>
      <c r="BA67" s="84">
        <f t="shared" si="7"/>
        <v>0</v>
      </c>
      <c r="BB67" s="80">
        <f t="shared" si="8"/>
        <v>0</v>
      </c>
      <c r="BC67" s="80">
        <f>SUM(E67:AI67)+'8'!BD67</f>
        <v>0</v>
      </c>
      <c r="BF67" s="86" t="e">
        <f>#REF!+'8'!BG67</f>
        <v>#REF!</v>
      </c>
      <c r="BG67" s="79" t="e">
        <f>IF('8'!#REF!=1,'8'!BB67,IF('7'!#REF!=1,'7'!BD67,'7'!BI67))</f>
        <v>#REF!</v>
      </c>
    </row>
    <row r="68" spans="1:59" ht="15.75" customHeight="1" x14ac:dyDescent="0.25">
      <c r="A68" s="125" t="str">
        <f>IF(Roster!C70="","",Roster!C70)</f>
        <v/>
      </c>
      <c r="B68" s="126" t="str">
        <f>IF(Roster!D70="","",Roster!D70)</f>
        <v/>
      </c>
      <c r="C68" s="126" t="str">
        <f>IF(Roster!B70="","",Roster!B70)</f>
        <v/>
      </c>
      <c r="D68" s="299">
        <f>'8'!AL68</f>
        <v>0</v>
      </c>
      <c r="E68" s="297"/>
      <c r="F68" s="231"/>
      <c r="G68" s="314"/>
      <c r="H68" s="314"/>
      <c r="I68" s="231"/>
      <c r="J68" s="231"/>
      <c r="K68" s="231"/>
      <c r="L68" s="231"/>
      <c r="M68" s="231"/>
      <c r="N68" s="314"/>
      <c r="O68" s="314"/>
      <c r="P68" s="231"/>
      <c r="Q68" s="231"/>
      <c r="R68" s="231"/>
      <c r="S68" s="426"/>
      <c r="T68" s="297"/>
      <c r="U68" s="314"/>
      <c r="V68" s="314"/>
      <c r="W68" s="231"/>
      <c r="X68" s="231"/>
      <c r="Y68" s="231"/>
      <c r="Z68" s="231"/>
      <c r="AA68" s="231"/>
      <c r="AB68" s="314"/>
      <c r="AC68" s="314"/>
      <c r="AD68" s="231"/>
      <c r="AE68" s="231"/>
      <c r="AF68" s="231"/>
      <c r="AG68" s="231"/>
      <c r="AH68" s="231"/>
      <c r="AI68" s="231"/>
      <c r="AJ68" s="301">
        <f t="shared" si="5"/>
        <v>0</v>
      </c>
      <c r="AK68" s="293">
        <f t="shared" si="4"/>
        <v>0</v>
      </c>
      <c r="AL68" s="123">
        <f t="shared" si="6"/>
        <v>0</v>
      </c>
      <c r="AM68" s="122">
        <f>SUM(E68:AI68)+'8'!AM68</f>
        <v>0</v>
      </c>
      <c r="AN68" s="684">
        <f>'Pre Tests'!G64</f>
        <v>0</v>
      </c>
      <c r="AO68" s="684">
        <f>'Pre Tests'!L64</f>
        <v>0</v>
      </c>
      <c r="AP68" s="676"/>
      <c r="AQ68" s="720"/>
      <c r="AR68" s="134"/>
      <c r="AS68" s="134"/>
      <c r="AT68" s="134"/>
      <c r="AU68" s="678"/>
      <c r="AV68" s="683"/>
      <c r="AW68" s="681"/>
      <c r="AX68" s="234"/>
      <c r="AY68" s="224"/>
      <c r="BA68" s="84">
        <f t="shared" si="7"/>
        <v>0</v>
      </c>
      <c r="BB68" s="80">
        <f t="shared" si="8"/>
        <v>0</v>
      </c>
      <c r="BC68" s="80">
        <f>SUM(E68:AI68)+'8'!BD68</f>
        <v>0</v>
      </c>
      <c r="BF68" s="86" t="e">
        <f>#REF!+'8'!BG68</f>
        <v>#REF!</v>
      </c>
      <c r="BG68" s="79" t="e">
        <f>IF('8'!#REF!=1,'8'!BB68,IF('7'!#REF!=1,'7'!BD68,'7'!BI68))</f>
        <v>#REF!</v>
      </c>
    </row>
    <row r="69" spans="1:59" ht="15.75" customHeight="1" x14ac:dyDescent="0.25">
      <c r="A69" s="125" t="str">
        <f>IF(Roster!C71="","",Roster!C71)</f>
        <v/>
      </c>
      <c r="B69" s="126" t="str">
        <f>IF(Roster!D71="","",Roster!D71)</f>
        <v/>
      </c>
      <c r="C69" s="126" t="str">
        <f>IF(Roster!B71="","",Roster!B71)</f>
        <v/>
      </c>
      <c r="D69" s="299">
        <f>'8'!AL69</f>
        <v>0</v>
      </c>
      <c r="E69" s="297"/>
      <c r="F69" s="231"/>
      <c r="G69" s="314"/>
      <c r="H69" s="314"/>
      <c r="I69" s="231"/>
      <c r="J69" s="231"/>
      <c r="K69" s="231"/>
      <c r="L69" s="231"/>
      <c r="M69" s="231"/>
      <c r="N69" s="314"/>
      <c r="O69" s="314"/>
      <c r="P69" s="231"/>
      <c r="Q69" s="231"/>
      <c r="R69" s="231"/>
      <c r="S69" s="426"/>
      <c r="T69" s="297"/>
      <c r="U69" s="314"/>
      <c r="V69" s="314"/>
      <c r="W69" s="231"/>
      <c r="X69" s="231"/>
      <c r="Y69" s="231"/>
      <c r="Z69" s="231"/>
      <c r="AA69" s="231"/>
      <c r="AB69" s="314"/>
      <c r="AC69" s="314"/>
      <c r="AD69" s="231"/>
      <c r="AE69" s="231"/>
      <c r="AF69" s="231"/>
      <c r="AG69" s="231"/>
      <c r="AH69" s="231"/>
      <c r="AI69" s="231"/>
      <c r="AJ69" s="301">
        <f t="shared" si="5"/>
        <v>0</v>
      </c>
      <c r="AK69" s="293">
        <f t="shared" si="4"/>
        <v>0</v>
      </c>
      <c r="AL69" s="123">
        <f t="shared" si="6"/>
        <v>0</v>
      </c>
      <c r="AM69" s="122">
        <f>SUM(E69:AI69)+'8'!AM69</f>
        <v>0</v>
      </c>
      <c r="AN69" s="684">
        <f>'Pre Tests'!G65</f>
        <v>0</v>
      </c>
      <c r="AO69" s="684">
        <f>'Pre Tests'!L65</f>
        <v>0</v>
      </c>
      <c r="AP69" s="676"/>
      <c r="AQ69" s="720"/>
      <c r="AR69" s="134"/>
      <c r="AS69" s="134"/>
      <c r="AT69" s="134"/>
      <c r="AU69" s="678"/>
      <c r="AV69" s="683"/>
      <c r="AW69" s="681"/>
      <c r="AX69" s="234"/>
      <c r="AY69" s="224"/>
      <c r="BA69" s="84">
        <f t="shared" si="7"/>
        <v>0</v>
      </c>
      <c r="BB69" s="80">
        <f t="shared" si="8"/>
        <v>0</v>
      </c>
      <c r="BC69" s="80">
        <f>SUM(E69:AI69)+'8'!BD69</f>
        <v>0</v>
      </c>
      <c r="BF69" s="86" t="e">
        <f>#REF!+'8'!BG69</f>
        <v>#REF!</v>
      </c>
      <c r="BG69" s="79" t="e">
        <f>IF('8'!#REF!=1,'8'!BB69,IF('7'!#REF!=1,'7'!BD69,'7'!BI69))</f>
        <v>#REF!</v>
      </c>
    </row>
    <row r="70" spans="1:59" ht="15.75" customHeight="1" x14ac:dyDescent="0.25">
      <c r="A70" s="125" t="str">
        <f>IF(Roster!C72="","",Roster!C72)</f>
        <v/>
      </c>
      <c r="B70" s="126" t="str">
        <f>IF(Roster!D72="","",Roster!D72)</f>
        <v/>
      </c>
      <c r="C70" s="126" t="str">
        <f>IF(Roster!B72="","",Roster!B72)</f>
        <v/>
      </c>
      <c r="D70" s="299">
        <f>'8'!AL70</f>
        <v>0</v>
      </c>
      <c r="E70" s="297"/>
      <c r="F70" s="231"/>
      <c r="G70" s="314"/>
      <c r="H70" s="314"/>
      <c r="I70" s="231"/>
      <c r="J70" s="231"/>
      <c r="K70" s="231"/>
      <c r="L70" s="231"/>
      <c r="M70" s="231"/>
      <c r="N70" s="314"/>
      <c r="O70" s="314"/>
      <c r="P70" s="231"/>
      <c r="Q70" s="231"/>
      <c r="R70" s="231"/>
      <c r="S70" s="426"/>
      <c r="T70" s="297"/>
      <c r="U70" s="314"/>
      <c r="V70" s="314"/>
      <c r="W70" s="231"/>
      <c r="X70" s="231"/>
      <c r="Y70" s="231"/>
      <c r="Z70" s="231"/>
      <c r="AA70" s="231"/>
      <c r="AB70" s="314"/>
      <c r="AC70" s="314"/>
      <c r="AD70" s="231"/>
      <c r="AE70" s="231"/>
      <c r="AF70" s="231"/>
      <c r="AG70" s="231"/>
      <c r="AH70" s="231"/>
      <c r="AI70" s="231"/>
      <c r="AJ70" s="301">
        <f t="shared" si="5"/>
        <v>0</v>
      </c>
      <c r="AK70" s="293">
        <f t="shared" si="4"/>
        <v>0</v>
      </c>
      <c r="AL70" s="123">
        <f t="shared" si="6"/>
        <v>0</v>
      </c>
      <c r="AM70" s="122">
        <f>SUM(E70:AI70)+'8'!AM70</f>
        <v>0</v>
      </c>
      <c r="AN70" s="684">
        <f>'Pre Tests'!G66</f>
        <v>0</v>
      </c>
      <c r="AO70" s="684">
        <f>'Pre Tests'!L66</f>
        <v>0</v>
      </c>
      <c r="AP70" s="676"/>
      <c r="AQ70" s="720"/>
      <c r="AR70" s="134"/>
      <c r="AS70" s="134"/>
      <c r="AT70" s="134"/>
      <c r="AU70" s="678"/>
      <c r="AV70" s="683"/>
      <c r="AW70" s="681"/>
      <c r="AX70" s="234"/>
      <c r="AY70" s="224"/>
      <c r="BA70" s="84">
        <f t="shared" si="7"/>
        <v>0</v>
      </c>
      <c r="BB70" s="80">
        <f t="shared" si="8"/>
        <v>0</v>
      </c>
      <c r="BC70" s="80">
        <f>SUM(E70:AI70)+'8'!BD70</f>
        <v>0</v>
      </c>
      <c r="BF70" s="86" t="e">
        <f>#REF!+'8'!BG70</f>
        <v>#REF!</v>
      </c>
      <c r="BG70" s="79" t="e">
        <f>IF('8'!#REF!=1,'8'!BB70,IF('7'!#REF!=1,'7'!BD70,'7'!BI70))</f>
        <v>#REF!</v>
      </c>
    </row>
    <row r="71" spans="1:59" ht="15.75" customHeight="1" x14ac:dyDescent="0.25">
      <c r="A71" s="125" t="str">
        <f>IF(Roster!C73="","",Roster!C73)</f>
        <v/>
      </c>
      <c r="B71" s="126" t="str">
        <f>IF(Roster!D73="","",Roster!D73)</f>
        <v/>
      </c>
      <c r="C71" s="126" t="str">
        <f>IF(Roster!B73="","",Roster!B73)</f>
        <v/>
      </c>
      <c r="D71" s="299">
        <f>'8'!AL71</f>
        <v>0</v>
      </c>
      <c r="E71" s="297"/>
      <c r="F71" s="231"/>
      <c r="G71" s="314"/>
      <c r="H71" s="314"/>
      <c r="I71" s="231"/>
      <c r="J71" s="231"/>
      <c r="K71" s="231"/>
      <c r="L71" s="231"/>
      <c r="M71" s="231"/>
      <c r="N71" s="314"/>
      <c r="O71" s="314"/>
      <c r="P71" s="231"/>
      <c r="Q71" s="231"/>
      <c r="R71" s="231"/>
      <c r="S71" s="426"/>
      <c r="T71" s="297"/>
      <c r="U71" s="314"/>
      <c r="V71" s="314"/>
      <c r="W71" s="231"/>
      <c r="X71" s="231"/>
      <c r="Y71" s="231"/>
      <c r="Z71" s="231"/>
      <c r="AA71" s="231"/>
      <c r="AB71" s="314"/>
      <c r="AC71" s="314"/>
      <c r="AD71" s="231"/>
      <c r="AE71" s="231"/>
      <c r="AF71" s="231"/>
      <c r="AG71" s="231"/>
      <c r="AH71" s="231"/>
      <c r="AI71" s="231"/>
      <c r="AJ71" s="301">
        <f t="shared" si="5"/>
        <v>0</v>
      </c>
      <c r="AK71" s="293">
        <f t="shared" si="4"/>
        <v>0</v>
      </c>
      <c r="AL71" s="123">
        <f t="shared" si="6"/>
        <v>0</v>
      </c>
      <c r="AM71" s="122">
        <f>SUM(E71:AI71)+'8'!AM71</f>
        <v>0</v>
      </c>
      <c r="AN71" s="684">
        <f>'Pre Tests'!G67</f>
        <v>0</v>
      </c>
      <c r="AO71" s="684">
        <f>'Pre Tests'!L67</f>
        <v>0</v>
      </c>
      <c r="AP71" s="676"/>
      <c r="AQ71" s="720"/>
      <c r="AR71" s="134"/>
      <c r="AS71" s="134"/>
      <c r="AT71" s="134"/>
      <c r="AU71" s="678"/>
      <c r="AV71" s="683"/>
      <c r="AW71" s="681"/>
      <c r="AX71" s="234"/>
      <c r="AY71" s="224"/>
      <c r="BA71" s="84">
        <f t="shared" si="7"/>
        <v>0</v>
      </c>
      <c r="BB71" s="80">
        <f t="shared" si="8"/>
        <v>0</v>
      </c>
      <c r="BC71" s="80">
        <f>SUM(E71:AI71)+'8'!BD71</f>
        <v>0</v>
      </c>
      <c r="BF71" s="86" t="e">
        <f>#REF!+'8'!BG71</f>
        <v>#REF!</v>
      </c>
      <c r="BG71" s="79" t="e">
        <f>IF('8'!#REF!=1,'8'!BB71,IF('7'!#REF!=1,'7'!BD71,'7'!BI71))</f>
        <v>#REF!</v>
      </c>
    </row>
    <row r="72" spans="1:59" ht="15.75" customHeight="1" x14ac:dyDescent="0.25">
      <c r="A72" s="125" t="str">
        <f>IF(Roster!C74="","",Roster!C74)</f>
        <v/>
      </c>
      <c r="B72" s="126" t="str">
        <f>IF(Roster!D74="","",Roster!D74)</f>
        <v/>
      </c>
      <c r="C72" s="126" t="str">
        <f>IF(Roster!B74="","",Roster!B74)</f>
        <v/>
      </c>
      <c r="D72" s="299">
        <f>'8'!AL72</f>
        <v>0</v>
      </c>
      <c r="E72" s="297"/>
      <c r="F72" s="231"/>
      <c r="G72" s="314"/>
      <c r="H72" s="314"/>
      <c r="I72" s="231"/>
      <c r="J72" s="231"/>
      <c r="K72" s="231"/>
      <c r="L72" s="231"/>
      <c r="M72" s="231"/>
      <c r="N72" s="314"/>
      <c r="O72" s="314"/>
      <c r="P72" s="231"/>
      <c r="Q72" s="231"/>
      <c r="R72" s="231"/>
      <c r="S72" s="426"/>
      <c r="T72" s="297"/>
      <c r="U72" s="314"/>
      <c r="V72" s="314"/>
      <c r="W72" s="231"/>
      <c r="X72" s="231"/>
      <c r="Y72" s="231"/>
      <c r="Z72" s="231"/>
      <c r="AA72" s="231"/>
      <c r="AB72" s="314"/>
      <c r="AC72" s="314"/>
      <c r="AD72" s="231"/>
      <c r="AE72" s="231"/>
      <c r="AF72" s="231"/>
      <c r="AG72" s="231"/>
      <c r="AH72" s="231"/>
      <c r="AI72" s="231"/>
      <c r="AJ72" s="301">
        <f t="shared" ref="AJ72:AJ103" si="9">SUM(D72:AI72)</f>
        <v>0</v>
      </c>
      <c r="AK72" s="293">
        <f t="shared" si="4"/>
        <v>0</v>
      </c>
      <c r="AL72" s="123">
        <f t="shared" ref="AL72:AL104" si="10">AJ72-INT(AJ72/15)*15</f>
        <v>0</v>
      </c>
      <c r="AM72" s="122">
        <f>SUM(E72:AI72)+'8'!AM72</f>
        <v>0</v>
      </c>
      <c r="AN72" s="684">
        <f>'Pre Tests'!G68</f>
        <v>0</v>
      </c>
      <c r="AO72" s="684">
        <f>'Pre Tests'!L68</f>
        <v>0</v>
      </c>
      <c r="AP72" s="676"/>
      <c r="AQ72" s="720"/>
      <c r="AR72" s="134"/>
      <c r="AS72" s="134"/>
      <c r="AT72" s="134"/>
      <c r="AU72" s="678"/>
      <c r="AV72" s="683"/>
      <c r="AW72" s="681"/>
      <c r="AX72" s="234"/>
      <c r="AY72" s="224"/>
      <c r="BA72" s="84">
        <f t="shared" ref="BA72:BA104" si="11">AM72+AO72</f>
        <v>0</v>
      </c>
      <c r="BB72" s="80">
        <f t="shared" ref="BB72:BB104" si="12">SUM(E72:AI72)</f>
        <v>0</v>
      </c>
      <c r="BC72" s="80">
        <f>SUM(E72:AI72)+'8'!BD72</f>
        <v>0</v>
      </c>
      <c r="BF72" s="86" t="e">
        <f>#REF!+'8'!BG72</f>
        <v>#REF!</v>
      </c>
      <c r="BG72" s="79" t="e">
        <f>IF('8'!#REF!=1,'8'!BB72,IF('7'!#REF!=1,'7'!BD72,'7'!BI72))</f>
        <v>#REF!</v>
      </c>
    </row>
    <row r="73" spans="1:59" ht="15.75" customHeight="1" x14ac:dyDescent="0.25">
      <c r="A73" s="125" t="str">
        <f>IF(Roster!C75="","",Roster!C75)</f>
        <v/>
      </c>
      <c r="B73" s="126" t="str">
        <f>IF(Roster!D75="","",Roster!D75)</f>
        <v/>
      </c>
      <c r="C73" s="126" t="str">
        <f>IF(Roster!B75="","",Roster!B75)</f>
        <v/>
      </c>
      <c r="D73" s="299">
        <f>'8'!AL73</f>
        <v>0</v>
      </c>
      <c r="E73" s="297"/>
      <c r="F73" s="231"/>
      <c r="G73" s="314"/>
      <c r="H73" s="314"/>
      <c r="I73" s="231"/>
      <c r="J73" s="231"/>
      <c r="K73" s="231"/>
      <c r="L73" s="231"/>
      <c r="M73" s="231"/>
      <c r="N73" s="314"/>
      <c r="O73" s="314"/>
      <c r="P73" s="231"/>
      <c r="Q73" s="231"/>
      <c r="R73" s="231"/>
      <c r="S73" s="426"/>
      <c r="T73" s="297"/>
      <c r="U73" s="314"/>
      <c r="V73" s="314"/>
      <c r="W73" s="231"/>
      <c r="X73" s="231"/>
      <c r="Y73" s="231"/>
      <c r="Z73" s="231"/>
      <c r="AA73" s="231"/>
      <c r="AB73" s="314"/>
      <c r="AC73" s="314"/>
      <c r="AD73" s="231"/>
      <c r="AE73" s="231"/>
      <c r="AF73" s="231"/>
      <c r="AG73" s="231"/>
      <c r="AH73" s="231"/>
      <c r="AI73" s="231"/>
      <c r="AJ73" s="301">
        <f t="shared" si="9"/>
        <v>0</v>
      </c>
      <c r="AK73" s="293">
        <f t="shared" ref="AK73:AK104" si="13">INT(AJ73/15)</f>
        <v>0</v>
      </c>
      <c r="AL73" s="123">
        <f t="shared" si="10"/>
        <v>0</v>
      </c>
      <c r="AM73" s="122">
        <f>SUM(E73:AI73)+'8'!AM73</f>
        <v>0</v>
      </c>
      <c r="AN73" s="684">
        <f>'Pre Tests'!G69</f>
        <v>0</v>
      </c>
      <c r="AO73" s="684">
        <f>'Pre Tests'!L69</f>
        <v>0</v>
      </c>
      <c r="AP73" s="676"/>
      <c r="AQ73" s="720"/>
      <c r="AR73" s="134"/>
      <c r="AS73" s="134"/>
      <c r="AT73" s="134"/>
      <c r="AU73" s="678"/>
      <c r="AV73" s="683"/>
      <c r="AW73" s="681"/>
      <c r="AX73" s="234"/>
      <c r="AY73" s="224"/>
      <c r="BA73" s="84">
        <f t="shared" si="11"/>
        <v>0</v>
      </c>
      <c r="BB73" s="80">
        <f t="shared" si="12"/>
        <v>0</v>
      </c>
      <c r="BC73" s="80">
        <f>SUM(E73:AI73)+'8'!BD73</f>
        <v>0</v>
      </c>
      <c r="BF73" s="86" t="e">
        <f>#REF!+'8'!BG73</f>
        <v>#REF!</v>
      </c>
      <c r="BG73" s="79" t="e">
        <f>IF('8'!#REF!=1,'8'!BB73,IF('7'!#REF!=1,'7'!BD73,'7'!BI73))</f>
        <v>#REF!</v>
      </c>
    </row>
    <row r="74" spans="1:59" ht="15.75" customHeight="1" x14ac:dyDescent="0.25">
      <c r="A74" s="125" t="str">
        <f>IF(Roster!C76="","",Roster!C76)</f>
        <v/>
      </c>
      <c r="B74" s="126" t="str">
        <f>IF(Roster!D76="","",Roster!D76)</f>
        <v/>
      </c>
      <c r="C74" s="126" t="str">
        <f>IF(Roster!B76="","",Roster!B76)</f>
        <v/>
      </c>
      <c r="D74" s="299">
        <f>'8'!AL74</f>
        <v>0</v>
      </c>
      <c r="E74" s="297"/>
      <c r="F74" s="231"/>
      <c r="G74" s="314"/>
      <c r="H74" s="314"/>
      <c r="I74" s="231"/>
      <c r="J74" s="231"/>
      <c r="K74" s="231"/>
      <c r="L74" s="231"/>
      <c r="M74" s="231"/>
      <c r="N74" s="314"/>
      <c r="O74" s="314"/>
      <c r="P74" s="231"/>
      <c r="Q74" s="231"/>
      <c r="R74" s="231"/>
      <c r="S74" s="426"/>
      <c r="T74" s="297"/>
      <c r="U74" s="314"/>
      <c r="V74" s="314"/>
      <c r="W74" s="231"/>
      <c r="X74" s="231"/>
      <c r="Y74" s="231"/>
      <c r="Z74" s="231"/>
      <c r="AA74" s="231"/>
      <c r="AB74" s="314"/>
      <c r="AC74" s="314"/>
      <c r="AD74" s="231"/>
      <c r="AE74" s="231"/>
      <c r="AF74" s="231"/>
      <c r="AG74" s="231"/>
      <c r="AH74" s="231"/>
      <c r="AI74" s="231"/>
      <c r="AJ74" s="301">
        <f t="shared" si="9"/>
        <v>0</v>
      </c>
      <c r="AK74" s="293">
        <f t="shared" si="13"/>
        <v>0</v>
      </c>
      <c r="AL74" s="123">
        <f t="shared" si="10"/>
        <v>0</v>
      </c>
      <c r="AM74" s="122">
        <f>SUM(E74:AI74)+'8'!AM74</f>
        <v>0</v>
      </c>
      <c r="AN74" s="684">
        <f>'Pre Tests'!G70</f>
        <v>0</v>
      </c>
      <c r="AO74" s="684">
        <f>'Pre Tests'!L70</f>
        <v>0</v>
      </c>
      <c r="AP74" s="676"/>
      <c r="AQ74" s="720"/>
      <c r="AR74" s="134"/>
      <c r="AS74" s="134"/>
      <c r="AT74" s="134"/>
      <c r="AU74" s="678"/>
      <c r="AV74" s="683"/>
      <c r="AW74" s="681"/>
      <c r="AX74" s="234"/>
      <c r="AY74" s="224"/>
      <c r="BA74" s="84">
        <f t="shared" si="11"/>
        <v>0</v>
      </c>
      <c r="BB74" s="80">
        <f t="shared" si="12"/>
        <v>0</v>
      </c>
      <c r="BC74" s="80">
        <f>SUM(E74:AI74)+'8'!BD74</f>
        <v>0</v>
      </c>
      <c r="BF74" s="86" t="e">
        <f>#REF!+'8'!BG74</f>
        <v>#REF!</v>
      </c>
      <c r="BG74" s="79" t="e">
        <f>IF('8'!#REF!=1,'8'!BB74,IF('7'!#REF!=1,'7'!BD74,'7'!BI74))</f>
        <v>#REF!</v>
      </c>
    </row>
    <row r="75" spans="1:59" ht="15.75" customHeight="1" x14ac:dyDescent="0.25">
      <c r="A75" s="125" t="str">
        <f>IF(Roster!C77="","",Roster!C77)</f>
        <v/>
      </c>
      <c r="B75" s="126" t="str">
        <f>IF(Roster!D77="","",Roster!D77)</f>
        <v/>
      </c>
      <c r="C75" s="126" t="str">
        <f>IF(Roster!B77="","",Roster!B77)</f>
        <v/>
      </c>
      <c r="D75" s="299">
        <f>'8'!AL75</f>
        <v>0</v>
      </c>
      <c r="E75" s="297"/>
      <c r="F75" s="231"/>
      <c r="G75" s="314"/>
      <c r="H75" s="314"/>
      <c r="I75" s="231"/>
      <c r="J75" s="231"/>
      <c r="K75" s="231"/>
      <c r="L75" s="231"/>
      <c r="M75" s="231"/>
      <c r="N75" s="314"/>
      <c r="O75" s="314"/>
      <c r="P75" s="231"/>
      <c r="Q75" s="231"/>
      <c r="R75" s="231"/>
      <c r="S75" s="426"/>
      <c r="T75" s="297"/>
      <c r="U75" s="314"/>
      <c r="V75" s="314"/>
      <c r="W75" s="231"/>
      <c r="X75" s="231"/>
      <c r="Y75" s="231"/>
      <c r="Z75" s="231"/>
      <c r="AA75" s="231"/>
      <c r="AB75" s="314"/>
      <c r="AC75" s="314"/>
      <c r="AD75" s="231"/>
      <c r="AE75" s="231"/>
      <c r="AF75" s="231"/>
      <c r="AG75" s="231"/>
      <c r="AH75" s="231"/>
      <c r="AI75" s="231"/>
      <c r="AJ75" s="301">
        <f t="shared" si="9"/>
        <v>0</v>
      </c>
      <c r="AK75" s="293">
        <f t="shared" si="13"/>
        <v>0</v>
      </c>
      <c r="AL75" s="123">
        <f t="shared" si="10"/>
        <v>0</v>
      </c>
      <c r="AM75" s="122">
        <f>SUM(E75:AI75)+'8'!AM75</f>
        <v>0</v>
      </c>
      <c r="AN75" s="684">
        <f>'Pre Tests'!G71</f>
        <v>0</v>
      </c>
      <c r="AO75" s="684">
        <f>'Pre Tests'!L71</f>
        <v>0</v>
      </c>
      <c r="AP75" s="676"/>
      <c r="AQ75" s="720"/>
      <c r="AR75" s="134"/>
      <c r="AS75" s="134"/>
      <c r="AT75" s="134"/>
      <c r="AU75" s="678"/>
      <c r="AV75" s="683"/>
      <c r="AW75" s="681"/>
      <c r="AX75" s="234"/>
      <c r="AY75" s="224"/>
      <c r="BA75" s="84">
        <f t="shared" si="11"/>
        <v>0</v>
      </c>
      <c r="BB75" s="80">
        <f t="shared" si="12"/>
        <v>0</v>
      </c>
      <c r="BC75" s="80">
        <f>SUM(E75:AI75)+'8'!BD75</f>
        <v>0</v>
      </c>
      <c r="BF75" s="86" t="e">
        <f>#REF!+'8'!BG75</f>
        <v>#REF!</v>
      </c>
      <c r="BG75" s="79" t="e">
        <f>IF('8'!#REF!=1,'8'!BB75,IF('7'!#REF!=1,'7'!BD75,'7'!BI75))</f>
        <v>#REF!</v>
      </c>
    </row>
    <row r="76" spans="1:59" ht="15.75" customHeight="1" x14ac:dyDescent="0.25">
      <c r="A76" s="125" t="str">
        <f>IF(Roster!C78="","",Roster!C78)</f>
        <v/>
      </c>
      <c r="B76" s="126" t="str">
        <f>IF(Roster!D78="","",Roster!D78)</f>
        <v/>
      </c>
      <c r="C76" s="126" t="str">
        <f>IF(Roster!B78="","",Roster!B78)</f>
        <v/>
      </c>
      <c r="D76" s="299">
        <f>'8'!AL76</f>
        <v>0</v>
      </c>
      <c r="E76" s="297"/>
      <c r="F76" s="231"/>
      <c r="G76" s="314"/>
      <c r="H76" s="314"/>
      <c r="I76" s="231"/>
      <c r="J76" s="231"/>
      <c r="K76" s="231"/>
      <c r="L76" s="231"/>
      <c r="M76" s="231"/>
      <c r="N76" s="314"/>
      <c r="O76" s="314"/>
      <c r="P76" s="231"/>
      <c r="Q76" s="231"/>
      <c r="R76" s="231"/>
      <c r="S76" s="426"/>
      <c r="T76" s="297"/>
      <c r="U76" s="314"/>
      <c r="V76" s="314"/>
      <c r="W76" s="231"/>
      <c r="X76" s="231"/>
      <c r="Y76" s="231"/>
      <c r="Z76" s="231"/>
      <c r="AA76" s="231"/>
      <c r="AB76" s="314"/>
      <c r="AC76" s="314"/>
      <c r="AD76" s="231"/>
      <c r="AE76" s="231"/>
      <c r="AF76" s="231"/>
      <c r="AG76" s="231"/>
      <c r="AH76" s="231"/>
      <c r="AI76" s="231"/>
      <c r="AJ76" s="301">
        <f t="shared" si="9"/>
        <v>0</v>
      </c>
      <c r="AK76" s="293">
        <f t="shared" si="13"/>
        <v>0</v>
      </c>
      <c r="AL76" s="123">
        <f t="shared" si="10"/>
        <v>0</v>
      </c>
      <c r="AM76" s="122">
        <f>SUM(E76:AI76)+'8'!AM76</f>
        <v>0</v>
      </c>
      <c r="AN76" s="684">
        <f>'Pre Tests'!G72</f>
        <v>0</v>
      </c>
      <c r="AO76" s="684">
        <f>'Pre Tests'!L72</f>
        <v>0</v>
      </c>
      <c r="AP76" s="676"/>
      <c r="AQ76" s="720"/>
      <c r="AR76" s="134"/>
      <c r="AS76" s="134"/>
      <c r="AT76" s="134"/>
      <c r="AU76" s="678"/>
      <c r="AV76" s="683"/>
      <c r="AW76" s="681"/>
      <c r="AX76" s="234"/>
      <c r="AY76" s="224"/>
      <c r="BA76" s="84">
        <f t="shared" si="11"/>
        <v>0</v>
      </c>
      <c r="BB76" s="80">
        <f t="shared" si="12"/>
        <v>0</v>
      </c>
      <c r="BC76" s="80">
        <f>SUM(E76:AI76)+'8'!BD76</f>
        <v>0</v>
      </c>
      <c r="BF76" s="86" t="e">
        <f>#REF!+'8'!BG76</f>
        <v>#REF!</v>
      </c>
      <c r="BG76" s="79" t="e">
        <f>IF('8'!#REF!=1,'8'!BB76,IF('7'!#REF!=1,'7'!BD76,'7'!BI76))</f>
        <v>#REF!</v>
      </c>
    </row>
    <row r="77" spans="1:59" ht="15.75" customHeight="1" x14ac:dyDescent="0.25">
      <c r="A77" s="125" t="str">
        <f>IF(Roster!C79="","",Roster!C79)</f>
        <v/>
      </c>
      <c r="B77" s="126" t="str">
        <f>IF(Roster!D79="","",Roster!D79)</f>
        <v/>
      </c>
      <c r="C77" s="126" t="str">
        <f>IF(Roster!B79="","",Roster!B79)</f>
        <v/>
      </c>
      <c r="D77" s="299">
        <f>'8'!AL77</f>
        <v>0</v>
      </c>
      <c r="E77" s="297"/>
      <c r="F77" s="231"/>
      <c r="G77" s="314"/>
      <c r="H77" s="314"/>
      <c r="I77" s="231"/>
      <c r="J77" s="231"/>
      <c r="K77" s="231"/>
      <c r="L77" s="231"/>
      <c r="M77" s="231"/>
      <c r="N77" s="314"/>
      <c r="O77" s="314"/>
      <c r="P77" s="231"/>
      <c r="Q77" s="231"/>
      <c r="R77" s="231"/>
      <c r="S77" s="426"/>
      <c r="T77" s="297"/>
      <c r="U77" s="314"/>
      <c r="V77" s="314"/>
      <c r="W77" s="231"/>
      <c r="X77" s="231"/>
      <c r="Y77" s="231"/>
      <c r="Z77" s="231"/>
      <c r="AA77" s="231"/>
      <c r="AB77" s="314"/>
      <c r="AC77" s="314"/>
      <c r="AD77" s="231"/>
      <c r="AE77" s="231"/>
      <c r="AF77" s="231"/>
      <c r="AG77" s="231"/>
      <c r="AH77" s="231"/>
      <c r="AI77" s="231"/>
      <c r="AJ77" s="301">
        <f t="shared" si="9"/>
        <v>0</v>
      </c>
      <c r="AK77" s="293">
        <f t="shared" si="13"/>
        <v>0</v>
      </c>
      <c r="AL77" s="123">
        <f t="shared" si="10"/>
        <v>0</v>
      </c>
      <c r="AM77" s="122">
        <f>SUM(E77:AI77)+'8'!AM77</f>
        <v>0</v>
      </c>
      <c r="AN77" s="684">
        <f>'Pre Tests'!G73</f>
        <v>0</v>
      </c>
      <c r="AO77" s="684">
        <f>'Pre Tests'!L73</f>
        <v>0</v>
      </c>
      <c r="AP77" s="676"/>
      <c r="AQ77" s="720"/>
      <c r="AR77" s="134"/>
      <c r="AS77" s="134"/>
      <c r="AT77" s="134"/>
      <c r="AU77" s="678"/>
      <c r="AV77" s="683"/>
      <c r="AW77" s="681"/>
      <c r="AX77" s="234"/>
      <c r="AY77" s="224"/>
      <c r="BA77" s="84">
        <f t="shared" si="11"/>
        <v>0</v>
      </c>
      <c r="BB77" s="80">
        <f t="shared" si="12"/>
        <v>0</v>
      </c>
      <c r="BC77" s="80">
        <f>SUM(E77:AI77)+'8'!BD77</f>
        <v>0</v>
      </c>
      <c r="BF77" s="86" t="e">
        <f>#REF!+'8'!BG77</f>
        <v>#REF!</v>
      </c>
      <c r="BG77" s="79" t="e">
        <f>IF('8'!#REF!=1,'8'!BB77,IF('7'!#REF!=1,'7'!BD77,'7'!BI77))</f>
        <v>#REF!</v>
      </c>
    </row>
    <row r="78" spans="1:59" ht="15.75" customHeight="1" x14ac:dyDescent="0.25">
      <c r="A78" s="125" t="str">
        <f>IF(Roster!C80="","",Roster!C80)</f>
        <v/>
      </c>
      <c r="B78" s="126" t="str">
        <f>IF(Roster!D80="","",Roster!D80)</f>
        <v/>
      </c>
      <c r="C78" s="126" t="str">
        <f>IF(Roster!B80="","",Roster!B80)</f>
        <v/>
      </c>
      <c r="D78" s="299">
        <f>'8'!AL78</f>
        <v>0</v>
      </c>
      <c r="E78" s="297"/>
      <c r="F78" s="231"/>
      <c r="G78" s="314"/>
      <c r="H78" s="314"/>
      <c r="I78" s="231"/>
      <c r="J78" s="231"/>
      <c r="K78" s="231"/>
      <c r="L78" s="231"/>
      <c r="M78" s="231"/>
      <c r="N78" s="314"/>
      <c r="O78" s="314"/>
      <c r="P78" s="231"/>
      <c r="Q78" s="231"/>
      <c r="R78" s="231"/>
      <c r="S78" s="426"/>
      <c r="T78" s="297"/>
      <c r="U78" s="314"/>
      <c r="V78" s="314"/>
      <c r="W78" s="231"/>
      <c r="X78" s="231"/>
      <c r="Y78" s="231"/>
      <c r="Z78" s="231"/>
      <c r="AA78" s="231"/>
      <c r="AB78" s="314"/>
      <c r="AC78" s="314"/>
      <c r="AD78" s="231"/>
      <c r="AE78" s="231"/>
      <c r="AF78" s="231"/>
      <c r="AG78" s="231"/>
      <c r="AH78" s="231"/>
      <c r="AI78" s="231"/>
      <c r="AJ78" s="301">
        <f t="shared" si="9"/>
        <v>0</v>
      </c>
      <c r="AK78" s="293">
        <f t="shared" si="13"/>
        <v>0</v>
      </c>
      <c r="AL78" s="123">
        <f t="shared" si="10"/>
        <v>0</v>
      </c>
      <c r="AM78" s="122">
        <f>SUM(E78:AI78)+'8'!AM78</f>
        <v>0</v>
      </c>
      <c r="AN78" s="684">
        <f>'Pre Tests'!G74</f>
        <v>0</v>
      </c>
      <c r="AO78" s="684">
        <f>'Pre Tests'!L74</f>
        <v>0</v>
      </c>
      <c r="AP78" s="676"/>
      <c r="AQ78" s="720"/>
      <c r="AR78" s="134"/>
      <c r="AS78" s="134"/>
      <c r="AT78" s="134"/>
      <c r="AU78" s="678"/>
      <c r="AV78" s="683"/>
      <c r="AW78" s="681"/>
      <c r="AX78" s="234"/>
      <c r="AY78" s="224"/>
      <c r="BA78" s="84">
        <f t="shared" si="11"/>
        <v>0</v>
      </c>
      <c r="BB78" s="80">
        <f t="shared" si="12"/>
        <v>0</v>
      </c>
      <c r="BC78" s="80">
        <f>SUM(E78:AI78)+'8'!BD78</f>
        <v>0</v>
      </c>
      <c r="BF78" s="86" t="e">
        <f>#REF!+'8'!BG78</f>
        <v>#REF!</v>
      </c>
      <c r="BG78" s="79" t="e">
        <f>IF('8'!#REF!=1,'8'!BB78,IF('7'!#REF!=1,'7'!BD78,'7'!BI78))</f>
        <v>#REF!</v>
      </c>
    </row>
    <row r="79" spans="1:59" ht="15.75" customHeight="1" x14ac:dyDescent="0.25">
      <c r="A79" s="125" t="str">
        <f>IF(Roster!C81="","",Roster!C81)</f>
        <v/>
      </c>
      <c r="B79" s="126" t="str">
        <f>IF(Roster!D81="","",Roster!D81)</f>
        <v/>
      </c>
      <c r="C79" s="126" t="str">
        <f>IF(Roster!B81="","",Roster!B81)</f>
        <v/>
      </c>
      <c r="D79" s="299">
        <f>'8'!AL79</f>
        <v>0</v>
      </c>
      <c r="E79" s="297"/>
      <c r="F79" s="231"/>
      <c r="G79" s="314"/>
      <c r="H79" s="314"/>
      <c r="I79" s="231"/>
      <c r="J79" s="231"/>
      <c r="K79" s="231"/>
      <c r="L79" s="231"/>
      <c r="M79" s="231"/>
      <c r="N79" s="314"/>
      <c r="O79" s="314"/>
      <c r="P79" s="231"/>
      <c r="Q79" s="231"/>
      <c r="R79" s="231"/>
      <c r="S79" s="426"/>
      <c r="T79" s="297"/>
      <c r="U79" s="314"/>
      <c r="V79" s="314"/>
      <c r="W79" s="231"/>
      <c r="X79" s="231"/>
      <c r="Y79" s="231"/>
      <c r="Z79" s="231"/>
      <c r="AA79" s="231"/>
      <c r="AB79" s="314"/>
      <c r="AC79" s="314"/>
      <c r="AD79" s="231"/>
      <c r="AE79" s="231"/>
      <c r="AF79" s="231"/>
      <c r="AG79" s="231"/>
      <c r="AH79" s="231"/>
      <c r="AI79" s="231"/>
      <c r="AJ79" s="301">
        <f t="shared" si="9"/>
        <v>0</v>
      </c>
      <c r="AK79" s="293">
        <f t="shared" si="13"/>
        <v>0</v>
      </c>
      <c r="AL79" s="123">
        <f t="shared" si="10"/>
        <v>0</v>
      </c>
      <c r="AM79" s="122">
        <f>SUM(E79:AI79)+'8'!AM79</f>
        <v>0</v>
      </c>
      <c r="AN79" s="684">
        <f>'Pre Tests'!G75</f>
        <v>0</v>
      </c>
      <c r="AO79" s="684">
        <f>'Pre Tests'!L75</f>
        <v>0</v>
      </c>
      <c r="AP79" s="676"/>
      <c r="AQ79" s="720"/>
      <c r="AR79" s="134"/>
      <c r="AS79" s="134"/>
      <c r="AT79" s="134"/>
      <c r="AU79" s="678"/>
      <c r="AV79" s="683"/>
      <c r="AW79" s="681"/>
      <c r="AX79" s="234"/>
      <c r="AY79" s="224"/>
      <c r="BA79" s="84">
        <f t="shared" si="11"/>
        <v>0</v>
      </c>
      <c r="BB79" s="80">
        <f t="shared" si="12"/>
        <v>0</v>
      </c>
      <c r="BC79" s="80">
        <f>SUM(E79:AI79)+'8'!BD79</f>
        <v>0</v>
      </c>
      <c r="BF79" s="86" t="e">
        <f>#REF!+'8'!BG79</f>
        <v>#REF!</v>
      </c>
      <c r="BG79" s="79" t="e">
        <f>IF('8'!#REF!=1,'8'!BB79,IF('7'!#REF!=1,'7'!BD79,'7'!BI79))</f>
        <v>#REF!</v>
      </c>
    </row>
    <row r="80" spans="1:59" ht="15.75" customHeight="1" x14ac:dyDescent="0.25">
      <c r="A80" s="125" t="str">
        <f>IF(Roster!C82="","",Roster!C82)</f>
        <v/>
      </c>
      <c r="B80" s="126" t="str">
        <f>IF(Roster!D82="","",Roster!D82)</f>
        <v/>
      </c>
      <c r="C80" s="126" t="str">
        <f>IF(Roster!B82="","",Roster!B82)</f>
        <v/>
      </c>
      <c r="D80" s="299">
        <f>'8'!AL80</f>
        <v>0</v>
      </c>
      <c r="E80" s="297"/>
      <c r="F80" s="231"/>
      <c r="G80" s="314"/>
      <c r="H80" s="314"/>
      <c r="I80" s="231"/>
      <c r="J80" s="231"/>
      <c r="K80" s="231"/>
      <c r="L80" s="231"/>
      <c r="M80" s="231"/>
      <c r="N80" s="314"/>
      <c r="O80" s="314"/>
      <c r="P80" s="231"/>
      <c r="Q80" s="231"/>
      <c r="R80" s="231"/>
      <c r="S80" s="426"/>
      <c r="T80" s="297"/>
      <c r="U80" s="314"/>
      <c r="V80" s="314"/>
      <c r="W80" s="231"/>
      <c r="X80" s="231"/>
      <c r="Y80" s="231"/>
      <c r="Z80" s="231"/>
      <c r="AA80" s="231"/>
      <c r="AB80" s="314"/>
      <c r="AC80" s="314"/>
      <c r="AD80" s="231"/>
      <c r="AE80" s="231"/>
      <c r="AF80" s="231"/>
      <c r="AG80" s="231"/>
      <c r="AH80" s="231"/>
      <c r="AI80" s="231"/>
      <c r="AJ80" s="301">
        <f t="shared" si="9"/>
        <v>0</v>
      </c>
      <c r="AK80" s="293">
        <f t="shared" si="13"/>
        <v>0</v>
      </c>
      <c r="AL80" s="123">
        <f t="shared" si="10"/>
        <v>0</v>
      </c>
      <c r="AM80" s="122">
        <f>SUM(E80:AI80)+'8'!AM80</f>
        <v>0</v>
      </c>
      <c r="AN80" s="684">
        <f>'Pre Tests'!G76</f>
        <v>0</v>
      </c>
      <c r="AO80" s="684">
        <f>'Pre Tests'!L76</f>
        <v>0</v>
      </c>
      <c r="AP80" s="676"/>
      <c r="AQ80" s="720"/>
      <c r="AR80" s="134"/>
      <c r="AS80" s="134"/>
      <c r="AT80" s="134"/>
      <c r="AU80" s="678"/>
      <c r="AV80" s="683"/>
      <c r="AW80" s="681"/>
      <c r="AX80" s="234"/>
      <c r="AY80" s="224"/>
      <c r="BA80" s="84">
        <f t="shared" si="11"/>
        <v>0</v>
      </c>
      <c r="BB80" s="80">
        <f t="shared" si="12"/>
        <v>0</v>
      </c>
      <c r="BC80" s="80">
        <f>SUM(E80:AI80)+'8'!BD80</f>
        <v>0</v>
      </c>
      <c r="BF80" s="86" t="e">
        <f>#REF!+'8'!BG80</f>
        <v>#REF!</v>
      </c>
      <c r="BG80" s="79" t="e">
        <f>IF('8'!#REF!=1,'8'!BB80,IF('7'!#REF!=1,'7'!BD80,'7'!BI80))</f>
        <v>#REF!</v>
      </c>
    </row>
    <row r="81" spans="1:59" ht="15.75" customHeight="1" x14ac:dyDescent="0.25">
      <c r="A81" s="125" t="str">
        <f>IF(Roster!C83="","",Roster!C83)</f>
        <v/>
      </c>
      <c r="B81" s="126" t="str">
        <f>IF(Roster!D83="","",Roster!D83)</f>
        <v/>
      </c>
      <c r="C81" s="126" t="str">
        <f>IF(Roster!B83="","",Roster!B83)</f>
        <v/>
      </c>
      <c r="D81" s="299">
        <f>'8'!AL81</f>
        <v>0</v>
      </c>
      <c r="E81" s="297"/>
      <c r="F81" s="231"/>
      <c r="G81" s="314"/>
      <c r="H81" s="314"/>
      <c r="I81" s="231"/>
      <c r="J81" s="231"/>
      <c r="K81" s="231"/>
      <c r="L81" s="231"/>
      <c r="M81" s="231"/>
      <c r="N81" s="314"/>
      <c r="O81" s="314"/>
      <c r="P81" s="231"/>
      <c r="Q81" s="231"/>
      <c r="R81" s="231"/>
      <c r="S81" s="426"/>
      <c r="T81" s="297"/>
      <c r="U81" s="314"/>
      <c r="V81" s="314"/>
      <c r="W81" s="231"/>
      <c r="X81" s="231"/>
      <c r="Y81" s="231"/>
      <c r="Z81" s="231"/>
      <c r="AA81" s="231"/>
      <c r="AB81" s="314"/>
      <c r="AC81" s="314"/>
      <c r="AD81" s="231"/>
      <c r="AE81" s="231"/>
      <c r="AF81" s="231"/>
      <c r="AG81" s="231"/>
      <c r="AH81" s="231"/>
      <c r="AI81" s="231"/>
      <c r="AJ81" s="301">
        <f t="shared" si="9"/>
        <v>0</v>
      </c>
      <c r="AK81" s="293">
        <f t="shared" si="13"/>
        <v>0</v>
      </c>
      <c r="AL81" s="123">
        <f t="shared" si="10"/>
        <v>0</v>
      </c>
      <c r="AM81" s="122">
        <f>SUM(E81:AI81)+'8'!AM81</f>
        <v>0</v>
      </c>
      <c r="AN81" s="684">
        <f>'Pre Tests'!G77</f>
        <v>0</v>
      </c>
      <c r="AO81" s="684">
        <f>'Pre Tests'!L77</f>
        <v>0</v>
      </c>
      <c r="AP81" s="676"/>
      <c r="AQ81" s="720"/>
      <c r="AR81" s="134"/>
      <c r="AS81" s="134"/>
      <c r="AT81" s="134"/>
      <c r="AU81" s="678"/>
      <c r="AV81" s="683"/>
      <c r="AW81" s="681"/>
      <c r="AX81" s="234"/>
      <c r="AY81" s="224"/>
      <c r="BA81" s="84">
        <f t="shared" si="11"/>
        <v>0</v>
      </c>
      <c r="BB81" s="80">
        <f t="shared" si="12"/>
        <v>0</v>
      </c>
      <c r="BC81" s="80">
        <f>SUM(E81:AI81)+'8'!BD81</f>
        <v>0</v>
      </c>
      <c r="BF81" s="86" t="e">
        <f>#REF!+'8'!BG81</f>
        <v>#REF!</v>
      </c>
      <c r="BG81" s="79" t="e">
        <f>IF('8'!#REF!=1,'8'!BB81,IF('7'!#REF!=1,'7'!BD81,'7'!BI81))</f>
        <v>#REF!</v>
      </c>
    </row>
    <row r="82" spans="1:59" ht="15.75" customHeight="1" x14ac:dyDescent="0.25">
      <c r="A82" s="125" t="str">
        <f>IF(Roster!C84="","",Roster!C84)</f>
        <v/>
      </c>
      <c r="B82" s="126" t="str">
        <f>IF(Roster!D84="","",Roster!D84)</f>
        <v/>
      </c>
      <c r="C82" s="126" t="str">
        <f>IF(Roster!B84="","",Roster!B84)</f>
        <v/>
      </c>
      <c r="D82" s="299">
        <f>'8'!AL82</f>
        <v>0</v>
      </c>
      <c r="E82" s="297"/>
      <c r="F82" s="231"/>
      <c r="G82" s="314"/>
      <c r="H82" s="314"/>
      <c r="I82" s="231"/>
      <c r="J82" s="231"/>
      <c r="K82" s="231"/>
      <c r="L82" s="231"/>
      <c r="M82" s="231"/>
      <c r="N82" s="314"/>
      <c r="O82" s="314"/>
      <c r="P82" s="231"/>
      <c r="Q82" s="231"/>
      <c r="R82" s="231"/>
      <c r="S82" s="426"/>
      <c r="T82" s="297"/>
      <c r="U82" s="314"/>
      <c r="V82" s="314"/>
      <c r="W82" s="231"/>
      <c r="X82" s="231"/>
      <c r="Y82" s="231"/>
      <c r="Z82" s="231"/>
      <c r="AA82" s="231"/>
      <c r="AB82" s="314"/>
      <c r="AC82" s="314"/>
      <c r="AD82" s="231"/>
      <c r="AE82" s="231"/>
      <c r="AF82" s="231"/>
      <c r="AG82" s="231"/>
      <c r="AH82" s="231"/>
      <c r="AI82" s="231"/>
      <c r="AJ82" s="301">
        <f t="shared" si="9"/>
        <v>0</v>
      </c>
      <c r="AK82" s="293">
        <f t="shared" si="13"/>
        <v>0</v>
      </c>
      <c r="AL82" s="123">
        <f t="shared" si="10"/>
        <v>0</v>
      </c>
      <c r="AM82" s="122">
        <f>SUM(E82:AI82)+'8'!AM82</f>
        <v>0</v>
      </c>
      <c r="AN82" s="684">
        <f>'Pre Tests'!G78</f>
        <v>0</v>
      </c>
      <c r="AO82" s="684">
        <f>'Pre Tests'!L78</f>
        <v>0</v>
      </c>
      <c r="AP82" s="676"/>
      <c r="AQ82" s="720"/>
      <c r="AR82" s="134"/>
      <c r="AS82" s="134"/>
      <c r="AT82" s="134"/>
      <c r="AU82" s="678"/>
      <c r="AV82" s="683"/>
      <c r="AW82" s="681"/>
      <c r="AX82" s="234"/>
      <c r="AY82" s="224"/>
      <c r="BA82" s="84">
        <f t="shared" si="11"/>
        <v>0</v>
      </c>
      <c r="BB82" s="80">
        <f t="shared" si="12"/>
        <v>0</v>
      </c>
      <c r="BC82" s="80">
        <f>SUM(E82:AI82)+'8'!BD82</f>
        <v>0</v>
      </c>
      <c r="BF82" s="86" t="e">
        <f>#REF!+'8'!BG82</f>
        <v>#REF!</v>
      </c>
      <c r="BG82" s="79" t="e">
        <f>IF('8'!#REF!=1,'8'!BB82,IF('7'!#REF!=1,'7'!BD82,'7'!BI82))</f>
        <v>#REF!</v>
      </c>
    </row>
    <row r="83" spans="1:59" ht="15.75" customHeight="1" x14ac:dyDescent="0.25">
      <c r="A83" s="125" t="str">
        <f>IF(Roster!C85="","",Roster!C85)</f>
        <v/>
      </c>
      <c r="B83" s="126" t="str">
        <f>IF(Roster!D85="","",Roster!D85)</f>
        <v/>
      </c>
      <c r="C83" s="126" t="str">
        <f>IF(Roster!B85="","",Roster!B85)</f>
        <v/>
      </c>
      <c r="D83" s="299">
        <f>'8'!AL83</f>
        <v>0</v>
      </c>
      <c r="E83" s="297"/>
      <c r="F83" s="231"/>
      <c r="G83" s="314"/>
      <c r="H83" s="314"/>
      <c r="I83" s="231"/>
      <c r="J83" s="231"/>
      <c r="K83" s="231"/>
      <c r="L83" s="231"/>
      <c r="M83" s="231"/>
      <c r="N83" s="314"/>
      <c r="O83" s="314"/>
      <c r="P83" s="231"/>
      <c r="Q83" s="231"/>
      <c r="R83" s="231"/>
      <c r="S83" s="426"/>
      <c r="T83" s="297"/>
      <c r="U83" s="314"/>
      <c r="V83" s="314"/>
      <c r="W83" s="231"/>
      <c r="X83" s="231"/>
      <c r="Y83" s="231"/>
      <c r="Z83" s="231"/>
      <c r="AA83" s="231"/>
      <c r="AB83" s="314"/>
      <c r="AC83" s="314"/>
      <c r="AD83" s="231"/>
      <c r="AE83" s="231"/>
      <c r="AF83" s="231"/>
      <c r="AG83" s="231"/>
      <c r="AH83" s="231"/>
      <c r="AI83" s="231"/>
      <c r="AJ83" s="301">
        <f t="shared" si="9"/>
        <v>0</v>
      </c>
      <c r="AK83" s="293">
        <f t="shared" si="13"/>
        <v>0</v>
      </c>
      <c r="AL83" s="123">
        <f t="shared" si="10"/>
        <v>0</v>
      </c>
      <c r="AM83" s="122">
        <f>SUM(E83:AI83)+'8'!AM83</f>
        <v>0</v>
      </c>
      <c r="AN83" s="684">
        <f>'Pre Tests'!G79</f>
        <v>0</v>
      </c>
      <c r="AO83" s="684">
        <f>'Pre Tests'!L79</f>
        <v>0</v>
      </c>
      <c r="AP83" s="676"/>
      <c r="AQ83" s="720"/>
      <c r="AR83" s="134"/>
      <c r="AS83" s="134"/>
      <c r="AT83" s="134"/>
      <c r="AU83" s="678"/>
      <c r="AV83" s="683"/>
      <c r="AW83" s="681"/>
      <c r="AX83" s="234"/>
      <c r="AY83" s="224"/>
      <c r="BA83" s="84">
        <f t="shared" si="11"/>
        <v>0</v>
      </c>
      <c r="BB83" s="80">
        <f t="shared" si="12"/>
        <v>0</v>
      </c>
      <c r="BC83" s="80">
        <f>SUM(E83:AI83)+'8'!BD83</f>
        <v>0</v>
      </c>
      <c r="BF83" s="86" t="e">
        <f>#REF!+'8'!BG83</f>
        <v>#REF!</v>
      </c>
      <c r="BG83" s="79" t="e">
        <f>IF('8'!#REF!=1,'8'!BB83,IF('7'!#REF!=1,'7'!BD83,'7'!BI83))</f>
        <v>#REF!</v>
      </c>
    </row>
    <row r="84" spans="1:59" ht="15.75" customHeight="1" x14ac:dyDescent="0.25">
      <c r="A84" s="125" t="str">
        <f>IF(Roster!C86="","",Roster!C86)</f>
        <v/>
      </c>
      <c r="B84" s="126" t="str">
        <f>IF(Roster!D86="","",Roster!D86)</f>
        <v/>
      </c>
      <c r="C84" s="126" t="str">
        <f>IF(Roster!B86="","",Roster!B86)</f>
        <v/>
      </c>
      <c r="D84" s="299">
        <f>'8'!AL84</f>
        <v>0</v>
      </c>
      <c r="E84" s="297"/>
      <c r="F84" s="231"/>
      <c r="G84" s="314"/>
      <c r="H84" s="314"/>
      <c r="I84" s="231"/>
      <c r="J84" s="231"/>
      <c r="K84" s="231"/>
      <c r="L84" s="231"/>
      <c r="M84" s="231"/>
      <c r="N84" s="314"/>
      <c r="O84" s="314"/>
      <c r="P84" s="231"/>
      <c r="Q84" s="231"/>
      <c r="R84" s="231"/>
      <c r="S84" s="426"/>
      <c r="T84" s="297"/>
      <c r="U84" s="314"/>
      <c r="V84" s="314"/>
      <c r="W84" s="231"/>
      <c r="X84" s="231"/>
      <c r="Y84" s="231"/>
      <c r="Z84" s="231"/>
      <c r="AA84" s="231"/>
      <c r="AB84" s="314"/>
      <c r="AC84" s="314"/>
      <c r="AD84" s="231"/>
      <c r="AE84" s="231"/>
      <c r="AF84" s="231"/>
      <c r="AG84" s="231"/>
      <c r="AH84" s="231"/>
      <c r="AI84" s="231"/>
      <c r="AJ84" s="301">
        <f t="shared" si="9"/>
        <v>0</v>
      </c>
      <c r="AK84" s="293">
        <f t="shared" si="13"/>
        <v>0</v>
      </c>
      <c r="AL84" s="123">
        <f t="shared" si="10"/>
        <v>0</v>
      </c>
      <c r="AM84" s="122">
        <f>SUM(E84:AI84)+'8'!AM84</f>
        <v>0</v>
      </c>
      <c r="AN84" s="684">
        <f>'Pre Tests'!G80</f>
        <v>0</v>
      </c>
      <c r="AO84" s="684">
        <f>'Pre Tests'!L80</f>
        <v>0</v>
      </c>
      <c r="AP84" s="676"/>
      <c r="AQ84" s="720"/>
      <c r="AR84" s="134"/>
      <c r="AS84" s="134"/>
      <c r="AT84" s="134"/>
      <c r="AU84" s="678"/>
      <c r="AV84" s="683"/>
      <c r="AW84" s="681"/>
      <c r="AX84" s="234"/>
      <c r="AY84" s="224"/>
      <c r="BA84" s="84">
        <f t="shared" si="11"/>
        <v>0</v>
      </c>
      <c r="BB84" s="80">
        <f t="shared" si="12"/>
        <v>0</v>
      </c>
      <c r="BC84" s="80">
        <f>SUM(E84:AI84)+'8'!BD84</f>
        <v>0</v>
      </c>
      <c r="BF84" s="86" t="e">
        <f>#REF!+'8'!BG84</f>
        <v>#REF!</v>
      </c>
      <c r="BG84" s="79" t="e">
        <f>IF('8'!#REF!=1,'8'!BB84,IF('7'!#REF!=1,'7'!BD84,'7'!BI84))</f>
        <v>#REF!</v>
      </c>
    </row>
    <row r="85" spans="1:59" ht="15.75" customHeight="1" x14ac:dyDescent="0.25">
      <c r="A85" s="125" t="str">
        <f>IF(Roster!C87="","",Roster!C87)</f>
        <v/>
      </c>
      <c r="B85" s="126" t="str">
        <f>IF(Roster!D87="","",Roster!D87)</f>
        <v/>
      </c>
      <c r="C85" s="126" t="str">
        <f>IF(Roster!B87="","",Roster!B87)</f>
        <v/>
      </c>
      <c r="D85" s="299">
        <f>'8'!AL85</f>
        <v>0</v>
      </c>
      <c r="E85" s="297"/>
      <c r="F85" s="231"/>
      <c r="G85" s="314"/>
      <c r="H85" s="314"/>
      <c r="I85" s="231"/>
      <c r="J85" s="231"/>
      <c r="K85" s="231"/>
      <c r="L85" s="231"/>
      <c r="M85" s="231"/>
      <c r="N85" s="314"/>
      <c r="O85" s="314"/>
      <c r="P85" s="231"/>
      <c r="Q85" s="231"/>
      <c r="R85" s="231"/>
      <c r="S85" s="426"/>
      <c r="T85" s="297"/>
      <c r="U85" s="314"/>
      <c r="V85" s="314"/>
      <c r="W85" s="231"/>
      <c r="X85" s="231"/>
      <c r="Y85" s="231"/>
      <c r="Z85" s="231"/>
      <c r="AA85" s="231"/>
      <c r="AB85" s="314"/>
      <c r="AC85" s="314"/>
      <c r="AD85" s="231"/>
      <c r="AE85" s="231"/>
      <c r="AF85" s="231"/>
      <c r="AG85" s="231"/>
      <c r="AH85" s="231"/>
      <c r="AI85" s="231"/>
      <c r="AJ85" s="301">
        <f t="shared" si="9"/>
        <v>0</v>
      </c>
      <c r="AK85" s="293">
        <f t="shared" si="13"/>
        <v>0</v>
      </c>
      <c r="AL85" s="123">
        <f t="shared" si="10"/>
        <v>0</v>
      </c>
      <c r="AM85" s="122">
        <f>SUM(E85:AI85)+'8'!AM85</f>
        <v>0</v>
      </c>
      <c r="AN85" s="684">
        <f>'Pre Tests'!G81</f>
        <v>0</v>
      </c>
      <c r="AO85" s="684">
        <f>'Pre Tests'!L81</f>
        <v>0</v>
      </c>
      <c r="AP85" s="676"/>
      <c r="AQ85" s="720"/>
      <c r="AR85" s="134"/>
      <c r="AS85" s="134"/>
      <c r="AT85" s="134"/>
      <c r="AU85" s="678"/>
      <c r="AV85" s="683"/>
      <c r="AW85" s="681"/>
      <c r="AX85" s="234"/>
      <c r="AY85" s="224"/>
      <c r="BA85" s="84">
        <f t="shared" si="11"/>
        <v>0</v>
      </c>
      <c r="BB85" s="80">
        <f t="shared" si="12"/>
        <v>0</v>
      </c>
      <c r="BC85" s="80">
        <f>SUM(E85:AI85)+'8'!BD85</f>
        <v>0</v>
      </c>
      <c r="BF85" s="86" t="e">
        <f>#REF!+'8'!BG85</f>
        <v>#REF!</v>
      </c>
      <c r="BG85" s="79" t="e">
        <f>IF('8'!#REF!=1,'8'!BB85,IF('7'!#REF!=1,'7'!BD85,'7'!BI85))</f>
        <v>#REF!</v>
      </c>
    </row>
    <row r="86" spans="1:59" ht="15.75" customHeight="1" x14ac:dyDescent="0.25">
      <c r="A86" s="125" t="str">
        <f>IF(Roster!C88="","",Roster!C88)</f>
        <v/>
      </c>
      <c r="B86" s="126" t="str">
        <f>IF(Roster!D88="","",Roster!D88)</f>
        <v/>
      </c>
      <c r="C86" s="126" t="str">
        <f>IF(Roster!B88="","",Roster!B88)</f>
        <v/>
      </c>
      <c r="D86" s="299">
        <f>'8'!AL86</f>
        <v>0</v>
      </c>
      <c r="E86" s="297"/>
      <c r="F86" s="231"/>
      <c r="G86" s="314"/>
      <c r="H86" s="314"/>
      <c r="I86" s="231"/>
      <c r="J86" s="231"/>
      <c r="K86" s="231"/>
      <c r="L86" s="231"/>
      <c r="M86" s="231"/>
      <c r="N86" s="314"/>
      <c r="O86" s="314"/>
      <c r="P86" s="231"/>
      <c r="Q86" s="231"/>
      <c r="R86" s="231"/>
      <c r="S86" s="426"/>
      <c r="T86" s="297"/>
      <c r="U86" s="314"/>
      <c r="V86" s="314"/>
      <c r="W86" s="231"/>
      <c r="X86" s="231"/>
      <c r="Y86" s="231"/>
      <c r="Z86" s="231"/>
      <c r="AA86" s="231"/>
      <c r="AB86" s="314"/>
      <c r="AC86" s="314"/>
      <c r="AD86" s="231"/>
      <c r="AE86" s="231"/>
      <c r="AF86" s="231"/>
      <c r="AG86" s="231"/>
      <c r="AH86" s="231"/>
      <c r="AI86" s="231"/>
      <c r="AJ86" s="301">
        <f t="shared" si="9"/>
        <v>0</v>
      </c>
      <c r="AK86" s="293">
        <f t="shared" si="13"/>
        <v>0</v>
      </c>
      <c r="AL86" s="123">
        <f t="shared" si="10"/>
        <v>0</v>
      </c>
      <c r="AM86" s="122">
        <f>SUM(E86:AI86)+'8'!AM86</f>
        <v>0</v>
      </c>
      <c r="AN86" s="684">
        <f>'Pre Tests'!G82</f>
        <v>0</v>
      </c>
      <c r="AO86" s="684">
        <f>'Pre Tests'!L82</f>
        <v>0</v>
      </c>
      <c r="AP86" s="676"/>
      <c r="AQ86" s="720"/>
      <c r="AR86" s="134"/>
      <c r="AS86" s="134"/>
      <c r="AT86" s="134"/>
      <c r="AU86" s="678"/>
      <c r="AV86" s="683"/>
      <c r="AW86" s="681"/>
      <c r="AX86" s="234"/>
      <c r="AY86" s="224"/>
      <c r="BA86" s="84">
        <f t="shared" si="11"/>
        <v>0</v>
      </c>
      <c r="BB86" s="80">
        <f t="shared" si="12"/>
        <v>0</v>
      </c>
      <c r="BC86" s="80">
        <f>SUM(E86:AI86)+'8'!BD86</f>
        <v>0</v>
      </c>
      <c r="BF86" s="86" t="e">
        <f>#REF!+'8'!BG86</f>
        <v>#REF!</v>
      </c>
      <c r="BG86" s="79" t="e">
        <f>IF('8'!#REF!=1,'8'!BB86,IF('7'!#REF!=1,'7'!BD86,'7'!BI86))</f>
        <v>#REF!</v>
      </c>
    </row>
    <row r="87" spans="1:59" ht="15.75" customHeight="1" x14ac:dyDescent="0.25">
      <c r="A87" s="125" t="str">
        <f>IF(Roster!C89="","",Roster!C89)</f>
        <v/>
      </c>
      <c r="B87" s="126" t="str">
        <f>IF(Roster!D89="","",Roster!D89)</f>
        <v/>
      </c>
      <c r="C87" s="126" t="str">
        <f>IF(Roster!B89="","",Roster!B89)</f>
        <v/>
      </c>
      <c r="D87" s="299">
        <f>'8'!AL87</f>
        <v>0</v>
      </c>
      <c r="E87" s="297"/>
      <c r="F87" s="231"/>
      <c r="G87" s="314"/>
      <c r="H87" s="314"/>
      <c r="I87" s="231"/>
      <c r="J87" s="231"/>
      <c r="K87" s="231"/>
      <c r="L87" s="231"/>
      <c r="M87" s="231"/>
      <c r="N87" s="314"/>
      <c r="O87" s="314"/>
      <c r="P87" s="231"/>
      <c r="Q87" s="231"/>
      <c r="R87" s="231"/>
      <c r="S87" s="426"/>
      <c r="T87" s="297"/>
      <c r="U87" s="314"/>
      <c r="V87" s="314"/>
      <c r="W87" s="231"/>
      <c r="X87" s="231"/>
      <c r="Y87" s="231"/>
      <c r="Z87" s="231"/>
      <c r="AA87" s="231"/>
      <c r="AB87" s="314"/>
      <c r="AC87" s="314"/>
      <c r="AD87" s="231"/>
      <c r="AE87" s="231"/>
      <c r="AF87" s="231"/>
      <c r="AG87" s="231"/>
      <c r="AH87" s="231"/>
      <c r="AI87" s="231"/>
      <c r="AJ87" s="301">
        <f t="shared" si="9"/>
        <v>0</v>
      </c>
      <c r="AK87" s="293">
        <f t="shared" si="13"/>
        <v>0</v>
      </c>
      <c r="AL87" s="123">
        <f t="shared" si="10"/>
        <v>0</v>
      </c>
      <c r="AM87" s="122">
        <f>SUM(E87:AI87)+'8'!AM87</f>
        <v>0</v>
      </c>
      <c r="AN87" s="684">
        <f>'Pre Tests'!G83</f>
        <v>0</v>
      </c>
      <c r="AO87" s="684">
        <f>'Pre Tests'!L83</f>
        <v>0</v>
      </c>
      <c r="AP87" s="676"/>
      <c r="AQ87" s="720"/>
      <c r="AR87" s="134"/>
      <c r="AS87" s="134"/>
      <c r="AT87" s="134"/>
      <c r="AU87" s="678"/>
      <c r="AV87" s="683"/>
      <c r="AW87" s="681"/>
      <c r="AX87" s="234"/>
      <c r="AY87" s="224"/>
      <c r="BA87" s="84">
        <f t="shared" si="11"/>
        <v>0</v>
      </c>
      <c r="BB87" s="80">
        <f t="shared" si="12"/>
        <v>0</v>
      </c>
      <c r="BC87" s="80">
        <f>SUM(E87:AI87)+'8'!BD87</f>
        <v>0</v>
      </c>
      <c r="BF87" s="86" t="e">
        <f>#REF!+'8'!BG87</f>
        <v>#REF!</v>
      </c>
      <c r="BG87" s="79" t="e">
        <f>IF('8'!#REF!=1,'8'!BB87,IF('7'!#REF!=1,'7'!BD87,'7'!BI87))</f>
        <v>#REF!</v>
      </c>
    </row>
    <row r="88" spans="1:59" ht="15.75" customHeight="1" x14ac:dyDescent="0.25">
      <c r="A88" s="125" t="str">
        <f>IF(Roster!C90="","",Roster!C90)</f>
        <v/>
      </c>
      <c r="B88" s="126" t="str">
        <f>IF(Roster!D90="","",Roster!D90)</f>
        <v/>
      </c>
      <c r="C88" s="126" t="str">
        <f>IF(Roster!B90="","",Roster!B90)</f>
        <v/>
      </c>
      <c r="D88" s="299">
        <f>'8'!AL88</f>
        <v>0</v>
      </c>
      <c r="E88" s="297"/>
      <c r="F88" s="231"/>
      <c r="G88" s="314"/>
      <c r="H88" s="314"/>
      <c r="I88" s="231"/>
      <c r="J88" s="231"/>
      <c r="K88" s="231"/>
      <c r="L88" s="231"/>
      <c r="M88" s="231"/>
      <c r="N88" s="314"/>
      <c r="O88" s="314"/>
      <c r="P88" s="231"/>
      <c r="Q88" s="231"/>
      <c r="R88" s="231"/>
      <c r="S88" s="426"/>
      <c r="T88" s="297"/>
      <c r="U88" s="314"/>
      <c r="V88" s="314"/>
      <c r="W88" s="231"/>
      <c r="X88" s="231"/>
      <c r="Y88" s="231"/>
      <c r="Z88" s="231"/>
      <c r="AA88" s="231"/>
      <c r="AB88" s="314"/>
      <c r="AC88" s="314"/>
      <c r="AD88" s="231"/>
      <c r="AE88" s="231"/>
      <c r="AF88" s="231"/>
      <c r="AG88" s="231"/>
      <c r="AH88" s="231"/>
      <c r="AI88" s="231"/>
      <c r="AJ88" s="301">
        <f t="shared" si="9"/>
        <v>0</v>
      </c>
      <c r="AK88" s="293">
        <f t="shared" si="13"/>
        <v>0</v>
      </c>
      <c r="AL88" s="123">
        <f t="shared" si="10"/>
        <v>0</v>
      </c>
      <c r="AM88" s="122">
        <f>SUM(E88:AI88)+'8'!AM88</f>
        <v>0</v>
      </c>
      <c r="AN88" s="684">
        <f>'Pre Tests'!G84</f>
        <v>0</v>
      </c>
      <c r="AO88" s="684">
        <f>'Pre Tests'!L84</f>
        <v>0</v>
      </c>
      <c r="AP88" s="676"/>
      <c r="AQ88" s="720"/>
      <c r="AR88" s="134"/>
      <c r="AS88" s="134"/>
      <c r="AT88" s="134"/>
      <c r="AU88" s="678"/>
      <c r="AV88" s="683"/>
      <c r="AW88" s="681"/>
      <c r="AX88" s="234"/>
      <c r="AY88" s="224"/>
      <c r="BA88" s="84">
        <f t="shared" si="11"/>
        <v>0</v>
      </c>
      <c r="BB88" s="80">
        <f t="shared" si="12"/>
        <v>0</v>
      </c>
      <c r="BC88" s="80">
        <f>SUM(E88:AI88)+'8'!BD88</f>
        <v>0</v>
      </c>
      <c r="BF88" s="86" t="e">
        <f>#REF!+'8'!BG88</f>
        <v>#REF!</v>
      </c>
      <c r="BG88" s="79" t="e">
        <f>IF('8'!#REF!=1,'8'!BB88,IF('7'!#REF!=1,'7'!BD88,'7'!BI88))</f>
        <v>#REF!</v>
      </c>
    </row>
    <row r="89" spans="1:59" ht="15.75" customHeight="1" x14ac:dyDescent="0.25">
      <c r="A89" s="125" t="str">
        <f>IF(Roster!C91="","",Roster!C91)</f>
        <v/>
      </c>
      <c r="B89" s="126" t="str">
        <f>IF(Roster!D91="","",Roster!D91)</f>
        <v/>
      </c>
      <c r="C89" s="126" t="str">
        <f>IF(Roster!B91="","",Roster!B91)</f>
        <v/>
      </c>
      <c r="D89" s="299">
        <f>'8'!AL89</f>
        <v>0</v>
      </c>
      <c r="E89" s="297"/>
      <c r="F89" s="231"/>
      <c r="G89" s="314"/>
      <c r="H89" s="314"/>
      <c r="I89" s="231"/>
      <c r="J89" s="231"/>
      <c r="K89" s="231"/>
      <c r="L89" s="231"/>
      <c r="M89" s="231"/>
      <c r="N89" s="314"/>
      <c r="O89" s="314"/>
      <c r="P89" s="231"/>
      <c r="Q89" s="231"/>
      <c r="R89" s="231"/>
      <c r="S89" s="426"/>
      <c r="T89" s="297"/>
      <c r="U89" s="314"/>
      <c r="V89" s="314"/>
      <c r="W89" s="231"/>
      <c r="X89" s="231"/>
      <c r="Y89" s="231"/>
      <c r="Z89" s="231"/>
      <c r="AA89" s="231"/>
      <c r="AB89" s="314"/>
      <c r="AC89" s="314"/>
      <c r="AD89" s="231"/>
      <c r="AE89" s="231"/>
      <c r="AF89" s="231"/>
      <c r="AG89" s="231"/>
      <c r="AH89" s="231"/>
      <c r="AI89" s="231"/>
      <c r="AJ89" s="301">
        <f t="shared" si="9"/>
        <v>0</v>
      </c>
      <c r="AK89" s="293">
        <f t="shared" si="13"/>
        <v>0</v>
      </c>
      <c r="AL89" s="123">
        <f t="shared" si="10"/>
        <v>0</v>
      </c>
      <c r="AM89" s="122">
        <f>SUM(E89:AI89)+'8'!AM89</f>
        <v>0</v>
      </c>
      <c r="AN89" s="684">
        <f>'Pre Tests'!G85</f>
        <v>0</v>
      </c>
      <c r="AO89" s="684">
        <f>'Pre Tests'!L85</f>
        <v>0</v>
      </c>
      <c r="AP89" s="676"/>
      <c r="AQ89" s="720"/>
      <c r="AR89" s="134"/>
      <c r="AS89" s="134"/>
      <c r="AT89" s="134"/>
      <c r="AU89" s="678"/>
      <c r="AV89" s="683"/>
      <c r="AW89" s="681"/>
      <c r="AX89" s="234"/>
      <c r="AY89" s="224"/>
      <c r="BA89" s="84">
        <f t="shared" si="11"/>
        <v>0</v>
      </c>
      <c r="BB89" s="80">
        <f t="shared" si="12"/>
        <v>0</v>
      </c>
      <c r="BC89" s="80">
        <f>SUM(E89:AI89)+'8'!BD89</f>
        <v>0</v>
      </c>
      <c r="BF89" s="86" t="e">
        <f>#REF!+'8'!BG89</f>
        <v>#REF!</v>
      </c>
      <c r="BG89" s="79" t="e">
        <f>IF('8'!#REF!=1,'8'!BB89,IF('7'!#REF!=1,'7'!BD89,'7'!BI89))</f>
        <v>#REF!</v>
      </c>
    </row>
    <row r="90" spans="1:59" ht="15.75" customHeight="1" x14ac:dyDescent="0.25">
      <c r="A90" s="125" t="str">
        <f>IF(Roster!C92="","",Roster!C92)</f>
        <v/>
      </c>
      <c r="B90" s="126" t="str">
        <f>IF(Roster!D92="","",Roster!D92)</f>
        <v/>
      </c>
      <c r="C90" s="126" t="str">
        <f>IF(Roster!B92="","",Roster!B92)</f>
        <v/>
      </c>
      <c r="D90" s="299">
        <f>'8'!AL90</f>
        <v>0</v>
      </c>
      <c r="E90" s="297"/>
      <c r="F90" s="231"/>
      <c r="G90" s="314"/>
      <c r="H90" s="314"/>
      <c r="I90" s="231"/>
      <c r="J90" s="231"/>
      <c r="K90" s="231"/>
      <c r="L90" s="231"/>
      <c r="M90" s="231"/>
      <c r="N90" s="314"/>
      <c r="O90" s="314"/>
      <c r="P90" s="231"/>
      <c r="Q90" s="231"/>
      <c r="R90" s="231"/>
      <c r="S90" s="426"/>
      <c r="T90" s="297"/>
      <c r="U90" s="314"/>
      <c r="V90" s="314"/>
      <c r="W90" s="231"/>
      <c r="X90" s="231"/>
      <c r="Y90" s="231"/>
      <c r="Z90" s="231"/>
      <c r="AA90" s="231"/>
      <c r="AB90" s="314"/>
      <c r="AC90" s="314"/>
      <c r="AD90" s="231"/>
      <c r="AE90" s="231"/>
      <c r="AF90" s="231"/>
      <c r="AG90" s="231"/>
      <c r="AH90" s="231"/>
      <c r="AI90" s="231"/>
      <c r="AJ90" s="301">
        <f t="shared" si="9"/>
        <v>0</v>
      </c>
      <c r="AK90" s="293">
        <f t="shared" si="13"/>
        <v>0</v>
      </c>
      <c r="AL90" s="123">
        <f t="shared" si="10"/>
        <v>0</v>
      </c>
      <c r="AM90" s="122">
        <f>SUM(E90:AI90)+'8'!AM90</f>
        <v>0</v>
      </c>
      <c r="AN90" s="684">
        <f>'Pre Tests'!G86</f>
        <v>0</v>
      </c>
      <c r="AO90" s="684">
        <f>'Pre Tests'!L86</f>
        <v>0</v>
      </c>
      <c r="AP90" s="676"/>
      <c r="AQ90" s="720"/>
      <c r="AR90" s="134"/>
      <c r="AS90" s="134"/>
      <c r="AT90" s="134"/>
      <c r="AU90" s="678"/>
      <c r="AV90" s="683"/>
      <c r="AW90" s="681"/>
      <c r="AX90" s="234"/>
      <c r="AY90" s="224"/>
      <c r="BA90" s="84">
        <f t="shared" si="11"/>
        <v>0</v>
      </c>
      <c r="BB90" s="80">
        <f t="shared" si="12"/>
        <v>0</v>
      </c>
      <c r="BC90" s="80">
        <f>SUM(E90:AI90)+'8'!BD90</f>
        <v>0</v>
      </c>
      <c r="BF90" s="86" t="e">
        <f>#REF!+'8'!BG90</f>
        <v>#REF!</v>
      </c>
      <c r="BG90" s="79" t="e">
        <f>IF('8'!#REF!=1,'8'!BB90,IF('7'!#REF!=1,'7'!BD90,'7'!BI90))</f>
        <v>#REF!</v>
      </c>
    </row>
    <row r="91" spans="1:59" ht="15.75" customHeight="1" x14ac:dyDescent="0.25">
      <c r="A91" s="125" t="str">
        <f>IF(Roster!C93="","",Roster!C93)</f>
        <v/>
      </c>
      <c r="B91" s="126" t="str">
        <f>IF(Roster!D93="","",Roster!D93)</f>
        <v/>
      </c>
      <c r="C91" s="126" t="str">
        <f>IF(Roster!B93="","",Roster!B93)</f>
        <v/>
      </c>
      <c r="D91" s="299">
        <f>'8'!AL91</f>
        <v>0</v>
      </c>
      <c r="E91" s="297"/>
      <c r="F91" s="231"/>
      <c r="G91" s="314"/>
      <c r="H91" s="314"/>
      <c r="I91" s="231"/>
      <c r="J91" s="231"/>
      <c r="K91" s="231"/>
      <c r="L91" s="231"/>
      <c r="M91" s="231"/>
      <c r="N91" s="314"/>
      <c r="O91" s="314"/>
      <c r="P91" s="231"/>
      <c r="Q91" s="231"/>
      <c r="R91" s="231"/>
      <c r="S91" s="426"/>
      <c r="T91" s="297"/>
      <c r="U91" s="314"/>
      <c r="V91" s="314"/>
      <c r="W91" s="231"/>
      <c r="X91" s="231"/>
      <c r="Y91" s="231"/>
      <c r="Z91" s="231"/>
      <c r="AA91" s="231"/>
      <c r="AB91" s="314"/>
      <c r="AC91" s="314"/>
      <c r="AD91" s="231"/>
      <c r="AE91" s="231"/>
      <c r="AF91" s="231"/>
      <c r="AG91" s="231"/>
      <c r="AH91" s="231"/>
      <c r="AI91" s="231"/>
      <c r="AJ91" s="301">
        <f t="shared" si="9"/>
        <v>0</v>
      </c>
      <c r="AK91" s="293">
        <f t="shared" si="13"/>
        <v>0</v>
      </c>
      <c r="AL91" s="123">
        <f t="shared" si="10"/>
        <v>0</v>
      </c>
      <c r="AM91" s="122">
        <f>SUM(E91:AI91)+'8'!AM91</f>
        <v>0</v>
      </c>
      <c r="AN91" s="684">
        <f>'Pre Tests'!G87</f>
        <v>0</v>
      </c>
      <c r="AO91" s="684">
        <f>'Pre Tests'!L87</f>
        <v>0</v>
      </c>
      <c r="AP91" s="676"/>
      <c r="AQ91" s="720"/>
      <c r="AR91" s="134"/>
      <c r="AS91" s="134"/>
      <c r="AT91" s="134"/>
      <c r="AU91" s="678"/>
      <c r="AV91" s="683"/>
      <c r="AW91" s="681"/>
      <c r="AX91" s="234"/>
      <c r="AY91" s="224"/>
      <c r="BA91" s="84">
        <f t="shared" si="11"/>
        <v>0</v>
      </c>
      <c r="BB91" s="80">
        <f t="shared" si="12"/>
        <v>0</v>
      </c>
      <c r="BC91" s="80">
        <f>SUM(E91:AI91)+'8'!BD91</f>
        <v>0</v>
      </c>
      <c r="BF91" s="86" t="e">
        <f>#REF!+'8'!BG91</f>
        <v>#REF!</v>
      </c>
      <c r="BG91" s="79" t="e">
        <f>IF('8'!#REF!=1,'8'!BB91,IF('7'!#REF!=1,'7'!BD91,'7'!BI91))</f>
        <v>#REF!</v>
      </c>
    </row>
    <row r="92" spans="1:59" ht="15.75" customHeight="1" x14ac:dyDescent="0.25">
      <c r="A92" s="125" t="str">
        <f>IF(Roster!C94="","",Roster!C94)</f>
        <v/>
      </c>
      <c r="B92" s="126" t="str">
        <f>IF(Roster!D94="","",Roster!D94)</f>
        <v/>
      </c>
      <c r="C92" s="126" t="str">
        <f>IF(Roster!B94="","",Roster!B94)</f>
        <v/>
      </c>
      <c r="D92" s="299">
        <f>'8'!AL92</f>
        <v>0</v>
      </c>
      <c r="E92" s="297"/>
      <c r="F92" s="231"/>
      <c r="G92" s="314"/>
      <c r="H92" s="314"/>
      <c r="I92" s="231"/>
      <c r="J92" s="231"/>
      <c r="K92" s="231"/>
      <c r="L92" s="231"/>
      <c r="M92" s="231"/>
      <c r="N92" s="314"/>
      <c r="O92" s="314"/>
      <c r="P92" s="231"/>
      <c r="Q92" s="231"/>
      <c r="R92" s="231"/>
      <c r="S92" s="426"/>
      <c r="T92" s="297"/>
      <c r="U92" s="314"/>
      <c r="V92" s="314"/>
      <c r="W92" s="231"/>
      <c r="X92" s="231"/>
      <c r="Y92" s="231"/>
      <c r="Z92" s="231"/>
      <c r="AA92" s="231"/>
      <c r="AB92" s="314"/>
      <c r="AC92" s="314"/>
      <c r="AD92" s="231"/>
      <c r="AE92" s="231"/>
      <c r="AF92" s="231"/>
      <c r="AG92" s="231"/>
      <c r="AH92" s="231"/>
      <c r="AI92" s="231"/>
      <c r="AJ92" s="301">
        <f t="shared" si="9"/>
        <v>0</v>
      </c>
      <c r="AK92" s="293">
        <f t="shared" si="13"/>
        <v>0</v>
      </c>
      <c r="AL92" s="123">
        <f t="shared" si="10"/>
        <v>0</v>
      </c>
      <c r="AM92" s="122">
        <f>SUM(E92:AI92)+'8'!AM92</f>
        <v>0</v>
      </c>
      <c r="AN92" s="684">
        <f>'Pre Tests'!G88</f>
        <v>0</v>
      </c>
      <c r="AO92" s="684">
        <f>'Pre Tests'!L88</f>
        <v>0</v>
      </c>
      <c r="AP92" s="676"/>
      <c r="AQ92" s="720"/>
      <c r="AR92" s="134"/>
      <c r="AS92" s="134"/>
      <c r="AT92" s="134"/>
      <c r="AU92" s="678"/>
      <c r="AV92" s="683"/>
      <c r="AW92" s="681"/>
      <c r="AX92" s="234"/>
      <c r="AY92" s="224"/>
      <c r="BA92" s="84">
        <f t="shared" si="11"/>
        <v>0</v>
      </c>
      <c r="BB92" s="80">
        <f t="shared" si="12"/>
        <v>0</v>
      </c>
      <c r="BC92" s="80">
        <f>SUM(E92:AI92)+'8'!BD92</f>
        <v>0</v>
      </c>
      <c r="BF92" s="86" t="e">
        <f>#REF!+'8'!BG92</f>
        <v>#REF!</v>
      </c>
      <c r="BG92" s="79" t="e">
        <f>IF('8'!#REF!=1,'8'!BB92,IF('7'!#REF!=1,'7'!BD92,'7'!BI92))</f>
        <v>#REF!</v>
      </c>
    </row>
    <row r="93" spans="1:59" ht="15.75" customHeight="1" x14ac:dyDescent="0.25">
      <c r="A93" s="125" t="str">
        <f>IF(Roster!C95="","",Roster!C95)</f>
        <v/>
      </c>
      <c r="B93" s="126" t="str">
        <f>IF(Roster!D95="","",Roster!D95)</f>
        <v/>
      </c>
      <c r="C93" s="126" t="str">
        <f>IF(Roster!B95="","",Roster!B95)</f>
        <v/>
      </c>
      <c r="D93" s="299">
        <f>'8'!AL93</f>
        <v>0</v>
      </c>
      <c r="E93" s="297"/>
      <c r="F93" s="231"/>
      <c r="G93" s="314"/>
      <c r="H93" s="314"/>
      <c r="I93" s="231"/>
      <c r="J93" s="231"/>
      <c r="K93" s="231"/>
      <c r="L93" s="231"/>
      <c r="M93" s="231"/>
      <c r="N93" s="314"/>
      <c r="O93" s="314"/>
      <c r="P93" s="231"/>
      <c r="Q93" s="231"/>
      <c r="R93" s="231"/>
      <c r="S93" s="426"/>
      <c r="T93" s="297"/>
      <c r="U93" s="314"/>
      <c r="V93" s="314"/>
      <c r="W93" s="231"/>
      <c r="X93" s="231"/>
      <c r="Y93" s="231"/>
      <c r="Z93" s="231"/>
      <c r="AA93" s="231"/>
      <c r="AB93" s="314"/>
      <c r="AC93" s="314"/>
      <c r="AD93" s="231"/>
      <c r="AE93" s="231"/>
      <c r="AF93" s="231"/>
      <c r="AG93" s="231"/>
      <c r="AH93" s="231"/>
      <c r="AI93" s="231"/>
      <c r="AJ93" s="301">
        <f t="shared" si="9"/>
        <v>0</v>
      </c>
      <c r="AK93" s="293">
        <f t="shared" si="13"/>
        <v>0</v>
      </c>
      <c r="AL93" s="123">
        <f t="shared" si="10"/>
        <v>0</v>
      </c>
      <c r="AM93" s="122">
        <f>SUM(E93:AI93)+'8'!AM93</f>
        <v>0</v>
      </c>
      <c r="AN93" s="684">
        <f>'Pre Tests'!G89</f>
        <v>0</v>
      </c>
      <c r="AO93" s="684">
        <f>'Pre Tests'!L89</f>
        <v>0</v>
      </c>
      <c r="AP93" s="676"/>
      <c r="AQ93" s="720"/>
      <c r="AR93" s="134"/>
      <c r="AS93" s="134"/>
      <c r="AT93" s="134"/>
      <c r="AU93" s="678"/>
      <c r="AV93" s="683"/>
      <c r="AW93" s="681"/>
      <c r="AX93" s="234"/>
      <c r="AY93" s="224"/>
      <c r="BA93" s="84">
        <f t="shared" si="11"/>
        <v>0</v>
      </c>
      <c r="BB93" s="80">
        <f t="shared" si="12"/>
        <v>0</v>
      </c>
      <c r="BC93" s="80">
        <f>SUM(E93:AI93)+'8'!BD93</f>
        <v>0</v>
      </c>
      <c r="BF93" s="86" t="e">
        <f>#REF!+'8'!BG93</f>
        <v>#REF!</v>
      </c>
      <c r="BG93" s="79" t="e">
        <f>IF('8'!#REF!=1,'8'!BB93,IF('7'!#REF!=1,'7'!BD93,'7'!BI93))</f>
        <v>#REF!</v>
      </c>
    </row>
    <row r="94" spans="1:59" ht="15.75" customHeight="1" x14ac:dyDescent="0.25">
      <c r="A94" s="125" t="str">
        <f>IF(Roster!C96="","",Roster!C96)</f>
        <v/>
      </c>
      <c r="B94" s="126" t="str">
        <f>IF(Roster!D96="","",Roster!D96)</f>
        <v/>
      </c>
      <c r="C94" s="126" t="str">
        <f>IF(Roster!B96="","",Roster!B96)</f>
        <v/>
      </c>
      <c r="D94" s="299">
        <f>'8'!AL94</f>
        <v>0</v>
      </c>
      <c r="E94" s="297"/>
      <c r="F94" s="231"/>
      <c r="G94" s="314"/>
      <c r="H94" s="314"/>
      <c r="I94" s="231"/>
      <c r="J94" s="231"/>
      <c r="K94" s="231"/>
      <c r="L94" s="231"/>
      <c r="M94" s="231"/>
      <c r="N94" s="314"/>
      <c r="O94" s="314"/>
      <c r="P94" s="231"/>
      <c r="Q94" s="231"/>
      <c r="R94" s="231"/>
      <c r="S94" s="426"/>
      <c r="T94" s="297"/>
      <c r="U94" s="314"/>
      <c r="V94" s="314"/>
      <c r="W94" s="231"/>
      <c r="X94" s="231"/>
      <c r="Y94" s="231"/>
      <c r="Z94" s="231"/>
      <c r="AA94" s="231"/>
      <c r="AB94" s="314"/>
      <c r="AC94" s="314"/>
      <c r="AD94" s="231"/>
      <c r="AE94" s="231"/>
      <c r="AF94" s="231"/>
      <c r="AG94" s="231"/>
      <c r="AH94" s="231"/>
      <c r="AI94" s="231"/>
      <c r="AJ94" s="301">
        <f t="shared" si="9"/>
        <v>0</v>
      </c>
      <c r="AK94" s="293">
        <f t="shared" si="13"/>
        <v>0</v>
      </c>
      <c r="AL94" s="123">
        <f t="shared" si="10"/>
        <v>0</v>
      </c>
      <c r="AM94" s="122">
        <f>SUM(E94:AI94)+'8'!AM94</f>
        <v>0</v>
      </c>
      <c r="AN94" s="684">
        <f>'Pre Tests'!G90</f>
        <v>0</v>
      </c>
      <c r="AO94" s="684">
        <f>'Pre Tests'!L90</f>
        <v>0</v>
      </c>
      <c r="AP94" s="676"/>
      <c r="AQ94" s="720"/>
      <c r="AR94" s="134"/>
      <c r="AS94" s="134"/>
      <c r="AT94" s="134"/>
      <c r="AU94" s="678"/>
      <c r="AV94" s="683"/>
      <c r="AW94" s="681"/>
      <c r="AX94" s="234"/>
      <c r="AY94" s="224"/>
      <c r="BA94" s="84">
        <f t="shared" si="11"/>
        <v>0</v>
      </c>
      <c r="BB94" s="80">
        <f t="shared" si="12"/>
        <v>0</v>
      </c>
      <c r="BC94" s="80">
        <f>SUM(E94:AI94)+'8'!BD94</f>
        <v>0</v>
      </c>
      <c r="BF94" s="86" t="e">
        <f>#REF!+'8'!BG94</f>
        <v>#REF!</v>
      </c>
      <c r="BG94" s="79" t="e">
        <f>IF('8'!#REF!=1,'8'!BB94,IF('7'!#REF!=1,'7'!BD94,'7'!BI94))</f>
        <v>#REF!</v>
      </c>
    </row>
    <row r="95" spans="1:59" ht="15.75" customHeight="1" x14ac:dyDescent="0.25">
      <c r="A95" s="125" t="str">
        <f>IF(Roster!C97="","",Roster!C97)</f>
        <v/>
      </c>
      <c r="B95" s="126" t="str">
        <f>IF(Roster!D97="","",Roster!D97)</f>
        <v/>
      </c>
      <c r="C95" s="126" t="str">
        <f>IF(Roster!B97="","",Roster!B97)</f>
        <v/>
      </c>
      <c r="D95" s="299">
        <f>'8'!AL95</f>
        <v>0</v>
      </c>
      <c r="E95" s="297"/>
      <c r="F95" s="231"/>
      <c r="G95" s="314"/>
      <c r="H95" s="314"/>
      <c r="I95" s="231"/>
      <c r="J95" s="231"/>
      <c r="K95" s="231"/>
      <c r="L95" s="231"/>
      <c r="M95" s="231"/>
      <c r="N95" s="314"/>
      <c r="O95" s="314"/>
      <c r="P95" s="231"/>
      <c r="Q95" s="231"/>
      <c r="R95" s="231"/>
      <c r="S95" s="426"/>
      <c r="T95" s="297"/>
      <c r="U95" s="314"/>
      <c r="V95" s="314"/>
      <c r="W95" s="231"/>
      <c r="X95" s="231"/>
      <c r="Y95" s="231"/>
      <c r="Z95" s="231"/>
      <c r="AA95" s="231"/>
      <c r="AB95" s="314"/>
      <c r="AC95" s="314"/>
      <c r="AD95" s="231"/>
      <c r="AE95" s="231"/>
      <c r="AF95" s="231"/>
      <c r="AG95" s="231"/>
      <c r="AH95" s="231"/>
      <c r="AI95" s="231"/>
      <c r="AJ95" s="301">
        <f t="shared" si="9"/>
        <v>0</v>
      </c>
      <c r="AK95" s="293">
        <f t="shared" si="13"/>
        <v>0</v>
      </c>
      <c r="AL95" s="123">
        <f t="shared" si="10"/>
        <v>0</v>
      </c>
      <c r="AM95" s="122">
        <f>SUM(E95:AI95)+'8'!AM95</f>
        <v>0</v>
      </c>
      <c r="AN95" s="684">
        <f>'Pre Tests'!G91</f>
        <v>0</v>
      </c>
      <c r="AO95" s="684">
        <f>'Pre Tests'!L91</f>
        <v>0</v>
      </c>
      <c r="AP95" s="676"/>
      <c r="AQ95" s="720"/>
      <c r="AR95" s="134"/>
      <c r="AS95" s="134"/>
      <c r="AT95" s="134"/>
      <c r="AU95" s="678"/>
      <c r="AV95" s="683"/>
      <c r="AW95" s="681"/>
      <c r="AX95" s="234"/>
      <c r="AY95" s="224"/>
      <c r="BA95" s="84">
        <f t="shared" si="11"/>
        <v>0</v>
      </c>
      <c r="BB95" s="80">
        <f t="shared" si="12"/>
        <v>0</v>
      </c>
      <c r="BC95" s="80">
        <f>SUM(E95:AI95)+'8'!BD95</f>
        <v>0</v>
      </c>
      <c r="BF95" s="86" t="e">
        <f>#REF!+'8'!BG95</f>
        <v>#REF!</v>
      </c>
      <c r="BG95" s="79" t="e">
        <f>IF('8'!#REF!=1,'8'!BB95,IF('7'!#REF!=1,'7'!BD95,'7'!BI95))</f>
        <v>#REF!</v>
      </c>
    </row>
    <row r="96" spans="1:59" ht="15.75" customHeight="1" x14ac:dyDescent="0.25">
      <c r="A96" s="125" t="str">
        <f>IF(Roster!C98="","",Roster!C98)</f>
        <v/>
      </c>
      <c r="B96" s="126" t="str">
        <f>IF(Roster!D98="","",Roster!D98)</f>
        <v/>
      </c>
      <c r="C96" s="126" t="str">
        <f>IF(Roster!B98="","",Roster!B98)</f>
        <v/>
      </c>
      <c r="D96" s="299">
        <f>'8'!AL96</f>
        <v>0</v>
      </c>
      <c r="E96" s="297"/>
      <c r="F96" s="231"/>
      <c r="G96" s="314"/>
      <c r="H96" s="314"/>
      <c r="I96" s="231"/>
      <c r="J96" s="231"/>
      <c r="K96" s="231"/>
      <c r="L96" s="231"/>
      <c r="M96" s="231"/>
      <c r="N96" s="314"/>
      <c r="O96" s="314"/>
      <c r="P96" s="231"/>
      <c r="Q96" s="231"/>
      <c r="R96" s="231"/>
      <c r="S96" s="426"/>
      <c r="T96" s="297"/>
      <c r="U96" s="314"/>
      <c r="V96" s="314"/>
      <c r="W96" s="231"/>
      <c r="X96" s="231"/>
      <c r="Y96" s="231"/>
      <c r="Z96" s="231"/>
      <c r="AA96" s="231"/>
      <c r="AB96" s="314"/>
      <c r="AC96" s="314"/>
      <c r="AD96" s="231"/>
      <c r="AE96" s="231"/>
      <c r="AF96" s="231"/>
      <c r="AG96" s="231"/>
      <c r="AH96" s="231"/>
      <c r="AI96" s="231"/>
      <c r="AJ96" s="301">
        <f t="shared" si="9"/>
        <v>0</v>
      </c>
      <c r="AK96" s="293">
        <f t="shared" si="13"/>
        <v>0</v>
      </c>
      <c r="AL96" s="123">
        <f t="shared" si="10"/>
        <v>0</v>
      </c>
      <c r="AM96" s="122">
        <f>SUM(E96:AI96)+'8'!AM96</f>
        <v>0</v>
      </c>
      <c r="AN96" s="684">
        <f>'Pre Tests'!G92</f>
        <v>0</v>
      </c>
      <c r="AO96" s="684">
        <f>'Pre Tests'!L92</f>
        <v>0</v>
      </c>
      <c r="AP96" s="676"/>
      <c r="AQ96" s="720"/>
      <c r="AR96" s="134"/>
      <c r="AS96" s="134"/>
      <c r="AT96" s="134"/>
      <c r="AU96" s="678"/>
      <c r="AV96" s="683"/>
      <c r="AW96" s="681"/>
      <c r="AX96" s="234"/>
      <c r="AY96" s="224"/>
      <c r="BA96" s="84">
        <f t="shared" si="11"/>
        <v>0</v>
      </c>
      <c r="BB96" s="80">
        <f t="shared" si="12"/>
        <v>0</v>
      </c>
      <c r="BC96" s="80">
        <f>SUM(E96:AI96)+'8'!BD96</f>
        <v>0</v>
      </c>
      <c r="BF96" s="86" t="e">
        <f>#REF!+'8'!BG96</f>
        <v>#REF!</v>
      </c>
      <c r="BG96" s="79" t="e">
        <f>IF('8'!#REF!=1,'8'!BB96,IF('7'!#REF!=1,'7'!BD96,'7'!BI96))</f>
        <v>#REF!</v>
      </c>
    </row>
    <row r="97" spans="1:59" ht="15.75" customHeight="1" x14ac:dyDescent="0.25">
      <c r="A97" s="125" t="str">
        <f>IF(Roster!C99="","",Roster!C99)</f>
        <v/>
      </c>
      <c r="B97" s="126" t="str">
        <f>IF(Roster!D99="","",Roster!D99)</f>
        <v/>
      </c>
      <c r="C97" s="126" t="str">
        <f>IF(Roster!B99="","",Roster!B99)</f>
        <v/>
      </c>
      <c r="D97" s="299">
        <f>'8'!AL97</f>
        <v>0</v>
      </c>
      <c r="E97" s="297"/>
      <c r="F97" s="231"/>
      <c r="G97" s="314"/>
      <c r="H97" s="314"/>
      <c r="I97" s="231"/>
      <c r="J97" s="231"/>
      <c r="K97" s="231"/>
      <c r="L97" s="231"/>
      <c r="M97" s="231"/>
      <c r="N97" s="314"/>
      <c r="O97" s="314"/>
      <c r="P97" s="231"/>
      <c r="Q97" s="231"/>
      <c r="R97" s="231"/>
      <c r="S97" s="426"/>
      <c r="T97" s="297"/>
      <c r="U97" s="314"/>
      <c r="V97" s="314"/>
      <c r="W97" s="231"/>
      <c r="X97" s="231"/>
      <c r="Y97" s="231"/>
      <c r="Z97" s="231"/>
      <c r="AA97" s="231"/>
      <c r="AB97" s="314"/>
      <c r="AC97" s="314"/>
      <c r="AD97" s="231"/>
      <c r="AE97" s="231"/>
      <c r="AF97" s="231"/>
      <c r="AG97" s="231"/>
      <c r="AH97" s="231"/>
      <c r="AI97" s="231"/>
      <c r="AJ97" s="301">
        <f t="shared" si="9"/>
        <v>0</v>
      </c>
      <c r="AK97" s="293">
        <f t="shared" si="13"/>
        <v>0</v>
      </c>
      <c r="AL97" s="123">
        <f t="shared" si="10"/>
        <v>0</v>
      </c>
      <c r="AM97" s="122">
        <f>SUM(E97:AI97)+'8'!AM97</f>
        <v>0</v>
      </c>
      <c r="AN97" s="684">
        <f>'Pre Tests'!G93</f>
        <v>0</v>
      </c>
      <c r="AO97" s="684">
        <f>'Pre Tests'!L93</f>
        <v>0</v>
      </c>
      <c r="AP97" s="676"/>
      <c r="AQ97" s="720"/>
      <c r="AR97" s="134"/>
      <c r="AS97" s="134"/>
      <c r="AT97" s="134"/>
      <c r="AU97" s="678"/>
      <c r="AV97" s="683"/>
      <c r="AW97" s="681"/>
      <c r="AX97" s="234"/>
      <c r="AY97" s="224"/>
      <c r="BA97" s="84">
        <f t="shared" si="11"/>
        <v>0</v>
      </c>
      <c r="BB97" s="80">
        <f t="shared" si="12"/>
        <v>0</v>
      </c>
      <c r="BC97" s="80">
        <f>SUM(E97:AI97)+'8'!BD97</f>
        <v>0</v>
      </c>
      <c r="BF97" s="86" t="e">
        <f>#REF!+'8'!BG97</f>
        <v>#REF!</v>
      </c>
      <c r="BG97" s="79" t="e">
        <f>IF('8'!#REF!=1,'8'!BB97,IF('7'!#REF!=1,'7'!BD97,'7'!BI97))</f>
        <v>#REF!</v>
      </c>
    </row>
    <row r="98" spans="1:59" ht="15.75" customHeight="1" x14ac:dyDescent="0.25">
      <c r="A98" s="125" t="str">
        <f>IF(Roster!C100="","",Roster!C100)</f>
        <v/>
      </c>
      <c r="B98" s="126" t="str">
        <f>IF(Roster!D100="","",Roster!D100)</f>
        <v/>
      </c>
      <c r="C98" s="126" t="str">
        <f>IF(Roster!B100="","",Roster!B100)</f>
        <v/>
      </c>
      <c r="D98" s="299">
        <f>'8'!AL98</f>
        <v>0</v>
      </c>
      <c r="E98" s="297"/>
      <c r="F98" s="231"/>
      <c r="G98" s="314"/>
      <c r="H98" s="314"/>
      <c r="I98" s="231"/>
      <c r="J98" s="231"/>
      <c r="K98" s="231"/>
      <c r="L98" s="231"/>
      <c r="M98" s="231"/>
      <c r="N98" s="314"/>
      <c r="O98" s="314"/>
      <c r="P98" s="231"/>
      <c r="Q98" s="231"/>
      <c r="R98" s="231"/>
      <c r="S98" s="426"/>
      <c r="T98" s="297"/>
      <c r="U98" s="314"/>
      <c r="V98" s="314"/>
      <c r="W98" s="231"/>
      <c r="X98" s="231"/>
      <c r="Y98" s="231"/>
      <c r="Z98" s="231"/>
      <c r="AA98" s="231"/>
      <c r="AB98" s="314"/>
      <c r="AC98" s="314"/>
      <c r="AD98" s="231"/>
      <c r="AE98" s="231"/>
      <c r="AF98" s="231"/>
      <c r="AG98" s="231"/>
      <c r="AH98" s="231"/>
      <c r="AI98" s="231"/>
      <c r="AJ98" s="301">
        <f t="shared" si="9"/>
        <v>0</v>
      </c>
      <c r="AK98" s="293">
        <f t="shared" si="13"/>
        <v>0</v>
      </c>
      <c r="AL98" s="123">
        <f t="shared" si="10"/>
        <v>0</v>
      </c>
      <c r="AM98" s="122">
        <f>SUM(E98:AI98)+'8'!AM98</f>
        <v>0</v>
      </c>
      <c r="AN98" s="684">
        <f>'Pre Tests'!G94</f>
        <v>0</v>
      </c>
      <c r="AO98" s="684">
        <f>'Pre Tests'!L94</f>
        <v>0</v>
      </c>
      <c r="AP98" s="676"/>
      <c r="AQ98" s="720"/>
      <c r="AR98" s="134"/>
      <c r="AS98" s="134"/>
      <c r="AT98" s="134"/>
      <c r="AU98" s="678"/>
      <c r="AV98" s="683"/>
      <c r="AW98" s="681"/>
      <c r="AX98" s="234"/>
      <c r="AY98" s="224"/>
      <c r="BA98" s="84">
        <f t="shared" si="11"/>
        <v>0</v>
      </c>
      <c r="BB98" s="80">
        <f t="shared" si="12"/>
        <v>0</v>
      </c>
      <c r="BC98" s="80">
        <f>SUM(E98:AI98)+'8'!BD98</f>
        <v>0</v>
      </c>
      <c r="BF98" s="86" t="e">
        <f>#REF!+'8'!BG98</f>
        <v>#REF!</v>
      </c>
      <c r="BG98" s="79" t="e">
        <f>IF('8'!#REF!=1,'8'!BB98,IF('7'!#REF!=1,'7'!BD98,'7'!BI98))</f>
        <v>#REF!</v>
      </c>
    </row>
    <row r="99" spans="1:59" ht="15.75" customHeight="1" x14ac:dyDescent="0.25">
      <c r="A99" s="125" t="str">
        <f>IF(Roster!C101="","",Roster!C101)</f>
        <v/>
      </c>
      <c r="B99" s="126" t="str">
        <f>IF(Roster!D101="","",Roster!D101)</f>
        <v/>
      </c>
      <c r="C99" s="126" t="str">
        <f>IF(Roster!B101="","",Roster!B101)</f>
        <v/>
      </c>
      <c r="D99" s="299">
        <f>'8'!AL99</f>
        <v>0</v>
      </c>
      <c r="E99" s="297"/>
      <c r="F99" s="231"/>
      <c r="G99" s="314"/>
      <c r="H99" s="314"/>
      <c r="I99" s="231"/>
      <c r="J99" s="231"/>
      <c r="K99" s="231"/>
      <c r="L99" s="231"/>
      <c r="M99" s="231"/>
      <c r="N99" s="314"/>
      <c r="O99" s="314"/>
      <c r="P99" s="231"/>
      <c r="Q99" s="231"/>
      <c r="R99" s="231"/>
      <c r="S99" s="426"/>
      <c r="T99" s="297"/>
      <c r="U99" s="314"/>
      <c r="V99" s="314"/>
      <c r="W99" s="231"/>
      <c r="X99" s="231"/>
      <c r="Y99" s="231"/>
      <c r="Z99" s="231"/>
      <c r="AA99" s="231"/>
      <c r="AB99" s="314"/>
      <c r="AC99" s="314"/>
      <c r="AD99" s="231"/>
      <c r="AE99" s="231"/>
      <c r="AF99" s="231"/>
      <c r="AG99" s="231"/>
      <c r="AH99" s="231"/>
      <c r="AI99" s="231"/>
      <c r="AJ99" s="301">
        <f t="shared" si="9"/>
        <v>0</v>
      </c>
      <c r="AK99" s="293">
        <f t="shared" si="13"/>
        <v>0</v>
      </c>
      <c r="AL99" s="123">
        <f t="shared" si="10"/>
        <v>0</v>
      </c>
      <c r="AM99" s="122">
        <f>SUM(E99:AI99)+'8'!AM99</f>
        <v>0</v>
      </c>
      <c r="AN99" s="684">
        <f>'Pre Tests'!G95</f>
        <v>0</v>
      </c>
      <c r="AO99" s="684">
        <f>'Pre Tests'!L95</f>
        <v>0</v>
      </c>
      <c r="AP99" s="676"/>
      <c r="AQ99" s="720"/>
      <c r="AR99" s="134"/>
      <c r="AS99" s="134"/>
      <c r="AT99" s="134"/>
      <c r="AU99" s="678"/>
      <c r="AV99" s="683"/>
      <c r="AW99" s="681"/>
      <c r="AX99" s="234"/>
      <c r="AY99" s="224"/>
      <c r="BA99" s="84">
        <f t="shared" si="11"/>
        <v>0</v>
      </c>
      <c r="BB99" s="80">
        <f t="shared" si="12"/>
        <v>0</v>
      </c>
      <c r="BC99" s="80">
        <f>SUM(E99:AI99)+'8'!BD99</f>
        <v>0</v>
      </c>
      <c r="BF99" s="86" t="e">
        <f>#REF!+'8'!BG99</f>
        <v>#REF!</v>
      </c>
      <c r="BG99" s="79" t="e">
        <f>IF('8'!#REF!=1,'8'!BB99,IF('7'!#REF!=1,'7'!BD99,'7'!BI99))</f>
        <v>#REF!</v>
      </c>
    </row>
    <row r="100" spans="1:59" ht="15.75" customHeight="1" x14ac:dyDescent="0.25">
      <c r="A100" s="125" t="str">
        <f>IF(Roster!C102="","",Roster!C102)</f>
        <v/>
      </c>
      <c r="B100" s="126" t="str">
        <f>IF(Roster!D102="","",Roster!D102)</f>
        <v/>
      </c>
      <c r="C100" s="126" t="str">
        <f>IF(Roster!B102="","",Roster!B102)</f>
        <v/>
      </c>
      <c r="D100" s="299">
        <f>'8'!AL100</f>
        <v>0</v>
      </c>
      <c r="E100" s="297"/>
      <c r="F100" s="231"/>
      <c r="G100" s="314"/>
      <c r="H100" s="314"/>
      <c r="I100" s="231"/>
      <c r="J100" s="231"/>
      <c r="K100" s="231"/>
      <c r="L100" s="231"/>
      <c r="M100" s="231"/>
      <c r="N100" s="314"/>
      <c r="O100" s="314"/>
      <c r="P100" s="231"/>
      <c r="Q100" s="231"/>
      <c r="R100" s="231"/>
      <c r="S100" s="426"/>
      <c r="T100" s="297"/>
      <c r="U100" s="314"/>
      <c r="V100" s="314"/>
      <c r="W100" s="231"/>
      <c r="X100" s="231"/>
      <c r="Y100" s="231"/>
      <c r="Z100" s="231"/>
      <c r="AA100" s="231"/>
      <c r="AB100" s="314"/>
      <c r="AC100" s="314"/>
      <c r="AD100" s="231"/>
      <c r="AE100" s="231"/>
      <c r="AF100" s="231"/>
      <c r="AG100" s="231"/>
      <c r="AH100" s="231"/>
      <c r="AI100" s="231"/>
      <c r="AJ100" s="301">
        <f t="shared" si="9"/>
        <v>0</v>
      </c>
      <c r="AK100" s="293">
        <f t="shared" si="13"/>
        <v>0</v>
      </c>
      <c r="AL100" s="123">
        <f t="shared" si="10"/>
        <v>0</v>
      </c>
      <c r="AM100" s="122">
        <f>SUM(E100:AI100)+'8'!AM100</f>
        <v>0</v>
      </c>
      <c r="AN100" s="684">
        <f>'Pre Tests'!G96</f>
        <v>0</v>
      </c>
      <c r="AO100" s="684">
        <f>'Pre Tests'!L96</f>
        <v>0</v>
      </c>
      <c r="AP100" s="676"/>
      <c r="AQ100" s="720"/>
      <c r="AR100" s="134"/>
      <c r="AS100" s="134"/>
      <c r="AT100" s="134"/>
      <c r="AU100" s="678"/>
      <c r="AV100" s="683"/>
      <c r="AW100" s="681"/>
      <c r="AX100" s="234"/>
      <c r="AY100" s="224"/>
      <c r="BA100" s="84">
        <f t="shared" si="11"/>
        <v>0</v>
      </c>
      <c r="BB100" s="80">
        <f t="shared" si="12"/>
        <v>0</v>
      </c>
      <c r="BC100" s="80">
        <f>SUM(E100:AI100)+'8'!BD100</f>
        <v>0</v>
      </c>
      <c r="BF100" s="86" t="e">
        <f>#REF!+'8'!BG100</f>
        <v>#REF!</v>
      </c>
      <c r="BG100" s="79" t="e">
        <f>IF('8'!#REF!=1,'8'!BB100,IF('7'!#REF!=1,'7'!BD100,'7'!BI100))</f>
        <v>#REF!</v>
      </c>
    </row>
    <row r="101" spans="1:59" ht="15.75" customHeight="1" x14ac:dyDescent="0.25">
      <c r="A101" s="125" t="str">
        <f>IF(Roster!C103="","",Roster!C103)</f>
        <v/>
      </c>
      <c r="B101" s="126" t="str">
        <f>IF(Roster!D103="","",Roster!D103)</f>
        <v/>
      </c>
      <c r="C101" s="126" t="str">
        <f>IF(Roster!B103="","",Roster!B103)</f>
        <v/>
      </c>
      <c r="D101" s="299">
        <f>'8'!AL101</f>
        <v>0</v>
      </c>
      <c r="E101" s="297"/>
      <c r="F101" s="231"/>
      <c r="G101" s="314"/>
      <c r="H101" s="314"/>
      <c r="I101" s="231"/>
      <c r="J101" s="231"/>
      <c r="K101" s="231"/>
      <c r="L101" s="231"/>
      <c r="M101" s="231"/>
      <c r="N101" s="314"/>
      <c r="O101" s="314"/>
      <c r="P101" s="231"/>
      <c r="Q101" s="231"/>
      <c r="R101" s="231"/>
      <c r="S101" s="426"/>
      <c r="T101" s="297"/>
      <c r="U101" s="314"/>
      <c r="V101" s="314"/>
      <c r="W101" s="231"/>
      <c r="X101" s="231"/>
      <c r="Y101" s="231"/>
      <c r="Z101" s="231"/>
      <c r="AA101" s="231"/>
      <c r="AB101" s="314"/>
      <c r="AC101" s="314"/>
      <c r="AD101" s="231"/>
      <c r="AE101" s="231"/>
      <c r="AF101" s="231"/>
      <c r="AG101" s="231"/>
      <c r="AH101" s="231"/>
      <c r="AI101" s="231"/>
      <c r="AJ101" s="301">
        <f t="shared" si="9"/>
        <v>0</v>
      </c>
      <c r="AK101" s="293">
        <f t="shared" si="13"/>
        <v>0</v>
      </c>
      <c r="AL101" s="123">
        <f t="shared" si="10"/>
        <v>0</v>
      </c>
      <c r="AM101" s="122">
        <f>SUM(E101:AI101)+'8'!AM101</f>
        <v>0</v>
      </c>
      <c r="AN101" s="684">
        <f>'Pre Tests'!G97</f>
        <v>0</v>
      </c>
      <c r="AO101" s="684">
        <f>'Pre Tests'!L97</f>
        <v>0</v>
      </c>
      <c r="AP101" s="676"/>
      <c r="AQ101" s="720"/>
      <c r="AR101" s="134"/>
      <c r="AS101" s="134"/>
      <c r="AT101" s="134"/>
      <c r="AU101" s="678"/>
      <c r="AV101" s="683"/>
      <c r="AW101" s="681"/>
      <c r="AX101" s="234"/>
      <c r="AY101" s="224"/>
      <c r="BA101" s="84">
        <f t="shared" si="11"/>
        <v>0</v>
      </c>
      <c r="BB101" s="80">
        <f t="shared" si="12"/>
        <v>0</v>
      </c>
      <c r="BC101" s="80">
        <f>SUM(E101:AI101)+'8'!BD101</f>
        <v>0</v>
      </c>
      <c r="BF101" s="86" t="e">
        <f>#REF!+'8'!BG101</f>
        <v>#REF!</v>
      </c>
      <c r="BG101" s="79" t="e">
        <f>IF('8'!#REF!=1,'8'!BB101,IF('7'!#REF!=1,'7'!BD101,'7'!BI101))</f>
        <v>#REF!</v>
      </c>
    </row>
    <row r="102" spans="1:59" ht="15.75" customHeight="1" x14ac:dyDescent="0.25">
      <c r="A102" s="125" t="str">
        <f>IF(Roster!C104="","",Roster!C104)</f>
        <v/>
      </c>
      <c r="B102" s="126" t="str">
        <f>IF(Roster!D104="","",Roster!D104)</f>
        <v/>
      </c>
      <c r="C102" s="126" t="str">
        <f>IF(Roster!B104="","",Roster!B104)</f>
        <v/>
      </c>
      <c r="D102" s="299">
        <f>'8'!AL102</f>
        <v>0</v>
      </c>
      <c r="E102" s="297"/>
      <c r="F102" s="231"/>
      <c r="G102" s="314"/>
      <c r="H102" s="314"/>
      <c r="I102" s="231"/>
      <c r="J102" s="231"/>
      <c r="K102" s="231"/>
      <c r="L102" s="231"/>
      <c r="M102" s="231"/>
      <c r="N102" s="314"/>
      <c r="O102" s="314"/>
      <c r="P102" s="231"/>
      <c r="Q102" s="231"/>
      <c r="R102" s="231"/>
      <c r="S102" s="426"/>
      <c r="T102" s="297"/>
      <c r="U102" s="314"/>
      <c r="V102" s="314"/>
      <c r="W102" s="231"/>
      <c r="X102" s="231"/>
      <c r="Y102" s="231"/>
      <c r="Z102" s="231"/>
      <c r="AA102" s="231"/>
      <c r="AB102" s="314"/>
      <c r="AC102" s="314"/>
      <c r="AD102" s="231"/>
      <c r="AE102" s="231"/>
      <c r="AF102" s="231"/>
      <c r="AG102" s="231"/>
      <c r="AH102" s="231"/>
      <c r="AI102" s="231"/>
      <c r="AJ102" s="301">
        <f t="shared" si="9"/>
        <v>0</v>
      </c>
      <c r="AK102" s="293">
        <f t="shared" si="13"/>
        <v>0</v>
      </c>
      <c r="AL102" s="123">
        <f t="shared" si="10"/>
        <v>0</v>
      </c>
      <c r="AM102" s="122">
        <f>SUM(E102:AI102)+'8'!AM102</f>
        <v>0</v>
      </c>
      <c r="AN102" s="684">
        <f>'Pre Tests'!G98</f>
        <v>0</v>
      </c>
      <c r="AO102" s="684">
        <f>'Pre Tests'!L98</f>
        <v>0</v>
      </c>
      <c r="AP102" s="676"/>
      <c r="AQ102" s="720"/>
      <c r="AR102" s="134"/>
      <c r="AS102" s="134"/>
      <c r="AT102" s="134"/>
      <c r="AU102" s="678"/>
      <c r="AV102" s="683"/>
      <c r="AW102" s="681"/>
      <c r="AX102" s="234"/>
      <c r="AY102" s="224"/>
      <c r="BA102" s="84">
        <f t="shared" si="11"/>
        <v>0</v>
      </c>
      <c r="BB102" s="80">
        <f t="shared" si="12"/>
        <v>0</v>
      </c>
      <c r="BC102" s="80">
        <f>SUM(E102:AI102)+'8'!BD102</f>
        <v>0</v>
      </c>
      <c r="BF102" s="86" t="e">
        <f>#REF!+'8'!BG102</f>
        <v>#REF!</v>
      </c>
      <c r="BG102" s="79" t="e">
        <f>IF('8'!#REF!=1,'8'!BB102,IF('7'!#REF!=1,'7'!BD102,'7'!BI102))</f>
        <v>#REF!</v>
      </c>
    </row>
    <row r="103" spans="1:59" ht="15.75" customHeight="1" x14ac:dyDescent="0.25">
      <c r="A103" s="125" t="str">
        <f>IF(Roster!C105="","",Roster!C105)</f>
        <v/>
      </c>
      <c r="B103" s="126" t="str">
        <f>IF(Roster!D105="","",Roster!D105)</f>
        <v/>
      </c>
      <c r="C103" s="126" t="str">
        <f>IF(Roster!B105="","",Roster!B105)</f>
        <v/>
      </c>
      <c r="D103" s="299">
        <f>'8'!AL103</f>
        <v>0</v>
      </c>
      <c r="E103" s="297"/>
      <c r="F103" s="231"/>
      <c r="G103" s="314"/>
      <c r="H103" s="314"/>
      <c r="I103" s="231"/>
      <c r="J103" s="231"/>
      <c r="K103" s="231"/>
      <c r="L103" s="231"/>
      <c r="M103" s="231"/>
      <c r="N103" s="314"/>
      <c r="O103" s="314"/>
      <c r="P103" s="231"/>
      <c r="Q103" s="231"/>
      <c r="R103" s="231"/>
      <c r="S103" s="426"/>
      <c r="T103" s="297"/>
      <c r="U103" s="314"/>
      <c r="V103" s="314"/>
      <c r="W103" s="231"/>
      <c r="X103" s="231"/>
      <c r="Y103" s="231"/>
      <c r="Z103" s="231"/>
      <c r="AA103" s="231"/>
      <c r="AB103" s="314"/>
      <c r="AC103" s="314"/>
      <c r="AD103" s="231"/>
      <c r="AE103" s="231"/>
      <c r="AF103" s="231"/>
      <c r="AG103" s="231"/>
      <c r="AH103" s="231"/>
      <c r="AI103" s="231"/>
      <c r="AJ103" s="301">
        <f t="shared" si="9"/>
        <v>0</v>
      </c>
      <c r="AK103" s="293">
        <f t="shared" si="13"/>
        <v>0</v>
      </c>
      <c r="AL103" s="123">
        <f t="shared" si="10"/>
        <v>0</v>
      </c>
      <c r="AM103" s="122">
        <f>SUM(E103:AI103)+'8'!AM103</f>
        <v>0</v>
      </c>
      <c r="AN103" s="684">
        <f>'Pre Tests'!G99</f>
        <v>0</v>
      </c>
      <c r="AO103" s="684">
        <f>'Pre Tests'!L99</f>
        <v>0</v>
      </c>
      <c r="AP103" s="676"/>
      <c r="AQ103" s="720"/>
      <c r="AR103" s="134"/>
      <c r="AS103" s="134"/>
      <c r="AT103" s="134"/>
      <c r="AU103" s="678"/>
      <c r="AV103" s="683"/>
      <c r="AW103" s="681"/>
      <c r="AX103" s="234"/>
      <c r="AY103" s="224"/>
      <c r="BA103" s="84">
        <f t="shared" si="11"/>
        <v>0</v>
      </c>
      <c r="BB103" s="80">
        <f t="shared" si="12"/>
        <v>0</v>
      </c>
      <c r="BC103" s="80">
        <f>SUM(E103:AI103)+'8'!BD103</f>
        <v>0</v>
      </c>
      <c r="BF103" s="86" t="e">
        <f>#REF!+'8'!BG103</f>
        <v>#REF!</v>
      </c>
      <c r="BG103" s="79" t="e">
        <f>IF('8'!#REF!=1,'8'!BB103,IF('7'!#REF!=1,'7'!BD103,'7'!BI103))</f>
        <v>#REF!</v>
      </c>
    </row>
    <row r="104" spans="1:59" ht="15.75" customHeight="1" thickBot="1" x14ac:dyDescent="0.3">
      <c r="A104" s="125" t="str">
        <f>IF(Roster!C106="","",Roster!C106)</f>
        <v/>
      </c>
      <c r="B104" s="126" t="str">
        <f>IF(Roster!D106="","",Roster!D106)</f>
        <v/>
      </c>
      <c r="C104" s="126" t="str">
        <f>IF(Roster!B106="","",Roster!B106)</f>
        <v/>
      </c>
      <c r="D104" s="300">
        <f>'8'!AL104</f>
        <v>0</v>
      </c>
      <c r="E104" s="297"/>
      <c r="F104" s="231"/>
      <c r="G104" s="314"/>
      <c r="H104" s="314"/>
      <c r="I104" s="231"/>
      <c r="J104" s="231"/>
      <c r="K104" s="231"/>
      <c r="L104" s="231"/>
      <c r="M104" s="231"/>
      <c r="N104" s="314"/>
      <c r="O104" s="314"/>
      <c r="P104" s="231"/>
      <c r="Q104" s="231"/>
      <c r="R104" s="231"/>
      <c r="S104" s="426"/>
      <c r="T104" s="297"/>
      <c r="U104" s="314"/>
      <c r="V104" s="314"/>
      <c r="W104" s="231"/>
      <c r="X104" s="231"/>
      <c r="Y104" s="231"/>
      <c r="Z104" s="231"/>
      <c r="AA104" s="231"/>
      <c r="AB104" s="314"/>
      <c r="AC104" s="314"/>
      <c r="AD104" s="231"/>
      <c r="AE104" s="231"/>
      <c r="AF104" s="231"/>
      <c r="AG104" s="231"/>
      <c r="AH104" s="231"/>
      <c r="AI104" s="231"/>
      <c r="AJ104" s="301">
        <f>SUM(D104:AI104)</f>
        <v>0</v>
      </c>
      <c r="AK104" s="293">
        <f t="shared" si="13"/>
        <v>0</v>
      </c>
      <c r="AL104" s="123">
        <f t="shared" si="10"/>
        <v>0</v>
      </c>
      <c r="AM104" s="122">
        <f>SUM(E104:AI104)+'8'!AM104</f>
        <v>0</v>
      </c>
      <c r="AN104" s="684">
        <f>'Pre Tests'!G100</f>
        <v>0</v>
      </c>
      <c r="AO104" s="684">
        <f>'Pre Tests'!L100</f>
        <v>0</v>
      </c>
      <c r="AP104" s="676"/>
      <c r="AQ104" s="720"/>
      <c r="AR104" s="134"/>
      <c r="AS104" s="134"/>
      <c r="AT104" s="134"/>
      <c r="AU104" s="678"/>
      <c r="AV104" s="683"/>
      <c r="AW104" s="681"/>
      <c r="AX104" s="234"/>
      <c r="AY104" s="224"/>
      <c r="BA104" s="84">
        <f t="shared" si="11"/>
        <v>0</v>
      </c>
      <c r="BB104" s="80">
        <f t="shared" si="12"/>
        <v>0</v>
      </c>
      <c r="BC104" s="80">
        <f>SUM(E104:AI104)+'8'!BD104</f>
        <v>0</v>
      </c>
      <c r="BF104" s="86" t="e">
        <f>#REF!+'8'!BG104</f>
        <v>#REF!</v>
      </c>
      <c r="BG104" s="79" t="e">
        <f>IF('8'!#REF!=1,'8'!BB104,IF('7'!#REF!=1,'7'!BD104,'7'!BI104))</f>
        <v>#REF!</v>
      </c>
    </row>
    <row r="105" spans="1:59" ht="15.75" customHeight="1" x14ac:dyDescent="0.2">
      <c r="A105" s="225"/>
      <c r="B105" s="225"/>
      <c r="C105" s="225"/>
      <c r="D105" s="91"/>
      <c r="E105" s="92">
        <f t="shared" ref="E105:AH105" si="14">COUNTA(E8:E104)</f>
        <v>0</v>
      </c>
      <c r="F105" s="92">
        <f t="shared" si="14"/>
        <v>0</v>
      </c>
      <c r="G105" s="92">
        <f t="shared" si="14"/>
        <v>0</v>
      </c>
      <c r="H105" s="92">
        <f t="shared" si="14"/>
        <v>0</v>
      </c>
      <c r="I105" s="92">
        <f t="shared" si="14"/>
        <v>0</v>
      </c>
      <c r="J105" s="92">
        <f t="shared" si="14"/>
        <v>0</v>
      </c>
      <c r="K105" s="92">
        <f t="shared" si="14"/>
        <v>0</v>
      </c>
      <c r="L105" s="92">
        <f t="shared" si="14"/>
        <v>0</v>
      </c>
      <c r="M105" s="92">
        <f t="shared" si="14"/>
        <v>0</v>
      </c>
      <c r="N105" s="92">
        <f t="shared" si="14"/>
        <v>0</v>
      </c>
      <c r="O105" s="92">
        <f t="shared" si="14"/>
        <v>0</v>
      </c>
      <c r="P105" s="92">
        <f t="shared" si="14"/>
        <v>0</v>
      </c>
      <c r="Q105" s="92">
        <f t="shared" si="14"/>
        <v>0</v>
      </c>
      <c r="R105" s="92">
        <f t="shared" si="14"/>
        <v>0</v>
      </c>
      <c r="S105" s="92">
        <f t="shared" si="14"/>
        <v>0</v>
      </c>
      <c r="T105" s="92">
        <f t="shared" si="14"/>
        <v>0</v>
      </c>
      <c r="U105" s="92">
        <f t="shared" si="14"/>
        <v>0</v>
      </c>
      <c r="V105" s="92">
        <f t="shared" si="14"/>
        <v>0</v>
      </c>
      <c r="W105" s="92">
        <f t="shared" si="14"/>
        <v>0</v>
      </c>
      <c r="X105" s="92">
        <f t="shared" si="14"/>
        <v>0</v>
      </c>
      <c r="Y105" s="92">
        <f t="shared" si="14"/>
        <v>0</v>
      </c>
      <c r="Z105" s="92">
        <f t="shared" si="14"/>
        <v>0</v>
      </c>
      <c r="AA105" s="92">
        <f t="shared" si="14"/>
        <v>0</v>
      </c>
      <c r="AB105" s="92">
        <f t="shared" si="14"/>
        <v>0</v>
      </c>
      <c r="AC105" s="92">
        <f t="shared" si="14"/>
        <v>0</v>
      </c>
      <c r="AD105" s="92">
        <f t="shared" si="14"/>
        <v>0</v>
      </c>
      <c r="AE105" s="92">
        <f t="shared" si="14"/>
        <v>0</v>
      </c>
      <c r="AF105" s="92">
        <f t="shared" si="14"/>
        <v>0</v>
      </c>
      <c r="AG105" s="92">
        <f t="shared" si="14"/>
        <v>0</v>
      </c>
      <c r="AH105" s="92">
        <f t="shared" si="14"/>
        <v>0</v>
      </c>
      <c r="AI105" s="92"/>
      <c r="AJ105" s="91"/>
      <c r="AO105" s="434"/>
    </row>
    <row r="106" spans="1:59" ht="15.75" customHeight="1" x14ac:dyDescent="0.2">
      <c r="A106" s="225"/>
      <c r="B106" s="225"/>
      <c r="C106" s="225"/>
      <c r="D106" s="91"/>
      <c r="AO106" s="434"/>
    </row>
    <row r="107" spans="1:59" ht="15.75" customHeight="1" x14ac:dyDescent="0.2">
      <c r="A107" s="225"/>
      <c r="B107" s="225"/>
      <c r="C107" s="225"/>
      <c r="D107" s="91"/>
      <c r="AO107" s="434"/>
    </row>
    <row r="108" spans="1:59" ht="15.75" customHeight="1" x14ac:dyDescent="0.2">
      <c r="A108" s="225"/>
      <c r="B108" s="225"/>
      <c r="C108" s="225"/>
      <c r="D108" s="91"/>
      <c r="AO108" s="435"/>
    </row>
    <row r="109" spans="1:59" ht="15.75" customHeight="1" x14ac:dyDescent="0.2">
      <c r="A109" s="225"/>
      <c r="B109" s="225"/>
      <c r="C109" s="225"/>
      <c r="D109" s="91"/>
    </row>
    <row r="110" spans="1:59" ht="15.75" customHeight="1" x14ac:dyDescent="0.2">
      <c r="A110" s="225"/>
      <c r="B110" s="225"/>
      <c r="C110" s="225"/>
      <c r="D110" s="91"/>
    </row>
    <row r="111" spans="1:59" ht="15.75" customHeight="1" x14ac:dyDescent="0.2">
      <c r="A111" s="225"/>
      <c r="B111" s="225"/>
      <c r="C111" s="225"/>
      <c r="D111" s="91"/>
    </row>
    <row r="112" spans="1:59" ht="15.75" customHeight="1" x14ac:dyDescent="0.2">
      <c r="A112" s="225"/>
      <c r="B112" s="225"/>
      <c r="C112" s="225"/>
      <c r="D112" s="91"/>
    </row>
    <row r="113" spans="1:55" ht="15.75" customHeight="1" x14ac:dyDescent="0.2">
      <c r="A113" s="225"/>
      <c r="B113" s="225"/>
      <c r="C113" s="225"/>
      <c r="D113" s="91"/>
      <c r="BB113" s="79"/>
      <c r="BC113" s="79"/>
    </row>
    <row r="114" spans="1:55" ht="15.75" customHeight="1" x14ac:dyDescent="0.2">
      <c r="A114" s="225"/>
      <c r="B114" s="225"/>
      <c r="C114" s="225"/>
      <c r="D114" s="91"/>
      <c r="BB114" s="79"/>
      <c r="BC114" s="79"/>
    </row>
    <row r="115" spans="1:55" ht="15.75" customHeight="1" x14ac:dyDescent="0.2">
      <c r="A115" s="225"/>
      <c r="B115" s="225"/>
      <c r="C115" s="225"/>
      <c r="D115" s="91"/>
      <c r="BB115" s="79"/>
      <c r="BC115" s="79"/>
    </row>
    <row r="116" spans="1:55" ht="15.75" customHeight="1" x14ac:dyDescent="0.2">
      <c r="A116" s="225"/>
      <c r="B116" s="225"/>
      <c r="C116" s="225"/>
      <c r="D116" s="91"/>
      <c r="BB116" s="79"/>
      <c r="BC116" s="79"/>
    </row>
    <row r="117" spans="1:55" ht="15.75" customHeight="1" x14ac:dyDescent="0.2">
      <c r="A117" s="225"/>
      <c r="B117" s="225"/>
      <c r="C117" s="225"/>
      <c r="D117" s="91"/>
      <c r="BB117" s="79"/>
      <c r="BC117" s="79"/>
    </row>
    <row r="118" spans="1:55" ht="15.75" customHeight="1" x14ac:dyDescent="0.2">
      <c r="A118" s="225"/>
      <c r="B118" s="225"/>
      <c r="C118" s="225"/>
      <c r="D118" s="91"/>
      <c r="BB118" s="79"/>
      <c r="BC118" s="79"/>
    </row>
    <row r="119" spans="1:55" ht="15.75" customHeight="1" x14ac:dyDescent="0.2">
      <c r="A119" s="225"/>
      <c r="B119" s="225"/>
      <c r="C119" s="225"/>
      <c r="D119" s="91"/>
      <c r="BB119" s="79"/>
      <c r="BC119" s="79"/>
    </row>
    <row r="120" spans="1:55" ht="15.75" customHeight="1" x14ac:dyDescent="0.2">
      <c r="A120" s="225"/>
      <c r="B120" s="225"/>
      <c r="C120" s="225"/>
      <c r="D120" s="91"/>
      <c r="BB120" s="79"/>
      <c r="BC120" s="79"/>
    </row>
    <row r="121" spans="1:55" ht="15.75" customHeight="1" x14ac:dyDescent="0.2">
      <c r="A121" s="225"/>
      <c r="B121" s="225"/>
      <c r="C121" s="225"/>
      <c r="D121" s="91"/>
      <c r="BB121" s="79"/>
      <c r="BC121" s="79"/>
    </row>
    <row r="122" spans="1:55" ht="15.75" customHeight="1" x14ac:dyDescent="0.2">
      <c r="A122" s="225"/>
      <c r="B122" s="225"/>
      <c r="C122" s="225"/>
      <c r="D122" s="91"/>
      <c r="BB122" s="79"/>
      <c r="BC122" s="79"/>
    </row>
    <row r="123" spans="1:55" ht="15.75" customHeight="1" x14ac:dyDescent="0.2">
      <c r="A123" s="225"/>
      <c r="B123" s="225"/>
      <c r="C123" s="225"/>
      <c r="D123" s="91"/>
      <c r="BB123" s="79"/>
      <c r="BC123" s="79"/>
    </row>
    <row r="124" spans="1:55" ht="15.75" customHeight="1" x14ac:dyDescent="0.2">
      <c r="A124" s="225"/>
      <c r="B124" s="225"/>
      <c r="C124" s="225"/>
      <c r="D124" s="91"/>
      <c r="BB124" s="79"/>
      <c r="BC124" s="79"/>
    </row>
    <row r="125" spans="1:55" ht="15.75" customHeight="1" x14ac:dyDescent="0.2">
      <c r="A125" s="225"/>
      <c r="B125" s="225"/>
      <c r="C125" s="225"/>
      <c r="D125" s="91"/>
      <c r="BB125" s="79"/>
      <c r="BC125" s="79"/>
    </row>
    <row r="126" spans="1:55" ht="15.75" customHeight="1" x14ac:dyDescent="0.2">
      <c r="D126" s="91"/>
      <c r="BB126" s="79"/>
      <c r="BC126" s="79"/>
    </row>
    <row r="127" spans="1:55" ht="15.75" customHeight="1" x14ac:dyDescent="0.2">
      <c r="D127" s="91"/>
      <c r="BB127" s="79"/>
      <c r="BC127" s="79"/>
    </row>
    <row r="128" spans="1:55" ht="15.75" customHeight="1" x14ac:dyDescent="0.2">
      <c r="D128" s="91"/>
      <c r="BB128" s="79"/>
      <c r="BC128" s="79"/>
    </row>
    <row r="129" spans="4:55" ht="15.75" customHeight="1" x14ac:dyDescent="0.2">
      <c r="D129" s="91"/>
      <c r="BB129" s="79"/>
      <c r="BC129" s="79"/>
    </row>
    <row r="130" spans="4:55" ht="15.75" customHeight="1" x14ac:dyDescent="0.2">
      <c r="D130" s="91"/>
      <c r="BB130" s="79"/>
      <c r="BC130" s="79"/>
    </row>
    <row r="131" spans="4:55" ht="15.75" customHeight="1" x14ac:dyDescent="0.2">
      <c r="D131" s="91"/>
      <c r="BB131" s="79"/>
      <c r="BC131" s="79"/>
    </row>
    <row r="132" spans="4:55" ht="15.75" customHeight="1" x14ac:dyDescent="0.2">
      <c r="D132" s="91"/>
      <c r="BB132" s="79"/>
      <c r="BC132" s="79"/>
    </row>
    <row r="133" spans="4:55" ht="15.75" customHeight="1" x14ac:dyDescent="0.2">
      <c r="D133" s="91"/>
      <c r="BB133" s="79"/>
      <c r="BC133" s="79"/>
    </row>
    <row r="134" spans="4:55" ht="15.75" customHeight="1" x14ac:dyDescent="0.2">
      <c r="D134" s="91"/>
      <c r="BB134" s="79"/>
      <c r="BC134" s="79"/>
    </row>
    <row r="135" spans="4:55" ht="15.75" customHeight="1" x14ac:dyDescent="0.2">
      <c r="D135" s="91"/>
      <c r="BB135" s="79"/>
      <c r="BC135" s="79"/>
    </row>
    <row r="136" spans="4:55" ht="15.75" customHeight="1" x14ac:dyDescent="0.2">
      <c r="D136" s="91"/>
      <c r="BB136" s="79"/>
      <c r="BC136" s="79"/>
    </row>
    <row r="137" spans="4:55" ht="15.75" customHeight="1" x14ac:dyDescent="0.2">
      <c r="D137" s="91"/>
      <c r="BB137" s="79"/>
      <c r="BC137" s="79"/>
    </row>
    <row r="138" spans="4:55" ht="15.75" customHeight="1" x14ac:dyDescent="0.2">
      <c r="D138" s="91"/>
      <c r="BB138" s="79"/>
      <c r="BC138" s="79"/>
    </row>
    <row r="139" spans="4:55" ht="15.75" customHeight="1" x14ac:dyDescent="0.2">
      <c r="D139" s="91"/>
      <c r="BB139" s="79"/>
      <c r="BC139" s="79"/>
    </row>
    <row r="140" spans="4:55" x14ac:dyDescent="0.2">
      <c r="D140" s="91"/>
      <c r="BB140" s="79"/>
      <c r="BC140" s="79"/>
    </row>
    <row r="141" spans="4:55" x14ac:dyDescent="0.2">
      <c r="D141" s="91"/>
      <c r="BB141" s="79"/>
      <c r="BC141" s="79"/>
    </row>
    <row r="142" spans="4:55" x14ac:dyDescent="0.2">
      <c r="D142" s="91"/>
      <c r="BB142" s="79"/>
      <c r="BC142" s="79"/>
    </row>
    <row r="143" spans="4:55" x14ac:dyDescent="0.2">
      <c r="D143" s="91"/>
      <c r="BB143" s="79"/>
      <c r="BC143" s="79"/>
    </row>
    <row r="144" spans="4:55" x14ac:dyDescent="0.2">
      <c r="D144" s="91"/>
      <c r="BB144" s="79"/>
      <c r="BC144" s="79"/>
    </row>
    <row r="145" spans="4:55" x14ac:dyDescent="0.2">
      <c r="D145" s="91"/>
      <c r="BB145" s="79"/>
      <c r="BC145" s="79"/>
    </row>
    <row r="146" spans="4:55" x14ac:dyDescent="0.2">
      <c r="D146" s="91"/>
      <c r="BB146" s="79"/>
      <c r="BC146" s="79"/>
    </row>
    <row r="147" spans="4:55" x14ac:dyDescent="0.2">
      <c r="D147" s="91"/>
      <c r="BB147" s="79"/>
      <c r="BC147" s="79"/>
    </row>
    <row r="148" spans="4:55" x14ac:dyDescent="0.2">
      <c r="D148" s="91"/>
      <c r="BB148" s="79"/>
      <c r="BC148" s="79"/>
    </row>
    <row r="149" spans="4:55" x14ac:dyDescent="0.2">
      <c r="D149" s="91"/>
      <c r="BB149" s="79"/>
      <c r="BC149" s="79"/>
    </row>
    <row r="150" spans="4:55" x14ac:dyDescent="0.2">
      <c r="D150" s="91"/>
      <c r="BB150" s="79"/>
      <c r="BC150" s="79"/>
    </row>
    <row r="151" spans="4:55" x14ac:dyDescent="0.2">
      <c r="D151" s="91"/>
      <c r="BB151" s="79"/>
      <c r="BC151" s="79"/>
    </row>
    <row r="152" spans="4:55" x14ac:dyDescent="0.2">
      <c r="D152" s="91"/>
      <c r="BB152" s="79"/>
      <c r="BC152" s="79"/>
    </row>
    <row r="153" spans="4:55" x14ac:dyDescent="0.2">
      <c r="D153" s="91"/>
      <c r="BB153" s="79"/>
      <c r="BC153" s="79"/>
    </row>
  </sheetData>
  <sheetProtection algorithmName="SHA-512" hashValue="ThXLgJB//3AFY8ZVVVZTX5+iJ+WjAJMZ2whhlQ3DdD2sU9K+7d5NbbThpdxqg2rxwddGy5gd/dxNGM5wgJTLbQ==" saltValue="IOg67PgVddfuX/o+HPy42Q==" spinCount="100000" sheet="1" objects="1" scenarios="1" selectLockedCells="1" selectUnlockedCells="1"/>
  <mergeCells count="39">
    <mergeCell ref="AT1:AU1"/>
    <mergeCell ref="AT2:AU2"/>
    <mergeCell ref="AN5:AO5"/>
    <mergeCell ref="AQ5:AU5"/>
    <mergeCell ref="AW6:AW7"/>
    <mergeCell ref="AJ1:AS1"/>
    <mergeCell ref="AJ2:AS2"/>
    <mergeCell ref="AL6:AL7"/>
    <mergeCell ref="AJ3:AK3"/>
    <mergeCell ref="AL3:AM3"/>
    <mergeCell ref="AJ4:AK5"/>
    <mergeCell ref="AK6:AK7"/>
    <mergeCell ref="BE8:BE15"/>
    <mergeCell ref="BF6:BF7"/>
    <mergeCell ref="BG6:BG7"/>
    <mergeCell ref="BC6:BC7"/>
    <mergeCell ref="AR6:AR7"/>
    <mergeCell ref="AV6:AV7"/>
    <mergeCell ref="BB6:BB7"/>
    <mergeCell ref="AS6:AS7"/>
    <mergeCell ref="AT6:AT7"/>
    <mergeCell ref="AU6:AU7"/>
    <mergeCell ref="AX6:AX7"/>
    <mergeCell ref="S1:Z1"/>
    <mergeCell ref="AA1:AI1"/>
    <mergeCell ref="A6:D6"/>
    <mergeCell ref="AQ6:AQ7"/>
    <mergeCell ref="A7:C7"/>
    <mergeCell ref="AM6:AM7"/>
    <mergeCell ref="A3:C5"/>
    <mergeCell ref="AP6:AP7"/>
    <mergeCell ref="AL4:AM5"/>
    <mergeCell ref="E2:R2"/>
    <mergeCell ref="AO6:AO7"/>
    <mergeCell ref="T2:AI2"/>
    <mergeCell ref="AN6:AN7"/>
    <mergeCell ref="E6:S6"/>
    <mergeCell ref="T6:AI6"/>
    <mergeCell ref="AJ6:AJ7"/>
  </mergeCells>
  <phoneticPr fontId="0" type="noConversion"/>
  <conditionalFormatting sqref="E105:AI105">
    <cfRule type="cellIs" dxfId="233" priority="7" stopIfTrue="1" operator="notEqual">
      <formula>0</formula>
    </cfRule>
  </conditionalFormatting>
  <dataValidations xWindow="569" yWindow="224" count="6">
    <dataValidation type="list" allowBlank="1" showInputMessage="1" showErrorMessage="1" errorTitle="Re-enter class hours" error="Delete incorrect value, then use dropdown menu." prompt="Class Hours" sqref="E8:AI104">
      <formula1>$BD$8</formula1>
    </dataValidation>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date" allowBlank="1" showErrorMessage="1" sqref="AP8:AP104">
      <formula1>44805</formula1>
      <formula2>44834</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569" yWindow="224"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8" tint="0.59999389629810485"/>
    <pageSetUpPr fitToPage="1"/>
  </sheetPr>
  <dimension ref="A1:P104"/>
  <sheetViews>
    <sheetView showGridLines="0" showZeros="0" zoomScaleNormal="100" workbookViewId="0">
      <pane xSplit="3" ySplit="6" topLeftCell="D7" activePane="bottomRight" state="frozen"/>
      <selection activeCell="A6" sqref="A6"/>
      <selection pane="topRight" activeCell="D6" sqref="D6"/>
      <selection pane="bottomLeft" activeCell="A7" sqref="A7"/>
      <selection pane="bottomRight" activeCell="A6" sqref="A6"/>
    </sheetView>
  </sheetViews>
  <sheetFormatPr defaultColWidth="9.140625" defaultRowHeight="12.75" x14ac:dyDescent="0.2"/>
  <cols>
    <col min="1" max="1" width="13.42578125" style="107" customWidth="1"/>
    <col min="2" max="2" width="4.42578125" style="107" customWidth="1"/>
    <col min="3" max="3" width="14.42578125" style="107" customWidth="1"/>
    <col min="4" max="4" width="23.42578125" style="107" customWidth="1"/>
    <col min="5" max="5" width="23.140625" style="107" customWidth="1"/>
    <col min="6" max="6" width="8.140625" style="107" bestFit="1" customWidth="1"/>
    <col min="7" max="7" width="20.7109375" style="107" customWidth="1"/>
    <col min="8" max="8" width="5.7109375" style="107" bestFit="1" customWidth="1"/>
    <col min="9" max="9" width="19.42578125" style="107" bestFit="1" customWidth="1"/>
    <col min="10" max="10" width="16.28515625" style="107" bestFit="1" customWidth="1"/>
    <col min="11" max="11" width="20.28515625" style="107" bestFit="1" customWidth="1"/>
    <col min="12" max="12" width="5.7109375" style="107" bestFit="1" customWidth="1"/>
    <col min="13" max="13" width="8.140625" style="107" bestFit="1" customWidth="1"/>
    <col min="14" max="15" width="20.7109375" style="107" customWidth="1"/>
    <col min="16" max="16" width="24.42578125" style="107" bestFit="1" customWidth="1"/>
    <col min="17" max="16384" width="9.140625" style="107"/>
  </cols>
  <sheetData>
    <row r="1" spans="1:16" hidden="1" x14ac:dyDescent="0.2">
      <c r="A1" s="906"/>
      <c r="B1" s="43"/>
      <c r="C1" s="43"/>
      <c r="D1" s="43"/>
      <c r="E1" s="43"/>
    </row>
    <row r="2" spans="1:16" hidden="1" x14ac:dyDescent="0.2">
      <c r="A2" s="906"/>
      <c r="B2" s="44"/>
      <c r="C2" s="44"/>
      <c r="D2" s="44"/>
      <c r="E2" s="44"/>
    </row>
    <row r="3" spans="1:16" hidden="1" x14ac:dyDescent="0.2">
      <c r="A3" s="906"/>
      <c r="B3" s="45"/>
      <c r="C3" s="45"/>
      <c r="D3" s="45"/>
      <c r="E3" s="45"/>
    </row>
    <row r="4" spans="1:16" hidden="1" x14ac:dyDescent="0.2">
      <c r="A4" s="46"/>
      <c r="B4" s="44"/>
      <c r="C4" s="44"/>
      <c r="D4" s="44"/>
      <c r="E4" s="44"/>
    </row>
    <row r="5" spans="1:16" hidden="1" x14ac:dyDescent="0.2">
      <c r="A5" s="43"/>
      <c r="B5" s="45"/>
      <c r="C5" s="43"/>
    </row>
    <row r="6" spans="1:16" ht="77.25" customHeight="1" thickBot="1" x14ac:dyDescent="0.25">
      <c r="A6" s="47"/>
      <c r="B6" s="48"/>
      <c r="C6" s="205"/>
      <c r="D6" s="908" t="s">
        <v>486</v>
      </c>
      <c r="E6" s="909"/>
      <c r="F6" s="904"/>
      <c r="G6" s="905"/>
    </row>
    <row r="7" spans="1:16" ht="95.25" customHeight="1" x14ac:dyDescent="0.2">
      <c r="A7" s="907" t="s">
        <v>199</v>
      </c>
      <c r="B7" s="907"/>
      <c r="C7" s="907"/>
      <c r="D7" s="329" t="s">
        <v>285</v>
      </c>
      <c r="E7" s="330" t="s">
        <v>285</v>
      </c>
      <c r="F7" s="235" t="s">
        <v>396</v>
      </c>
      <c r="G7" s="201" t="s">
        <v>171</v>
      </c>
      <c r="H7" s="235" t="s">
        <v>173</v>
      </c>
      <c r="I7" s="201" t="s">
        <v>251</v>
      </c>
      <c r="J7" s="329" t="s">
        <v>267</v>
      </c>
      <c r="K7" s="277" t="s">
        <v>400</v>
      </c>
      <c r="L7" s="278" t="s">
        <v>32</v>
      </c>
      <c r="M7" s="279" t="s">
        <v>172</v>
      </c>
    </row>
    <row r="8" spans="1:16" x14ac:dyDescent="0.2">
      <c r="A8" s="206" t="str">
        <f>Roster!C10</f>
        <v>Guomei</v>
      </c>
      <c r="B8" s="206">
        <f>Roster!D10</f>
        <v>0</v>
      </c>
      <c r="C8" s="206" t="str">
        <f>Roster!B10</f>
        <v>Chen</v>
      </c>
      <c r="D8" s="407"/>
      <c r="E8" s="407"/>
      <c r="F8" s="331"/>
      <c r="G8" s="332"/>
      <c r="H8" s="332"/>
      <c r="I8" s="408"/>
      <c r="J8" s="388"/>
      <c r="K8" s="389"/>
      <c r="L8" s="333"/>
      <c r="M8" s="334"/>
      <c r="N8" s="203" t="s">
        <v>380</v>
      </c>
      <c r="O8" s="203" t="s">
        <v>379</v>
      </c>
      <c r="P8" s="203" t="s">
        <v>381</v>
      </c>
    </row>
    <row r="9" spans="1:16" x14ac:dyDescent="0.2">
      <c r="A9" s="206" t="str">
        <f>Roster!C11</f>
        <v>Soroka</v>
      </c>
      <c r="B9" s="206">
        <f>Roster!D11</f>
        <v>0</v>
      </c>
      <c r="C9" s="206" t="str">
        <f>Roster!B11</f>
        <v>Copoka</v>
      </c>
      <c r="D9" s="407"/>
      <c r="E9" s="407"/>
      <c r="F9" s="335"/>
      <c r="G9" s="336"/>
      <c r="H9" s="336"/>
      <c r="I9" s="408"/>
      <c r="J9" s="388"/>
      <c r="K9" s="389"/>
      <c r="L9" s="337"/>
      <c r="M9" s="334"/>
      <c r="N9" s="204" t="s">
        <v>390</v>
      </c>
      <c r="O9" s="204" t="s">
        <v>382</v>
      </c>
      <c r="P9" s="204" t="s">
        <v>383</v>
      </c>
    </row>
    <row r="10" spans="1:16" x14ac:dyDescent="0.2">
      <c r="A10" s="206" t="str">
        <f>Roster!C12</f>
        <v xml:space="preserve">Meng Zhen </v>
      </c>
      <c r="B10" s="206">
        <f>Roster!D12</f>
        <v>0</v>
      </c>
      <c r="C10" s="206" t="str">
        <f>Roster!B12</f>
        <v>Gao</v>
      </c>
      <c r="D10" s="407"/>
      <c r="E10" s="407"/>
      <c r="F10" s="335"/>
      <c r="G10" s="336"/>
      <c r="H10" s="336"/>
      <c r="I10" s="408"/>
      <c r="J10" s="388"/>
      <c r="K10" s="389"/>
      <c r="L10" s="337"/>
      <c r="M10" s="334"/>
      <c r="N10" s="204" t="s">
        <v>389</v>
      </c>
      <c r="O10" s="204" t="s">
        <v>392</v>
      </c>
      <c r="P10" s="204" t="s">
        <v>385</v>
      </c>
    </row>
    <row r="11" spans="1:16" x14ac:dyDescent="0.2">
      <c r="A11" s="206" t="str">
        <f>Roster!C13</f>
        <v>Lam Ngan</v>
      </c>
      <c r="B11" s="206">
        <f>Roster!D13</f>
        <v>0</v>
      </c>
      <c r="C11" s="206" t="str">
        <f>Roster!B13</f>
        <v>Tran</v>
      </c>
      <c r="D11" s="407"/>
      <c r="E11" s="407"/>
      <c r="F11" s="335"/>
      <c r="G11" s="336"/>
      <c r="H11" s="336"/>
      <c r="I11" s="408"/>
      <c r="J11" s="388"/>
      <c r="K11" s="389"/>
      <c r="L11" s="337"/>
      <c r="M11" s="334"/>
      <c r="N11" s="204" t="s">
        <v>384</v>
      </c>
      <c r="O11" s="204" t="s">
        <v>391</v>
      </c>
      <c r="P11" s="204" t="s">
        <v>388</v>
      </c>
    </row>
    <row r="12" spans="1:16" x14ac:dyDescent="0.2">
      <c r="A12" s="206" t="str">
        <f>Roster!C14</f>
        <v>Ming</v>
      </c>
      <c r="B12" s="206">
        <f>Roster!D14</f>
        <v>0</v>
      </c>
      <c r="C12" s="206" t="str">
        <f>Roster!B14</f>
        <v>Xu</v>
      </c>
      <c r="D12" s="407"/>
      <c r="E12" s="407"/>
      <c r="F12" s="335"/>
      <c r="G12" s="336"/>
      <c r="H12" s="336"/>
      <c r="I12" s="408"/>
      <c r="J12" s="388"/>
      <c r="K12" s="389"/>
      <c r="L12" s="337"/>
      <c r="M12" s="334"/>
      <c r="N12" s="204" t="s">
        <v>386</v>
      </c>
      <c r="O12" s="204" t="s">
        <v>387</v>
      </c>
      <c r="P12" s="204" t="s">
        <v>393</v>
      </c>
    </row>
    <row r="13" spans="1:16" x14ac:dyDescent="0.2">
      <c r="A13" s="206" t="str">
        <f>Roster!C15</f>
        <v>Dawen</v>
      </c>
      <c r="B13" s="206">
        <f>Roster!D15</f>
        <v>0</v>
      </c>
      <c r="C13" s="206" t="str">
        <f>Roster!B15</f>
        <v>Ye</v>
      </c>
      <c r="D13" s="407"/>
      <c r="E13" s="407"/>
      <c r="F13" s="335"/>
      <c r="G13" s="336"/>
      <c r="H13" s="336"/>
      <c r="I13" s="408"/>
      <c r="J13" s="388"/>
      <c r="K13" s="389"/>
      <c r="L13" s="337"/>
      <c r="M13" s="334"/>
      <c r="N13" s="202"/>
      <c r="O13" s="202"/>
    </row>
    <row r="14" spans="1:16" x14ac:dyDescent="0.2">
      <c r="A14" s="206" t="str">
        <f>Roster!C16</f>
        <v>Bohua</v>
      </c>
      <c r="B14" s="206">
        <f>Roster!D16</f>
        <v>0</v>
      </c>
      <c r="C14" s="206" t="str">
        <f>Roster!B16</f>
        <v>Zhang</v>
      </c>
      <c r="D14" s="407"/>
      <c r="E14" s="407"/>
      <c r="F14" s="335"/>
      <c r="G14" s="336"/>
      <c r="H14" s="336"/>
      <c r="I14" s="408"/>
      <c r="J14" s="388"/>
      <c r="K14" s="389"/>
      <c r="L14" s="337"/>
      <c r="M14" s="334"/>
      <c r="N14" s="202"/>
      <c r="O14" s="202"/>
    </row>
    <row r="15" spans="1:16" x14ac:dyDescent="0.2">
      <c r="A15" s="206" t="str">
        <f>Roster!C17</f>
        <v>Elena</v>
      </c>
      <c r="B15" s="206">
        <f>Roster!D17</f>
        <v>0</v>
      </c>
      <c r="C15" s="206" t="str">
        <f>Roster!B17</f>
        <v>Vislavskaya</v>
      </c>
      <c r="D15" s="407"/>
      <c r="E15" s="407"/>
      <c r="F15" s="335"/>
      <c r="G15" s="336"/>
      <c r="H15" s="336"/>
      <c r="I15" s="408"/>
      <c r="J15" s="388"/>
      <c r="K15" s="389"/>
      <c r="L15" s="337"/>
      <c r="M15" s="334"/>
      <c r="N15" s="202"/>
    </row>
    <row r="16" spans="1:16" x14ac:dyDescent="0.2">
      <c r="A16" s="206" t="str">
        <f>Roster!C18</f>
        <v>Volodymr</v>
      </c>
      <c r="B16" s="206">
        <f>Roster!D18</f>
        <v>0</v>
      </c>
      <c r="C16" s="206" t="str">
        <f>Roster!B18</f>
        <v>Toritsyn</v>
      </c>
      <c r="D16" s="407"/>
      <c r="E16" s="407"/>
      <c r="F16" s="335"/>
      <c r="G16" s="336"/>
      <c r="H16" s="336"/>
      <c r="I16" s="408"/>
      <c r="J16" s="388"/>
      <c r="K16" s="389"/>
      <c r="L16" s="337"/>
      <c r="M16" s="334"/>
    </row>
    <row r="17" spans="1:13" x14ac:dyDescent="0.2">
      <c r="A17" s="206" t="str">
        <f>Roster!C19</f>
        <v>Olha</v>
      </c>
      <c r="B17" s="206">
        <f>Roster!D19</f>
        <v>0</v>
      </c>
      <c r="C17" s="206" t="str">
        <f>Roster!B19</f>
        <v>Toritsyn</v>
      </c>
      <c r="D17" s="407"/>
      <c r="E17" s="407"/>
      <c r="F17" s="335"/>
      <c r="G17" s="336"/>
      <c r="H17" s="336"/>
      <c r="I17" s="408"/>
      <c r="J17" s="388"/>
      <c r="K17" s="389"/>
      <c r="L17" s="337"/>
      <c r="M17" s="334"/>
    </row>
    <row r="18" spans="1:13" x14ac:dyDescent="0.2">
      <c r="A18" s="206" t="str">
        <f>Roster!C20</f>
        <v xml:space="preserve">Xin Zhi </v>
      </c>
      <c r="B18" s="206">
        <f>Roster!D20</f>
        <v>0</v>
      </c>
      <c r="C18" s="206" t="str">
        <f>Roster!B20</f>
        <v>LI</v>
      </c>
      <c r="D18" s="407"/>
      <c r="E18" s="407"/>
      <c r="F18" s="335"/>
      <c r="G18" s="336"/>
      <c r="H18" s="336"/>
      <c r="I18" s="408"/>
      <c r="J18" s="388"/>
      <c r="K18" s="389"/>
      <c r="L18" s="337"/>
      <c r="M18" s="334"/>
    </row>
    <row r="19" spans="1:13" x14ac:dyDescent="0.2">
      <c r="A19" s="206" t="str">
        <f>Roster!C21</f>
        <v>Ru Zhou</v>
      </c>
      <c r="B19" s="206">
        <f>Roster!D21</f>
        <v>0</v>
      </c>
      <c r="C19" s="206" t="str">
        <f>Roster!B21</f>
        <v>Zhao</v>
      </c>
      <c r="D19" s="407"/>
      <c r="E19" s="407"/>
      <c r="F19" s="335"/>
      <c r="G19" s="336"/>
      <c r="H19" s="336"/>
      <c r="I19" s="408"/>
      <c r="J19" s="388"/>
      <c r="K19" s="389"/>
      <c r="L19" s="337"/>
      <c r="M19" s="334"/>
    </row>
    <row r="20" spans="1:13" x14ac:dyDescent="0.2">
      <c r="A20" s="206" t="str">
        <f>Roster!C22</f>
        <v>Yue Chang</v>
      </c>
      <c r="B20" s="206">
        <f>Roster!D22</f>
        <v>0</v>
      </c>
      <c r="C20" s="206" t="str">
        <f>Roster!B22</f>
        <v>Mai</v>
      </c>
      <c r="D20" s="407"/>
      <c r="E20" s="407"/>
      <c r="F20" s="335"/>
      <c r="G20" s="336"/>
      <c r="H20" s="336"/>
      <c r="I20" s="408"/>
      <c r="J20" s="388"/>
      <c r="K20" s="389"/>
      <c r="L20" s="337"/>
      <c r="M20" s="334"/>
    </row>
    <row r="21" spans="1:13" x14ac:dyDescent="0.2">
      <c r="A21" s="206" t="str">
        <f>Roster!C23</f>
        <v>Mu Ji</v>
      </c>
      <c r="B21" s="206">
        <f>Roster!D23</f>
        <v>0</v>
      </c>
      <c r="C21" s="206" t="str">
        <f>Roster!B23</f>
        <v>Lin</v>
      </c>
      <c r="D21" s="407"/>
      <c r="E21" s="407"/>
      <c r="F21" s="335"/>
      <c r="G21" s="336"/>
      <c r="H21" s="336"/>
      <c r="I21" s="408"/>
      <c r="J21" s="388"/>
      <c r="K21" s="389"/>
      <c r="L21" s="337"/>
      <c r="M21" s="334"/>
    </row>
    <row r="22" spans="1:13" x14ac:dyDescent="0.2">
      <c r="A22" s="206" t="str">
        <f>Roster!C24</f>
        <v>Wen Ping</v>
      </c>
      <c r="B22" s="206">
        <f>Roster!D24</f>
        <v>0</v>
      </c>
      <c r="C22" s="206" t="str">
        <f>Roster!B24</f>
        <v>Li</v>
      </c>
      <c r="D22" s="407"/>
      <c r="E22" s="407"/>
      <c r="F22" s="335"/>
      <c r="G22" s="336"/>
      <c r="H22" s="336"/>
      <c r="I22" s="408"/>
      <c r="J22" s="388"/>
      <c r="K22" s="389"/>
      <c r="L22" s="337"/>
      <c r="M22" s="334"/>
    </row>
    <row r="23" spans="1:13" ht="25.5" x14ac:dyDescent="0.2">
      <c r="A23" s="206" t="str">
        <f>Roster!C25</f>
        <v>Lesther Ivan</v>
      </c>
      <c r="B23" s="206">
        <f>Roster!D25</f>
        <v>0</v>
      </c>
      <c r="C23" s="206" t="str">
        <f>Roster!B25</f>
        <v>Vargas Martinez</v>
      </c>
      <c r="D23" s="407"/>
      <c r="E23" s="407"/>
      <c r="F23" s="335"/>
      <c r="G23" s="336"/>
      <c r="H23" s="336"/>
      <c r="I23" s="408"/>
      <c r="J23" s="388"/>
      <c r="K23" s="389"/>
      <c r="L23" s="337"/>
      <c r="M23" s="334"/>
    </row>
    <row r="24" spans="1:13" x14ac:dyDescent="0.2">
      <c r="A24" s="206" t="str">
        <f>Roster!C26</f>
        <v>Aici</v>
      </c>
      <c r="B24" s="206">
        <f>Roster!D26</f>
        <v>0</v>
      </c>
      <c r="C24" s="206" t="str">
        <f>Roster!B26</f>
        <v>Wu</v>
      </c>
      <c r="D24" s="407"/>
      <c r="E24" s="407"/>
      <c r="F24" s="335"/>
      <c r="G24" s="336"/>
      <c r="H24" s="336"/>
      <c r="I24" s="408"/>
      <c r="J24" s="388"/>
      <c r="K24" s="389"/>
      <c r="L24" s="337"/>
      <c r="M24" s="334"/>
    </row>
    <row r="25" spans="1:13" x14ac:dyDescent="0.2">
      <c r="A25" s="206" t="str">
        <f>Roster!C27</f>
        <v>Liliana</v>
      </c>
      <c r="B25" s="206">
        <f>Roster!D27</f>
        <v>0</v>
      </c>
      <c r="C25" s="206" t="str">
        <f>Roster!B27</f>
        <v>Solano</v>
      </c>
      <c r="D25" s="407"/>
      <c r="E25" s="407"/>
      <c r="F25" s="335"/>
      <c r="G25" s="336"/>
      <c r="H25" s="336"/>
      <c r="I25" s="408"/>
      <c r="J25" s="388"/>
      <c r="K25" s="389"/>
      <c r="L25" s="337"/>
      <c r="M25" s="334"/>
    </row>
    <row r="26" spans="1:13" x14ac:dyDescent="0.2">
      <c r="A26" s="206" t="str">
        <f>Roster!C28</f>
        <v>Zhao</v>
      </c>
      <c r="B26" s="206">
        <f>Roster!D28</f>
        <v>0</v>
      </c>
      <c r="C26" s="206" t="str">
        <f>Roster!B28</f>
        <v>Yi</v>
      </c>
      <c r="D26" s="407"/>
      <c r="E26" s="407"/>
      <c r="F26" s="335"/>
      <c r="G26" s="336"/>
      <c r="H26" s="336"/>
      <c r="I26" s="408"/>
      <c r="J26" s="388"/>
      <c r="K26" s="389"/>
      <c r="L26" s="337"/>
      <c r="M26" s="334"/>
    </row>
    <row r="27" spans="1:13" x14ac:dyDescent="0.2">
      <c r="A27" s="206" t="str">
        <f>Roster!C29</f>
        <v>Zhana</v>
      </c>
      <c r="B27" s="206">
        <f>Roster!D29</f>
        <v>0</v>
      </c>
      <c r="C27" s="206" t="str">
        <f>Roster!B29</f>
        <v>Lminokhoer</v>
      </c>
      <c r="D27" s="407"/>
      <c r="E27" s="407"/>
      <c r="F27" s="335"/>
      <c r="G27" s="336"/>
      <c r="H27" s="336"/>
      <c r="I27" s="408"/>
      <c r="J27" s="388"/>
      <c r="K27" s="389"/>
      <c r="L27" s="337"/>
      <c r="M27" s="334"/>
    </row>
    <row r="28" spans="1:13" x14ac:dyDescent="0.2">
      <c r="A28" s="206" t="str">
        <f>Roster!C30</f>
        <v>Alexander</v>
      </c>
      <c r="B28" s="206">
        <f>Roster!D30</f>
        <v>0</v>
      </c>
      <c r="C28" s="206" t="str">
        <f>Roster!B30</f>
        <v>Lminokhoer</v>
      </c>
      <c r="D28" s="407"/>
      <c r="E28" s="407"/>
      <c r="F28" s="335"/>
      <c r="G28" s="336"/>
      <c r="H28" s="336"/>
      <c r="I28" s="408"/>
      <c r="J28" s="388"/>
      <c r="K28" s="389"/>
      <c r="L28" s="337"/>
      <c r="M28" s="334"/>
    </row>
    <row r="29" spans="1:13" x14ac:dyDescent="0.2">
      <c r="A29" s="206">
        <f>Roster!C31</f>
        <v>0</v>
      </c>
      <c r="B29" s="206">
        <f>Roster!D31</f>
        <v>0</v>
      </c>
      <c r="C29" s="206">
        <f>Roster!B31</f>
        <v>0</v>
      </c>
      <c r="D29" s="407"/>
      <c r="E29" s="407"/>
      <c r="F29" s="335"/>
      <c r="G29" s="336"/>
      <c r="H29" s="336"/>
      <c r="I29" s="408"/>
      <c r="J29" s="388"/>
      <c r="K29" s="389"/>
      <c r="L29" s="337"/>
      <c r="M29" s="334"/>
    </row>
    <row r="30" spans="1:13" x14ac:dyDescent="0.2">
      <c r="A30" s="206">
        <f>Roster!C32</f>
        <v>0</v>
      </c>
      <c r="B30" s="206">
        <f>Roster!D32</f>
        <v>0</v>
      </c>
      <c r="C30" s="206">
        <f>Roster!B32</f>
        <v>0</v>
      </c>
      <c r="D30" s="407"/>
      <c r="E30" s="407"/>
      <c r="F30" s="335"/>
      <c r="G30" s="336"/>
      <c r="H30" s="336"/>
      <c r="I30" s="408"/>
      <c r="J30" s="388"/>
      <c r="K30" s="389"/>
      <c r="L30" s="337"/>
      <c r="M30" s="334"/>
    </row>
    <row r="31" spans="1:13" x14ac:dyDescent="0.2">
      <c r="A31" s="206">
        <f>Roster!C33</f>
        <v>0</v>
      </c>
      <c r="B31" s="206">
        <f>Roster!D33</f>
        <v>0</v>
      </c>
      <c r="C31" s="206">
        <f>Roster!B33</f>
        <v>0</v>
      </c>
      <c r="D31" s="407"/>
      <c r="E31" s="407"/>
      <c r="F31" s="335"/>
      <c r="G31" s="336"/>
      <c r="H31" s="336"/>
      <c r="I31" s="408"/>
      <c r="J31" s="388"/>
      <c r="K31" s="389"/>
      <c r="L31" s="337"/>
      <c r="M31" s="334"/>
    </row>
    <row r="32" spans="1:13" x14ac:dyDescent="0.2">
      <c r="A32" s="206">
        <f>Roster!C34</f>
        <v>0</v>
      </c>
      <c r="B32" s="206">
        <f>Roster!D34</f>
        <v>0</v>
      </c>
      <c r="C32" s="206">
        <f>Roster!B34</f>
        <v>0</v>
      </c>
      <c r="D32" s="407"/>
      <c r="E32" s="407"/>
      <c r="F32" s="335"/>
      <c r="G32" s="336"/>
      <c r="H32" s="336"/>
      <c r="I32" s="408"/>
      <c r="J32" s="388"/>
      <c r="K32" s="389"/>
      <c r="L32" s="337"/>
      <c r="M32" s="334"/>
    </row>
    <row r="33" spans="1:13" x14ac:dyDescent="0.2">
      <c r="A33" s="206">
        <f>Roster!C35</f>
        <v>0</v>
      </c>
      <c r="B33" s="206">
        <f>Roster!D35</f>
        <v>0</v>
      </c>
      <c r="C33" s="206">
        <f>Roster!B35</f>
        <v>0</v>
      </c>
      <c r="D33" s="407"/>
      <c r="E33" s="407"/>
      <c r="F33" s="335"/>
      <c r="G33" s="336"/>
      <c r="H33" s="336"/>
      <c r="I33" s="408"/>
      <c r="J33" s="388"/>
      <c r="K33" s="389"/>
      <c r="L33" s="337"/>
      <c r="M33" s="334"/>
    </row>
    <row r="34" spans="1:13" x14ac:dyDescent="0.2">
      <c r="A34" s="206">
        <f>Roster!C36</f>
        <v>0</v>
      </c>
      <c r="B34" s="206">
        <f>Roster!D36</f>
        <v>0</v>
      </c>
      <c r="C34" s="206">
        <f>Roster!B36</f>
        <v>0</v>
      </c>
      <c r="D34" s="407"/>
      <c r="E34" s="407"/>
      <c r="F34" s="335"/>
      <c r="G34" s="336"/>
      <c r="H34" s="336"/>
      <c r="I34" s="408"/>
      <c r="J34" s="388"/>
      <c r="K34" s="389"/>
      <c r="L34" s="337"/>
      <c r="M34" s="334"/>
    </row>
    <row r="35" spans="1:13" x14ac:dyDescent="0.2">
      <c r="A35" s="206">
        <f>Roster!C37</f>
        <v>0</v>
      </c>
      <c r="B35" s="206">
        <f>Roster!D37</f>
        <v>0</v>
      </c>
      <c r="C35" s="206">
        <f>Roster!B37</f>
        <v>0</v>
      </c>
      <c r="D35" s="407"/>
      <c r="E35" s="407"/>
      <c r="F35" s="335"/>
      <c r="G35" s="336"/>
      <c r="H35" s="336"/>
      <c r="I35" s="408"/>
      <c r="J35" s="388"/>
      <c r="K35" s="389"/>
      <c r="L35" s="337"/>
      <c r="M35" s="334"/>
    </row>
    <row r="36" spans="1:13" x14ac:dyDescent="0.2">
      <c r="A36" s="206">
        <f>Roster!C38</f>
        <v>0</v>
      </c>
      <c r="B36" s="206">
        <f>Roster!D38</f>
        <v>0</v>
      </c>
      <c r="C36" s="206">
        <f>Roster!B38</f>
        <v>0</v>
      </c>
      <c r="D36" s="407"/>
      <c r="E36" s="407"/>
      <c r="F36" s="335"/>
      <c r="G36" s="336"/>
      <c r="H36" s="336"/>
      <c r="I36" s="408"/>
      <c r="J36" s="388"/>
      <c r="K36" s="389"/>
      <c r="L36" s="337"/>
      <c r="M36" s="334"/>
    </row>
    <row r="37" spans="1:13" x14ac:dyDescent="0.2">
      <c r="A37" s="206">
        <f>Roster!C39</f>
        <v>0</v>
      </c>
      <c r="B37" s="206">
        <f>Roster!D39</f>
        <v>0</v>
      </c>
      <c r="C37" s="206">
        <f>Roster!B39</f>
        <v>0</v>
      </c>
      <c r="D37" s="407"/>
      <c r="E37" s="407"/>
      <c r="F37" s="335"/>
      <c r="G37" s="336"/>
      <c r="H37" s="336"/>
      <c r="I37" s="408"/>
      <c r="J37" s="388"/>
      <c r="K37" s="389"/>
      <c r="L37" s="337"/>
      <c r="M37" s="334"/>
    </row>
    <row r="38" spans="1:13" x14ac:dyDescent="0.2">
      <c r="A38" s="206">
        <f>Roster!C40</f>
        <v>0</v>
      </c>
      <c r="B38" s="206">
        <f>Roster!D40</f>
        <v>0</v>
      </c>
      <c r="C38" s="206">
        <f>Roster!B40</f>
        <v>0</v>
      </c>
      <c r="D38" s="407"/>
      <c r="E38" s="407"/>
      <c r="F38" s="335"/>
      <c r="G38" s="336"/>
      <c r="H38" s="336"/>
      <c r="I38" s="408"/>
      <c r="J38" s="388"/>
      <c r="K38" s="389"/>
      <c r="L38" s="337"/>
      <c r="M38" s="334"/>
    </row>
    <row r="39" spans="1:13" x14ac:dyDescent="0.2">
      <c r="A39" s="206">
        <f>Roster!C41</f>
        <v>0</v>
      </c>
      <c r="B39" s="206">
        <f>Roster!D41</f>
        <v>0</v>
      </c>
      <c r="C39" s="206">
        <f>Roster!B41</f>
        <v>0</v>
      </c>
      <c r="D39" s="407"/>
      <c r="E39" s="407"/>
      <c r="F39" s="335"/>
      <c r="G39" s="336"/>
      <c r="H39" s="336"/>
      <c r="I39" s="408"/>
      <c r="J39" s="388"/>
      <c r="K39" s="389"/>
      <c r="L39" s="337"/>
      <c r="M39" s="334"/>
    </row>
    <row r="40" spans="1:13" x14ac:dyDescent="0.2">
      <c r="A40" s="206">
        <f>Roster!C42</f>
        <v>0</v>
      </c>
      <c r="B40" s="206">
        <f>Roster!D42</f>
        <v>0</v>
      </c>
      <c r="C40" s="206">
        <f>Roster!B42</f>
        <v>0</v>
      </c>
      <c r="D40" s="407"/>
      <c r="E40" s="407"/>
      <c r="F40" s="335"/>
      <c r="G40" s="336"/>
      <c r="H40" s="336"/>
      <c r="I40" s="408"/>
      <c r="J40" s="388"/>
      <c r="K40" s="389"/>
      <c r="L40" s="337"/>
      <c r="M40" s="334"/>
    </row>
    <row r="41" spans="1:13" x14ac:dyDescent="0.2">
      <c r="A41" s="206">
        <f>Roster!C43</f>
        <v>0</v>
      </c>
      <c r="B41" s="206">
        <f>Roster!D43</f>
        <v>0</v>
      </c>
      <c r="C41" s="206">
        <f>Roster!B43</f>
        <v>0</v>
      </c>
      <c r="D41" s="407"/>
      <c r="E41" s="407"/>
      <c r="F41" s="335"/>
      <c r="G41" s="336"/>
      <c r="H41" s="336"/>
      <c r="I41" s="408"/>
      <c r="J41" s="388"/>
      <c r="K41" s="389"/>
      <c r="L41" s="337"/>
      <c r="M41" s="334"/>
    </row>
    <row r="42" spans="1:13" x14ac:dyDescent="0.2">
      <c r="A42" s="206">
        <f>Roster!C44</f>
        <v>0</v>
      </c>
      <c r="B42" s="206">
        <f>Roster!D44</f>
        <v>0</v>
      </c>
      <c r="C42" s="206">
        <f>Roster!B44</f>
        <v>0</v>
      </c>
      <c r="D42" s="407"/>
      <c r="E42" s="407"/>
      <c r="F42" s="335"/>
      <c r="G42" s="336"/>
      <c r="H42" s="336"/>
      <c r="I42" s="408"/>
      <c r="J42" s="388"/>
      <c r="K42" s="389"/>
      <c r="L42" s="337"/>
      <c r="M42" s="334"/>
    </row>
    <row r="43" spans="1:13" x14ac:dyDescent="0.2">
      <c r="A43" s="206">
        <f>Roster!C45</f>
        <v>0</v>
      </c>
      <c r="B43" s="206">
        <f>Roster!D45</f>
        <v>0</v>
      </c>
      <c r="C43" s="206">
        <f>Roster!B45</f>
        <v>0</v>
      </c>
      <c r="D43" s="407"/>
      <c r="E43" s="407"/>
      <c r="F43" s="335"/>
      <c r="G43" s="336"/>
      <c r="H43" s="336"/>
      <c r="I43" s="408"/>
      <c r="J43" s="388"/>
      <c r="K43" s="389"/>
      <c r="L43" s="337"/>
      <c r="M43" s="334"/>
    </row>
    <row r="44" spans="1:13" x14ac:dyDescent="0.2">
      <c r="A44" s="206">
        <f>Roster!C46</f>
        <v>0</v>
      </c>
      <c r="B44" s="206">
        <f>Roster!D46</f>
        <v>0</v>
      </c>
      <c r="C44" s="206">
        <f>Roster!B46</f>
        <v>0</v>
      </c>
      <c r="D44" s="407"/>
      <c r="E44" s="407"/>
      <c r="F44" s="335"/>
      <c r="G44" s="336"/>
      <c r="H44" s="336"/>
      <c r="I44" s="408"/>
      <c r="J44" s="388"/>
      <c r="K44" s="389"/>
      <c r="L44" s="337"/>
      <c r="M44" s="334"/>
    </row>
    <row r="45" spans="1:13" x14ac:dyDescent="0.2">
      <c r="A45" s="206">
        <f>Roster!C47</f>
        <v>0</v>
      </c>
      <c r="B45" s="206">
        <f>Roster!D47</f>
        <v>0</v>
      </c>
      <c r="C45" s="206">
        <f>Roster!B47</f>
        <v>0</v>
      </c>
      <c r="D45" s="407"/>
      <c r="E45" s="407"/>
      <c r="F45" s="335"/>
      <c r="G45" s="336"/>
      <c r="H45" s="336"/>
      <c r="I45" s="408"/>
      <c r="J45" s="388"/>
      <c r="K45" s="389"/>
      <c r="L45" s="337"/>
      <c r="M45" s="334"/>
    </row>
    <row r="46" spans="1:13" x14ac:dyDescent="0.2">
      <c r="A46" s="206">
        <f>Roster!C48</f>
        <v>0</v>
      </c>
      <c r="B46" s="206">
        <f>Roster!D48</f>
        <v>0</v>
      </c>
      <c r="C46" s="206">
        <f>Roster!B48</f>
        <v>0</v>
      </c>
      <c r="D46" s="407"/>
      <c r="E46" s="407"/>
      <c r="F46" s="335"/>
      <c r="G46" s="336"/>
      <c r="H46" s="336"/>
      <c r="I46" s="408"/>
      <c r="J46" s="388"/>
      <c r="K46" s="389"/>
      <c r="L46" s="337"/>
      <c r="M46" s="334"/>
    </row>
    <row r="47" spans="1:13" x14ac:dyDescent="0.2">
      <c r="A47" s="206">
        <f>Roster!C49</f>
        <v>0</v>
      </c>
      <c r="B47" s="206">
        <f>Roster!D49</f>
        <v>0</v>
      </c>
      <c r="C47" s="206">
        <f>Roster!B49</f>
        <v>0</v>
      </c>
      <c r="D47" s="407"/>
      <c r="E47" s="407"/>
      <c r="F47" s="335"/>
      <c r="G47" s="336"/>
      <c r="H47" s="336"/>
      <c r="I47" s="408"/>
      <c r="J47" s="388"/>
      <c r="K47" s="389"/>
      <c r="L47" s="337"/>
      <c r="M47" s="334"/>
    </row>
    <row r="48" spans="1:13" x14ac:dyDescent="0.2">
      <c r="A48" s="206">
        <f>Roster!C50</f>
        <v>0</v>
      </c>
      <c r="B48" s="206">
        <f>Roster!D50</f>
        <v>0</v>
      </c>
      <c r="C48" s="206">
        <f>Roster!B50</f>
        <v>0</v>
      </c>
      <c r="D48" s="407"/>
      <c r="E48" s="407"/>
      <c r="F48" s="335"/>
      <c r="G48" s="336"/>
      <c r="H48" s="336"/>
      <c r="I48" s="408"/>
      <c r="J48" s="388"/>
      <c r="K48" s="389"/>
      <c r="L48" s="337"/>
      <c r="M48" s="334"/>
    </row>
    <row r="49" spans="1:13" x14ac:dyDescent="0.2">
      <c r="A49" s="206">
        <f>Roster!C51</f>
        <v>0</v>
      </c>
      <c r="B49" s="206">
        <f>Roster!D51</f>
        <v>0</v>
      </c>
      <c r="C49" s="206">
        <f>Roster!B51</f>
        <v>0</v>
      </c>
      <c r="D49" s="407"/>
      <c r="E49" s="407"/>
      <c r="F49" s="335"/>
      <c r="G49" s="336"/>
      <c r="H49" s="336"/>
      <c r="I49" s="408"/>
      <c r="J49" s="388"/>
      <c r="K49" s="389"/>
      <c r="L49" s="337"/>
      <c r="M49" s="334"/>
    </row>
    <row r="50" spans="1:13" x14ac:dyDescent="0.2">
      <c r="A50" s="206">
        <f>Roster!C52</f>
        <v>0</v>
      </c>
      <c r="B50" s="206">
        <f>Roster!D52</f>
        <v>0</v>
      </c>
      <c r="C50" s="206">
        <f>Roster!B52</f>
        <v>0</v>
      </c>
      <c r="D50" s="407"/>
      <c r="E50" s="407"/>
      <c r="F50" s="335"/>
      <c r="G50" s="336"/>
      <c r="H50" s="336"/>
      <c r="I50" s="408"/>
      <c r="J50" s="388"/>
      <c r="K50" s="389"/>
      <c r="L50" s="337"/>
      <c r="M50" s="334"/>
    </row>
    <row r="51" spans="1:13" x14ac:dyDescent="0.2">
      <c r="A51" s="206">
        <f>Roster!C53</f>
        <v>0</v>
      </c>
      <c r="B51" s="206">
        <f>Roster!D53</f>
        <v>0</v>
      </c>
      <c r="C51" s="206">
        <f>Roster!B53</f>
        <v>0</v>
      </c>
      <c r="D51" s="407"/>
      <c r="E51" s="407"/>
      <c r="F51" s="335"/>
      <c r="G51" s="336"/>
      <c r="H51" s="336"/>
      <c r="I51" s="408"/>
      <c r="J51" s="388"/>
      <c r="K51" s="389"/>
      <c r="L51" s="337"/>
      <c r="M51" s="334"/>
    </row>
    <row r="52" spans="1:13" x14ac:dyDescent="0.2">
      <c r="A52" s="206">
        <f>Roster!C54</f>
        <v>0</v>
      </c>
      <c r="B52" s="206">
        <f>Roster!D54</f>
        <v>0</v>
      </c>
      <c r="C52" s="206">
        <f>Roster!B54</f>
        <v>0</v>
      </c>
      <c r="D52" s="407"/>
      <c r="E52" s="407"/>
      <c r="F52" s="335"/>
      <c r="G52" s="336"/>
      <c r="H52" s="336"/>
      <c r="I52" s="408"/>
      <c r="J52" s="388"/>
      <c r="K52" s="389"/>
      <c r="L52" s="337"/>
      <c r="M52" s="334"/>
    </row>
    <row r="53" spans="1:13" x14ac:dyDescent="0.2">
      <c r="A53" s="206">
        <f>Roster!C55</f>
        <v>0</v>
      </c>
      <c r="B53" s="206">
        <f>Roster!D55</f>
        <v>0</v>
      </c>
      <c r="C53" s="206">
        <f>Roster!B55</f>
        <v>0</v>
      </c>
      <c r="D53" s="407"/>
      <c r="E53" s="407"/>
      <c r="F53" s="335"/>
      <c r="G53" s="336"/>
      <c r="H53" s="336"/>
      <c r="I53" s="408"/>
      <c r="J53" s="388"/>
      <c r="K53" s="389"/>
      <c r="L53" s="337"/>
      <c r="M53" s="334"/>
    </row>
    <row r="54" spans="1:13" x14ac:dyDescent="0.2">
      <c r="A54" s="206">
        <f>Roster!C56</f>
        <v>0</v>
      </c>
      <c r="B54" s="206">
        <f>Roster!D56</f>
        <v>0</v>
      </c>
      <c r="C54" s="206">
        <f>Roster!B56</f>
        <v>0</v>
      </c>
      <c r="D54" s="407"/>
      <c r="E54" s="407"/>
      <c r="F54" s="335"/>
      <c r="G54" s="336"/>
      <c r="H54" s="336"/>
      <c r="I54" s="408"/>
      <c r="J54" s="388"/>
      <c r="K54" s="389"/>
      <c r="L54" s="337"/>
      <c r="M54" s="334"/>
    </row>
    <row r="55" spans="1:13" x14ac:dyDescent="0.2">
      <c r="A55" s="206">
        <f>Roster!C57</f>
        <v>0</v>
      </c>
      <c r="B55" s="206">
        <f>Roster!D57</f>
        <v>0</v>
      </c>
      <c r="C55" s="206">
        <f>Roster!B57</f>
        <v>0</v>
      </c>
      <c r="D55" s="407"/>
      <c r="E55" s="407"/>
      <c r="F55" s="335"/>
      <c r="G55" s="336"/>
      <c r="H55" s="336"/>
      <c r="I55" s="408"/>
      <c r="J55" s="388"/>
      <c r="K55" s="389"/>
      <c r="L55" s="337"/>
      <c r="M55" s="334"/>
    </row>
    <row r="56" spans="1:13" x14ac:dyDescent="0.2">
      <c r="A56" s="206">
        <f>Roster!C58</f>
        <v>0</v>
      </c>
      <c r="B56" s="206">
        <f>Roster!D58</f>
        <v>0</v>
      </c>
      <c r="C56" s="206">
        <f>Roster!B58</f>
        <v>0</v>
      </c>
      <c r="D56" s="407"/>
      <c r="E56" s="407"/>
      <c r="F56" s="335"/>
      <c r="G56" s="336"/>
      <c r="H56" s="336"/>
      <c r="I56" s="408"/>
      <c r="J56" s="388"/>
      <c r="K56" s="389"/>
      <c r="L56" s="337"/>
      <c r="M56" s="334"/>
    </row>
    <row r="57" spans="1:13" x14ac:dyDescent="0.2">
      <c r="A57" s="206">
        <f>Roster!C59</f>
        <v>0</v>
      </c>
      <c r="B57" s="206">
        <f>Roster!D59</f>
        <v>0</v>
      </c>
      <c r="C57" s="206">
        <f>Roster!B59</f>
        <v>0</v>
      </c>
      <c r="D57" s="407"/>
      <c r="E57" s="407"/>
      <c r="F57" s="335"/>
      <c r="G57" s="336"/>
      <c r="H57" s="336"/>
      <c r="I57" s="408"/>
      <c r="J57" s="388"/>
      <c r="K57" s="389"/>
      <c r="L57" s="337"/>
      <c r="M57" s="334"/>
    </row>
    <row r="58" spans="1:13" x14ac:dyDescent="0.2">
      <c r="A58" s="206">
        <f>Roster!C60</f>
        <v>0</v>
      </c>
      <c r="B58" s="206">
        <f>Roster!D60</f>
        <v>0</v>
      </c>
      <c r="C58" s="206">
        <f>Roster!B60</f>
        <v>0</v>
      </c>
      <c r="D58" s="407"/>
      <c r="E58" s="407"/>
      <c r="F58" s="335"/>
      <c r="G58" s="336"/>
      <c r="H58" s="336"/>
      <c r="I58" s="408"/>
      <c r="J58" s="388"/>
      <c r="K58" s="389"/>
      <c r="L58" s="337"/>
      <c r="M58" s="334"/>
    </row>
    <row r="59" spans="1:13" x14ac:dyDescent="0.2">
      <c r="A59" s="206">
        <f>Roster!C61</f>
        <v>0</v>
      </c>
      <c r="B59" s="206">
        <f>Roster!D61</f>
        <v>0</v>
      </c>
      <c r="C59" s="206">
        <f>Roster!B61</f>
        <v>0</v>
      </c>
      <c r="D59" s="407"/>
      <c r="E59" s="407"/>
      <c r="F59" s="335"/>
      <c r="G59" s="336"/>
      <c r="H59" s="336"/>
      <c r="I59" s="408"/>
      <c r="J59" s="388"/>
      <c r="K59" s="389"/>
      <c r="L59" s="337"/>
      <c r="M59" s="334"/>
    </row>
    <row r="60" spans="1:13" x14ac:dyDescent="0.2">
      <c r="A60" s="206">
        <f>Roster!C62</f>
        <v>0</v>
      </c>
      <c r="B60" s="206">
        <f>Roster!D62</f>
        <v>0</v>
      </c>
      <c r="C60" s="206">
        <f>Roster!B62</f>
        <v>0</v>
      </c>
      <c r="D60" s="407"/>
      <c r="E60" s="407"/>
      <c r="F60" s="335"/>
      <c r="G60" s="336"/>
      <c r="H60" s="336"/>
      <c r="I60" s="408"/>
      <c r="J60" s="388"/>
      <c r="K60" s="389"/>
      <c r="L60" s="337"/>
      <c r="M60" s="334"/>
    </row>
    <row r="61" spans="1:13" x14ac:dyDescent="0.2">
      <c r="A61" s="206">
        <f>Roster!C63</f>
        <v>0</v>
      </c>
      <c r="B61" s="206">
        <f>Roster!D63</f>
        <v>0</v>
      </c>
      <c r="C61" s="206">
        <f>Roster!B63</f>
        <v>0</v>
      </c>
      <c r="D61" s="407"/>
      <c r="E61" s="407"/>
      <c r="F61" s="335"/>
      <c r="G61" s="336"/>
      <c r="H61" s="336"/>
      <c r="I61" s="408"/>
      <c r="J61" s="388"/>
      <c r="K61" s="389"/>
      <c r="L61" s="337"/>
      <c r="M61" s="334"/>
    </row>
    <row r="62" spans="1:13" x14ac:dyDescent="0.2">
      <c r="A62" s="206">
        <f>Roster!C64</f>
        <v>0</v>
      </c>
      <c r="B62" s="206">
        <f>Roster!D64</f>
        <v>0</v>
      </c>
      <c r="C62" s="206">
        <f>Roster!B64</f>
        <v>0</v>
      </c>
      <c r="D62" s="407"/>
      <c r="E62" s="407"/>
      <c r="F62" s="335"/>
      <c r="G62" s="336"/>
      <c r="H62" s="336"/>
      <c r="I62" s="408"/>
      <c r="J62" s="388"/>
      <c r="K62" s="389"/>
      <c r="L62" s="337"/>
      <c r="M62" s="334"/>
    </row>
    <row r="63" spans="1:13" x14ac:dyDescent="0.2">
      <c r="A63" s="206">
        <f>Roster!C65</f>
        <v>0</v>
      </c>
      <c r="B63" s="206">
        <f>Roster!D65</f>
        <v>0</v>
      </c>
      <c r="C63" s="206">
        <f>Roster!B65</f>
        <v>0</v>
      </c>
      <c r="D63" s="407"/>
      <c r="E63" s="407"/>
      <c r="F63" s="335"/>
      <c r="G63" s="336"/>
      <c r="H63" s="336"/>
      <c r="I63" s="408"/>
      <c r="J63" s="388"/>
      <c r="K63" s="389"/>
      <c r="L63" s="337"/>
      <c r="M63" s="334"/>
    </row>
    <row r="64" spans="1:13" x14ac:dyDescent="0.2">
      <c r="A64" s="206">
        <f>Roster!C66</f>
        <v>0</v>
      </c>
      <c r="B64" s="206">
        <f>Roster!D66</f>
        <v>0</v>
      </c>
      <c r="C64" s="206">
        <f>Roster!B66</f>
        <v>0</v>
      </c>
      <c r="D64" s="407"/>
      <c r="E64" s="407"/>
      <c r="F64" s="335"/>
      <c r="G64" s="336"/>
      <c r="H64" s="336"/>
      <c r="I64" s="408"/>
      <c r="J64" s="388"/>
      <c r="K64" s="389"/>
      <c r="L64" s="337"/>
      <c r="M64" s="334"/>
    </row>
    <row r="65" spans="1:13" x14ac:dyDescent="0.2">
      <c r="A65" s="206">
        <f>Roster!C67</f>
        <v>0</v>
      </c>
      <c r="B65" s="206">
        <f>Roster!D67</f>
        <v>0</v>
      </c>
      <c r="C65" s="206">
        <f>Roster!B67</f>
        <v>0</v>
      </c>
      <c r="D65" s="407"/>
      <c r="E65" s="407"/>
      <c r="F65" s="335"/>
      <c r="G65" s="336"/>
      <c r="H65" s="336"/>
      <c r="I65" s="408"/>
      <c r="J65" s="388"/>
      <c r="K65" s="389"/>
      <c r="L65" s="337"/>
      <c r="M65" s="334"/>
    </row>
    <row r="66" spans="1:13" x14ac:dyDescent="0.2">
      <c r="A66" s="206">
        <f>Roster!C68</f>
        <v>0</v>
      </c>
      <c r="B66" s="206">
        <f>Roster!D68</f>
        <v>0</v>
      </c>
      <c r="C66" s="206">
        <f>Roster!B68</f>
        <v>0</v>
      </c>
      <c r="D66" s="407"/>
      <c r="E66" s="407"/>
      <c r="F66" s="335"/>
      <c r="G66" s="336"/>
      <c r="H66" s="336"/>
      <c r="I66" s="408"/>
      <c r="J66" s="388"/>
      <c r="K66" s="389"/>
      <c r="L66" s="337"/>
      <c r="M66" s="334"/>
    </row>
    <row r="67" spans="1:13" x14ac:dyDescent="0.2">
      <c r="A67" s="206">
        <f>Roster!C69</f>
        <v>0</v>
      </c>
      <c r="B67" s="206">
        <f>Roster!D69</f>
        <v>0</v>
      </c>
      <c r="C67" s="206">
        <f>Roster!B69</f>
        <v>0</v>
      </c>
      <c r="D67" s="407"/>
      <c r="E67" s="407"/>
      <c r="F67" s="335"/>
      <c r="G67" s="336"/>
      <c r="H67" s="336"/>
      <c r="I67" s="408"/>
      <c r="J67" s="388"/>
      <c r="K67" s="389"/>
      <c r="L67" s="337"/>
      <c r="M67" s="334"/>
    </row>
    <row r="68" spans="1:13" x14ac:dyDescent="0.2">
      <c r="A68" s="206">
        <f>Roster!C70</f>
        <v>0</v>
      </c>
      <c r="B68" s="206">
        <f>Roster!D70</f>
        <v>0</v>
      </c>
      <c r="C68" s="206">
        <f>Roster!B70</f>
        <v>0</v>
      </c>
      <c r="D68" s="407"/>
      <c r="E68" s="407"/>
      <c r="F68" s="335"/>
      <c r="G68" s="336"/>
      <c r="H68" s="336"/>
      <c r="I68" s="408"/>
      <c r="J68" s="388"/>
      <c r="K68" s="389"/>
      <c r="L68" s="337"/>
      <c r="M68" s="334"/>
    </row>
    <row r="69" spans="1:13" x14ac:dyDescent="0.2">
      <c r="A69" s="206">
        <f>Roster!C71</f>
        <v>0</v>
      </c>
      <c r="B69" s="206">
        <f>Roster!D71</f>
        <v>0</v>
      </c>
      <c r="C69" s="206">
        <f>Roster!B71</f>
        <v>0</v>
      </c>
      <c r="D69" s="407"/>
      <c r="E69" s="407"/>
      <c r="F69" s="335"/>
      <c r="G69" s="336"/>
      <c r="H69" s="336"/>
      <c r="I69" s="408"/>
      <c r="J69" s="388"/>
      <c r="K69" s="389"/>
      <c r="L69" s="337"/>
      <c r="M69" s="334"/>
    </row>
    <row r="70" spans="1:13" x14ac:dyDescent="0.2">
      <c r="A70" s="206">
        <f>Roster!C72</f>
        <v>0</v>
      </c>
      <c r="B70" s="206">
        <f>Roster!D72</f>
        <v>0</v>
      </c>
      <c r="C70" s="206">
        <f>Roster!B72</f>
        <v>0</v>
      </c>
      <c r="D70" s="407"/>
      <c r="E70" s="407"/>
      <c r="F70" s="335"/>
      <c r="G70" s="336"/>
      <c r="H70" s="336"/>
      <c r="I70" s="408"/>
      <c r="J70" s="388"/>
      <c r="K70" s="389"/>
      <c r="L70" s="337"/>
      <c r="M70" s="334"/>
    </row>
    <row r="71" spans="1:13" x14ac:dyDescent="0.2">
      <c r="A71" s="206">
        <f>Roster!C73</f>
        <v>0</v>
      </c>
      <c r="B71" s="206">
        <f>Roster!D73</f>
        <v>0</v>
      </c>
      <c r="C71" s="206">
        <f>Roster!B73</f>
        <v>0</v>
      </c>
      <c r="D71" s="407"/>
      <c r="E71" s="407"/>
      <c r="F71" s="335"/>
      <c r="G71" s="336"/>
      <c r="H71" s="336"/>
      <c r="I71" s="408"/>
      <c r="J71" s="388"/>
      <c r="K71" s="389"/>
      <c r="L71" s="337"/>
      <c r="M71" s="334"/>
    </row>
    <row r="72" spans="1:13" x14ac:dyDescent="0.2">
      <c r="A72" s="206">
        <f>Roster!C74</f>
        <v>0</v>
      </c>
      <c r="B72" s="206">
        <f>Roster!D74</f>
        <v>0</v>
      </c>
      <c r="C72" s="206">
        <f>Roster!B74</f>
        <v>0</v>
      </c>
      <c r="D72" s="407"/>
      <c r="E72" s="407"/>
      <c r="F72" s="335"/>
      <c r="G72" s="336"/>
      <c r="H72" s="336"/>
      <c r="I72" s="408"/>
      <c r="J72" s="388"/>
      <c r="K72" s="389"/>
      <c r="L72" s="337"/>
      <c r="M72" s="334"/>
    </row>
    <row r="73" spans="1:13" x14ac:dyDescent="0.2">
      <c r="A73" s="206">
        <f>Roster!C75</f>
        <v>0</v>
      </c>
      <c r="B73" s="206">
        <f>Roster!D75</f>
        <v>0</v>
      </c>
      <c r="C73" s="206">
        <f>Roster!B75</f>
        <v>0</v>
      </c>
      <c r="D73" s="407"/>
      <c r="E73" s="407"/>
      <c r="F73" s="335"/>
      <c r="G73" s="336"/>
      <c r="H73" s="336"/>
      <c r="I73" s="408"/>
      <c r="J73" s="388"/>
      <c r="K73" s="389"/>
      <c r="L73" s="337"/>
      <c r="M73" s="334"/>
    </row>
    <row r="74" spans="1:13" x14ac:dyDescent="0.2">
      <c r="A74" s="206">
        <f>Roster!C76</f>
        <v>0</v>
      </c>
      <c r="B74" s="206">
        <f>Roster!D76</f>
        <v>0</v>
      </c>
      <c r="C74" s="206">
        <f>Roster!B76</f>
        <v>0</v>
      </c>
      <c r="D74" s="407"/>
      <c r="E74" s="407"/>
      <c r="F74" s="335"/>
      <c r="G74" s="336"/>
      <c r="H74" s="336"/>
      <c r="I74" s="408"/>
      <c r="J74" s="388"/>
      <c r="K74" s="389"/>
      <c r="L74" s="337"/>
      <c r="M74" s="334"/>
    </row>
    <row r="75" spans="1:13" x14ac:dyDescent="0.2">
      <c r="A75" s="206">
        <f>Roster!C77</f>
        <v>0</v>
      </c>
      <c r="B75" s="206">
        <f>Roster!D77</f>
        <v>0</v>
      </c>
      <c r="C75" s="206">
        <f>Roster!B77</f>
        <v>0</v>
      </c>
      <c r="D75" s="407"/>
      <c r="E75" s="407"/>
      <c r="F75" s="335"/>
      <c r="G75" s="336"/>
      <c r="H75" s="336"/>
      <c r="I75" s="408"/>
      <c r="J75" s="388"/>
      <c r="K75" s="389"/>
      <c r="L75" s="337"/>
      <c r="M75" s="334"/>
    </row>
    <row r="76" spans="1:13" x14ac:dyDescent="0.2">
      <c r="A76" s="206">
        <f>Roster!C78</f>
        <v>0</v>
      </c>
      <c r="B76" s="206">
        <f>Roster!D78</f>
        <v>0</v>
      </c>
      <c r="C76" s="206">
        <f>Roster!B78</f>
        <v>0</v>
      </c>
      <c r="D76" s="407"/>
      <c r="E76" s="407"/>
      <c r="F76" s="335"/>
      <c r="G76" s="336"/>
      <c r="H76" s="336"/>
      <c r="I76" s="408"/>
      <c r="J76" s="388"/>
      <c r="K76" s="389"/>
      <c r="L76" s="337"/>
      <c r="M76" s="334"/>
    </row>
    <row r="77" spans="1:13" x14ac:dyDescent="0.2">
      <c r="A77" s="206">
        <f>Roster!C79</f>
        <v>0</v>
      </c>
      <c r="B77" s="206">
        <f>Roster!D79</f>
        <v>0</v>
      </c>
      <c r="C77" s="206">
        <f>Roster!B79</f>
        <v>0</v>
      </c>
      <c r="D77" s="407"/>
      <c r="E77" s="407"/>
      <c r="F77" s="335"/>
      <c r="G77" s="336"/>
      <c r="H77" s="336"/>
      <c r="I77" s="408"/>
      <c r="J77" s="388"/>
      <c r="K77" s="389"/>
      <c r="L77" s="337"/>
      <c r="M77" s="334"/>
    </row>
    <row r="78" spans="1:13" x14ac:dyDescent="0.2">
      <c r="A78" s="206">
        <f>Roster!C80</f>
        <v>0</v>
      </c>
      <c r="B78" s="206">
        <f>Roster!D80</f>
        <v>0</v>
      </c>
      <c r="C78" s="206">
        <f>Roster!B80</f>
        <v>0</v>
      </c>
      <c r="D78" s="407"/>
      <c r="E78" s="407"/>
      <c r="F78" s="335"/>
      <c r="G78" s="336"/>
      <c r="H78" s="336"/>
      <c r="I78" s="408"/>
      <c r="J78" s="388"/>
      <c r="K78" s="389"/>
      <c r="L78" s="337"/>
      <c r="M78" s="334"/>
    </row>
    <row r="79" spans="1:13" x14ac:dyDescent="0.2">
      <c r="A79" s="206">
        <f>Roster!C81</f>
        <v>0</v>
      </c>
      <c r="B79" s="206">
        <f>Roster!D81</f>
        <v>0</v>
      </c>
      <c r="C79" s="206">
        <f>Roster!B81</f>
        <v>0</v>
      </c>
      <c r="D79" s="407"/>
      <c r="E79" s="407"/>
      <c r="F79" s="335"/>
      <c r="G79" s="336"/>
      <c r="H79" s="336"/>
      <c r="I79" s="408"/>
      <c r="J79" s="388"/>
      <c r="K79" s="389"/>
      <c r="L79" s="337"/>
      <c r="M79" s="334"/>
    </row>
    <row r="80" spans="1:13" x14ac:dyDescent="0.2">
      <c r="A80" s="206">
        <f>Roster!C82</f>
        <v>0</v>
      </c>
      <c r="B80" s="206">
        <f>Roster!D82</f>
        <v>0</v>
      </c>
      <c r="C80" s="206">
        <f>Roster!B82</f>
        <v>0</v>
      </c>
      <c r="D80" s="407"/>
      <c r="E80" s="407"/>
      <c r="F80" s="335"/>
      <c r="G80" s="336"/>
      <c r="H80" s="336"/>
      <c r="I80" s="408"/>
      <c r="J80" s="388"/>
      <c r="K80" s="389"/>
      <c r="L80" s="337"/>
      <c r="M80" s="334"/>
    </row>
    <row r="81" spans="1:13" x14ac:dyDescent="0.2">
      <c r="A81" s="206">
        <f>Roster!C83</f>
        <v>0</v>
      </c>
      <c r="B81" s="206">
        <f>Roster!D83</f>
        <v>0</v>
      </c>
      <c r="C81" s="206">
        <f>Roster!B83</f>
        <v>0</v>
      </c>
      <c r="D81" s="407"/>
      <c r="E81" s="407"/>
      <c r="F81" s="335"/>
      <c r="G81" s="336"/>
      <c r="H81" s="336"/>
      <c r="I81" s="408"/>
      <c r="J81" s="388"/>
      <c r="K81" s="389"/>
      <c r="L81" s="337"/>
      <c r="M81" s="334"/>
    </row>
    <row r="82" spans="1:13" x14ac:dyDescent="0.2">
      <c r="A82" s="206">
        <f>Roster!C84</f>
        <v>0</v>
      </c>
      <c r="B82" s="206">
        <f>Roster!D84</f>
        <v>0</v>
      </c>
      <c r="C82" s="206">
        <f>Roster!B84</f>
        <v>0</v>
      </c>
      <c r="D82" s="407"/>
      <c r="E82" s="407"/>
      <c r="F82" s="335"/>
      <c r="G82" s="336"/>
      <c r="H82" s="336"/>
      <c r="I82" s="408"/>
      <c r="J82" s="388"/>
      <c r="K82" s="389"/>
      <c r="L82" s="337"/>
      <c r="M82" s="334"/>
    </row>
    <row r="83" spans="1:13" x14ac:dyDescent="0.2">
      <c r="A83" s="206">
        <f>Roster!C85</f>
        <v>0</v>
      </c>
      <c r="B83" s="206">
        <f>Roster!D85</f>
        <v>0</v>
      </c>
      <c r="C83" s="206">
        <f>Roster!B85</f>
        <v>0</v>
      </c>
      <c r="D83" s="407"/>
      <c r="E83" s="407"/>
      <c r="F83" s="335"/>
      <c r="G83" s="336"/>
      <c r="H83" s="336"/>
      <c r="I83" s="408"/>
      <c r="J83" s="388"/>
      <c r="K83" s="389"/>
      <c r="L83" s="337"/>
      <c r="M83" s="334"/>
    </row>
    <row r="84" spans="1:13" x14ac:dyDescent="0.2">
      <c r="A84" s="206">
        <f>Roster!C86</f>
        <v>0</v>
      </c>
      <c r="B84" s="206">
        <f>Roster!D86</f>
        <v>0</v>
      </c>
      <c r="C84" s="206">
        <f>Roster!B86</f>
        <v>0</v>
      </c>
      <c r="D84" s="407"/>
      <c r="E84" s="407"/>
      <c r="F84" s="335"/>
      <c r="G84" s="336"/>
      <c r="H84" s="336"/>
      <c r="I84" s="408"/>
      <c r="J84" s="388"/>
      <c r="K84" s="389"/>
      <c r="L84" s="337"/>
      <c r="M84" s="334"/>
    </row>
    <row r="85" spans="1:13" x14ac:dyDescent="0.2">
      <c r="A85" s="206">
        <f>Roster!C87</f>
        <v>0</v>
      </c>
      <c r="B85" s="206">
        <f>Roster!D87</f>
        <v>0</v>
      </c>
      <c r="C85" s="206">
        <f>Roster!B87</f>
        <v>0</v>
      </c>
      <c r="D85" s="407"/>
      <c r="E85" s="407"/>
      <c r="F85" s="335"/>
      <c r="G85" s="336"/>
      <c r="H85" s="336"/>
      <c r="I85" s="408"/>
      <c r="J85" s="388"/>
      <c r="K85" s="389"/>
      <c r="L85" s="337"/>
      <c r="M85" s="334"/>
    </row>
    <row r="86" spans="1:13" x14ac:dyDescent="0.2">
      <c r="A86" s="206">
        <f>Roster!C88</f>
        <v>0</v>
      </c>
      <c r="B86" s="206">
        <f>Roster!D88</f>
        <v>0</v>
      </c>
      <c r="C86" s="206">
        <f>Roster!B88</f>
        <v>0</v>
      </c>
      <c r="D86" s="407"/>
      <c r="E86" s="407"/>
      <c r="F86" s="335"/>
      <c r="G86" s="336"/>
      <c r="H86" s="336"/>
      <c r="I86" s="408"/>
      <c r="J86" s="388"/>
      <c r="K86" s="389"/>
      <c r="L86" s="337"/>
      <c r="M86" s="334"/>
    </row>
    <row r="87" spans="1:13" x14ac:dyDescent="0.2">
      <c r="A87" s="206">
        <f>Roster!C89</f>
        <v>0</v>
      </c>
      <c r="B87" s="206">
        <f>Roster!D89</f>
        <v>0</v>
      </c>
      <c r="C87" s="206">
        <f>Roster!B89</f>
        <v>0</v>
      </c>
      <c r="D87" s="407"/>
      <c r="E87" s="407"/>
      <c r="F87" s="335"/>
      <c r="G87" s="336"/>
      <c r="H87" s="336"/>
      <c r="I87" s="408"/>
      <c r="J87" s="388"/>
      <c r="K87" s="389"/>
      <c r="L87" s="337"/>
      <c r="M87" s="334"/>
    </row>
    <row r="88" spans="1:13" x14ac:dyDescent="0.2">
      <c r="A88" s="206">
        <f>Roster!C90</f>
        <v>0</v>
      </c>
      <c r="B88" s="206">
        <f>Roster!D90</f>
        <v>0</v>
      </c>
      <c r="C88" s="206">
        <f>Roster!B90</f>
        <v>0</v>
      </c>
      <c r="D88" s="407"/>
      <c r="E88" s="407"/>
      <c r="F88" s="335"/>
      <c r="G88" s="336"/>
      <c r="H88" s="336"/>
      <c r="I88" s="408"/>
      <c r="J88" s="388"/>
      <c r="K88" s="389"/>
      <c r="L88" s="337"/>
      <c r="M88" s="334"/>
    </row>
    <row r="89" spans="1:13" x14ac:dyDescent="0.2">
      <c r="A89" s="206">
        <f>Roster!C91</f>
        <v>0</v>
      </c>
      <c r="B89" s="206">
        <f>Roster!D91</f>
        <v>0</v>
      </c>
      <c r="C89" s="206">
        <f>Roster!B91</f>
        <v>0</v>
      </c>
      <c r="D89" s="407"/>
      <c r="E89" s="407"/>
      <c r="F89" s="335"/>
      <c r="G89" s="336"/>
      <c r="H89" s="336"/>
      <c r="I89" s="408"/>
      <c r="J89" s="388"/>
      <c r="K89" s="389"/>
      <c r="L89" s="337"/>
      <c r="M89" s="334"/>
    </row>
    <row r="90" spans="1:13" x14ac:dyDescent="0.2">
      <c r="A90" s="206">
        <f>Roster!C92</f>
        <v>0</v>
      </c>
      <c r="B90" s="206">
        <f>Roster!D92</f>
        <v>0</v>
      </c>
      <c r="C90" s="206">
        <f>Roster!B92</f>
        <v>0</v>
      </c>
      <c r="D90" s="407"/>
      <c r="E90" s="407"/>
      <c r="F90" s="335"/>
      <c r="G90" s="336"/>
      <c r="H90" s="336"/>
      <c r="I90" s="408"/>
      <c r="J90" s="388"/>
      <c r="K90" s="389"/>
      <c r="L90" s="337"/>
      <c r="M90" s="334"/>
    </row>
    <row r="91" spans="1:13" x14ac:dyDescent="0.2">
      <c r="A91" s="206">
        <f>Roster!C93</f>
        <v>0</v>
      </c>
      <c r="B91" s="206">
        <f>Roster!D93</f>
        <v>0</v>
      </c>
      <c r="C91" s="206">
        <f>Roster!B93</f>
        <v>0</v>
      </c>
      <c r="D91" s="407"/>
      <c r="E91" s="407"/>
      <c r="F91" s="335"/>
      <c r="G91" s="336"/>
      <c r="H91" s="336"/>
      <c r="I91" s="408"/>
      <c r="J91" s="388"/>
      <c r="K91" s="389"/>
      <c r="L91" s="337"/>
      <c r="M91" s="334"/>
    </row>
    <row r="92" spans="1:13" x14ac:dyDescent="0.2">
      <c r="A92" s="206">
        <f>Roster!C94</f>
        <v>0</v>
      </c>
      <c r="B92" s="206">
        <f>Roster!D94</f>
        <v>0</v>
      </c>
      <c r="C92" s="206">
        <f>Roster!B94</f>
        <v>0</v>
      </c>
      <c r="D92" s="407"/>
      <c r="E92" s="407"/>
      <c r="F92" s="335"/>
      <c r="G92" s="336"/>
      <c r="H92" s="336"/>
      <c r="I92" s="408"/>
      <c r="J92" s="388"/>
      <c r="K92" s="389"/>
      <c r="L92" s="337"/>
      <c r="M92" s="334"/>
    </row>
    <row r="93" spans="1:13" x14ac:dyDescent="0.2">
      <c r="A93" s="206">
        <f>Roster!C95</f>
        <v>0</v>
      </c>
      <c r="B93" s="206">
        <f>Roster!D95</f>
        <v>0</v>
      </c>
      <c r="C93" s="206">
        <f>Roster!B95</f>
        <v>0</v>
      </c>
      <c r="D93" s="407"/>
      <c r="E93" s="407"/>
      <c r="F93" s="335"/>
      <c r="G93" s="336"/>
      <c r="H93" s="336"/>
      <c r="I93" s="408"/>
      <c r="J93" s="388"/>
      <c r="K93" s="389"/>
      <c r="L93" s="337"/>
      <c r="M93" s="334"/>
    </row>
    <row r="94" spans="1:13" x14ac:dyDescent="0.2">
      <c r="A94" s="206">
        <f>Roster!C96</f>
        <v>0</v>
      </c>
      <c r="B94" s="206">
        <f>Roster!D96</f>
        <v>0</v>
      </c>
      <c r="C94" s="206">
        <f>Roster!B96</f>
        <v>0</v>
      </c>
      <c r="D94" s="407"/>
      <c r="E94" s="407"/>
      <c r="F94" s="335"/>
      <c r="G94" s="336"/>
      <c r="H94" s="336"/>
      <c r="I94" s="408"/>
      <c r="J94" s="388"/>
      <c r="K94" s="389"/>
      <c r="L94" s="337"/>
      <c r="M94" s="334"/>
    </row>
    <row r="95" spans="1:13" x14ac:dyDescent="0.2">
      <c r="A95" s="206">
        <f>Roster!C97</f>
        <v>0</v>
      </c>
      <c r="B95" s="206">
        <f>Roster!D97</f>
        <v>0</v>
      </c>
      <c r="C95" s="206">
        <f>Roster!B97</f>
        <v>0</v>
      </c>
      <c r="D95" s="407"/>
      <c r="E95" s="407"/>
      <c r="F95" s="335"/>
      <c r="G95" s="336"/>
      <c r="H95" s="336"/>
      <c r="I95" s="408"/>
      <c r="J95" s="388"/>
      <c r="K95" s="389"/>
      <c r="L95" s="337"/>
      <c r="M95" s="334"/>
    </row>
    <row r="96" spans="1:13" x14ac:dyDescent="0.2">
      <c r="A96" s="206">
        <f>Roster!C98</f>
        <v>0</v>
      </c>
      <c r="B96" s="206">
        <f>Roster!D98</f>
        <v>0</v>
      </c>
      <c r="C96" s="206">
        <f>Roster!B98</f>
        <v>0</v>
      </c>
      <c r="D96" s="407"/>
      <c r="E96" s="407"/>
      <c r="F96" s="335"/>
      <c r="G96" s="336"/>
      <c r="H96" s="336"/>
      <c r="I96" s="408"/>
      <c r="J96" s="388"/>
      <c r="K96" s="389"/>
      <c r="L96" s="337"/>
      <c r="M96" s="334"/>
    </row>
    <row r="97" spans="1:13" x14ac:dyDescent="0.2">
      <c r="A97" s="206">
        <f>Roster!C99</f>
        <v>0</v>
      </c>
      <c r="B97" s="206">
        <f>Roster!D99</f>
        <v>0</v>
      </c>
      <c r="C97" s="206">
        <f>Roster!B99</f>
        <v>0</v>
      </c>
      <c r="D97" s="407"/>
      <c r="E97" s="407"/>
      <c r="F97" s="335"/>
      <c r="G97" s="336"/>
      <c r="H97" s="336"/>
      <c r="I97" s="408"/>
      <c r="J97" s="388"/>
      <c r="K97" s="389"/>
      <c r="L97" s="337"/>
      <c r="M97" s="334"/>
    </row>
    <row r="98" spans="1:13" x14ac:dyDescent="0.2">
      <c r="A98" s="206">
        <f>Roster!C100</f>
        <v>0</v>
      </c>
      <c r="B98" s="206">
        <f>Roster!D100</f>
        <v>0</v>
      </c>
      <c r="C98" s="206">
        <f>Roster!B100</f>
        <v>0</v>
      </c>
      <c r="D98" s="407"/>
      <c r="E98" s="407"/>
      <c r="F98" s="335"/>
      <c r="G98" s="336"/>
      <c r="H98" s="336"/>
      <c r="I98" s="408"/>
      <c r="J98" s="388"/>
      <c r="K98" s="389"/>
      <c r="L98" s="337"/>
      <c r="M98" s="334"/>
    </row>
    <row r="99" spans="1:13" x14ac:dyDescent="0.2">
      <c r="A99" s="206">
        <f>Roster!C101</f>
        <v>0</v>
      </c>
      <c r="B99" s="206">
        <f>Roster!D101</f>
        <v>0</v>
      </c>
      <c r="C99" s="206">
        <f>Roster!B101</f>
        <v>0</v>
      </c>
      <c r="D99" s="407"/>
      <c r="E99" s="407"/>
      <c r="F99" s="335"/>
      <c r="G99" s="336"/>
      <c r="H99" s="336"/>
      <c r="I99" s="408"/>
      <c r="J99" s="388"/>
      <c r="K99" s="389"/>
      <c r="L99" s="337"/>
      <c r="M99" s="334"/>
    </row>
    <row r="100" spans="1:13" x14ac:dyDescent="0.2">
      <c r="A100" s="206">
        <f>Roster!C102</f>
        <v>0</v>
      </c>
      <c r="B100" s="206">
        <f>Roster!D102</f>
        <v>0</v>
      </c>
      <c r="C100" s="206">
        <f>Roster!B102</f>
        <v>0</v>
      </c>
      <c r="D100" s="407"/>
      <c r="E100" s="407"/>
      <c r="F100" s="335"/>
      <c r="G100" s="336"/>
      <c r="H100" s="336"/>
      <c r="I100" s="408"/>
      <c r="J100" s="388"/>
      <c r="K100" s="389"/>
      <c r="L100" s="337"/>
      <c r="M100" s="334"/>
    </row>
    <row r="101" spans="1:13" x14ac:dyDescent="0.2">
      <c r="A101" s="206">
        <f>Roster!C103</f>
        <v>0</v>
      </c>
      <c r="B101" s="206">
        <f>Roster!D103</f>
        <v>0</v>
      </c>
      <c r="C101" s="206">
        <f>Roster!B103</f>
        <v>0</v>
      </c>
      <c r="D101" s="407"/>
      <c r="E101" s="407"/>
      <c r="F101" s="335"/>
      <c r="G101" s="336"/>
      <c r="H101" s="336"/>
      <c r="I101" s="408"/>
      <c r="J101" s="388"/>
      <c r="K101" s="389"/>
      <c r="L101" s="337"/>
      <c r="M101" s="334"/>
    </row>
    <row r="102" spans="1:13" x14ac:dyDescent="0.2">
      <c r="A102" s="206">
        <f>Roster!C104</f>
        <v>0</v>
      </c>
      <c r="B102" s="206">
        <f>Roster!D104</f>
        <v>0</v>
      </c>
      <c r="C102" s="206">
        <f>Roster!B104</f>
        <v>0</v>
      </c>
      <c r="D102" s="407"/>
      <c r="E102" s="407"/>
      <c r="F102" s="335"/>
      <c r="G102" s="336"/>
      <c r="H102" s="336"/>
      <c r="I102" s="408"/>
      <c r="J102" s="388"/>
      <c r="K102" s="389"/>
      <c r="L102" s="337"/>
      <c r="M102" s="334"/>
    </row>
    <row r="103" spans="1:13" x14ac:dyDescent="0.2">
      <c r="A103" s="206">
        <f>Roster!C105</f>
        <v>0</v>
      </c>
      <c r="B103" s="206">
        <f>Roster!D105</f>
        <v>0</v>
      </c>
      <c r="C103" s="206">
        <f>Roster!B105</f>
        <v>0</v>
      </c>
      <c r="D103" s="407"/>
      <c r="E103" s="407"/>
      <c r="F103" s="335"/>
      <c r="G103" s="336"/>
      <c r="H103" s="336"/>
      <c r="I103" s="408"/>
      <c r="J103" s="388"/>
      <c r="K103" s="389"/>
      <c r="L103" s="337"/>
      <c r="M103" s="334"/>
    </row>
    <row r="104" spans="1:13" ht="13.5" thickBot="1" x14ac:dyDescent="0.25">
      <c r="A104" s="206">
        <f>Roster!C106</f>
        <v>0</v>
      </c>
      <c r="B104" s="206">
        <f>Roster!D106</f>
        <v>0</v>
      </c>
      <c r="C104" s="206">
        <f>Roster!B106</f>
        <v>0</v>
      </c>
      <c r="D104" s="407"/>
      <c r="E104" s="407"/>
      <c r="F104" s="338"/>
      <c r="G104" s="339"/>
      <c r="H104" s="339"/>
      <c r="I104" s="408"/>
      <c r="J104" s="388"/>
      <c r="K104" s="389"/>
      <c r="L104" s="340"/>
      <c r="M104" s="341"/>
    </row>
  </sheetData>
  <sheetProtection algorithmName="SHA-512" hashValue="WkP7wiyGTHG++JJgHk/GSjcx8Cr9biFsrp8K7VSAIxEkLflsAGbjGVQMa1Y/QUJR5bDbi+p393KRYMclrdf1PQ==" saltValue="muVeytb2eSUoDRFgpxcaEQ==" spinCount="100000" sheet="1" objects="1" scenarios="1" selectLockedCells="1" selectUnlockedCells="1"/>
  <dataConsolidate/>
  <mergeCells count="4">
    <mergeCell ref="F6:G6"/>
    <mergeCell ref="A1:A3"/>
    <mergeCell ref="A7:C7"/>
    <mergeCell ref="D6:E6"/>
  </mergeCells>
  <dataValidations xWindow="994" yWindow="674" count="8">
    <dataValidation type="list" allowBlank="1" showErrorMessage="1" prompt="Enter Agency Name" sqref="A6">
      <formula1>$IQ$7:$IR$25</formula1>
    </dataValidation>
    <dataValidation type="list" allowBlank="1" showInputMessage="1" showErrorMessage="1" sqref="C6">
      <formula1>$IQ$35:$IR$36</formula1>
    </dataValidation>
    <dataValidation type="list" showInputMessage="1" showErrorMessage="1" errorTitle="Re-enter this data." error="Delete incorrect value, then enter &quot;Class Length&quot; from dropdown menu." prompt="Select Length of Class from dropdown menu." sqref="B6">
      <formula1>$IQ$39:$IQ$50</formula1>
    </dataValidation>
    <dataValidation type="date" errorStyle="warning" allowBlank="1" showInputMessage="1" showErrorMessage="1" error="You are attempting to enter a date outside of fiscal year 2019." sqref="M8:M104">
      <formula1>44743</formula1>
      <formula2>44834</formula2>
    </dataValidation>
    <dataValidation type="list" allowBlank="1" showInputMessage="1" showErrorMessage="1" sqref="G8:G104">
      <formula1>"Agriculture, Architecture/Construction, Arts/Communications, Business, Education, Finance, Government, Health Science, Hospitality, Human Sevices, I.T., Law/Public Safety, Manufacturing, Marketing, STEM, Transportation"</formula1>
    </dataValidation>
    <dataValidation type="list" allowBlank="1" showInputMessage="1" showErrorMessage="1" promptTitle="Separation Code" prompt="1. Entered employment_x000a_2. Met personal objective_x000a_3. Lack of interest_x000a_4. Illness/incapacity_x000a_5. Lack of transportation_x000a_6. Lack of childcare_x000a_7. Family problems_x000a_8. Time/location not feasible_x000a_9. Moved_x000a_10. Other_x000a_11. Cannot contact_x000a__x000a_" sqref="L8:L104">
      <formula1>"1, 2, 3, 4, 5, 6, 7, 8, 9, 10, 11"</formula1>
    </dataValidation>
    <dataValidation type="list" allowBlank="1" showInputMessage="1" showErrorMessage="1" sqref="H8:H104">
      <formula1>"July, Aug., Sept., Oct., Nov., Dec., Jan., Feb., Mar., Apr., May, Jun."</formula1>
    </dataValidation>
    <dataValidation allowBlank="1" showErrorMessage="1" promptTitle="Referral Information" prompt="Enter information about internal or external student referrals from the drop-down list. Specify the referral in the cell to the right." sqref="K8:K104"/>
  </dataValidations>
  <pageMargins left="0.7" right="0.7" top="0.75" bottom="0.75" header="0.3" footer="0.3"/>
  <pageSetup scale="68" fitToHeight="0" orientation="landscape" r:id="rId1"/>
  <ignoredErrors>
    <ignoredError sqref="B8:B9 B10:B104"/>
  </ignoredErrors>
  <tableParts count="1">
    <tablePart r:id="rId2"/>
  </tableParts>
  <extLst>
    <ext xmlns:x14="http://schemas.microsoft.com/office/spreadsheetml/2009/9/main" uri="{CCE6A557-97BC-4b89-ADB6-D9C93CAAB3DF}">
      <x14:dataValidations xmlns:xm="http://schemas.microsoft.com/office/excel/2006/main" xWindow="994" yWindow="674" count="3">
        <x14:dataValidation type="list" allowBlank="1" showInputMessage="1" showErrorMessage="1" promptTitle="Referral Information" prompt="Enter information about internal or external student referrals from the drop-down list. Specify the referral in the cell to the right.">
          <x14:formula1>
            <xm:f>'Locked - Drop Down Lists'!$K$2:$K$15</xm:f>
          </x14:formula1>
          <xm:sqref>I8:I104</xm:sqref>
        </x14:dataValidation>
        <x14:dataValidation type="list" errorStyle="information" allowBlank="1" showInputMessage="1" showErrorMessage="1" errorTitle="Other" error="Once you have entered a specific achievement, click OK">
          <x14:formula1>
            <xm:f>'Locked - Drop Down Lists'!$E$20:$E$31</xm:f>
          </x14:formula1>
          <xm:sqref>E8:E104</xm:sqref>
        </x14:dataValidation>
        <x14:dataValidation type="list" errorStyle="information" allowBlank="1" showInputMessage="1" showErrorMessage="1" error="Once you have entered a specific achievement, click OK">
          <x14:formula1>
            <xm:f>'Locked - Drop Down Lists'!$E$20:$E$31</xm:f>
          </x14:formula1>
          <xm:sqref>D8:D104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99"/>
  </sheetPr>
  <dimension ref="A1:BJ170"/>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0.42578125" style="79" hidden="1" customWidth="1"/>
    <col min="54" max="54" width="7.42578125" style="80" hidden="1" customWidth="1"/>
    <col min="55" max="55" width="0.28515625" style="80" hidden="1" customWidth="1"/>
    <col min="56" max="56" width="6.140625" style="79" hidden="1" customWidth="1"/>
    <col min="57" max="57" width="0.28515625" style="79" hidden="1" customWidth="1"/>
    <col min="58" max="58" width="0.42578125" style="79" hidden="1" customWidth="1"/>
    <col min="59" max="59" width="6.28515625" style="79" hidden="1" customWidth="1"/>
    <col min="60" max="60" width="6.140625" style="79" hidden="1" customWidth="1"/>
    <col min="61" max="61" width="0.4257812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44</v>
      </c>
      <c r="D2" s="292">
        <f>'7'!D2</f>
        <v>2022</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729"/>
      <c r="F3" s="730"/>
      <c r="G3" s="730"/>
      <c r="H3" s="730" t="s">
        <v>411</v>
      </c>
      <c r="I3" s="730"/>
      <c r="J3" s="730"/>
      <c r="K3" s="730"/>
      <c r="L3" s="730"/>
      <c r="M3" s="730"/>
      <c r="N3" s="730"/>
      <c r="O3" s="730" t="s">
        <v>410</v>
      </c>
      <c r="P3" s="730"/>
      <c r="Q3" s="730"/>
      <c r="R3" s="730"/>
      <c r="S3" s="731"/>
      <c r="T3" s="93"/>
      <c r="U3" s="94"/>
      <c r="V3" s="94"/>
      <c r="W3" s="94"/>
      <c r="X3" s="94"/>
      <c r="Y3" s="94"/>
      <c r="Z3" s="94"/>
      <c r="AA3" s="94"/>
      <c r="AB3" s="94"/>
      <c r="AC3" s="94"/>
      <c r="AD3" s="94"/>
      <c r="AE3" s="94"/>
      <c r="AF3" s="94"/>
      <c r="AG3" s="94"/>
      <c r="AH3" s="94"/>
      <c r="AI3" s="95"/>
      <c r="AJ3" s="896" t="str">
        <f>CONCATENATE(C2," UI")</f>
        <v>October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732"/>
      <c r="F4" s="733"/>
      <c r="G4" s="733"/>
      <c r="H4" s="733"/>
      <c r="I4" s="733"/>
      <c r="J4" s="733"/>
      <c r="K4" s="733"/>
      <c r="L4" s="733"/>
      <c r="M4" s="733"/>
      <c r="N4" s="733"/>
      <c r="O4" s="733"/>
      <c r="P4" s="733"/>
      <c r="Q4" s="733"/>
      <c r="R4" s="733"/>
      <c r="S4" s="734"/>
      <c r="T4" s="66"/>
      <c r="U4" s="67"/>
      <c r="V4" s="67"/>
      <c r="W4" s="67"/>
      <c r="X4" s="67"/>
      <c r="Y4" s="67"/>
      <c r="Z4" s="67"/>
      <c r="AA4" s="67"/>
      <c r="AB4" s="67"/>
      <c r="AC4" s="67"/>
      <c r="AD4" s="67"/>
      <c r="AE4" s="67"/>
      <c r="AF4" s="67"/>
      <c r="AG4" s="67"/>
      <c r="AH4" s="67"/>
      <c r="AI4" s="487"/>
      <c r="AJ4" s="912">
        <f>SUM(AK8:AK104)</f>
        <v>2</v>
      </c>
      <c r="AK4" s="913"/>
      <c r="AL4" s="916">
        <f>AJ4+'9'!AL4:AM5</f>
        <v>2</v>
      </c>
      <c r="AM4" s="917"/>
      <c r="AN4" s="704"/>
      <c r="AO4" s="290"/>
      <c r="AP4" s="103"/>
      <c r="AQ4" s="103"/>
      <c r="AR4" s="618"/>
      <c r="AS4" s="618"/>
      <c r="AT4" s="618"/>
      <c r="AU4" s="618"/>
      <c r="AV4" s="618"/>
      <c r="AW4" s="618"/>
      <c r="AX4" s="618"/>
    </row>
    <row r="5" spans="1:62" ht="31.9" customHeight="1" thickBot="1" x14ac:dyDescent="0.3">
      <c r="A5" s="825"/>
      <c r="B5" s="826"/>
      <c r="C5" s="826"/>
      <c r="D5" s="42" t="s">
        <v>3</v>
      </c>
      <c r="E5" s="735"/>
      <c r="F5" s="736"/>
      <c r="G5" s="736"/>
      <c r="H5" s="736"/>
      <c r="I5" s="736"/>
      <c r="J5" s="736"/>
      <c r="K5" s="736"/>
      <c r="L5" s="736"/>
      <c r="M5" s="736"/>
      <c r="N5" s="736"/>
      <c r="O5" s="736"/>
      <c r="P5" s="736"/>
      <c r="Q5" s="736"/>
      <c r="R5" s="736"/>
      <c r="S5" s="737"/>
      <c r="T5" s="72"/>
      <c r="U5" s="70"/>
      <c r="V5" s="70"/>
      <c r="W5" s="70"/>
      <c r="X5" s="70"/>
      <c r="Y5" s="70"/>
      <c r="Z5" s="70"/>
      <c r="AA5" s="70"/>
      <c r="AB5" s="70"/>
      <c r="AC5" s="70"/>
      <c r="AD5" s="70"/>
      <c r="AE5" s="70"/>
      <c r="AF5" s="70"/>
      <c r="AG5" s="70"/>
      <c r="AH5" s="70"/>
      <c r="AI5" s="488"/>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October AH</v>
      </c>
      <c r="AK6" s="887" t="s">
        <v>477</v>
      </c>
      <c r="AL6" s="834" t="s">
        <v>476</v>
      </c>
      <c r="AM6" s="910" t="s">
        <v>523</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310">
        <v>1</v>
      </c>
      <c r="F7" s="312">
        <v>2</v>
      </c>
      <c r="G7" s="424">
        <v>3</v>
      </c>
      <c r="H7" s="430">
        <v>4</v>
      </c>
      <c r="I7" s="430">
        <v>5</v>
      </c>
      <c r="J7" s="430">
        <v>6</v>
      </c>
      <c r="K7" s="430">
        <v>7</v>
      </c>
      <c r="L7" s="312">
        <v>8</v>
      </c>
      <c r="M7" s="312">
        <v>9</v>
      </c>
      <c r="N7" s="424">
        <v>10</v>
      </c>
      <c r="O7" s="430">
        <v>11</v>
      </c>
      <c r="P7" s="430">
        <v>12</v>
      </c>
      <c r="Q7" s="430">
        <v>13</v>
      </c>
      <c r="R7" s="430">
        <v>14</v>
      </c>
      <c r="S7" s="312">
        <v>15</v>
      </c>
      <c r="T7" s="317">
        <v>16</v>
      </c>
      <c r="U7" s="424">
        <v>17</v>
      </c>
      <c r="V7" s="430">
        <v>18</v>
      </c>
      <c r="W7" s="430">
        <v>19</v>
      </c>
      <c r="X7" s="430">
        <v>20</v>
      </c>
      <c r="Y7" s="430">
        <v>21</v>
      </c>
      <c r="Z7" s="312">
        <v>22</v>
      </c>
      <c r="AA7" s="312">
        <v>23</v>
      </c>
      <c r="AB7" s="424">
        <v>24</v>
      </c>
      <c r="AC7" s="430">
        <v>25</v>
      </c>
      <c r="AD7" s="430">
        <v>26</v>
      </c>
      <c r="AE7" s="430">
        <v>27</v>
      </c>
      <c r="AF7" s="430">
        <v>28</v>
      </c>
      <c r="AG7" s="312">
        <v>29</v>
      </c>
      <c r="AH7" s="312">
        <v>30</v>
      </c>
      <c r="AI7" s="708">
        <v>31</v>
      </c>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'9'!AL8</f>
        <v>0</v>
      </c>
      <c r="E8" s="738"/>
      <c r="F8" s="739"/>
      <c r="G8" s="740"/>
      <c r="H8" s="741"/>
      <c r="I8" s="740"/>
      <c r="J8" s="740"/>
      <c r="K8" s="740"/>
      <c r="L8" s="739"/>
      <c r="M8" s="739"/>
      <c r="N8" s="740"/>
      <c r="O8" s="741"/>
      <c r="P8" s="740"/>
      <c r="Q8" s="740"/>
      <c r="R8" s="740"/>
      <c r="S8" s="742"/>
      <c r="T8" s="754"/>
      <c r="U8" s="740"/>
      <c r="V8" s="741"/>
      <c r="W8" s="740"/>
      <c r="X8" s="740"/>
      <c r="Y8" s="740"/>
      <c r="Z8" s="739"/>
      <c r="AA8" s="739"/>
      <c r="AB8" s="740"/>
      <c r="AC8" s="741"/>
      <c r="AD8" s="740"/>
      <c r="AE8" s="740"/>
      <c r="AF8" s="740"/>
      <c r="AG8" s="739"/>
      <c r="AH8" s="739"/>
      <c r="AI8" s="755"/>
      <c r="AJ8" s="121">
        <f t="shared" ref="AJ8:AJ39" si="0">SUM(D8:AI8)</f>
        <v>0</v>
      </c>
      <c r="AK8" s="293">
        <f>INT(AJ8/15)</f>
        <v>0</v>
      </c>
      <c r="AL8" s="490">
        <f t="shared" ref="AL8:AL39" si="1">AJ8-INT(AJ8/15)*15</f>
        <v>0</v>
      </c>
      <c r="AM8" s="549">
        <f>SUM(E8:AI8)+'9'!AM8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SUM(E8:AI8)+'9'!BC8</f>
        <v>0</v>
      </c>
      <c r="BD8" s="85">
        <f>Roster!B6</f>
        <v>1.5</v>
      </c>
      <c r="BE8" s="863" t="s">
        <v>75</v>
      </c>
      <c r="BF8" s="79" t="e">
        <f>#REF!+'9'!BF8</f>
        <v>#REF!</v>
      </c>
      <c r="BG8" s="86" t="e">
        <f>IF('9'!#REF!=1,'9'!BA8,IF('8'!#REF!=1,'8'!BB8,'8'!BH8))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'9'!AL9</f>
        <v>0</v>
      </c>
      <c r="E9" s="743"/>
      <c r="F9" s="744"/>
      <c r="G9" s="745"/>
      <c r="H9" s="746"/>
      <c r="I9" s="745"/>
      <c r="J9" s="745"/>
      <c r="K9" s="745"/>
      <c r="L9" s="744"/>
      <c r="M9" s="744"/>
      <c r="N9" s="745"/>
      <c r="O9" s="746"/>
      <c r="P9" s="745"/>
      <c r="Q9" s="745"/>
      <c r="R9" s="745"/>
      <c r="S9" s="747"/>
      <c r="T9" s="756"/>
      <c r="U9" s="745"/>
      <c r="V9" s="746">
        <v>2</v>
      </c>
      <c r="W9" s="745"/>
      <c r="X9" s="745">
        <v>2</v>
      </c>
      <c r="Y9" s="745"/>
      <c r="Z9" s="744"/>
      <c r="AA9" s="744"/>
      <c r="AB9" s="745"/>
      <c r="AC9" s="746">
        <v>2</v>
      </c>
      <c r="AD9" s="745"/>
      <c r="AE9" s="745">
        <v>2</v>
      </c>
      <c r="AF9" s="745"/>
      <c r="AG9" s="744"/>
      <c r="AH9" s="744"/>
      <c r="AI9" s="757"/>
      <c r="AJ9" s="132">
        <f t="shared" si="0"/>
        <v>8</v>
      </c>
      <c r="AK9" s="293">
        <f t="shared" ref="AK9:AK72" si="4">INT(AJ9/15)</f>
        <v>0</v>
      </c>
      <c r="AL9" s="123">
        <f t="shared" si="1"/>
        <v>8</v>
      </c>
      <c r="AM9" s="122">
        <f>SUM(E9:AI9)+'9'!AM9</f>
        <v>8</v>
      </c>
      <c r="AN9" s="684">
        <f>'Pre Tests'!G5</f>
        <v>0</v>
      </c>
      <c r="AO9" s="684">
        <f>'Pre Tests'!L5</f>
        <v>3</v>
      </c>
      <c r="AP9" s="676"/>
      <c r="AQ9" s="720"/>
      <c r="AR9" s="134"/>
      <c r="AS9" s="134"/>
      <c r="AT9" s="134"/>
      <c r="AU9" s="678"/>
      <c r="AV9" s="683"/>
      <c r="AW9" s="681"/>
      <c r="AX9" s="234"/>
      <c r="AY9" s="500" t="s">
        <v>373</v>
      </c>
      <c r="AZ9" s="500" t="s">
        <v>551</v>
      </c>
      <c r="BA9" s="79">
        <f t="shared" si="2"/>
        <v>11</v>
      </c>
      <c r="BB9" s="80">
        <f t="shared" si="3"/>
        <v>8</v>
      </c>
      <c r="BC9" s="80">
        <f>SUM(E9:AI9)+'9'!BC9</f>
        <v>8</v>
      </c>
      <c r="BE9" s="863"/>
      <c r="BF9" s="79" t="e">
        <f>#REF!+'9'!BF9</f>
        <v>#REF!</v>
      </c>
      <c r="BG9" s="86" t="e">
        <f>IF('9'!#REF!=1,'9'!BA9,IF('8'!#REF!=1,'8'!BB9,'8'!BH9))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'9'!AL10</f>
        <v>0</v>
      </c>
      <c r="E10" s="743"/>
      <c r="F10" s="744"/>
      <c r="G10" s="745"/>
      <c r="H10" s="746">
        <v>2</v>
      </c>
      <c r="I10" s="745"/>
      <c r="J10" s="745">
        <v>2</v>
      </c>
      <c r="K10" s="745"/>
      <c r="L10" s="744"/>
      <c r="M10" s="744"/>
      <c r="N10" s="745"/>
      <c r="O10" s="746">
        <v>2</v>
      </c>
      <c r="P10" s="745"/>
      <c r="Q10" s="745">
        <v>2</v>
      </c>
      <c r="R10" s="745"/>
      <c r="S10" s="747"/>
      <c r="T10" s="756"/>
      <c r="U10" s="745"/>
      <c r="V10" s="746">
        <v>2</v>
      </c>
      <c r="W10" s="745"/>
      <c r="X10" s="745">
        <v>2</v>
      </c>
      <c r="Y10" s="745"/>
      <c r="Z10" s="744"/>
      <c r="AA10" s="744"/>
      <c r="AB10" s="745"/>
      <c r="AC10" s="746">
        <v>2</v>
      </c>
      <c r="AD10" s="745"/>
      <c r="AE10" s="745">
        <v>2</v>
      </c>
      <c r="AF10" s="745"/>
      <c r="AG10" s="744"/>
      <c r="AH10" s="744"/>
      <c r="AI10" s="757"/>
      <c r="AJ10" s="132">
        <f t="shared" si="0"/>
        <v>16</v>
      </c>
      <c r="AK10" s="293">
        <f t="shared" si="4"/>
        <v>1</v>
      </c>
      <c r="AL10" s="123">
        <f t="shared" si="1"/>
        <v>1</v>
      </c>
      <c r="AM10" s="122">
        <f>SUM(E10:AI10)+'9'!AM10</f>
        <v>16</v>
      </c>
      <c r="AN10" s="684">
        <f>'Pre Tests'!G6</f>
        <v>0</v>
      </c>
      <c r="AO10" s="684">
        <f>'Pre Tests'!L6</f>
        <v>1</v>
      </c>
      <c r="AP10" s="676"/>
      <c r="AQ10" s="720"/>
      <c r="AR10" s="134"/>
      <c r="AS10" s="134"/>
      <c r="AT10" s="134"/>
      <c r="AU10" s="678"/>
      <c r="AV10" s="683"/>
      <c r="AW10" s="681"/>
      <c r="AX10" s="234"/>
      <c r="AY10" s="500" t="s">
        <v>374</v>
      </c>
      <c r="AZ10" s="500" t="s">
        <v>545</v>
      </c>
      <c r="BA10" s="79">
        <f t="shared" si="2"/>
        <v>17</v>
      </c>
      <c r="BB10" s="80">
        <f t="shared" si="3"/>
        <v>16</v>
      </c>
      <c r="BC10" s="80">
        <f>SUM(E10:AI10)+'9'!BC10</f>
        <v>16</v>
      </c>
      <c r="BE10" s="863"/>
      <c r="BF10" s="79" t="e">
        <f>#REF!+'9'!BF10</f>
        <v>#REF!</v>
      </c>
      <c r="BG10" s="86" t="e">
        <f>IF('9'!#REF!=1,'9'!BA10,IF('8'!#REF!=1,'8'!BB10,'8'!BH10))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'9'!AL11</f>
        <v>0</v>
      </c>
      <c r="E11" s="743"/>
      <c r="F11" s="744"/>
      <c r="G11" s="745"/>
      <c r="H11" s="746">
        <v>2</v>
      </c>
      <c r="I11" s="745"/>
      <c r="J11" s="745"/>
      <c r="K11" s="745"/>
      <c r="L11" s="744"/>
      <c r="M11" s="744"/>
      <c r="N11" s="745"/>
      <c r="O11" s="746">
        <v>2</v>
      </c>
      <c r="P11" s="745"/>
      <c r="Q11" s="745"/>
      <c r="R11" s="745"/>
      <c r="S11" s="747"/>
      <c r="T11" s="756"/>
      <c r="U11" s="745"/>
      <c r="V11" s="746"/>
      <c r="W11" s="745"/>
      <c r="X11" s="745"/>
      <c r="Y11" s="745"/>
      <c r="Z11" s="744"/>
      <c r="AA11" s="744"/>
      <c r="AB11" s="745"/>
      <c r="AC11" s="746"/>
      <c r="AD11" s="745"/>
      <c r="AE11" s="745">
        <v>2</v>
      </c>
      <c r="AF11" s="745"/>
      <c r="AG11" s="744"/>
      <c r="AH11" s="744"/>
      <c r="AI11" s="757"/>
      <c r="AJ11" s="132">
        <f t="shared" si="0"/>
        <v>6</v>
      </c>
      <c r="AK11" s="293">
        <f t="shared" si="4"/>
        <v>0</v>
      </c>
      <c r="AL11" s="123">
        <f t="shared" si="1"/>
        <v>6</v>
      </c>
      <c r="AM11" s="122">
        <f>SUM(E11:AI11)+'9'!AM11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6</v>
      </c>
      <c r="BC11" s="80">
        <f>SUM(E11:AI11)+'9'!BC11</f>
        <v>6</v>
      </c>
      <c r="BE11" s="863"/>
      <c r="BF11" s="79" t="e">
        <f>#REF!+'9'!BF11</f>
        <v>#REF!</v>
      </c>
      <c r="BG11" s="86" t="e">
        <f>IF('9'!#REF!=1,'9'!BA11,IF('8'!#REF!=1,'8'!BB11,'8'!BH11))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'9'!AL12</f>
        <v>0</v>
      </c>
      <c r="E12" s="743"/>
      <c r="F12" s="744"/>
      <c r="G12" s="745"/>
      <c r="H12" s="746"/>
      <c r="I12" s="745"/>
      <c r="J12" s="745"/>
      <c r="K12" s="745"/>
      <c r="L12" s="744"/>
      <c r="M12" s="744"/>
      <c r="N12" s="745"/>
      <c r="O12" s="746"/>
      <c r="P12" s="745"/>
      <c r="Q12" s="745"/>
      <c r="R12" s="745"/>
      <c r="S12" s="747"/>
      <c r="T12" s="756"/>
      <c r="U12" s="745"/>
      <c r="V12" s="746"/>
      <c r="W12" s="745"/>
      <c r="X12" s="745"/>
      <c r="Y12" s="745"/>
      <c r="Z12" s="744"/>
      <c r="AA12" s="744"/>
      <c r="AB12" s="745"/>
      <c r="AC12" s="746"/>
      <c r="AD12" s="745"/>
      <c r="AE12" s="745"/>
      <c r="AF12" s="745"/>
      <c r="AG12" s="744"/>
      <c r="AH12" s="744"/>
      <c r="AI12" s="757"/>
      <c r="AJ12" s="132">
        <f t="shared" si="0"/>
        <v>0</v>
      </c>
      <c r="AK12" s="293">
        <f t="shared" si="4"/>
        <v>0</v>
      </c>
      <c r="AL12" s="123">
        <f t="shared" si="1"/>
        <v>0</v>
      </c>
      <c r="AM12" s="122">
        <f>SUM(E12:AI12)+'9'!AM12</f>
        <v>0</v>
      </c>
      <c r="AN12" s="684">
        <f>'Pre Tests'!G8</f>
        <v>0</v>
      </c>
      <c r="AO12" s="684">
        <f>'Pre Tests'!L8</f>
        <v>3</v>
      </c>
      <c r="AP12" s="676"/>
      <c r="AQ12" s="720"/>
      <c r="AR12" s="134"/>
      <c r="AS12" s="134"/>
      <c r="AT12" s="134"/>
      <c r="AU12" s="678"/>
      <c r="AV12" s="683"/>
      <c r="AW12" s="681"/>
      <c r="AX12" s="234"/>
      <c r="AY12" s="500" t="s">
        <v>376</v>
      </c>
      <c r="AZ12" s="500" t="s">
        <v>547</v>
      </c>
      <c r="BA12" s="79">
        <f t="shared" si="2"/>
        <v>3</v>
      </c>
      <c r="BB12" s="80">
        <f t="shared" si="3"/>
        <v>0</v>
      </c>
      <c r="BC12" s="80">
        <f>SUM(E12:AI12)+'9'!BC12</f>
        <v>0</v>
      </c>
      <c r="BE12" s="863"/>
      <c r="BF12" s="79" t="e">
        <f>#REF!+'9'!BF12</f>
        <v>#REF!</v>
      </c>
      <c r="BG12" s="86" t="e">
        <f>IF('9'!#REF!=1,'9'!BA12,IF('8'!#REF!=1,'8'!BB12,'8'!BH12))</f>
        <v>#REF!</v>
      </c>
      <c r="BH12" s="79" t="e">
        <f>IF(#REF!=1,IF(BC12&gt;=60,IF(BF12&gt;2,0,1),0),0)</f>
        <v>#REF!</v>
      </c>
      <c r="BI12" s="79" t="e">
        <f t="shared" si="5"/>
        <v>#REF!</v>
      </c>
    </row>
    <row r="13" spans="1:62" ht="15.75" customHeight="1" x14ac:dyDescent="0.25">
      <c r="A13" s="125" t="str">
        <f>IF(Roster!C15="","",Roster!C15)</f>
        <v>Dawen</v>
      </c>
      <c r="B13" s="126"/>
      <c r="C13" s="126" t="str">
        <f>IF(Roster!B15="","",Roster!B15)</f>
        <v>Ye</v>
      </c>
      <c r="D13" s="299">
        <f>'9'!AL13</f>
        <v>0</v>
      </c>
      <c r="E13" s="743"/>
      <c r="F13" s="744"/>
      <c r="G13" s="745"/>
      <c r="H13" s="746"/>
      <c r="I13" s="745"/>
      <c r="J13" s="745"/>
      <c r="K13" s="745"/>
      <c r="L13" s="744"/>
      <c r="M13" s="744"/>
      <c r="N13" s="745"/>
      <c r="O13" s="746"/>
      <c r="P13" s="745"/>
      <c r="Q13" s="745"/>
      <c r="R13" s="745"/>
      <c r="S13" s="747"/>
      <c r="T13" s="756"/>
      <c r="U13" s="745"/>
      <c r="V13" s="746"/>
      <c r="W13" s="745"/>
      <c r="X13" s="745"/>
      <c r="Y13" s="745"/>
      <c r="Z13" s="744"/>
      <c r="AA13" s="744"/>
      <c r="AB13" s="745"/>
      <c r="AC13" s="746"/>
      <c r="AD13" s="745"/>
      <c r="AE13" s="745"/>
      <c r="AF13" s="745"/>
      <c r="AG13" s="744"/>
      <c r="AH13" s="744"/>
      <c r="AI13" s="757"/>
      <c r="AJ13" s="132">
        <f t="shared" si="0"/>
        <v>0</v>
      </c>
      <c r="AK13" s="293">
        <f t="shared" si="4"/>
        <v>0</v>
      </c>
      <c r="AL13" s="123">
        <f t="shared" si="1"/>
        <v>0</v>
      </c>
      <c r="AM13" s="122">
        <f>SUM(E13:AI13)+'9'!AM13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SUM(E13:AI13)+'9'!BC13</f>
        <v>0</v>
      </c>
      <c r="BE13" s="863"/>
      <c r="BF13" s="79" t="e">
        <f>#REF!+'9'!BF13</f>
        <v>#REF!</v>
      </c>
      <c r="BG13" s="86" t="e">
        <f>IF('9'!#REF!=1,'9'!BA13,IF('8'!#REF!=1,'8'!BB13,'8'!BH13))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'9'!AL14</f>
        <v>0</v>
      </c>
      <c r="E14" s="743"/>
      <c r="F14" s="744"/>
      <c r="G14" s="745"/>
      <c r="H14" s="746">
        <v>2</v>
      </c>
      <c r="I14" s="745"/>
      <c r="J14" s="745">
        <v>2</v>
      </c>
      <c r="K14" s="745"/>
      <c r="L14" s="744"/>
      <c r="M14" s="744"/>
      <c r="N14" s="745"/>
      <c r="O14" s="746">
        <v>2</v>
      </c>
      <c r="P14" s="745"/>
      <c r="Q14" s="745">
        <v>2</v>
      </c>
      <c r="R14" s="745"/>
      <c r="S14" s="747"/>
      <c r="T14" s="756"/>
      <c r="U14" s="745"/>
      <c r="V14" s="746">
        <v>2</v>
      </c>
      <c r="W14" s="745"/>
      <c r="X14" s="745">
        <v>2</v>
      </c>
      <c r="Y14" s="745"/>
      <c r="Z14" s="744"/>
      <c r="AA14" s="744"/>
      <c r="AB14" s="745"/>
      <c r="AC14" s="746">
        <v>2</v>
      </c>
      <c r="AD14" s="745"/>
      <c r="AE14" s="745">
        <v>2</v>
      </c>
      <c r="AF14" s="745"/>
      <c r="AG14" s="744"/>
      <c r="AH14" s="744"/>
      <c r="AI14" s="757"/>
      <c r="AJ14" s="132">
        <f t="shared" si="0"/>
        <v>16</v>
      </c>
      <c r="AK14" s="293">
        <f t="shared" si="4"/>
        <v>1</v>
      </c>
      <c r="AL14" s="123">
        <f t="shared" si="1"/>
        <v>1</v>
      </c>
      <c r="AM14" s="122">
        <f>SUM(E14:AI14)+'9'!AM14</f>
        <v>16</v>
      </c>
      <c r="AN14" s="684">
        <f>'Pre Tests'!G10</f>
        <v>0</v>
      </c>
      <c r="AO14" s="684">
        <f>'Pre Tests'!L10</f>
        <v>1</v>
      </c>
      <c r="AP14" s="676"/>
      <c r="AQ14" s="720"/>
      <c r="AR14" s="134"/>
      <c r="AS14" s="134"/>
      <c r="AT14" s="134"/>
      <c r="AU14" s="678"/>
      <c r="AV14" s="683"/>
      <c r="AW14" s="681"/>
      <c r="AX14" s="234"/>
      <c r="AY14" s="500" t="s">
        <v>378</v>
      </c>
      <c r="AZ14" s="500" t="s">
        <v>549</v>
      </c>
      <c r="BA14" s="79">
        <f t="shared" si="2"/>
        <v>17</v>
      </c>
      <c r="BB14" s="80">
        <f t="shared" si="3"/>
        <v>16</v>
      </c>
      <c r="BC14" s="80">
        <f>SUM(E14:AI14)+'9'!BC14</f>
        <v>16</v>
      </c>
      <c r="BE14" s="863"/>
      <c r="BF14" s="79" t="e">
        <f>#REF!+'9'!BF14</f>
        <v>#REF!</v>
      </c>
      <c r="BG14" s="86" t="e">
        <f>IF('9'!#REF!=1,'9'!BA14,IF('8'!#REF!=1,'8'!BB14,'8'!BH14))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'9'!AL15</f>
        <v>0</v>
      </c>
      <c r="E15" s="743"/>
      <c r="F15" s="744"/>
      <c r="G15" s="745"/>
      <c r="H15" s="746"/>
      <c r="I15" s="745"/>
      <c r="J15" s="745"/>
      <c r="K15" s="745"/>
      <c r="L15" s="744"/>
      <c r="M15" s="744"/>
      <c r="N15" s="745"/>
      <c r="O15" s="746"/>
      <c r="P15" s="745"/>
      <c r="Q15" s="745"/>
      <c r="R15" s="745"/>
      <c r="S15" s="747"/>
      <c r="T15" s="756"/>
      <c r="U15" s="745"/>
      <c r="V15" s="746"/>
      <c r="W15" s="745"/>
      <c r="X15" s="745"/>
      <c r="Y15" s="745"/>
      <c r="Z15" s="744"/>
      <c r="AA15" s="744"/>
      <c r="AB15" s="745"/>
      <c r="AC15" s="746"/>
      <c r="AD15" s="745"/>
      <c r="AE15" s="745">
        <v>2</v>
      </c>
      <c r="AF15" s="745"/>
      <c r="AG15" s="744"/>
      <c r="AH15" s="744"/>
      <c r="AI15" s="757"/>
      <c r="AJ15" s="132">
        <f t="shared" si="0"/>
        <v>2</v>
      </c>
      <c r="AK15" s="293">
        <f t="shared" si="4"/>
        <v>0</v>
      </c>
      <c r="AL15" s="123">
        <f t="shared" si="1"/>
        <v>2</v>
      </c>
      <c r="AM15" s="122">
        <f>SUM(E15:AI15)+'9'!AM15</f>
        <v>2</v>
      </c>
      <c r="AN15" s="684">
        <f>'Pre Tests'!G11</f>
        <v>0</v>
      </c>
      <c r="AO15" s="684">
        <f>'Pre Tests'!L11</f>
        <v>4</v>
      </c>
      <c r="AP15" s="676"/>
      <c r="AQ15" s="720"/>
      <c r="AR15" s="134"/>
      <c r="AS15" s="134"/>
      <c r="AT15" s="134"/>
      <c r="AU15" s="678"/>
      <c r="AV15" s="683"/>
      <c r="AW15" s="681"/>
      <c r="AX15" s="234"/>
      <c r="AY15" s="500" t="s">
        <v>231</v>
      </c>
      <c r="AZ15" s="500" t="s">
        <v>550</v>
      </c>
      <c r="BA15" s="79">
        <f t="shared" si="2"/>
        <v>6</v>
      </c>
      <c r="BB15" s="80">
        <f t="shared" si="3"/>
        <v>2</v>
      </c>
      <c r="BC15" s="80">
        <f>SUM(E15:AI15)+'9'!BC15</f>
        <v>2</v>
      </c>
      <c r="BE15" s="863"/>
      <c r="BF15" s="79" t="e">
        <f>#REF!+'9'!BF15</f>
        <v>#REF!</v>
      </c>
      <c r="BG15" s="86" t="e">
        <f>IF('9'!#REF!=1,'9'!BA15,IF('8'!#REF!=1,'8'!BB15,'8'!BH15))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'9'!AL16</f>
        <v>0</v>
      </c>
      <c r="E16" s="743"/>
      <c r="F16" s="744"/>
      <c r="G16" s="745"/>
      <c r="H16" s="746"/>
      <c r="I16" s="745"/>
      <c r="J16" s="745"/>
      <c r="K16" s="745"/>
      <c r="L16" s="744"/>
      <c r="M16" s="744"/>
      <c r="N16" s="745"/>
      <c r="O16" s="746"/>
      <c r="P16" s="745"/>
      <c r="Q16" s="745"/>
      <c r="R16" s="745"/>
      <c r="S16" s="747"/>
      <c r="T16" s="756"/>
      <c r="U16" s="745"/>
      <c r="V16" s="746"/>
      <c r="W16" s="745"/>
      <c r="X16" s="745"/>
      <c r="Y16" s="745"/>
      <c r="Z16" s="744"/>
      <c r="AA16" s="744"/>
      <c r="AB16" s="745"/>
      <c r="AC16" s="746"/>
      <c r="AD16" s="745"/>
      <c r="AE16" s="745"/>
      <c r="AF16" s="745"/>
      <c r="AG16" s="744"/>
      <c r="AH16" s="744"/>
      <c r="AI16" s="757"/>
      <c r="AJ16" s="132">
        <f t="shared" si="0"/>
        <v>0</v>
      </c>
      <c r="AK16" s="293">
        <f t="shared" si="4"/>
        <v>0</v>
      </c>
      <c r="AL16" s="123">
        <f t="shared" si="1"/>
        <v>0</v>
      </c>
      <c r="AM16" s="122">
        <f>SUM(E16:AI16)+'9'!AM16</f>
        <v>0</v>
      </c>
      <c r="AN16" s="684">
        <f>'Pre Tests'!G12</f>
        <v>0</v>
      </c>
      <c r="AO16" s="684">
        <f>'Pre Tests'!L12</f>
        <v>4</v>
      </c>
      <c r="AP16" s="676"/>
      <c r="AQ16" s="720"/>
      <c r="AR16" s="134"/>
      <c r="AS16" s="134"/>
      <c r="AT16" s="134"/>
      <c r="AU16" s="678"/>
      <c r="AV16" s="683"/>
      <c r="AW16" s="681"/>
      <c r="AX16" s="234"/>
      <c r="BA16" s="79">
        <f t="shared" si="2"/>
        <v>4</v>
      </c>
      <c r="BB16" s="80">
        <f t="shared" si="3"/>
        <v>0</v>
      </c>
      <c r="BC16" s="80">
        <f>SUM(E16:AI16)+'9'!BC16</f>
        <v>0</v>
      </c>
      <c r="BF16" s="79" t="e">
        <f>#REF!+'9'!BF16</f>
        <v>#REF!</v>
      </c>
      <c r="BG16" s="86" t="e">
        <f>IF('9'!#REF!=1,'9'!BA16,IF('8'!#REF!=1,'8'!BB16,'8'!BH16))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'9'!AL17</f>
        <v>0</v>
      </c>
      <c r="E17" s="743"/>
      <c r="F17" s="744"/>
      <c r="G17" s="745"/>
      <c r="H17" s="746"/>
      <c r="I17" s="745"/>
      <c r="J17" s="745"/>
      <c r="K17" s="745"/>
      <c r="L17" s="744"/>
      <c r="M17" s="744"/>
      <c r="N17" s="745"/>
      <c r="O17" s="746"/>
      <c r="P17" s="745"/>
      <c r="Q17" s="745"/>
      <c r="R17" s="745"/>
      <c r="S17" s="747"/>
      <c r="T17" s="756"/>
      <c r="U17" s="745"/>
      <c r="V17" s="746"/>
      <c r="W17" s="745"/>
      <c r="X17" s="745"/>
      <c r="Y17" s="745"/>
      <c r="Z17" s="744"/>
      <c r="AA17" s="744"/>
      <c r="AB17" s="745"/>
      <c r="AC17" s="746"/>
      <c r="AD17" s="745"/>
      <c r="AE17" s="745"/>
      <c r="AF17" s="745"/>
      <c r="AG17" s="744"/>
      <c r="AH17" s="744"/>
      <c r="AI17" s="757"/>
      <c r="AJ17" s="132">
        <f t="shared" si="0"/>
        <v>0</v>
      </c>
      <c r="AK17" s="293">
        <f t="shared" si="4"/>
        <v>0</v>
      </c>
      <c r="AL17" s="123">
        <f t="shared" si="1"/>
        <v>0</v>
      </c>
      <c r="AM17" s="122">
        <f>SUM(E17:AI17)+'9'!AM17</f>
        <v>0</v>
      </c>
      <c r="AN17" s="684">
        <f>'Pre Tests'!G13</f>
        <v>0</v>
      </c>
      <c r="AO17" s="684">
        <f>'Pre Tests'!L13</f>
        <v>3</v>
      </c>
      <c r="AP17" s="676"/>
      <c r="AQ17" s="720"/>
      <c r="AR17" s="134"/>
      <c r="AS17" s="134"/>
      <c r="AT17" s="134"/>
      <c r="AU17" s="678"/>
      <c r="AV17" s="683"/>
      <c r="AW17" s="681"/>
      <c r="AX17" s="234"/>
      <c r="AY17" s="500" t="s">
        <v>216</v>
      </c>
      <c r="AZ17" s="500" t="s">
        <v>217</v>
      </c>
      <c r="BA17" s="79">
        <f t="shared" si="2"/>
        <v>3</v>
      </c>
      <c r="BB17" s="80">
        <f t="shared" si="3"/>
        <v>0</v>
      </c>
      <c r="BC17" s="80">
        <f>SUM(E17:AI17)+'9'!BC17</f>
        <v>0</v>
      </c>
      <c r="BE17" s="83" t="s">
        <v>58</v>
      </c>
      <c r="BF17" s="79" t="e">
        <f>#REF!+'9'!BF17</f>
        <v>#REF!</v>
      </c>
      <c r="BG17" s="86" t="e">
        <f>IF('9'!#REF!=1,'9'!BA17,IF('8'!#REF!=1,'8'!BB17,'8'!BH17))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'9'!AL18</f>
        <v>0</v>
      </c>
      <c r="E18" s="743"/>
      <c r="F18" s="744"/>
      <c r="G18" s="745"/>
      <c r="H18" s="746"/>
      <c r="I18" s="745"/>
      <c r="J18" s="745"/>
      <c r="K18" s="745"/>
      <c r="L18" s="744"/>
      <c r="M18" s="744"/>
      <c r="N18" s="745"/>
      <c r="O18" s="746"/>
      <c r="P18" s="745"/>
      <c r="Q18" s="745"/>
      <c r="R18" s="745"/>
      <c r="S18" s="747"/>
      <c r="T18" s="756"/>
      <c r="U18" s="745"/>
      <c r="V18" s="746"/>
      <c r="W18" s="745"/>
      <c r="X18" s="745"/>
      <c r="Y18" s="745"/>
      <c r="Z18" s="744"/>
      <c r="AA18" s="744"/>
      <c r="AB18" s="745"/>
      <c r="AC18" s="746"/>
      <c r="AD18" s="745"/>
      <c r="AE18" s="745"/>
      <c r="AF18" s="745"/>
      <c r="AG18" s="744"/>
      <c r="AH18" s="744"/>
      <c r="AI18" s="757"/>
      <c r="AJ18" s="132">
        <f t="shared" si="0"/>
        <v>0</v>
      </c>
      <c r="AK18" s="293">
        <f t="shared" si="4"/>
        <v>0</v>
      </c>
      <c r="AL18" s="123">
        <f t="shared" si="1"/>
        <v>0</v>
      </c>
      <c r="AM18" s="122">
        <f>SUM(E18:AI18)+'9'!AM18</f>
        <v>0</v>
      </c>
      <c r="AN18" s="684">
        <f>'Pre Tests'!G14</f>
        <v>0</v>
      </c>
      <c r="AO18" s="684">
        <f>'Pre Tests'!L14</f>
        <v>4</v>
      </c>
      <c r="AP18" s="676"/>
      <c r="AQ18" s="720"/>
      <c r="AR18" s="134"/>
      <c r="AS18" s="134"/>
      <c r="AT18" s="134"/>
      <c r="AU18" s="678"/>
      <c r="AV18" s="683"/>
      <c r="AW18" s="681"/>
      <c r="AX18" s="234"/>
      <c r="AY18" s="500" t="s">
        <v>373</v>
      </c>
      <c r="AZ18" s="500" t="s">
        <v>219</v>
      </c>
      <c r="BA18" s="79">
        <f t="shared" si="2"/>
        <v>4</v>
      </c>
      <c r="BB18" s="80">
        <f t="shared" si="3"/>
        <v>0</v>
      </c>
      <c r="BC18" s="80">
        <f>SUM(E18:AI18)+'9'!BC18</f>
        <v>0</v>
      </c>
      <c r="BE18" s="87" t="s">
        <v>59</v>
      </c>
      <c r="BF18" s="79" t="e">
        <f>#REF!+'9'!BF18</f>
        <v>#REF!</v>
      </c>
      <c r="BG18" s="86" t="e">
        <f>IF('9'!#REF!=1,'9'!BA18,IF('8'!#REF!=1,'8'!BB18,'8'!BH18))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'9'!AL19</f>
        <v>0</v>
      </c>
      <c r="E19" s="743"/>
      <c r="F19" s="744"/>
      <c r="G19" s="745"/>
      <c r="H19" s="746"/>
      <c r="I19" s="745"/>
      <c r="J19" s="745"/>
      <c r="K19" s="745"/>
      <c r="L19" s="744"/>
      <c r="M19" s="744"/>
      <c r="N19" s="745"/>
      <c r="O19" s="746"/>
      <c r="P19" s="745"/>
      <c r="Q19" s="745"/>
      <c r="R19" s="745"/>
      <c r="S19" s="747"/>
      <c r="T19" s="756"/>
      <c r="U19" s="745"/>
      <c r="V19" s="746"/>
      <c r="W19" s="745"/>
      <c r="X19" s="745"/>
      <c r="Y19" s="745"/>
      <c r="Z19" s="744"/>
      <c r="AA19" s="744"/>
      <c r="AB19" s="745"/>
      <c r="AC19" s="746"/>
      <c r="AD19" s="745"/>
      <c r="AE19" s="745"/>
      <c r="AF19" s="745"/>
      <c r="AG19" s="744"/>
      <c r="AH19" s="744"/>
      <c r="AI19" s="757"/>
      <c r="AJ19" s="132">
        <f t="shared" si="0"/>
        <v>0</v>
      </c>
      <c r="AK19" s="293">
        <f t="shared" si="4"/>
        <v>0</v>
      </c>
      <c r="AL19" s="123">
        <f t="shared" si="1"/>
        <v>0</v>
      </c>
      <c r="AM19" s="122">
        <f>SUM(E19:AI19)+'9'!AM19</f>
        <v>0</v>
      </c>
      <c r="AN19" s="684">
        <f>'Pre Tests'!G15</f>
        <v>0</v>
      </c>
      <c r="AO19" s="684">
        <f>'Pre Tests'!L15</f>
        <v>1</v>
      </c>
      <c r="AP19" s="676"/>
      <c r="AQ19" s="720"/>
      <c r="AR19" s="134"/>
      <c r="AS19" s="134"/>
      <c r="AT19" s="134"/>
      <c r="AU19" s="678"/>
      <c r="AV19" s="683"/>
      <c r="AW19" s="681"/>
      <c r="AX19" s="234"/>
      <c r="AY19" s="500" t="s">
        <v>374</v>
      </c>
      <c r="AZ19" s="500" t="s">
        <v>221</v>
      </c>
      <c r="BA19" s="79">
        <f t="shared" si="2"/>
        <v>1</v>
      </c>
      <c r="BB19" s="80">
        <f t="shared" si="3"/>
        <v>0</v>
      </c>
      <c r="BC19" s="80">
        <f>SUM(E19:AI19)+'9'!BC19</f>
        <v>0</v>
      </c>
      <c r="BE19" s="88" t="s">
        <v>60</v>
      </c>
      <c r="BF19" s="79" t="e">
        <f>#REF!+'9'!BF19</f>
        <v>#REF!</v>
      </c>
      <c r="BG19" s="86" t="e">
        <f>IF('9'!#REF!=1,'9'!BA19,IF('8'!#REF!=1,'8'!BB19,'8'!BH19))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'9'!AL20</f>
        <v>0</v>
      </c>
      <c r="E20" s="743"/>
      <c r="F20" s="744"/>
      <c r="G20" s="745"/>
      <c r="H20" s="746"/>
      <c r="I20" s="745"/>
      <c r="J20" s="745"/>
      <c r="K20" s="745"/>
      <c r="L20" s="744"/>
      <c r="M20" s="744"/>
      <c r="N20" s="745"/>
      <c r="O20" s="746"/>
      <c r="P20" s="745"/>
      <c r="Q20" s="745"/>
      <c r="R20" s="745"/>
      <c r="S20" s="747"/>
      <c r="T20" s="756"/>
      <c r="U20" s="745"/>
      <c r="V20" s="746"/>
      <c r="W20" s="745"/>
      <c r="X20" s="745"/>
      <c r="Y20" s="745"/>
      <c r="Z20" s="744"/>
      <c r="AA20" s="744"/>
      <c r="AB20" s="745"/>
      <c r="AC20" s="746"/>
      <c r="AD20" s="745"/>
      <c r="AE20" s="745"/>
      <c r="AF20" s="745"/>
      <c r="AG20" s="744"/>
      <c r="AH20" s="744"/>
      <c r="AI20" s="757"/>
      <c r="AJ20" s="132">
        <f t="shared" si="0"/>
        <v>0</v>
      </c>
      <c r="AK20" s="293">
        <f t="shared" si="4"/>
        <v>0</v>
      </c>
      <c r="AL20" s="123">
        <f t="shared" si="1"/>
        <v>0</v>
      </c>
      <c r="AM20" s="122">
        <f>SUM(E20:AI20)+'9'!AM20</f>
        <v>0</v>
      </c>
      <c r="AN20" s="684">
        <f>'Pre Tests'!G16</f>
        <v>0</v>
      </c>
      <c r="AO20" s="684">
        <f>'Pre Tests'!L16</f>
        <v>4</v>
      </c>
      <c r="AP20" s="676"/>
      <c r="AQ20" s="720"/>
      <c r="AR20" s="134"/>
      <c r="AS20" s="134"/>
      <c r="AT20" s="134"/>
      <c r="AU20" s="678"/>
      <c r="AV20" s="683"/>
      <c r="AW20" s="681"/>
      <c r="AX20" s="234"/>
      <c r="AY20" s="500" t="s">
        <v>375</v>
      </c>
      <c r="AZ20" s="500" t="s">
        <v>223</v>
      </c>
      <c r="BA20" s="79">
        <f t="shared" si="2"/>
        <v>4</v>
      </c>
      <c r="BB20" s="80">
        <f t="shared" si="3"/>
        <v>0</v>
      </c>
      <c r="BC20" s="80">
        <f>SUM(E20:AI20)+'9'!BC20</f>
        <v>0</v>
      </c>
      <c r="BF20" s="79" t="e">
        <f>#REF!+'9'!BF20</f>
        <v>#REF!</v>
      </c>
      <c r="BG20" s="86" t="e">
        <f>IF('9'!#REF!=1,'9'!BA20,IF('8'!#REF!=1,'8'!BB20,'8'!BH20))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'9'!AL21</f>
        <v>0</v>
      </c>
      <c r="E21" s="743"/>
      <c r="F21" s="744"/>
      <c r="G21" s="745"/>
      <c r="H21" s="746"/>
      <c r="I21" s="745"/>
      <c r="J21" s="745"/>
      <c r="K21" s="745"/>
      <c r="L21" s="744"/>
      <c r="M21" s="744"/>
      <c r="N21" s="745"/>
      <c r="O21" s="746"/>
      <c r="P21" s="745"/>
      <c r="Q21" s="745"/>
      <c r="R21" s="745"/>
      <c r="S21" s="747"/>
      <c r="T21" s="756"/>
      <c r="U21" s="745"/>
      <c r="V21" s="746"/>
      <c r="W21" s="745"/>
      <c r="X21" s="745"/>
      <c r="Y21" s="745"/>
      <c r="Z21" s="744"/>
      <c r="AA21" s="744"/>
      <c r="AB21" s="745"/>
      <c r="AC21" s="746"/>
      <c r="AD21" s="745"/>
      <c r="AE21" s="745"/>
      <c r="AF21" s="745"/>
      <c r="AG21" s="744"/>
      <c r="AH21" s="744"/>
      <c r="AI21" s="757"/>
      <c r="AJ21" s="132">
        <f t="shared" si="0"/>
        <v>0</v>
      </c>
      <c r="AK21" s="293">
        <f t="shared" si="4"/>
        <v>0</v>
      </c>
      <c r="AL21" s="123">
        <f t="shared" si="1"/>
        <v>0</v>
      </c>
      <c r="AM21" s="122">
        <f>SUM(E21:AI21)+'9'!AM21</f>
        <v>0</v>
      </c>
      <c r="AN21" s="684">
        <f>'Pre Tests'!G17</f>
        <v>0</v>
      </c>
      <c r="AO21" s="684">
        <f>'Pre Tests'!L17</f>
        <v>4</v>
      </c>
      <c r="AP21" s="676"/>
      <c r="AQ21" s="720"/>
      <c r="AR21" s="134"/>
      <c r="AS21" s="134"/>
      <c r="AT21" s="134"/>
      <c r="AU21" s="678"/>
      <c r="AV21" s="683"/>
      <c r="AW21" s="681"/>
      <c r="AX21" s="234"/>
      <c r="AY21" s="500" t="s">
        <v>376</v>
      </c>
      <c r="AZ21" s="500" t="s">
        <v>225</v>
      </c>
      <c r="BA21" s="79">
        <f t="shared" si="2"/>
        <v>4</v>
      </c>
      <c r="BB21" s="80">
        <f t="shared" si="3"/>
        <v>0</v>
      </c>
      <c r="BC21" s="80">
        <f>SUM(E21:AI21)+'9'!BC21</f>
        <v>0</v>
      </c>
      <c r="BF21" s="79" t="e">
        <f>#REF!+'9'!BF21</f>
        <v>#REF!</v>
      </c>
      <c r="BG21" s="86" t="e">
        <f>IF('9'!#REF!=1,'9'!BA21,IF('8'!#REF!=1,'8'!BB21,'8'!BH21))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'9'!AL22</f>
        <v>0</v>
      </c>
      <c r="E22" s="743"/>
      <c r="F22" s="744"/>
      <c r="G22" s="745"/>
      <c r="H22" s="746"/>
      <c r="I22" s="745"/>
      <c r="J22" s="745"/>
      <c r="K22" s="745"/>
      <c r="L22" s="744"/>
      <c r="M22" s="744"/>
      <c r="N22" s="745"/>
      <c r="O22" s="746"/>
      <c r="P22" s="745"/>
      <c r="Q22" s="745"/>
      <c r="R22" s="745"/>
      <c r="S22" s="747"/>
      <c r="T22" s="756"/>
      <c r="U22" s="745"/>
      <c r="V22" s="746"/>
      <c r="W22" s="745"/>
      <c r="X22" s="745"/>
      <c r="Y22" s="745"/>
      <c r="Z22" s="744"/>
      <c r="AA22" s="744"/>
      <c r="AB22" s="745"/>
      <c r="AC22" s="746"/>
      <c r="AD22" s="745"/>
      <c r="AE22" s="745"/>
      <c r="AF22" s="745"/>
      <c r="AG22" s="744"/>
      <c r="AH22" s="744"/>
      <c r="AI22" s="757"/>
      <c r="AJ22" s="132">
        <f t="shared" si="0"/>
        <v>0</v>
      </c>
      <c r="AK22" s="293">
        <f t="shared" si="4"/>
        <v>0</v>
      </c>
      <c r="AL22" s="123">
        <f t="shared" si="1"/>
        <v>0</v>
      </c>
      <c r="AM22" s="122">
        <f>SUM(E22:AI22)+'9'!AM22</f>
        <v>0</v>
      </c>
      <c r="AN22" s="684">
        <f>'Pre Tests'!G18</f>
        <v>0</v>
      </c>
      <c r="AO22" s="684">
        <f>'Pre Tests'!L18</f>
        <v>2</v>
      </c>
      <c r="AP22" s="676"/>
      <c r="AQ22" s="720"/>
      <c r="AR22" s="134"/>
      <c r="AS22" s="134"/>
      <c r="AT22" s="134"/>
      <c r="AU22" s="678"/>
      <c r="AV22" s="683"/>
      <c r="AW22" s="681"/>
      <c r="AX22" s="234"/>
      <c r="AY22" s="500" t="s">
        <v>377</v>
      </c>
      <c r="AZ22" s="500" t="s">
        <v>227</v>
      </c>
      <c r="BA22" s="79">
        <f t="shared" si="2"/>
        <v>2</v>
      </c>
      <c r="BB22" s="80">
        <f t="shared" si="3"/>
        <v>0</v>
      </c>
      <c r="BC22" s="80">
        <f>SUM(E22:AI22)+'9'!BC22</f>
        <v>0</v>
      </c>
      <c r="BF22" s="79" t="e">
        <f>#REF!+'9'!BF22</f>
        <v>#REF!</v>
      </c>
      <c r="BG22" s="86" t="e">
        <f>IF('9'!#REF!=1,'9'!BA22,IF('8'!#REF!=1,'8'!BB22,'8'!BH22))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'9'!AL23</f>
        <v>0</v>
      </c>
      <c r="E23" s="743"/>
      <c r="F23" s="744"/>
      <c r="G23" s="745"/>
      <c r="H23" s="746"/>
      <c r="I23" s="745"/>
      <c r="J23" s="745"/>
      <c r="K23" s="745"/>
      <c r="L23" s="744"/>
      <c r="M23" s="744"/>
      <c r="N23" s="745"/>
      <c r="O23" s="746"/>
      <c r="P23" s="745"/>
      <c r="Q23" s="745"/>
      <c r="R23" s="745"/>
      <c r="S23" s="747"/>
      <c r="T23" s="756"/>
      <c r="U23" s="745"/>
      <c r="V23" s="746"/>
      <c r="W23" s="745"/>
      <c r="X23" s="745"/>
      <c r="Y23" s="745"/>
      <c r="Z23" s="744"/>
      <c r="AA23" s="744"/>
      <c r="AB23" s="745"/>
      <c r="AC23" s="746"/>
      <c r="AD23" s="745"/>
      <c r="AE23" s="745"/>
      <c r="AF23" s="745"/>
      <c r="AG23" s="744"/>
      <c r="AH23" s="744"/>
      <c r="AI23" s="757"/>
      <c r="AJ23" s="132">
        <f t="shared" si="0"/>
        <v>0</v>
      </c>
      <c r="AK23" s="293">
        <f t="shared" si="4"/>
        <v>0</v>
      </c>
      <c r="AL23" s="123">
        <f t="shared" si="1"/>
        <v>0</v>
      </c>
      <c r="AM23" s="122">
        <f>SUM(E23:AI23)+'9'!AM23</f>
        <v>0</v>
      </c>
      <c r="AN23" s="684">
        <f>'Pre Tests'!G19</f>
        <v>0</v>
      </c>
      <c r="AO23" s="684">
        <f>'Pre Tests'!L19</f>
        <v>0</v>
      </c>
      <c r="AP23" s="676"/>
      <c r="AQ23" s="720"/>
      <c r="AR23" s="134"/>
      <c r="AS23" s="134"/>
      <c r="AT23" s="134"/>
      <c r="AU23" s="678"/>
      <c r="AV23" s="683"/>
      <c r="AW23" s="681"/>
      <c r="AX23" s="234"/>
      <c r="AY23" s="500" t="s">
        <v>378</v>
      </c>
      <c r="AZ23" s="500" t="s">
        <v>229</v>
      </c>
      <c r="BA23" s="79">
        <f t="shared" si="2"/>
        <v>0</v>
      </c>
      <c r="BB23" s="80">
        <f t="shared" si="3"/>
        <v>0</v>
      </c>
      <c r="BC23" s="80">
        <f>SUM(E23:AI23)+'9'!BC23</f>
        <v>0</v>
      </c>
      <c r="BF23" s="79" t="e">
        <f>#REF!+'9'!BF23</f>
        <v>#REF!</v>
      </c>
      <c r="BG23" s="86" t="e">
        <f>IF('9'!#REF!=1,'9'!BA23,IF('8'!#REF!=1,'8'!BB23,'8'!BH23))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'9'!AL24</f>
        <v>0</v>
      </c>
      <c r="E24" s="743"/>
      <c r="F24" s="744"/>
      <c r="G24" s="745"/>
      <c r="H24" s="746"/>
      <c r="I24" s="745"/>
      <c r="J24" s="745"/>
      <c r="K24" s="745"/>
      <c r="L24" s="744"/>
      <c r="M24" s="744"/>
      <c r="N24" s="745"/>
      <c r="O24" s="746"/>
      <c r="P24" s="745"/>
      <c r="Q24" s="745"/>
      <c r="R24" s="745"/>
      <c r="S24" s="747"/>
      <c r="T24" s="756"/>
      <c r="U24" s="745"/>
      <c r="V24" s="746"/>
      <c r="W24" s="745"/>
      <c r="X24" s="745"/>
      <c r="Y24" s="745"/>
      <c r="Z24" s="744"/>
      <c r="AA24" s="744"/>
      <c r="AB24" s="745"/>
      <c r="AC24" s="746"/>
      <c r="AD24" s="745"/>
      <c r="AE24" s="745"/>
      <c r="AF24" s="745"/>
      <c r="AG24" s="744"/>
      <c r="AH24" s="744"/>
      <c r="AI24" s="757"/>
      <c r="AJ24" s="132">
        <f t="shared" si="0"/>
        <v>0</v>
      </c>
      <c r="AK24" s="293">
        <f t="shared" si="4"/>
        <v>0</v>
      </c>
      <c r="AL24" s="123">
        <f t="shared" si="1"/>
        <v>0</v>
      </c>
      <c r="AM24" s="122">
        <f>SUM(E24:AI24)+'9'!AM24</f>
        <v>0</v>
      </c>
      <c r="AN24" s="684">
        <f>'Pre Tests'!G20</f>
        <v>1</v>
      </c>
      <c r="AO24" s="684">
        <f>'Pre Tests'!L20</f>
        <v>0</v>
      </c>
      <c r="AP24" s="676"/>
      <c r="AQ24" s="720"/>
      <c r="AR24" s="134"/>
      <c r="AS24" s="134"/>
      <c r="AT24" s="134"/>
      <c r="AU24" s="678"/>
      <c r="AV24" s="683"/>
      <c r="AW24" s="681"/>
      <c r="AX24" s="234"/>
      <c r="AY24" s="500" t="s">
        <v>231</v>
      </c>
      <c r="AZ24" s="500" t="s">
        <v>232</v>
      </c>
      <c r="BA24" s="79">
        <f t="shared" si="2"/>
        <v>0</v>
      </c>
      <c r="BB24" s="80">
        <f t="shared" si="3"/>
        <v>0</v>
      </c>
      <c r="BC24" s="80">
        <f>SUM(E24:AI24)+'9'!BC24</f>
        <v>0</v>
      </c>
      <c r="BF24" s="79" t="e">
        <f>#REF!+'9'!BF24</f>
        <v>#REF!</v>
      </c>
      <c r="BG24" s="86" t="e">
        <f>IF('9'!#REF!=1,'9'!BA24,IF('8'!#REF!=1,'8'!BB24,'8'!BH24))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'9'!AL25</f>
        <v>0</v>
      </c>
      <c r="E25" s="743"/>
      <c r="F25" s="744"/>
      <c r="G25" s="745"/>
      <c r="H25" s="746"/>
      <c r="I25" s="745"/>
      <c r="J25" s="745"/>
      <c r="K25" s="745"/>
      <c r="L25" s="744"/>
      <c r="M25" s="744"/>
      <c r="N25" s="745"/>
      <c r="O25" s="746"/>
      <c r="P25" s="745"/>
      <c r="Q25" s="745"/>
      <c r="R25" s="745"/>
      <c r="S25" s="747"/>
      <c r="T25" s="756"/>
      <c r="U25" s="745"/>
      <c r="V25" s="746"/>
      <c r="W25" s="745"/>
      <c r="X25" s="745"/>
      <c r="Y25" s="745"/>
      <c r="Z25" s="744"/>
      <c r="AA25" s="744"/>
      <c r="AB25" s="745"/>
      <c r="AC25" s="746"/>
      <c r="AD25" s="745"/>
      <c r="AE25" s="745"/>
      <c r="AF25" s="745"/>
      <c r="AG25" s="744"/>
      <c r="AH25" s="744"/>
      <c r="AI25" s="757"/>
      <c r="AJ25" s="132">
        <f t="shared" si="0"/>
        <v>0</v>
      </c>
      <c r="AK25" s="293">
        <f t="shared" si="4"/>
        <v>0</v>
      </c>
      <c r="AL25" s="123">
        <f t="shared" si="1"/>
        <v>0</v>
      </c>
      <c r="AM25" s="122">
        <f>SUM(E25:AI25)+'9'!AM25</f>
        <v>0</v>
      </c>
      <c r="AN25" s="684">
        <f>'Pre Tests'!G21</f>
        <v>0</v>
      </c>
      <c r="AO25" s="684">
        <f>'Pre Tests'!L21</f>
        <v>2</v>
      </c>
      <c r="AP25" s="676"/>
      <c r="AQ25" s="720"/>
      <c r="AR25" s="134"/>
      <c r="AS25" s="134"/>
      <c r="AT25" s="134"/>
      <c r="AU25" s="678"/>
      <c r="AV25" s="683"/>
      <c r="AW25" s="681"/>
      <c r="AX25" s="234"/>
      <c r="AY25" s="499"/>
      <c r="AZ25" s="499"/>
      <c r="BA25" s="79">
        <f t="shared" si="2"/>
        <v>2</v>
      </c>
      <c r="BB25" s="80">
        <f t="shared" si="3"/>
        <v>0</v>
      </c>
      <c r="BC25" s="80">
        <f>SUM(E25:AI25)+'9'!BC25</f>
        <v>0</v>
      </c>
      <c r="BF25" s="79" t="e">
        <f>#REF!+'9'!BF25</f>
        <v>#REF!</v>
      </c>
      <c r="BG25" s="86" t="e">
        <f>IF('9'!#REF!=1,'9'!BA25,IF('8'!#REF!=1,'8'!BB25,'8'!BH25))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'9'!AL26</f>
        <v>0</v>
      </c>
      <c r="E26" s="743"/>
      <c r="F26" s="744"/>
      <c r="G26" s="745"/>
      <c r="H26" s="746"/>
      <c r="I26" s="745"/>
      <c r="J26" s="745"/>
      <c r="K26" s="745"/>
      <c r="L26" s="744"/>
      <c r="M26" s="744"/>
      <c r="N26" s="745"/>
      <c r="O26" s="746"/>
      <c r="P26" s="745"/>
      <c r="Q26" s="745"/>
      <c r="R26" s="745"/>
      <c r="S26" s="747"/>
      <c r="T26" s="756"/>
      <c r="U26" s="745"/>
      <c r="V26" s="746"/>
      <c r="W26" s="745"/>
      <c r="X26" s="745"/>
      <c r="Y26" s="745"/>
      <c r="Z26" s="744"/>
      <c r="AA26" s="744"/>
      <c r="AB26" s="745"/>
      <c r="AC26" s="746"/>
      <c r="AD26" s="745"/>
      <c r="AE26" s="745"/>
      <c r="AF26" s="745"/>
      <c r="AG26" s="744"/>
      <c r="AH26" s="744"/>
      <c r="AI26" s="757"/>
      <c r="AJ26" s="132">
        <f t="shared" si="0"/>
        <v>0</v>
      </c>
      <c r="AK26" s="293">
        <f t="shared" si="4"/>
        <v>0</v>
      </c>
      <c r="AL26" s="123">
        <f t="shared" si="1"/>
        <v>0</v>
      </c>
      <c r="AM26" s="122">
        <f>SUM(E26:AI26)+'9'!AM26</f>
        <v>0</v>
      </c>
      <c r="AN26" s="684">
        <f>'Pre Tests'!G22</f>
        <v>0</v>
      </c>
      <c r="AO26" s="684">
        <f>'Pre Tests'!L22</f>
        <v>1</v>
      </c>
      <c r="AP26" s="676"/>
      <c r="AQ26" s="720"/>
      <c r="AR26" s="134"/>
      <c r="AS26" s="134"/>
      <c r="AT26" s="134"/>
      <c r="AU26" s="678"/>
      <c r="AV26" s="683"/>
      <c r="AW26" s="681"/>
      <c r="AX26" s="234"/>
      <c r="AY26" s="224"/>
      <c r="BA26" s="79">
        <f t="shared" si="2"/>
        <v>1</v>
      </c>
      <c r="BB26" s="80">
        <f t="shared" si="3"/>
        <v>0</v>
      </c>
      <c r="BC26" s="80">
        <f>SUM(E26:AI26)+'9'!BC26</f>
        <v>0</v>
      </c>
      <c r="BF26" s="79" t="e">
        <f>#REF!+'9'!BF26</f>
        <v>#REF!</v>
      </c>
      <c r="BG26" s="86" t="e">
        <f>IF('9'!#REF!=1,'9'!BA26,IF('8'!#REF!=1,'8'!BB26,'8'!BH26))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'9'!AL27</f>
        <v>0</v>
      </c>
      <c r="E27" s="743"/>
      <c r="F27" s="744"/>
      <c r="G27" s="745"/>
      <c r="H27" s="746"/>
      <c r="I27" s="745"/>
      <c r="J27" s="745"/>
      <c r="K27" s="745"/>
      <c r="L27" s="744"/>
      <c r="M27" s="744"/>
      <c r="N27" s="745"/>
      <c r="O27" s="746"/>
      <c r="P27" s="745"/>
      <c r="Q27" s="745"/>
      <c r="R27" s="745"/>
      <c r="S27" s="747"/>
      <c r="T27" s="756"/>
      <c r="U27" s="745"/>
      <c r="V27" s="746"/>
      <c r="W27" s="745"/>
      <c r="X27" s="745"/>
      <c r="Y27" s="745"/>
      <c r="Z27" s="744"/>
      <c r="AA27" s="744"/>
      <c r="AB27" s="745"/>
      <c r="AC27" s="746"/>
      <c r="AD27" s="745"/>
      <c r="AE27" s="745"/>
      <c r="AF27" s="745"/>
      <c r="AG27" s="744"/>
      <c r="AH27" s="744"/>
      <c r="AI27" s="757"/>
      <c r="AJ27" s="132">
        <f t="shared" si="0"/>
        <v>0</v>
      </c>
      <c r="AK27" s="293">
        <f t="shared" si="4"/>
        <v>0</v>
      </c>
      <c r="AL27" s="123">
        <f t="shared" si="1"/>
        <v>0</v>
      </c>
      <c r="AM27" s="122">
        <f>SUM(E27:AI27)+'9'!AM27</f>
        <v>0</v>
      </c>
      <c r="AN27" s="684">
        <f>'Pre Tests'!G23</f>
        <v>0</v>
      </c>
      <c r="AO27" s="684">
        <f>'Pre Tests'!L23</f>
        <v>0</v>
      </c>
      <c r="AP27" s="676"/>
      <c r="AQ27" s="720"/>
      <c r="AR27" s="134"/>
      <c r="AS27" s="134"/>
      <c r="AT27" s="134"/>
      <c r="AU27" s="678"/>
      <c r="AV27" s="683"/>
      <c r="AW27" s="681"/>
      <c r="AX27" s="234"/>
      <c r="AY27" s="224"/>
      <c r="BA27" s="79">
        <f t="shared" si="2"/>
        <v>0</v>
      </c>
      <c r="BB27" s="80">
        <f t="shared" si="3"/>
        <v>0</v>
      </c>
      <c r="BC27" s="80">
        <f>SUM(E27:AI27)+'9'!BC27</f>
        <v>0</v>
      </c>
      <c r="BF27" s="79" t="e">
        <f>#REF!+'9'!BF27</f>
        <v>#REF!</v>
      </c>
      <c r="BG27" s="86" t="e">
        <f>IF('9'!#REF!=1,'9'!BA27,IF('8'!#REF!=1,'8'!BB27,'8'!BH27))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'9'!AL28</f>
        <v>0</v>
      </c>
      <c r="E28" s="743"/>
      <c r="F28" s="744"/>
      <c r="G28" s="745"/>
      <c r="H28" s="746"/>
      <c r="I28" s="745"/>
      <c r="J28" s="745"/>
      <c r="K28" s="745"/>
      <c r="L28" s="744"/>
      <c r="M28" s="744"/>
      <c r="N28" s="745"/>
      <c r="O28" s="746"/>
      <c r="P28" s="745"/>
      <c r="Q28" s="745"/>
      <c r="R28" s="745"/>
      <c r="S28" s="747"/>
      <c r="T28" s="756"/>
      <c r="U28" s="745"/>
      <c r="V28" s="746"/>
      <c r="W28" s="745"/>
      <c r="X28" s="745"/>
      <c r="Y28" s="745"/>
      <c r="Z28" s="744"/>
      <c r="AA28" s="744"/>
      <c r="AB28" s="745"/>
      <c r="AC28" s="746"/>
      <c r="AD28" s="745"/>
      <c r="AE28" s="745"/>
      <c r="AF28" s="745"/>
      <c r="AG28" s="744"/>
      <c r="AH28" s="744"/>
      <c r="AI28" s="757"/>
      <c r="AJ28" s="132">
        <f t="shared" si="0"/>
        <v>0</v>
      </c>
      <c r="AK28" s="293">
        <f t="shared" si="4"/>
        <v>0</v>
      </c>
      <c r="AL28" s="123">
        <f t="shared" si="1"/>
        <v>0</v>
      </c>
      <c r="AM28" s="122">
        <f>SUM(E28:AI28)+'9'!AM28</f>
        <v>0</v>
      </c>
      <c r="AN28" s="684">
        <f>'Pre Tests'!G24</f>
        <v>0</v>
      </c>
      <c r="AO28" s="684">
        <f>'Pre Tests'!L24</f>
        <v>0</v>
      </c>
      <c r="AP28" s="676"/>
      <c r="AQ28" s="720"/>
      <c r="AR28" s="134"/>
      <c r="AS28" s="134"/>
      <c r="AT28" s="134"/>
      <c r="AU28" s="678"/>
      <c r="AV28" s="683"/>
      <c r="AW28" s="681"/>
      <c r="AX28" s="234"/>
      <c r="AY28" s="224"/>
      <c r="BA28" s="79">
        <f t="shared" si="2"/>
        <v>0</v>
      </c>
      <c r="BB28" s="80">
        <f t="shared" si="3"/>
        <v>0</v>
      </c>
      <c r="BC28" s="80">
        <f>SUM(E28:AI28)+'9'!BC28</f>
        <v>0</v>
      </c>
      <c r="BF28" s="79" t="e">
        <f>#REF!+'9'!BF28</f>
        <v>#REF!</v>
      </c>
      <c r="BG28" s="86" t="e">
        <f>IF('9'!#REF!=1,'9'!BA28,IF('8'!#REF!=1,'8'!BB28,'8'!BH28))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'9'!AL29</f>
        <v>0</v>
      </c>
      <c r="E29" s="743"/>
      <c r="F29" s="744"/>
      <c r="G29" s="745"/>
      <c r="H29" s="746"/>
      <c r="I29" s="745"/>
      <c r="J29" s="745"/>
      <c r="K29" s="745"/>
      <c r="L29" s="744"/>
      <c r="M29" s="744"/>
      <c r="N29" s="745"/>
      <c r="O29" s="746"/>
      <c r="P29" s="745"/>
      <c r="Q29" s="745"/>
      <c r="R29" s="745"/>
      <c r="S29" s="747"/>
      <c r="T29" s="756"/>
      <c r="U29" s="745"/>
      <c r="V29" s="746"/>
      <c r="W29" s="745"/>
      <c r="X29" s="745"/>
      <c r="Y29" s="745"/>
      <c r="Z29" s="744"/>
      <c r="AA29" s="744"/>
      <c r="AB29" s="745"/>
      <c r="AC29" s="746"/>
      <c r="AD29" s="745"/>
      <c r="AE29" s="745"/>
      <c r="AF29" s="745"/>
      <c r="AG29" s="744"/>
      <c r="AH29" s="744"/>
      <c r="AI29" s="757"/>
      <c r="AJ29" s="132">
        <f t="shared" si="0"/>
        <v>0</v>
      </c>
      <c r="AK29" s="293">
        <f t="shared" si="4"/>
        <v>0</v>
      </c>
      <c r="AL29" s="123">
        <f t="shared" si="1"/>
        <v>0</v>
      </c>
      <c r="AM29" s="122">
        <f>SUM(E29:AI29)+'9'!AM29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SUM(E29:AI29)+'9'!BC29</f>
        <v>0</v>
      </c>
      <c r="BF29" s="79" t="e">
        <f>#REF!+'9'!BF29</f>
        <v>#REF!</v>
      </c>
      <c r="BG29" s="86" t="e">
        <f>IF('9'!#REF!=1,'9'!BA29,IF('8'!#REF!=1,'8'!BB29,'8'!BH29))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'9'!AL30</f>
        <v>0</v>
      </c>
      <c r="E30" s="743"/>
      <c r="F30" s="744"/>
      <c r="G30" s="745"/>
      <c r="H30" s="746"/>
      <c r="I30" s="745"/>
      <c r="J30" s="745"/>
      <c r="K30" s="745"/>
      <c r="L30" s="744"/>
      <c r="M30" s="744"/>
      <c r="N30" s="745"/>
      <c r="O30" s="746"/>
      <c r="P30" s="745"/>
      <c r="Q30" s="745"/>
      <c r="R30" s="745"/>
      <c r="S30" s="747"/>
      <c r="T30" s="756"/>
      <c r="U30" s="745"/>
      <c r="V30" s="746"/>
      <c r="W30" s="745"/>
      <c r="X30" s="745"/>
      <c r="Y30" s="745"/>
      <c r="Z30" s="744"/>
      <c r="AA30" s="744"/>
      <c r="AB30" s="745"/>
      <c r="AC30" s="746"/>
      <c r="AD30" s="745"/>
      <c r="AE30" s="745"/>
      <c r="AF30" s="745"/>
      <c r="AG30" s="744"/>
      <c r="AH30" s="744"/>
      <c r="AI30" s="757"/>
      <c r="AJ30" s="132">
        <f t="shared" si="0"/>
        <v>0</v>
      </c>
      <c r="AK30" s="293">
        <f t="shared" si="4"/>
        <v>0</v>
      </c>
      <c r="AL30" s="123">
        <f t="shared" si="1"/>
        <v>0</v>
      </c>
      <c r="AM30" s="122">
        <f>SUM(E30:AI30)+'9'!AM30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SUM(E30:AI30)+'9'!BC30</f>
        <v>0</v>
      </c>
      <c r="BF30" s="79" t="e">
        <f>#REF!+'9'!BF30</f>
        <v>#REF!</v>
      </c>
      <c r="BG30" s="86" t="e">
        <f>IF('9'!#REF!=1,'9'!BA30,IF('8'!#REF!=1,'8'!BB30,'8'!BH30))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'9'!AL31</f>
        <v>0</v>
      </c>
      <c r="E31" s="743"/>
      <c r="F31" s="744"/>
      <c r="G31" s="745"/>
      <c r="H31" s="746"/>
      <c r="I31" s="745"/>
      <c r="J31" s="745"/>
      <c r="K31" s="745"/>
      <c r="L31" s="744"/>
      <c r="M31" s="744"/>
      <c r="N31" s="745"/>
      <c r="O31" s="746"/>
      <c r="P31" s="745"/>
      <c r="Q31" s="745"/>
      <c r="R31" s="745"/>
      <c r="S31" s="747"/>
      <c r="T31" s="756"/>
      <c r="U31" s="745"/>
      <c r="V31" s="746"/>
      <c r="W31" s="745"/>
      <c r="X31" s="745"/>
      <c r="Y31" s="745"/>
      <c r="Z31" s="744"/>
      <c r="AA31" s="744"/>
      <c r="AB31" s="745"/>
      <c r="AC31" s="746"/>
      <c r="AD31" s="745"/>
      <c r="AE31" s="745"/>
      <c r="AF31" s="745"/>
      <c r="AG31" s="744"/>
      <c r="AH31" s="744"/>
      <c r="AI31" s="757"/>
      <c r="AJ31" s="132">
        <f t="shared" si="0"/>
        <v>0</v>
      </c>
      <c r="AK31" s="293">
        <f t="shared" si="4"/>
        <v>0</v>
      </c>
      <c r="AL31" s="123">
        <f t="shared" si="1"/>
        <v>0</v>
      </c>
      <c r="AM31" s="122">
        <f>SUM(E31:AI31)+'9'!AM31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SUM(E31:AI31)+'9'!BC31</f>
        <v>0</v>
      </c>
      <c r="BF31" s="79" t="e">
        <f>#REF!+'9'!BF31</f>
        <v>#REF!</v>
      </c>
      <c r="BG31" s="86" t="e">
        <f>IF('9'!#REF!=1,'9'!BA31,IF('8'!#REF!=1,'8'!BB31,'8'!BH31))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'9'!AL32</f>
        <v>0</v>
      </c>
      <c r="E32" s="743"/>
      <c r="F32" s="744"/>
      <c r="G32" s="745"/>
      <c r="H32" s="746"/>
      <c r="I32" s="745"/>
      <c r="J32" s="745"/>
      <c r="K32" s="745"/>
      <c r="L32" s="744"/>
      <c r="M32" s="744"/>
      <c r="N32" s="745"/>
      <c r="O32" s="746"/>
      <c r="P32" s="745"/>
      <c r="Q32" s="745"/>
      <c r="R32" s="745"/>
      <c r="S32" s="747"/>
      <c r="T32" s="756"/>
      <c r="U32" s="745"/>
      <c r="V32" s="746"/>
      <c r="W32" s="745"/>
      <c r="X32" s="745"/>
      <c r="Y32" s="745"/>
      <c r="Z32" s="744"/>
      <c r="AA32" s="744"/>
      <c r="AB32" s="745"/>
      <c r="AC32" s="746"/>
      <c r="AD32" s="745"/>
      <c r="AE32" s="745"/>
      <c r="AF32" s="745"/>
      <c r="AG32" s="744"/>
      <c r="AH32" s="744"/>
      <c r="AI32" s="757"/>
      <c r="AJ32" s="132">
        <f t="shared" si="0"/>
        <v>0</v>
      </c>
      <c r="AK32" s="293">
        <f t="shared" si="4"/>
        <v>0</v>
      </c>
      <c r="AL32" s="123">
        <f t="shared" si="1"/>
        <v>0</v>
      </c>
      <c r="AM32" s="122">
        <f>SUM(E32:AI32)+'9'!AM32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SUM(E32:AI32)+'9'!BC32</f>
        <v>0</v>
      </c>
      <c r="BF32" s="79" t="e">
        <f>#REF!+'9'!BF32</f>
        <v>#REF!</v>
      </c>
      <c r="BG32" s="86" t="e">
        <f>IF('9'!#REF!=1,'9'!BA32,IF('8'!#REF!=1,'8'!BB32,'8'!BH32))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'9'!AL33</f>
        <v>0</v>
      </c>
      <c r="E33" s="743"/>
      <c r="F33" s="744"/>
      <c r="G33" s="745"/>
      <c r="H33" s="746"/>
      <c r="I33" s="745"/>
      <c r="J33" s="745"/>
      <c r="K33" s="745"/>
      <c r="L33" s="744"/>
      <c r="M33" s="744"/>
      <c r="N33" s="745"/>
      <c r="O33" s="746"/>
      <c r="P33" s="745"/>
      <c r="Q33" s="745"/>
      <c r="R33" s="745"/>
      <c r="S33" s="747"/>
      <c r="T33" s="756"/>
      <c r="U33" s="745"/>
      <c r="V33" s="746"/>
      <c r="W33" s="745"/>
      <c r="X33" s="745"/>
      <c r="Y33" s="745"/>
      <c r="Z33" s="744"/>
      <c r="AA33" s="744"/>
      <c r="AB33" s="745"/>
      <c r="AC33" s="746"/>
      <c r="AD33" s="745"/>
      <c r="AE33" s="745"/>
      <c r="AF33" s="745"/>
      <c r="AG33" s="744"/>
      <c r="AH33" s="744"/>
      <c r="AI33" s="757"/>
      <c r="AJ33" s="132">
        <f t="shared" si="0"/>
        <v>0</v>
      </c>
      <c r="AK33" s="293">
        <f t="shared" si="4"/>
        <v>0</v>
      </c>
      <c r="AL33" s="123">
        <f t="shared" si="1"/>
        <v>0</v>
      </c>
      <c r="AM33" s="122">
        <f>SUM(E33:AI33)+'9'!AM33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SUM(E33:AI33)+'9'!BC33</f>
        <v>0</v>
      </c>
      <c r="BF33" s="79" t="e">
        <f>#REF!+'9'!BF33</f>
        <v>#REF!</v>
      </c>
      <c r="BG33" s="86" t="e">
        <f>IF('9'!#REF!=1,'9'!BA33,IF('8'!#REF!=1,'8'!BB33,'8'!BH33))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'9'!AL34</f>
        <v>0</v>
      </c>
      <c r="E34" s="743"/>
      <c r="F34" s="744"/>
      <c r="G34" s="745"/>
      <c r="H34" s="746"/>
      <c r="I34" s="745"/>
      <c r="J34" s="745"/>
      <c r="K34" s="745"/>
      <c r="L34" s="744"/>
      <c r="M34" s="744"/>
      <c r="N34" s="745"/>
      <c r="O34" s="746"/>
      <c r="P34" s="745"/>
      <c r="Q34" s="745"/>
      <c r="R34" s="745"/>
      <c r="S34" s="747"/>
      <c r="T34" s="756"/>
      <c r="U34" s="745"/>
      <c r="V34" s="746"/>
      <c r="W34" s="745"/>
      <c r="X34" s="745"/>
      <c r="Y34" s="745"/>
      <c r="Z34" s="744"/>
      <c r="AA34" s="744"/>
      <c r="AB34" s="745"/>
      <c r="AC34" s="746"/>
      <c r="AD34" s="745"/>
      <c r="AE34" s="745"/>
      <c r="AF34" s="745"/>
      <c r="AG34" s="744"/>
      <c r="AH34" s="744"/>
      <c r="AI34" s="757"/>
      <c r="AJ34" s="132">
        <f t="shared" si="0"/>
        <v>0</v>
      </c>
      <c r="AK34" s="293">
        <f t="shared" si="4"/>
        <v>0</v>
      </c>
      <c r="AL34" s="123">
        <f t="shared" si="1"/>
        <v>0</v>
      </c>
      <c r="AM34" s="122">
        <f>SUM(E34:AI34)+'9'!AM34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SUM(E34:AI34)+'9'!BC34</f>
        <v>0</v>
      </c>
      <c r="BF34" s="79" t="e">
        <f>#REF!+'9'!BF34</f>
        <v>#REF!</v>
      </c>
      <c r="BG34" s="86" t="e">
        <f>IF('9'!#REF!=1,'9'!BA34,IF('8'!#REF!=1,'8'!BB34,'8'!BH34))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'9'!AL35</f>
        <v>0</v>
      </c>
      <c r="E35" s="743"/>
      <c r="F35" s="744"/>
      <c r="G35" s="745"/>
      <c r="H35" s="746"/>
      <c r="I35" s="745"/>
      <c r="J35" s="745"/>
      <c r="K35" s="745"/>
      <c r="L35" s="744"/>
      <c r="M35" s="744"/>
      <c r="N35" s="745"/>
      <c r="O35" s="746"/>
      <c r="P35" s="745"/>
      <c r="Q35" s="745"/>
      <c r="R35" s="745"/>
      <c r="S35" s="747"/>
      <c r="T35" s="756"/>
      <c r="U35" s="745"/>
      <c r="V35" s="746"/>
      <c r="W35" s="745"/>
      <c r="X35" s="745"/>
      <c r="Y35" s="745"/>
      <c r="Z35" s="744"/>
      <c r="AA35" s="744"/>
      <c r="AB35" s="745"/>
      <c r="AC35" s="746"/>
      <c r="AD35" s="745"/>
      <c r="AE35" s="745"/>
      <c r="AF35" s="745"/>
      <c r="AG35" s="744"/>
      <c r="AH35" s="744"/>
      <c r="AI35" s="757"/>
      <c r="AJ35" s="132">
        <f t="shared" si="0"/>
        <v>0</v>
      </c>
      <c r="AK35" s="293">
        <f t="shared" si="4"/>
        <v>0</v>
      </c>
      <c r="AL35" s="123">
        <f t="shared" si="1"/>
        <v>0</v>
      </c>
      <c r="AM35" s="122">
        <f>SUM(E35:AI35)+'9'!AM35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SUM(E35:AI35)+'9'!BC35</f>
        <v>0</v>
      </c>
      <c r="BF35" s="79" t="e">
        <f>#REF!+'9'!BF35</f>
        <v>#REF!</v>
      </c>
      <c r="BG35" s="86" t="e">
        <f>IF('9'!#REF!=1,'9'!BA35,IF('8'!#REF!=1,'8'!BB35,'8'!BH35))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'9'!AL36</f>
        <v>0</v>
      </c>
      <c r="E36" s="743"/>
      <c r="F36" s="744"/>
      <c r="G36" s="745"/>
      <c r="H36" s="746"/>
      <c r="I36" s="745"/>
      <c r="J36" s="745"/>
      <c r="K36" s="745"/>
      <c r="L36" s="744"/>
      <c r="M36" s="744"/>
      <c r="N36" s="745"/>
      <c r="O36" s="746"/>
      <c r="P36" s="745"/>
      <c r="Q36" s="745"/>
      <c r="R36" s="745"/>
      <c r="S36" s="747"/>
      <c r="T36" s="756"/>
      <c r="U36" s="745"/>
      <c r="V36" s="746"/>
      <c r="W36" s="745"/>
      <c r="X36" s="745"/>
      <c r="Y36" s="745"/>
      <c r="Z36" s="744"/>
      <c r="AA36" s="744"/>
      <c r="AB36" s="745"/>
      <c r="AC36" s="746"/>
      <c r="AD36" s="745"/>
      <c r="AE36" s="745"/>
      <c r="AF36" s="745"/>
      <c r="AG36" s="744"/>
      <c r="AH36" s="744"/>
      <c r="AI36" s="757"/>
      <c r="AJ36" s="132">
        <f t="shared" si="0"/>
        <v>0</v>
      </c>
      <c r="AK36" s="293">
        <f t="shared" si="4"/>
        <v>0</v>
      </c>
      <c r="AL36" s="123">
        <f t="shared" si="1"/>
        <v>0</v>
      </c>
      <c r="AM36" s="122">
        <f>SUM(E36:AI36)+'9'!AM36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SUM(E36:AI36)+'9'!BC36</f>
        <v>0</v>
      </c>
      <c r="BF36" s="79" t="e">
        <f>#REF!+'9'!BF36</f>
        <v>#REF!</v>
      </c>
      <c r="BG36" s="86" t="e">
        <f>IF('9'!#REF!=1,'9'!BA36,IF('8'!#REF!=1,'8'!BB36,'8'!BH36))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'9'!AL37</f>
        <v>0</v>
      </c>
      <c r="E37" s="743"/>
      <c r="F37" s="744"/>
      <c r="G37" s="745"/>
      <c r="H37" s="746"/>
      <c r="I37" s="745"/>
      <c r="J37" s="745"/>
      <c r="K37" s="745"/>
      <c r="L37" s="744"/>
      <c r="M37" s="744"/>
      <c r="N37" s="745"/>
      <c r="O37" s="746"/>
      <c r="P37" s="745"/>
      <c r="Q37" s="745"/>
      <c r="R37" s="745"/>
      <c r="S37" s="747"/>
      <c r="T37" s="756"/>
      <c r="U37" s="745"/>
      <c r="V37" s="746"/>
      <c r="W37" s="745"/>
      <c r="X37" s="745"/>
      <c r="Y37" s="745"/>
      <c r="Z37" s="744"/>
      <c r="AA37" s="744"/>
      <c r="AB37" s="745"/>
      <c r="AC37" s="746"/>
      <c r="AD37" s="745"/>
      <c r="AE37" s="745"/>
      <c r="AF37" s="745"/>
      <c r="AG37" s="744"/>
      <c r="AH37" s="744"/>
      <c r="AI37" s="757"/>
      <c r="AJ37" s="132">
        <f t="shared" si="0"/>
        <v>0</v>
      </c>
      <c r="AK37" s="293">
        <f t="shared" si="4"/>
        <v>0</v>
      </c>
      <c r="AL37" s="123">
        <f t="shared" si="1"/>
        <v>0</v>
      </c>
      <c r="AM37" s="122">
        <f>SUM(E37:AI37)+'9'!AM37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SUM(E37:AI37)+'9'!BC37</f>
        <v>0</v>
      </c>
      <c r="BF37" s="79" t="e">
        <f>#REF!+'9'!BF37</f>
        <v>#REF!</v>
      </c>
      <c r="BG37" s="86" t="e">
        <f>IF('9'!#REF!=1,'9'!BA37,IF('8'!#REF!=1,'8'!BB37,'8'!BH37))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'9'!AL38</f>
        <v>0</v>
      </c>
      <c r="E38" s="743"/>
      <c r="F38" s="744"/>
      <c r="G38" s="745"/>
      <c r="H38" s="746"/>
      <c r="I38" s="745"/>
      <c r="J38" s="745"/>
      <c r="K38" s="745"/>
      <c r="L38" s="744"/>
      <c r="M38" s="744"/>
      <c r="N38" s="745"/>
      <c r="O38" s="746"/>
      <c r="P38" s="745"/>
      <c r="Q38" s="745"/>
      <c r="R38" s="745"/>
      <c r="S38" s="747"/>
      <c r="T38" s="756"/>
      <c r="U38" s="745"/>
      <c r="V38" s="746"/>
      <c r="W38" s="745"/>
      <c r="X38" s="745"/>
      <c r="Y38" s="745"/>
      <c r="Z38" s="744"/>
      <c r="AA38" s="744"/>
      <c r="AB38" s="745"/>
      <c r="AC38" s="746"/>
      <c r="AD38" s="745"/>
      <c r="AE38" s="745"/>
      <c r="AF38" s="745"/>
      <c r="AG38" s="744"/>
      <c r="AH38" s="744"/>
      <c r="AI38" s="757"/>
      <c r="AJ38" s="132">
        <f t="shared" si="0"/>
        <v>0</v>
      </c>
      <c r="AK38" s="293">
        <f t="shared" si="4"/>
        <v>0</v>
      </c>
      <c r="AL38" s="123">
        <f t="shared" si="1"/>
        <v>0</v>
      </c>
      <c r="AM38" s="122">
        <f>SUM(E38:AI38)+'9'!AM38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SUM(E38:AI38)+'9'!BC38</f>
        <v>0</v>
      </c>
      <c r="BF38" s="79" t="e">
        <f>#REF!+'9'!BF38</f>
        <v>#REF!</v>
      </c>
      <c r="BG38" s="86" t="e">
        <f>IF('9'!#REF!=1,'9'!BA38,IF('8'!#REF!=1,'8'!BB38,'8'!BH38))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'9'!AL39</f>
        <v>0</v>
      </c>
      <c r="E39" s="743"/>
      <c r="F39" s="744"/>
      <c r="G39" s="745"/>
      <c r="H39" s="746"/>
      <c r="I39" s="745"/>
      <c r="J39" s="745"/>
      <c r="K39" s="745"/>
      <c r="L39" s="744"/>
      <c r="M39" s="744"/>
      <c r="N39" s="745"/>
      <c r="O39" s="746"/>
      <c r="P39" s="745"/>
      <c r="Q39" s="745"/>
      <c r="R39" s="745"/>
      <c r="S39" s="747"/>
      <c r="T39" s="756"/>
      <c r="U39" s="745"/>
      <c r="V39" s="746"/>
      <c r="W39" s="745"/>
      <c r="X39" s="745"/>
      <c r="Y39" s="745"/>
      <c r="Z39" s="744"/>
      <c r="AA39" s="744"/>
      <c r="AB39" s="745"/>
      <c r="AC39" s="746"/>
      <c r="AD39" s="745"/>
      <c r="AE39" s="745"/>
      <c r="AF39" s="745"/>
      <c r="AG39" s="744"/>
      <c r="AH39" s="744"/>
      <c r="AI39" s="757"/>
      <c r="AJ39" s="132">
        <f t="shared" si="0"/>
        <v>0</v>
      </c>
      <c r="AK39" s="293">
        <f t="shared" si="4"/>
        <v>0</v>
      </c>
      <c r="AL39" s="123">
        <f t="shared" si="1"/>
        <v>0</v>
      </c>
      <c r="AM39" s="122">
        <f>SUM(E39:AI39)+'9'!AM39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SUM(E39:AI39)+'9'!BC39</f>
        <v>0</v>
      </c>
      <c r="BF39" s="79" t="e">
        <f>#REF!+'9'!BF39</f>
        <v>#REF!</v>
      </c>
      <c r="BG39" s="86" t="e">
        <f>IF('9'!#REF!=1,'9'!BA39,IF('8'!#REF!=1,'8'!BB39,'8'!BH39))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'9'!AL40</f>
        <v>0</v>
      </c>
      <c r="E40" s="743"/>
      <c r="F40" s="744"/>
      <c r="G40" s="745"/>
      <c r="H40" s="746"/>
      <c r="I40" s="745"/>
      <c r="J40" s="745"/>
      <c r="K40" s="745"/>
      <c r="L40" s="744"/>
      <c r="M40" s="744"/>
      <c r="N40" s="745"/>
      <c r="O40" s="746"/>
      <c r="P40" s="745"/>
      <c r="Q40" s="745"/>
      <c r="R40" s="745"/>
      <c r="S40" s="747"/>
      <c r="T40" s="756"/>
      <c r="U40" s="745"/>
      <c r="V40" s="746"/>
      <c r="W40" s="745"/>
      <c r="X40" s="745"/>
      <c r="Y40" s="745"/>
      <c r="Z40" s="744"/>
      <c r="AA40" s="744"/>
      <c r="AB40" s="745"/>
      <c r="AC40" s="746"/>
      <c r="AD40" s="745"/>
      <c r="AE40" s="745"/>
      <c r="AF40" s="745"/>
      <c r="AG40" s="744"/>
      <c r="AH40" s="744"/>
      <c r="AI40" s="757"/>
      <c r="AJ40" s="132">
        <f t="shared" ref="AJ40:AJ71" si="6">SUM(D40:AI40)</f>
        <v>0</v>
      </c>
      <c r="AK40" s="293">
        <f t="shared" si="4"/>
        <v>0</v>
      </c>
      <c r="AL40" s="123">
        <f t="shared" ref="AL40:AL71" si="7">AJ40-INT(AJ40/15)*15</f>
        <v>0</v>
      </c>
      <c r="AM40" s="122">
        <f>SUM(E40:AI40)+'9'!AM40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SUM(E40:AI40)+'9'!BC40</f>
        <v>0</v>
      </c>
      <c r="BF40" s="79" t="e">
        <f>#REF!+'9'!BF40</f>
        <v>#REF!</v>
      </c>
      <c r="BG40" s="86" t="e">
        <f>IF('9'!#REF!=1,'9'!BA40,IF('8'!#REF!=1,'8'!BB40,'8'!BH40))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'9'!AL41</f>
        <v>0</v>
      </c>
      <c r="E41" s="743"/>
      <c r="F41" s="744"/>
      <c r="G41" s="745"/>
      <c r="H41" s="746"/>
      <c r="I41" s="745"/>
      <c r="J41" s="745"/>
      <c r="K41" s="745"/>
      <c r="L41" s="744"/>
      <c r="M41" s="744"/>
      <c r="N41" s="745"/>
      <c r="O41" s="746"/>
      <c r="P41" s="745"/>
      <c r="Q41" s="745"/>
      <c r="R41" s="745"/>
      <c r="S41" s="747"/>
      <c r="T41" s="756"/>
      <c r="U41" s="745"/>
      <c r="V41" s="746"/>
      <c r="W41" s="745"/>
      <c r="X41" s="745"/>
      <c r="Y41" s="745"/>
      <c r="Z41" s="744"/>
      <c r="AA41" s="744"/>
      <c r="AB41" s="745"/>
      <c r="AC41" s="746"/>
      <c r="AD41" s="745"/>
      <c r="AE41" s="745"/>
      <c r="AF41" s="745"/>
      <c r="AG41" s="744"/>
      <c r="AH41" s="744"/>
      <c r="AI41" s="757"/>
      <c r="AJ41" s="132">
        <f t="shared" si="6"/>
        <v>0</v>
      </c>
      <c r="AK41" s="293">
        <f t="shared" si="4"/>
        <v>0</v>
      </c>
      <c r="AL41" s="123">
        <f t="shared" si="7"/>
        <v>0</v>
      </c>
      <c r="AM41" s="122">
        <f>SUM(E41:AI41)+'9'!AM41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SUM(E41:AI41)+'9'!BC41</f>
        <v>0</v>
      </c>
      <c r="BF41" s="79" t="e">
        <f>#REF!+'9'!BF41</f>
        <v>#REF!</v>
      </c>
      <c r="BG41" s="86" t="e">
        <f>IF('9'!#REF!=1,'9'!BA41,IF('8'!#REF!=1,'8'!BB41,'8'!BH41))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'9'!AL42</f>
        <v>0</v>
      </c>
      <c r="E42" s="743"/>
      <c r="F42" s="744"/>
      <c r="G42" s="745"/>
      <c r="H42" s="746"/>
      <c r="I42" s="745"/>
      <c r="J42" s="745"/>
      <c r="K42" s="745"/>
      <c r="L42" s="744"/>
      <c r="M42" s="744"/>
      <c r="N42" s="745"/>
      <c r="O42" s="746"/>
      <c r="P42" s="745"/>
      <c r="Q42" s="745"/>
      <c r="R42" s="745"/>
      <c r="S42" s="747"/>
      <c r="T42" s="756"/>
      <c r="U42" s="745"/>
      <c r="V42" s="746"/>
      <c r="W42" s="745"/>
      <c r="X42" s="745"/>
      <c r="Y42" s="745"/>
      <c r="Z42" s="744"/>
      <c r="AA42" s="744"/>
      <c r="AB42" s="745"/>
      <c r="AC42" s="746"/>
      <c r="AD42" s="745"/>
      <c r="AE42" s="745"/>
      <c r="AF42" s="745"/>
      <c r="AG42" s="744"/>
      <c r="AH42" s="744"/>
      <c r="AI42" s="757"/>
      <c r="AJ42" s="132">
        <f t="shared" si="6"/>
        <v>0</v>
      </c>
      <c r="AK42" s="293">
        <f t="shared" si="4"/>
        <v>0</v>
      </c>
      <c r="AL42" s="123">
        <f t="shared" si="7"/>
        <v>0</v>
      </c>
      <c r="AM42" s="122">
        <f>SUM(E42:AI42)+'9'!AM42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SUM(E42:AI42)+'9'!BC42</f>
        <v>0</v>
      </c>
      <c r="BF42" s="79" t="e">
        <f>#REF!+'9'!BF42</f>
        <v>#REF!</v>
      </c>
      <c r="BG42" s="86" t="e">
        <f>IF('9'!#REF!=1,'9'!BA42,IF('8'!#REF!=1,'8'!BB42,'8'!BH42))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'9'!AL43</f>
        <v>0</v>
      </c>
      <c r="E43" s="743"/>
      <c r="F43" s="744"/>
      <c r="G43" s="745"/>
      <c r="H43" s="746"/>
      <c r="I43" s="745"/>
      <c r="J43" s="745"/>
      <c r="K43" s="745"/>
      <c r="L43" s="744"/>
      <c r="M43" s="744"/>
      <c r="N43" s="745"/>
      <c r="O43" s="746"/>
      <c r="P43" s="745"/>
      <c r="Q43" s="745"/>
      <c r="R43" s="745"/>
      <c r="S43" s="747"/>
      <c r="T43" s="756"/>
      <c r="U43" s="745"/>
      <c r="V43" s="746"/>
      <c r="W43" s="745"/>
      <c r="X43" s="745"/>
      <c r="Y43" s="745"/>
      <c r="Z43" s="744"/>
      <c r="AA43" s="744"/>
      <c r="AB43" s="745"/>
      <c r="AC43" s="746"/>
      <c r="AD43" s="745"/>
      <c r="AE43" s="745"/>
      <c r="AF43" s="745"/>
      <c r="AG43" s="744"/>
      <c r="AH43" s="744"/>
      <c r="AI43" s="757"/>
      <c r="AJ43" s="132">
        <f t="shared" si="6"/>
        <v>0</v>
      </c>
      <c r="AK43" s="293">
        <f t="shared" si="4"/>
        <v>0</v>
      </c>
      <c r="AL43" s="123">
        <f t="shared" si="7"/>
        <v>0</v>
      </c>
      <c r="AM43" s="122">
        <f>SUM(E43:AI43)+'9'!AM43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SUM(E43:AI43)+'9'!BC43</f>
        <v>0</v>
      </c>
      <c r="BF43" s="79" t="e">
        <f>#REF!+'9'!BF43</f>
        <v>#REF!</v>
      </c>
      <c r="BG43" s="86" t="e">
        <f>IF('9'!#REF!=1,'9'!BA43,IF('8'!#REF!=1,'8'!BB43,'8'!BH43))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'9'!AL44</f>
        <v>0</v>
      </c>
      <c r="E44" s="743"/>
      <c r="F44" s="744"/>
      <c r="G44" s="745"/>
      <c r="H44" s="746"/>
      <c r="I44" s="745"/>
      <c r="J44" s="745"/>
      <c r="K44" s="745"/>
      <c r="L44" s="744"/>
      <c r="M44" s="744"/>
      <c r="N44" s="745"/>
      <c r="O44" s="746"/>
      <c r="P44" s="745"/>
      <c r="Q44" s="745"/>
      <c r="R44" s="745"/>
      <c r="S44" s="747"/>
      <c r="T44" s="756"/>
      <c r="U44" s="745"/>
      <c r="V44" s="746"/>
      <c r="W44" s="745"/>
      <c r="X44" s="745"/>
      <c r="Y44" s="745"/>
      <c r="Z44" s="744"/>
      <c r="AA44" s="744"/>
      <c r="AB44" s="745"/>
      <c r="AC44" s="746"/>
      <c r="AD44" s="745"/>
      <c r="AE44" s="745"/>
      <c r="AF44" s="745"/>
      <c r="AG44" s="744"/>
      <c r="AH44" s="744"/>
      <c r="AI44" s="757"/>
      <c r="AJ44" s="132">
        <f t="shared" si="6"/>
        <v>0</v>
      </c>
      <c r="AK44" s="293">
        <f t="shared" si="4"/>
        <v>0</v>
      </c>
      <c r="AL44" s="123">
        <f t="shared" si="7"/>
        <v>0</v>
      </c>
      <c r="AM44" s="122">
        <f>SUM(E44:AI44)+'9'!AM44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SUM(E44:AI44)+'9'!BC44</f>
        <v>0</v>
      </c>
      <c r="BF44" s="79" t="e">
        <f>#REF!+'9'!BF44</f>
        <v>#REF!</v>
      </c>
      <c r="BG44" s="86" t="e">
        <f>IF('9'!#REF!=1,'9'!BA44,IF('8'!#REF!=1,'8'!BB44,'8'!BH44))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'9'!AL45</f>
        <v>0</v>
      </c>
      <c r="E45" s="743"/>
      <c r="F45" s="744"/>
      <c r="G45" s="745"/>
      <c r="H45" s="746"/>
      <c r="I45" s="745"/>
      <c r="J45" s="745"/>
      <c r="K45" s="745"/>
      <c r="L45" s="744"/>
      <c r="M45" s="744"/>
      <c r="N45" s="745"/>
      <c r="O45" s="746"/>
      <c r="P45" s="745"/>
      <c r="Q45" s="745"/>
      <c r="R45" s="745"/>
      <c r="S45" s="747"/>
      <c r="T45" s="756"/>
      <c r="U45" s="745"/>
      <c r="V45" s="746"/>
      <c r="W45" s="745"/>
      <c r="X45" s="745"/>
      <c r="Y45" s="745"/>
      <c r="Z45" s="744"/>
      <c r="AA45" s="744"/>
      <c r="AB45" s="745"/>
      <c r="AC45" s="746"/>
      <c r="AD45" s="745"/>
      <c r="AE45" s="745"/>
      <c r="AF45" s="745"/>
      <c r="AG45" s="744"/>
      <c r="AH45" s="744"/>
      <c r="AI45" s="757"/>
      <c r="AJ45" s="132">
        <f t="shared" si="6"/>
        <v>0</v>
      </c>
      <c r="AK45" s="293">
        <f t="shared" si="4"/>
        <v>0</v>
      </c>
      <c r="AL45" s="123">
        <f t="shared" si="7"/>
        <v>0</v>
      </c>
      <c r="AM45" s="122">
        <f>SUM(E45:AI45)+'9'!AM45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SUM(E45:AI45)+'9'!BC45</f>
        <v>0</v>
      </c>
      <c r="BF45" s="79" t="e">
        <f>#REF!+'9'!BF45</f>
        <v>#REF!</v>
      </c>
      <c r="BG45" s="86" t="e">
        <f>IF('9'!#REF!=1,'9'!BA45,IF('8'!#REF!=1,'8'!BB45,'8'!BH45))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'9'!AL46</f>
        <v>0</v>
      </c>
      <c r="E46" s="743"/>
      <c r="F46" s="744"/>
      <c r="G46" s="745"/>
      <c r="H46" s="746"/>
      <c r="I46" s="745"/>
      <c r="J46" s="745"/>
      <c r="K46" s="745"/>
      <c r="L46" s="744"/>
      <c r="M46" s="744"/>
      <c r="N46" s="745"/>
      <c r="O46" s="746"/>
      <c r="P46" s="745"/>
      <c r="Q46" s="745"/>
      <c r="R46" s="745"/>
      <c r="S46" s="747"/>
      <c r="T46" s="756"/>
      <c r="U46" s="745"/>
      <c r="V46" s="746"/>
      <c r="W46" s="745"/>
      <c r="X46" s="745"/>
      <c r="Y46" s="745"/>
      <c r="Z46" s="744"/>
      <c r="AA46" s="744"/>
      <c r="AB46" s="745"/>
      <c r="AC46" s="746"/>
      <c r="AD46" s="745"/>
      <c r="AE46" s="745"/>
      <c r="AF46" s="745"/>
      <c r="AG46" s="744"/>
      <c r="AH46" s="744"/>
      <c r="AI46" s="757"/>
      <c r="AJ46" s="132">
        <f t="shared" si="6"/>
        <v>0</v>
      </c>
      <c r="AK46" s="293">
        <f t="shared" si="4"/>
        <v>0</v>
      </c>
      <c r="AL46" s="123">
        <f t="shared" si="7"/>
        <v>0</v>
      </c>
      <c r="AM46" s="122">
        <f>SUM(E46:AI46)+'9'!AM46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SUM(E46:AI46)+'9'!BC46</f>
        <v>0</v>
      </c>
      <c r="BF46" s="79" t="e">
        <f>#REF!+'9'!BF46</f>
        <v>#REF!</v>
      </c>
      <c r="BG46" s="86" t="e">
        <f>IF('9'!#REF!=1,'9'!BA46,IF('8'!#REF!=1,'8'!BB46,'8'!BH46))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'9'!AL47</f>
        <v>0</v>
      </c>
      <c r="E47" s="743"/>
      <c r="F47" s="744"/>
      <c r="G47" s="745"/>
      <c r="H47" s="746"/>
      <c r="I47" s="745"/>
      <c r="J47" s="745"/>
      <c r="K47" s="745"/>
      <c r="L47" s="744"/>
      <c r="M47" s="744"/>
      <c r="N47" s="745"/>
      <c r="O47" s="746"/>
      <c r="P47" s="745"/>
      <c r="Q47" s="745"/>
      <c r="R47" s="745"/>
      <c r="S47" s="747"/>
      <c r="T47" s="756"/>
      <c r="U47" s="745"/>
      <c r="V47" s="746"/>
      <c r="W47" s="745"/>
      <c r="X47" s="745"/>
      <c r="Y47" s="745"/>
      <c r="Z47" s="744"/>
      <c r="AA47" s="744"/>
      <c r="AB47" s="745"/>
      <c r="AC47" s="746"/>
      <c r="AD47" s="745"/>
      <c r="AE47" s="745"/>
      <c r="AF47" s="745"/>
      <c r="AG47" s="744"/>
      <c r="AH47" s="744"/>
      <c r="AI47" s="757"/>
      <c r="AJ47" s="132">
        <f t="shared" si="6"/>
        <v>0</v>
      </c>
      <c r="AK47" s="293">
        <f t="shared" si="4"/>
        <v>0</v>
      </c>
      <c r="AL47" s="123">
        <f t="shared" si="7"/>
        <v>0</v>
      </c>
      <c r="AM47" s="122">
        <f>SUM(E47:AI47)+'9'!AM47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SUM(E47:AI47)+'9'!BC47</f>
        <v>0</v>
      </c>
      <c r="BF47" s="79" t="e">
        <f>#REF!+'9'!BF47</f>
        <v>#REF!</v>
      </c>
      <c r="BG47" s="86" t="e">
        <f>IF('9'!#REF!=1,'9'!BA47,IF('8'!#REF!=1,'8'!BB47,'8'!BH47))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'9'!AL48</f>
        <v>0</v>
      </c>
      <c r="E48" s="743"/>
      <c r="F48" s="744"/>
      <c r="G48" s="745"/>
      <c r="H48" s="746"/>
      <c r="I48" s="745"/>
      <c r="J48" s="745"/>
      <c r="K48" s="745"/>
      <c r="L48" s="744"/>
      <c r="M48" s="744"/>
      <c r="N48" s="745"/>
      <c r="O48" s="746"/>
      <c r="P48" s="745"/>
      <c r="Q48" s="745"/>
      <c r="R48" s="745"/>
      <c r="S48" s="747"/>
      <c r="T48" s="756"/>
      <c r="U48" s="745"/>
      <c r="V48" s="746"/>
      <c r="W48" s="745"/>
      <c r="X48" s="745"/>
      <c r="Y48" s="745"/>
      <c r="Z48" s="744"/>
      <c r="AA48" s="744"/>
      <c r="AB48" s="745"/>
      <c r="AC48" s="746"/>
      <c r="AD48" s="745"/>
      <c r="AE48" s="745"/>
      <c r="AF48" s="745"/>
      <c r="AG48" s="744"/>
      <c r="AH48" s="744"/>
      <c r="AI48" s="757"/>
      <c r="AJ48" s="132">
        <f t="shared" si="6"/>
        <v>0</v>
      </c>
      <c r="AK48" s="293">
        <f t="shared" si="4"/>
        <v>0</v>
      </c>
      <c r="AL48" s="123">
        <f t="shared" si="7"/>
        <v>0</v>
      </c>
      <c r="AM48" s="122">
        <f>SUM(E48:AI48)+'9'!AM48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SUM(E48:AI48)+'9'!BC48</f>
        <v>0</v>
      </c>
      <c r="BF48" s="79" t="e">
        <f>#REF!+'9'!BF48</f>
        <v>#REF!</v>
      </c>
      <c r="BG48" s="86" t="e">
        <f>IF('9'!#REF!=1,'9'!BA48,IF('8'!#REF!=1,'8'!BB48,'8'!BH48))</f>
        <v>#REF!</v>
      </c>
      <c r="BH48" s="79" t="e">
        <f>IF(#REF!=1,IF(BC48&gt;=60,IF(BF48&gt;2,0,1),0),0)</f>
        <v>#REF!</v>
      </c>
      <c r="BI48" s="79" t="e">
        <f t="shared" si="5"/>
        <v>#REF!</v>
      </c>
    </row>
    <row r="49" spans="1:61" ht="15.75" customHeight="1" x14ac:dyDescent="0.25">
      <c r="A49" s="125" t="str">
        <f>IF(Roster!C51="","",Roster!C51)</f>
        <v/>
      </c>
      <c r="B49" s="126" t="str">
        <f>IF(Roster!D51="","",Roster!D51)</f>
        <v/>
      </c>
      <c r="C49" s="126" t="str">
        <f>IF(Roster!B51="","",Roster!B51)</f>
        <v/>
      </c>
      <c r="D49" s="299">
        <f>'9'!AL49</f>
        <v>0</v>
      </c>
      <c r="E49" s="743"/>
      <c r="F49" s="744"/>
      <c r="G49" s="745"/>
      <c r="H49" s="746"/>
      <c r="I49" s="745"/>
      <c r="J49" s="745"/>
      <c r="K49" s="745"/>
      <c r="L49" s="744"/>
      <c r="M49" s="744"/>
      <c r="N49" s="745"/>
      <c r="O49" s="746"/>
      <c r="P49" s="745"/>
      <c r="Q49" s="745"/>
      <c r="R49" s="745"/>
      <c r="S49" s="747"/>
      <c r="T49" s="756"/>
      <c r="U49" s="745"/>
      <c r="V49" s="746"/>
      <c r="W49" s="745"/>
      <c r="X49" s="745"/>
      <c r="Y49" s="745"/>
      <c r="Z49" s="744"/>
      <c r="AA49" s="744"/>
      <c r="AB49" s="745"/>
      <c r="AC49" s="746"/>
      <c r="AD49" s="745"/>
      <c r="AE49" s="745"/>
      <c r="AF49" s="745"/>
      <c r="AG49" s="744"/>
      <c r="AH49" s="744"/>
      <c r="AI49" s="757"/>
      <c r="AJ49" s="132">
        <f t="shared" si="6"/>
        <v>0</v>
      </c>
      <c r="AK49" s="293">
        <f t="shared" si="4"/>
        <v>0</v>
      </c>
      <c r="AL49" s="123">
        <f t="shared" si="7"/>
        <v>0</v>
      </c>
      <c r="AM49" s="122">
        <f>SUM(E49:AI49)+'9'!AM49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SUM(E49:AI49)+'9'!BC49</f>
        <v>0</v>
      </c>
      <c r="BF49" s="79" t="e">
        <f>#REF!+'9'!BF49</f>
        <v>#REF!</v>
      </c>
      <c r="BG49" s="86" t="e">
        <f>IF('9'!#REF!=1,'9'!BA49,IF('8'!#REF!=1,'8'!BB49,'8'!BH49))</f>
        <v>#REF!</v>
      </c>
      <c r="BH49" s="79" t="e">
        <f>IF(#REF!=1,IF(BC49&gt;=60,IF(BF49&gt;2,0,1),0),0)</f>
        <v>#REF!</v>
      </c>
      <c r="BI49" s="79" t="e">
        <f t="shared" si="5"/>
        <v>#REF!</v>
      </c>
    </row>
    <row r="50" spans="1:61" ht="15.75" customHeight="1" x14ac:dyDescent="0.25">
      <c r="A50" s="125" t="str">
        <f>IF(Roster!C52="","",Roster!C52)</f>
        <v/>
      </c>
      <c r="B50" s="126" t="str">
        <f>IF(Roster!D52="","",Roster!D52)</f>
        <v/>
      </c>
      <c r="C50" s="126" t="str">
        <f>IF(Roster!B52="","",Roster!B52)</f>
        <v/>
      </c>
      <c r="D50" s="299">
        <f>'9'!AL50</f>
        <v>0</v>
      </c>
      <c r="E50" s="743"/>
      <c r="F50" s="744"/>
      <c r="G50" s="745"/>
      <c r="H50" s="746"/>
      <c r="I50" s="745"/>
      <c r="J50" s="745"/>
      <c r="K50" s="745"/>
      <c r="L50" s="744"/>
      <c r="M50" s="744"/>
      <c r="N50" s="745"/>
      <c r="O50" s="746"/>
      <c r="P50" s="745"/>
      <c r="Q50" s="745"/>
      <c r="R50" s="745"/>
      <c r="S50" s="747"/>
      <c r="T50" s="756"/>
      <c r="U50" s="745"/>
      <c r="V50" s="746"/>
      <c r="W50" s="745"/>
      <c r="X50" s="745"/>
      <c r="Y50" s="745"/>
      <c r="Z50" s="744"/>
      <c r="AA50" s="744"/>
      <c r="AB50" s="745"/>
      <c r="AC50" s="746"/>
      <c r="AD50" s="745"/>
      <c r="AE50" s="745"/>
      <c r="AF50" s="745"/>
      <c r="AG50" s="744"/>
      <c r="AH50" s="744"/>
      <c r="AI50" s="757"/>
      <c r="AJ50" s="132">
        <f t="shared" si="6"/>
        <v>0</v>
      </c>
      <c r="AK50" s="293">
        <f t="shared" si="4"/>
        <v>0</v>
      </c>
      <c r="AL50" s="123">
        <f t="shared" si="7"/>
        <v>0</v>
      </c>
      <c r="AM50" s="122">
        <f>SUM(E50:AI50)+'9'!AM50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SUM(E50:AI50)+'9'!BC50</f>
        <v>0</v>
      </c>
      <c r="BF50" s="79" t="e">
        <f>#REF!+'9'!BF50</f>
        <v>#REF!</v>
      </c>
      <c r="BG50" s="86" t="e">
        <f>IF('9'!#REF!=1,'9'!BA50,IF('8'!#REF!=1,'8'!BB50,'8'!BH50))</f>
        <v>#REF!</v>
      </c>
      <c r="BH50" s="79" t="e">
        <f>IF(#REF!=1,IF(BC50&gt;=60,IF(BF50&gt;2,0,1),0),0)</f>
        <v>#REF!</v>
      </c>
      <c r="BI50" s="79" t="e">
        <f t="shared" si="5"/>
        <v>#REF!</v>
      </c>
    </row>
    <row r="51" spans="1:61" ht="15.75" customHeight="1" x14ac:dyDescent="0.25">
      <c r="A51" s="125" t="str">
        <f>IF(Roster!C53="","",Roster!C53)</f>
        <v/>
      </c>
      <c r="B51" s="126" t="str">
        <f>IF(Roster!D53="","",Roster!D53)</f>
        <v/>
      </c>
      <c r="C51" s="126" t="str">
        <f>IF(Roster!B53="","",Roster!B53)</f>
        <v/>
      </c>
      <c r="D51" s="299">
        <f>'9'!AL51</f>
        <v>0</v>
      </c>
      <c r="E51" s="743"/>
      <c r="F51" s="744"/>
      <c r="G51" s="745"/>
      <c r="H51" s="746"/>
      <c r="I51" s="745"/>
      <c r="J51" s="745"/>
      <c r="K51" s="745"/>
      <c r="L51" s="744"/>
      <c r="M51" s="744"/>
      <c r="N51" s="745"/>
      <c r="O51" s="746"/>
      <c r="P51" s="745"/>
      <c r="Q51" s="745"/>
      <c r="R51" s="745"/>
      <c r="S51" s="747"/>
      <c r="T51" s="756"/>
      <c r="U51" s="745"/>
      <c r="V51" s="746"/>
      <c r="W51" s="745"/>
      <c r="X51" s="745"/>
      <c r="Y51" s="745"/>
      <c r="Z51" s="744"/>
      <c r="AA51" s="744"/>
      <c r="AB51" s="745"/>
      <c r="AC51" s="746"/>
      <c r="AD51" s="745"/>
      <c r="AE51" s="745"/>
      <c r="AF51" s="745"/>
      <c r="AG51" s="744"/>
      <c r="AH51" s="744"/>
      <c r="AI51" s="757"/>
      <c r="AJ51" s="132">
        <f t="shared" si="6"/>
        <v>0</v>
      </c>
      <c r="AK51" s="293">
        <f t="shared" si="4"/>
        <v>0</v>
      </c>
      <c r="AL51" s="123">
        <f t="shared" si="7"/>
        <v>0</v>
      </c>
      <c r="AM51" s="122">
        <f>SUM(E51:AI51)+'9'!AM51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SUM(E51:AI51)+'9'!BC51</f>
        <v>0</v>
      </c>
      <c r="BF51" s="79" t="e">
        <f>#REF!+'9'!BF51</f>
        <v>#REF!</v>
      </c>
      <c r="BG51" s="86" t="e">
        <f>IF('9'!#REF!=1,'9'!BA51,IF('8'!#REF!=1,'8'!BB51,'8'!BH51))</f>
        <v>#REF!</v>
      </c>
      <c r="BH51" s="79" t="e">
        <f>IF(#REF!=1,IF(BC51&gt;=60,IF(BF51&gt;2,0,1),0),0)</f>
        <v>#REF!</v>
      </c>
      <c r="BI51" s="79" t="e">
        <f t="shared" si="5"/>
        <v>#REF!</v>
      </c>
    </row>
    <row r="52" spans="1:61" ht="15.75" customHeight="1" x14ac:dyDescent="0.25">
      <c r="A52" s="125" t="str">
        <f>IF(Roster!C54="","",Roster!C54)</f>
        <v/>
      </c>
      <c r="B52" s="126" t="str">
        <f>IF(Roster!D54="","",Roster!D54)</f>
        <v/>
      </c>
      <c r="C52" s="126" t="str">
        <f>IF(Roster!B54="","",Roster!B54)</f>
        <v/>
      </c>
      <c r="D52" s="299">
        <f>'9'!AL52</f>
        <v>0</v>
      </c>
      <c r="E52" s="743"/>
      <c r="F52" s="744"/>
      <c r="G52" s="745"/>
      <c r="H52" s="746"/>
      <c r="I52" s="745"/>
      <c r="J52" s="745"/>
      <c r="K52" s="745"/>
      <c r="L52" s="744"/>
      <c r="M52" s="744"/>
      <c r="N52" s="745"/>
      <c r="O52" s="746"/>
      <c r="P52" s="745"/>
      <c r="Q52" s="745"/>
      <c r="R52" s="745"/>
      <c r="S52" s="747"/>
      <c r="T52" s="756"/>
      <c r="U52" s="745"/>
      <c r="V52" s="746"/>
      <c r="W52" s="745"/>
      <c r="X52" s="745"/>
      <c r="Y52" s="745"/>
      <c r="Z52" s="744"/>
      <c r="AA52" s="744"/>
      <c r="AB52" s="745"/>
      <c r="AC52" s="746"/>
      <c r="AD52" s="745"/>
      <c r="AE52" s="745"/>
      <c r="AF52" s="745"/>
      <c r="AG52" s="744"/>
      <c r="AH52" s="744"/>
      <c r="AI52" s="757"/>
      <c r="AJ52" s="132">
        <f t="shared" si="6"/>
        <v>0</v>
      </c>
      <c r="AK52" s="293">
        <f t="shared" si="4"/>
        <v>0</v>
      </c>
      <c r="AL52" s="123">
        <f t="shared" si="7"/>
        <v>0</v>
      </c>
      <c r="AM52" s="122">
        <f>SUM(E52:AI52)+'9'!AM52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SUM(E52:AI52)+'9'!BC52</f>
        <v>0</v>
      </c>
      <c r="BF52" s="79" t="e">
        <f>#REF!+'9'!BF52</f>
        <v>#REF!</v>
      </c>
      <c r="BG52" s="86" t="e">
        <f>IF('9'!#REF!=1,'9'!BA52,IF('8'!#REF!=1,'8'!BB52,'8'!BH52))</f>
        <v>#REF!</v>
      </c>
      <c r="BH52" s="79" t="e">
        <f>IF(#REF!=1,IF(BC52&gt;=60,IF(BF52&gt;2,0,1),0),0)</f>
        <v>#REF!</v>
      </c>
      <c r="BI52" s="79" t="e">
        <f t="shared" si="5"/>
        <v>#REF!</v>
      </c>
    </row>
    <row r="53" spans="1:61" ht="15.75" customHeight="1" x14ac:dyDescent="0.25">
      <c r="A53" s="125" t="str">
        <f>IF(Roster!C55="","",Roster!C55)</f>
        <v/>
      </c>
      <c r="B53" s="126" t="str">
        <f>IF(Roster!D55="","",Roster!D55)</f>
        <v/>
      </c>
      <c r="C53" s="126" t="str">
        <f>IF(Roster!B55="","",Roster!B55)</f>
        <v/>
      </c>
      <c r="D53" s="299">
        <f>'9'!AL53</f>
        <v>0</v>
      </c>
      <c r="E53" s="743"/>
      <c r="F53" s="744"/>
      <c r="G53" s="745"/>
      <c r="H53" s="746"/>
      <c r="I53" s="745"/>
      <c r="J53" s="745"/>
      <c r="K53" s="745"/>
      <c r="L53" s="744"/>
      <c r="M53" s="744"/>
      <c r="N53" s="745"/>
      <c r="O53" s="746"/>
      <c r="P53" s="745"/>
      <c r="Q53" s="745"/>
      <c r="R53" s="745"/>
      <c r="S53" s="747"/>
      <c r="T53" s="756"/>
      <c r="U53" s="745"/>
      <c r="V53" s="746"/>
      <c r="W53" s="745"/>
      <c r="X53" s="745"/>
      <c r="Y53" s="745"/>
      <c r="Z53" s="744"/>
      <c r="AA53" s="744"/>
      <c r="AB53" s="745"/>
      <c r="AC53" s="746"/>
      <c r="AD53" s="745"/>
      <c r="AE53" s="745"/>
      <c r="AF53" s="745"/>
      <c r="AG53" s="744"/>
      <c r="AH53" s="744"/>
      <c r="AI53" s="757"/>
      <c r="AJ53" s="132">
        <f t="shared" si="6"/>
        <v>0</v>
      </c>
      <c r="AK53" s="293">
        <f t="shared" si="4"/>
        <v>0</v>
      </c>
      <c r="AL53" s="123">
        <f t="shared" si="7"/>
        <v>0</v>
      </c>
      <c r="AM53" s="122">
        <f>SUM(E53:AI53)+'9'!AM53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SUM(E53:AI53)+'9'!BC53</f>
        <v>0</v>
      </c>
      <c r="BF53" s="79" t="e">
        <f>#REF!+'9'!BF53</f>
        <v>#REF!</v>
      </c>
      <c r="BG53" s="86" t="e">
        <f>IF('9'!#REF!=1,'9'!BA53,IF('8'!#REF!=1,'8'!BB53,'8'!BH53))</f>
        <v>#REF!</v>
      </c>
      <c r="BH53" s="79" t="e">
        <f>IF(#REF!=1,IF(BC53&gt;=60,IF(BF53&gt;2,0,1),0),0)</f>
        <v>#REF!</v>
      </c>
      <c r="BI53" s="79" t="e">
        <f t="shared" si="5"/>
        <v>#REF!</v>
      </c>
    </row>
    <row r="54" spans="1:61" ht="15.75" customHeight="1" x14ac:dyDescent="0.25">
      <c r="A54" s="125" t="str">
        <f>IF(Roster!C56="","",Roster!C56)</f>
        <v/>
      </c>
      <c r="B54" s="126" t="str">
        <f>IF(Roster!D56="","",Roster!D56)</f>
        <v/>
      </c>
      <c r="C54" s="126" t="str">
        <f>IF(Roster!B56="","",Roster!B56)</f>
        <v/>
      </c>
      <c r="D54" s="299">
        <f>'9'!AL54</f>
        <v>0</v>
      </c>
      <c r="E54" s="743"/>
      <c r="F54" s="744"/>
      <c r="G54" s="745"/>
      <c r="H54" s="746"/>
      <c r="I54" s="745"/>
      <c r="J54" s="745"/>
      <c r="K54" s="745"/>
      <c r="L54" s="744"/>
      <c r="M54" s="744"/>
      <c r="N54" s="745"/>
      <c r="O54" s="746"/>
      <c r="P54" s="745"/>
      <c r="Q54" s="745"/>
      <c r="R54" s="745"/>
      <c r="S54" s="747"/>
      <c r="T54" s="756"/>
      <c r="U54" s="745"/>
      <c r="V54" s="746"/>
      <c r="W54" s="745"/>
      <c r="X54" s="745"/>
      <c r="Y54" s="745"/>
      <c r="Z54" s="744"/>
      <c r="AA54" s="744"/>
      <c r="AB54" s="745"/>
      <c r="AC54" s="746"/>
      <c r="AD54" s="745"/>
      <c r="AE54" s="745"/>
      <c r="AF54" s="745"/>
      <c r="AG54" s="744"/>
      <c r="AH54" s="744"/>
      <c r="AI54" s="757"/>
      <c r="AJ54" s="132">
        <f t="shared" si="6"/>
        <v>0</v>
      </c>
      <c r="AK54" s="293">
        <f t="shared" si="4"/>
        <v>0</v>
      </c>
      <c r="AL54" s="123">
        <f t="shared" si="7"/>
        <v>0</v>
      </c>
      <c r="AM54" s="122">
        <f>SUM(E54:AI54)+'9'!AM54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SUM(E54:AI54)+'9'!BC54</f>
        <v>0</v>
      </c>
      <c r="BF54" s="79" t="e">
        <f>#REF!+'9'!BF54</f>
        <v>#REF!</v>
      </c>
      <c r="BG54" s="86" t="e">
        <f>IF('9'!#REF!=1,'9'!BA54,IF('8'!#REF!=1,'8'!BB54,'8'!BH54))</f>
        <v>#REF!</v>
      </c>
      <c r="BH54" s="79" t="e">
        <f>IF(#REF!=1,IF(BC54&gt;=60,IF(BF54&gt;2,0,1),0),0)</f>
        <v>#REF!</v>
      </c>
      <c r="BI54" s="79" t="e">
        <f t="shared" si="5"/>
        <v>#REF!</v>
      </c>
    </row>
    <row r="55" spans="1:61" ht="15.75" customHeight="1" x14ac:dyDescent="0.25">
      <c r="A55" s="125" t="str">
        <f>IF(Roster!C57="","",Roster!C57)</f>
        <v/>
      </c>
      <c r="B55" s="126" t="str">
        <f>IF(Roster!D57="","",Roster!D57)</f>
        <v/>
      </c>
      <c r="C55" s="126" t="str">
        <f>IF(Roster!B57="","",Roster!B57)</f>
        <v/>
      </c>
      <c r="D55" s="299">
        <f>'9'!AL55</f>
        <v>0</v>
      </c>
      <c r="E55" s="743"/>
      <c r="F55" s="744"/>
      <c r="G55" s="745"/>
      <c r="H55" s="746"/>
      <c r="I55" s="745"/>
      <c r="J55" s="745"/>
      <c r="K55" s="745"/>
      <c r="L55" s="744"/>
      <c r="M55" s="744"/>
      <c r="N55" s="745"/>
      <c r="O55" s="746"/>
      <c r="P55" s="745"/>
      <c r="Q55" s="745"/>
      <c r="R55" s="745"/>
      <c r="S55" s="747"/>
      <c r="T55" s="756"/>
      <c r="U55" s="745"/>
      <c r="V55" s="746"/>
      <c r="W55" s="745"/>
      <c r="X55" s="745"/>
      <c r="Y55" s="745"/>
      <c r="Z55" s="744"/>
      <c r="AA55" s="744"/>
      <c r="AB55" s="745"/>
      <c r="AC55" s="746"/>
      <c r="AD55" s="745"/>
      <c r="AE55" s="745"/>
      <c r="AF55" s="745"/>
      <c r="AG55" s="744"/>
      <c r="AH55" s="744"/>
      <c r="AI55" s="757"/>
      <c r="AJ55" s="132">
        <f t="shared" si="6"/>
        <v>0</v>
      </c>
      <c r="AK55" s="293">
        <f t="shared" si="4"/>
        <v>0</v>
      </c>
      <c r="AL55" s="123">
        <f t="shared" si="7"/>
        <v>0</v>
      </c>
      <c r="AM55" s="122">
        <f>SUM(E55:AI55)+'9'!AM55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SUM(E55:AI55)+'9'!BC55</f>
        <v>0</v>
      </c>
      <c r="BF55" s="79" t="e">
        <f>#REF!+'9'!BF55</f>
        <v>#REF!</v>
      </c>
      <c r="BG55" s="86" t="e">
        <f>IF('9'!#REF!=1,'9'!BA55,IF('8'!#REF!=1,'8'!BB55,'8'!BH55))</f>
        <v>#REF!</v>
      </c>
      <c r="BH55" s="79" t="e">
        <f>IF(#REF!=1,IF(BC55&gt;=60,IF(BF55&gt;2,0,1),0),0)</f>
        <v>#REF!</v>
      </c>
      <c r="BI55" s="79" t="e">
        <f t="shared" si="5"/>
        <v>#REF!</v>
      </c>
    </row>
    <row r="56" spans="1:61" ht="15.75" customHeight="1" x14ac:dyDescent="0.25">
      <c r="A56" s="125" t="str">
        <f>IF(Roster!C58="","",Roster!C58)</f>
        <v/>
      </c>
      <c r="B56" s="126" t="str">
        <f>IF(Roster!D58="","",Roster!D58)</f>
        <v/>
      </c>
      <c r="C56" s="126" t="str">
        <f>IF(Roster!B58="","",Roster!B58)</f>
        <v/>
      </c>
      <c r="D56" s="299">
        <f>'9'!AL56</f>
        <v>0</v>
      </c>
      <c r="E56" s="743"/>
      <c r="F56" s="744"/>
      <c r="G56" s="745"/>
      <c r="H56" s="746"/>
      <c r="I56" s="745"/>
      <c r="J56" s="745"/>
      <c r="K56" s="745"/>
      <c r="L56" s="744"/>
      <c r="M56" s="744"/>
      <c r="N56" s="745"/>
      <c r="O56" s="746"/>
      <c r="P56" s="745"/>
      <c r="Q56" s="745"/>
      <c r="R56" s="745"/>
      <c r="S56" s="747"/>
      <c r="T56" s="756"/>
      <c r="U56" s="745"/>
      <c r="V56" s="746"/>
      <c r="W56" s="745"/>
      <c r="X56" s="745"/>
      <c r="Y56" s="745"/>
      <c r="Z56" s="744"/>
      <c r="AA56" s="744"/>
      <c r="AB56" s="745"/>
      <c r="AC56" s="746"/>
      <c r="AD56" s="745"/>
      <c r="AE56" s="745"/>
      <c r="AF56" s="745"/>
      <c r="AG56" s="744"/>
      <c r="AH56" s="744"/>
      <c r="AI56" s="757"/>
      <c r="AJ56" s="132">
        <f t="shared" si="6"/>
        <v>0</v>
      </c>
      <c r="AK56" s="293">
        <f t="shared" si="4"/>
        <v>0</v>
      </c>
      <c r="AL56" s="123">
        <f t="shared" si="7"/>
        <v>0</v>
      </c>
      <c r="AM56" s="122">
        <f>SUM(E56:AI56)+'9'!AM56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SUM(E56:AI56)+'9'!BC56</f>
        <v>0</v>
      </c>
      <c r="BF56" s="79" t="e">
        <f>#REF!+'9'!BF56</f>
        <v>#REF!</v>
      </c>
      <c r="BG56" s="86" t="e">
        <f>IF('9'!#REF!=1,'9'!BA56,IF('8'!#REF!=1,'8'!BB56,'8'!BH56))</f>
        <v>#REF!</v>
      </c>
      <c r="BH56" s="79" t="e">
        <f>IF(#REF!=1,IF(BC56&gt;=60,IF(BF56&gt;2,0,1),0),0)</f>
        <v>#REF!</v>
      </c>
      <c r="BI56" s="79" t="e">
        <f t="shared" si="5"/>
        <v>#REF!</v>
      </c>
    </row>
    <row r="57" spans="1:61" ht="15.75" customHeight="1" x14ac:dyDescent="0.25">
      <c r="A57" s="125" t="str">
        <f>IF(Roster!C59="","",Roster!C59)</f>
        <v/>
      </c>
      <c r="B57" s="126" t="str">
        <f>IF(Roster!D59="","",Roster!D59)</f>
        <v/>
      </c>
      <c r="C57" s="126" t="str">
        <f>IF(Roster!B59="","",Roster!B59)</f>
        <v/>
      </c>
      <c r="D57" s="299">
        <f>'9'!AL57</f>
        <v>0</v>
      </c>
      <c r="E57" s="743"/>
      <c r="F57" s="744"/>
      <c r="G57" s="745"/>
      <c r="H57" s="746"/>
      <c r="I57" s="745"/>
      <c r="J57" s="745"/>
      <c r="K57" s="745"/>
      <c r="L57" s="744"/>
      <c r="M57" s="744"/>
      <c r="N57" s="745"/>
      <c r="O57" s="746"/>
      <c r="P57" s="745"/>
      <c r="Q57" s="745"/>
      <c r="R57" s="745"/>
      <c r="S57" s="747"/>
      <c r="T57" s="756"/>
      <c r="U57" s="745"/>
      <c r="V57" s="746"/>
      <c r="W57" s="745"/>
      <c r="X57" s="745"/>
      <c r="Y57" s="745"/>
      <c r="Z57" s="744"/>
      <c r="AA57" s="744"/>
      <c r="AB57" s="745"/>
      <c r="AC57" s="746"/>
      <c r="AD57" s="745"/>
      <c r="AE57" s="745"/>
      <c r="AF57" s="745"/>
      <c r="AG57" s="744"/>
      <c r="AH57" s="744"/>
      <c r="AI57" s="757"/>
      <c r="AJ57" s="132">
        <f t="shared" si="6"/>
        <v>0</v>
      </c>
      <c r="AK57" s="293">
        <f t="shared" si="4"/>
        <v>0</v>
      </c>
      <c r="AL57" s="123">
        <f t="shared" si="7"/>
        <v>0</v>
      </c>
      <c r="AM57" s="122">
        <f>SUM(E57:AI57)+'9'!AM57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SUM(E57:AI57)+'9'!BC57</f>
        <v>0</v>
      </c>
      <c r="BF57" s="79" t="e">
        <f>#REF!+'9'!BF57</f>
        <v>#REF!</v>
      </c>
      <c r="BG57" s="86" t="e">
        <f>IF('9'!#REF!=1,'9'!BA57,IF('8'!#REF!=1,'8'!BB57,'8'!BH57))</f>
        <v>#REF!</v>
      </c>
      <c r="BH57" s="79" t="e">
        <f>IF(#REF!=1,IF(BC57&gt;=60,IF(BF57&gt;2,0,1),0),0)</f>
        <v>#REF!</v>
      </c>
      <c r="BI57" s="79" t="e">
        <f t="shared" si="5"/>
        <v>#REF!</v>
      </c>
    </row>
    <row r="58" spans="1:61" ht="15.75" customHeight="1" x14ac:dyDescent="0.25">
      <c r="A58" s="125" t="str">
        <f>IF(Roster!C60="","",Roster!C60)</f>
        <v/>
      </c>
      <c r="B58" s="126" t="str">
        <f>IF(Roster!D60="","",Roster!D60)</f>
        <v/>
      </c>
      <c r="C58" s="126" t="str">
        <f>IF(Roster!B60="","",Roster!B60)</f>
        <v/>
      </c>
      <c r="D58" s="299">
        <f>'9'!AL58</f>
        <v>0</v>
      </c>
      <c r="E58" s="743"/>
      <c r="F58" s="744"/>
      <c r="G58" s="745"/>
      <c r="H58" s="746"/>
      <c r="I58" s="745"/>
      <c r="J58" s="745"/>
      <c r="K58" s="745"/>
      <c r="L58" s="744"/>
      <c r="M58" s="744"/>
      <c r="N58" s="745"/>
      <c r="O58" s="746"/>
      <c r="P58" s="745"/>
      <c r="Q58" s="745"/>
      <c r="R58" s="745"/>
      <c r="S58" s="747"/>
      <c r="T58" s="756"/>
      <c r="U58" s="745"/>
      <c r="V58" s="746"/>
      <c r="W58" s="745"/>
      <c r="X58" s="745"/>
      <c r="Y58" s="745"/>
      <c r="Z58" s="744"/>
      <c r="AA58" s="744"/>
      <c r="AB58" s="745"/>
      <c r="AC58" s="746"/>
      <c r="AD58" s="745"/>
      <c r="AE58" s="745"/>
      <c r="AF58" s="745"/>
      <c r="AG58" s="744"/>
      <c r="AH58" s="744"/>
      <c r="AI58" s="757"/>
      <c r="AJ58" s="132">
        <f t="shared" si="6"/>
        <v>0</v>
      </c>
      <c r="AK58" s="293">
        <f t="shared" si="4"/>
        <v>0</v>
      </c>
      <c r="AL58" s="123">
        <f t="shared" si="7"/>
        <v>0</v>
      </c>
      <c r="AM58" s="122">
        <f>SUM(E58:AI58)+'9'!AM58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SUM(E58:AI58)+'9'!BC58</f>
        <v>0</v>
      </c>
      <c r="BF58" s="79" t="e">
        <f>#REF!+'9'!BF58</f>
        <v>#REF!</v>
      </c>
      <c r="BG58" s="86" t="e">
        <f>IF('9'!#REF!=1,'9'!BA58,IF('8'!#REF!=1,'8'!BB58,'8'!BH58))</f>
        <v>#REF!</v>
      </c>
      <c r="BH58" s="79" t="e">
        <f>IF(#REF!=1,IF(BC58&gt;=60,IF(BF58&gt;2,0,1),0),0)</f>
        <v>#REF!</v>
      </c>
      <c r="BI58" s="79" t="e">
        <f t="shared" si="5"/>
        <v>#REF!</v>
      </c>
    </row>
    <row r="59" spans="1:61" ht="15.75" customHeight="1" x14ac:dyDescent="0.25">
      <c r="A59" s="125" t="str">
        <f>IF(Roster!C61="","",Roster!C61)</f>
        <v/>
      </c>
      <c r="B59" s="126" t="str">
        <f>IF(Roster!D61="","",Roster!D61)</f>
        <v/>
      </c>
      <c r="C59" s="126" t="str">
        <f>IF(Roster!B61="","",Roster!B61)</f>
        <v/>
      </c>
      <c r="D59" s="299">
        <f>'9'!AL59</f>
        <v>0</v>
      </c>
      <c r="E59" s="743"/>
      <c r="F59" s="744"/>
      <c r="G59" s="745"/>
      <c r="H59" s="746"/>
      <c r="I59" s="745"/>
      <c r="J59" s="745"/>
      <c r="K59" s="745"/>
      <c r="L59" s="744"/>
      <c r="M59" s="744"/>
      <c r="N59" s="745"/>
      <c r="O59" s="746"/>
      <c r="P59" s="745"/>
      <c r="Q59" s="745"/>
      <c r="R59" s="745"/>
      <c r="S59" s="747"/>
      <c r="T59" s="756"/>
      <c r="U59" s="745"/>
      <c r="V59" s="746"/>
      <c r="W59" s="745"/>
      <c r="X59" s="745"/>
      <c r="Y59" s="745"/>
      <c r="Z59" s="744"/>
      <c r="AA59" s="744"/>
      <c r="AB59" s="745"/>
      <c r="AC59" s="746"/>
      <c r="AD59" s="745"/>
      <c r="AE59" s="745"/>
      <c r="AF59" s="745"/>
      <c r="AG59" s="744"/>
      <c r="AH59" s="744"/>
      <c r="AI59" s="757"/>
      <c r="AJ59" s="132">
        <f t="shared" si="6"/>
        <v>0</v>
      </c>
      <c r="AK59" s="293">
        <f t="shared" si="4"/>
        <v>0</v>
      </c>
      <c r="AL59" s="123">
        <f t="shared" si="7"/>
        <v>0</v>
      </c>
      <c r="AM59" s="122">
        <f>SUM(E59:AI59)+'9'!AM59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SUM(E59:AI59)+'9'!BC59</f>
        <v>0</v>
      </c>
      <c r="BF59" s="79" t="e">
        <f>#REF!+'9'!BF59</f>
        <v>#REF!</v>
      </c>
      <c r="BG59" s="86" t="e">
        <f>IF('9'!#REF!=1,'9'!BA59,IF('8'!#REF!=1,'8'!BB59,'8'!BH59))</f>
        <v>#REF!</v>
      </c>
      <c r="BH59" s="79" t="e">
        <f>IF(#REF!=1,IF(BC59&gt;=60,IF(BF59&gt;2,0,1),0),0)</f>
        <v>#REF!</v>
      </c>
      <c r="BI59" s="79" t="e">
        <f t="shared" si="5"/>
        <v>#REF!</v>
      </c>
    </row>
    <row r="60" spans="1:61" ht="15.75" customHeight="1" x14ac:dyDescent="0.25">
      <c r="A60" s="125" t="str">
        <f>IF(Roster!C62="","",Roster!C62)</f>
        <v/>
      </c>
      <c r="B60" s="126" t="str">
        <f>IF(Roster!D62="","",Roster!D62)</f>
        <v/>
      </c>
      <c r="C60" s="126" t="str">
        <f>IF(Roster!B62="","",Roster!B62)</f>
        <v/>
      </c>
      <c r="D60" s="299">
        <f>'9'!AL60</f>
        <v>0</v>
      </c>
      <c r="E60" s="743"/>
      <c r="F60" s="744"/>
      <c r="G60" s="745"/>
      <c r="H60" s="746"/>
      <c r="I60" s="745"/>
      <c r="J60" s="745"/>
      <c r="K60" s="745"/>
      <c r="L60" s="744"/>
      <c r="M60" s="744"/>
      <c r="N60" s="745"/>
      <c r="O60" s="746"/>
      <c r="P60" s="745"/>
      <c r="Q60" s="745"/>
      <c r="R60" s="745"/>
      <c r="S60" s="747"/>
      <c r="T60" s="756"/>
      <c r="U60" s="745"/>
      <c r="V60" s="746"/>
      <c r="W60" s="745"/>
      <c r="X60" s="745"/>
      <c r="Y60" s="745"/>
      <c r="Z60" s="744"/>
      <c r="AA60" s="744"/>
      <c r="AB60" s="745"/>
      <c r="AC60" s="746"/>
      <c r="AD60" s="745"/>
      <c r="AE60" s="745"/>
      <c r="AF60" s="745"/>
      <c r="AG60" s="744"/>
      <c r="AH60" s="744"/>
      <c r="AI60" s="757"/>
      <c r="AJ60" s="132">
        <f t="shared" si="6"/>
        <v>0</v>
      </c>
      <c r="AK60" s="293">
        <f t="shared" si="4"/>
        <v>0</v>
      </c>
      <c r="AL60" s="123">
        <f t="shared" si="7"/>
        <v>0</v>
      </c>
      <c r="AM60" s="122">
        <f>SUM(E60:AI60)+'9'!AM60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SUM(E60:AI60)+'9'!BC60</f>
        <v>0</v>
      </c>
      <c r="BF60" s="79" t="e">
        <f>#REF!+'9'!BF60</f>
        <v>#REF!</v>
      </c>
      <c r="BG60" s="86" t="e">
        <f>IF('9'!#REF!=1,'9'!BA60,IF('8'!#REF!=1,'8'!BB60,'8'!BH60))</f>
        <v>#REF!</v>
      </c>
      <c r="BH60" s="79" t="e">
        <f>IF(#REF!=1,IF(BC60&gt;=60,IF(BF60&gt;2,0,1),0),0)</f>
        <v>#REF!</v>
      </c>
      <c r="BI60" s="79" t="e">
        <f t="shared" si="5"/>
        <v>#REF!</v>
      </c>
    </row>
    <row r="61" spans="1:61" ht="15.75" customHeight="1" x14ac:dyDescent="0.25">
      <c r="A61" s="125" t="str">
        <f>IF(Roster!C63="","",Roster!C63)</f>
        <v/>
      </c>
      <c r="B61" s="126" t="str">
        <f>IF(Roster!D63="","",Roster!D63)</f>
        <v/>
      </c>
      <c r="C61" s="126" t="str">
        <f>IF(Roster!B63="","",Roster!B63)</f>
        <v/>
      </c>
      <c r="D61" s="299">
        <f>'9'!AL61</f>
        <v>0</v>
      </c>
      <c r="E61" s="743"/>
      <c r="F61" s="744"/>
      <c r="G61" s="745"/>
      <c r="H61" s="746"/>
      <c r="I61" s="745"/>
      <c r="J61" s="745"/>
      <c r="K61" s="745"/>
      <c r="L61" s="744"/>
      <c r="M61" s="744"/>
      <c r="N61" s="745"/>
      <c r="O61" s="746"/>
      <c r="P61" s="745"/>
      <c r="Q61" s="745"/>
      <c r="R61" s="745"/>
      <c r="S61" s="747"/>
      <c r="T61" s="756"/>
      <c r="U61" s="745"/>
      <c r="V61" s="746"/>
      <c r="W61" s="745"/>
      <c r="X61" s="745"/>
      <c r="Y61" s="745"/>
      <c r="Z61" s="744"/>
      <c r="AA61" s="744"/>
      <c r="AB61" s="745"/>
      <c r="AC61" s="746"/>
      <c r="AD61" s="745"/>
      <c r="AE61" s="745"/>
      <c r="AF61" s="745"/>
      <c r="AG61" s="744"/>
      <c r="AH61" s="744"/>
      <c r="AI61" s="757"/>
      <c r="AJ61" s="132">
        <f t="shared" si="6"/>
        <v>0</v>
      </c>
      <c r="AK61" s="293">
        <f t="shared" si="4"/>
        <v>0</v>
      </c>
      <c r="AL61" s="123">
        <f t="shared" si="7"/>
        <v>0</v>
      </c>
      <c r="AM61" s="122">
        <f>SUM(E61:AI61)+'9'!AM61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SUM(E61:AI61)+'9'!BC61</f>
        <v>0</v>
      </c>
      <c r="BF61" s="79" t="e">
        <f>#REF!+'9'!BF61</f>
        <v>#REF!</v>
      </c>
      <c r="BG61" s="86" t="e">
        <f>IF('9'!#REF!=1,'9'!BA61,IF('8'!#REF!=1,'8'!BB61,'8'!BH61))</f>
        <v>#REF!</v>
      </c>
      <c r="BH61" s="79" t="e">
        <f>IF(#REF!=1,IF(BC61&gt;=60,IF(BF61&gt;2,0,1),0),0)</f>
        <v>#REF!</v>
      </c>
      <c r="BI61" s="79" t="e">
        <f t="shared" si="5"/>
        <v>#REF!</v>
      </c>
    </row>
    <row r="62" spans="1:61" ht="15.75" customHeight="1" x14ac:dyDescent="0.25">
      <c r="A62" s="125" t="str">
        <f>IF(Roster!C64="","",Roster!C64)</f>
        <v/>
      </c>
      <c r="B62" s="126" t="str">
        <f>IF(Roster!D64="","",Roster!D64)</f>
        <v/>
      </c>
      <c r="C62" s="126" t="str">
        <f>IF(Roster!B64="","",Roster!B64)</f>
        <v/>
      </c>
      <c r="D62" s="299">
        <f>'9'!AL62</f>
        <v>0</v>
      </c>
      <c r="E62" s="743"/>
      <c r="F62" s="744"/>
      <c r="G62" s="745"/>
      <c r="H62" s="746"/>
      <c r="I62" s="745"/>
      <c r="J62" s="745"/>
      <c r="K62" s="745"/>
      <c r="L62" s="744"/>
      <c r="M62" s="744"/>
      <c r="N62" s="745"/>
      <c r="O62" s="746"/>
      <c r="P62" s="745"/>
      <c r="Q62" s="745"/>
      <c r="R62" s="745"/>
      <c r="S62" s="747"/>
      <c r="T62" s="756"/>
      <c r="U62" s="745"/>
      <c r="V62" s="746"/>
      <c r="W62" s="745"/>
      <c r="X62" s="745"/>
      <c r="Y62" s="745"/>
      <c r="Z62" s="744"/>
      <c r="AA62" s="744"/>
      <c r="AB62" s="745"/>
      <c r="AC62" s="746"/>
      <c r="AD62" s="745"/>
      <c r="AE62" s="745"/>
      <c r="AF62" s="745"/>
      <c r="AG62" s="744"/>
      <c r="AH62" s="744"/>
      <c r="AI62" s="757"/>
      <c r="AJ62" s="132">
        <f t="shared" si="6"/>
        <v>0</v>
      </c>
      <c r="AK62" s="293">
        <f t="shared" si="4"/>
        <v>0</v>
      </c>
      <c r="AL62" s="123">
        <f t="shared" si="7"/>
        <v>0</v>
      </c>
      <c r="AM62" s="122">
        <f>SUM(E62:AI62)+'9'!AM62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SUM(E62:AI62)+'9'!BC62</f>
        <v>0</v>
      </c>
      <c r="BF62" s="79" t="e">
        <f>#REF!+'9'!BF62</f>
        <v>#REF!</v>
      </c>
      <c r="BG62" s="86" t="e">
        <f>IF('9'!#REF!=1,'9'!BA62,IF('8'!#REF!=1,'8'!BB62,'8'!BH62))</f>
        <v>#REF!</v>
      </c>
      <c r="BH62" s="79" t="e">
        <f>IF(#REF!=1,IF(BC62&gt;=60,IF(BF62&gt;2,0,1),0),0)</f>
        <v>#REF!</v>
      </c>
      <c r="BI62" s="79" t="e">
        <f t="shared" si="5"/>
        <v>#REF!</v>
      </c>
    </row>
    <row r="63" spans="1:61" ht="15.75" customHeight="1" x14ac:dyDescent="0.25">
      <c r="A63" s="125" t="str">
        <f>IF(Roster!C65="","",Roster!C65)</f>
        <v/>
      </c>
      <c r="B63" s="126" t="str">
        <f>IF(Roster!D65="","",Roster!D65)</f>
        <v/>
      </c>
      <c r="C63" s="126" t="str">
        <f>IF(Roster!B65="","",Roster!B65)</f>
        <v/>
      </c>
      <c r="D63" s="299">
        <f>'9'!AL63</f>
        <v>0</v>
      </c>
      <c r="E63" s="743"/>
      <c r="F63" s="744"/>
      <c r="G63" s="745"/>
      <c r="H63" s="746"/>
      <c r="I63" s="745"/>
      <c r="J63" s="745"/>
      <c r="K63" s="745"/>
      <c r="L63" s="744"/>
      <c r="M63" s="744"/>
      <c r="N63" s="745"/>
      <c r="O63" s="746"/>
      <c r="P63" s="745"/>
      <c r="Q63" s="745"/>
      <c r="R63" s="745"/>
      <c r="S63" s="747"/>
      <c r="T63" s="756"/>
      <c r="U63" s="745"/>
      <c r="V63" s="746"/>
      <c r="W63" s="745"/>
      <c r="X63" s="745"/>
      <c r="Y63" s="745"/>
      <c r="Z63" s="744"/>
      <c r="AA63" s="744"/>
      <c r="AB63" s="745"/>
      <c r="AC63" s="746"/>
      <c r="AD63" s="745"/>
      <c r="AE63" s="745"/>
      <c r="AF63" s="745"/>
      <c r="AG63" s="744"/>
      <c r="AH63" s="744"/>
      <c r="AI63" s="757"/>
      <c r="AJ63" s="132">
        <f t="shared" si="6"/>
        <v>0</v>
      </c>
      <c r="AK63" s="293">
        <f t="shared" si="4"/>
        <v>0</v>
      </c>
      <c r="AL63" s="123">
        <f t="shared" si="7"/>
        <v>0</v>
      </c>
      <c r="AM63" s="122">
        <f>SUM(E63:AI63)+'9'!AM63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SUM(E63:AI63)+'9'!BC63</f>
        <v>0</v>
      </c>
      <c r="BF63" s="79" t="e">
        <f>#REF!+'9'!BF63</f>
        <v>#REF!</v>
      </c>
      <c r="BG63" s="86" t="e">
        <f>IF('9'!#REF!=1,'9'!BA63,IF('8'!#REF!=1,'8'!BB63,'8'!BH63))</f>
        <v>#REF!</v>
      </c>
      <c r="BH63" s="79" t="e">
        <f>IF(#REF!=1,IF(BC63&gt;=60,IF(BF63&gt;2,0,1),0),0)</f>
        <v>#REF!</v>
      </c>
      <c r="BI63" s="79" t="e">
        <f t="shared" si="5"/>
        <v>#REF!</v>
      </c>
    </row>
    <row r="64" spans="1:61" ht="15.75" customHeight="1" x14ac:dyDescent="0.25">
      <c r="A64" s="125" t="str">
        <f>IF(Roster!C66="","",Roster!C66)</f>
        <v/>
      </c>
      <c r="B64" s="126" t="str">
        <f>IF(Roster!D66="","",Roster!D66)</f>
        <v/>
      </c>
      <c r="C64" s="126" t="str">
        <f>IF(Roster!B66="","",Roster!B66)</f>
        <v/>
      </c>
      <c r="D64" s="299">
        <f>'9'!AL64</f>
        <v>0</v>
      </c>
      <c r="E64" s="743"/>
      <c r="F64" s="744"/>
      <c r="G64" s="745"/>
      <c r="H64" s="746"/>
      <c r="I64" s="745"/>
      <c r="J64" s="745"/>
      <c r="K64" s="745"/>
      <c r="L64" s="744"/>
      <c r="M64" s="744"/>
      <c r="N64" s="745"/>
      <c r="O64" s="746"/>
      <c r="P64" s="745"/>
      <c r="Q64" s="745"/>
      <c r="R64" s="745"/>
      <c r="S64" s="747"/>
      <c r="T64" s="756"/>
      <c r="U64" s="745"/>
      <c r="V64" s="746"/>
      <c r="W64" s="745"/>
      <c r="X64" s="745"/>
      <c r="Y64" s="745"/>
      <c r="Z64" s="744"/>
      <c r="AA64" s="744"/>
      <c r="AB64" s="745"/>
      <c r="AC64" s="746"/>
      <c r="AD64" s="745"/>
      <c r="AE64" s="745"/>
      <c r="AF64" s="745"/>
      <c r="AG64" s="744"/>
      <c r="AH64" s="744"/>
      <c r="AI64" s="757"/>
      <c r="AJ64" s="132">
        <f t="shared" si="6"/>
        <v>0</v>
      </c>
      <c r="AK64" s="293">
        <f t="shared" si="4"/>
        <v>0</v>
      </c>
      <c r="AL64" s="123">
        <f t="shared" si="7"/>
        <v>0</v>
      </c>
      <c r="AM64" s="122">
        <f>SUM(E64:AI64)+'9'!AM64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SUM(E64:AI64)+'9'!BC64</f>
        <v>0</v>
      </c>
      <c r="BF64" s="79" t="e">
        <f>#REF!+'9'!BF64</f>
        <v>#REF!</v>
      </c>
      <c r="BG64" s="86" t="e">
        <f>IF('9'!#REF!=1,'9'!BA64,IF('8'!#REF!=1,'8'!BB64,'8'!BH64))</f>
        <v>#REF!</v>
      </c>
      <c r="BH64" s="79" t="e">
        <f>IF(#REF!=1,IF(BC64&gt;=60,IF(BF64&gt;2,0,1),0),0)</f>
        <v>#REF!</v>
      </c>
      <c r="BI64" s="79" t="e">
        <f t="shared" si="5"/>
        <v>#REF!</v>
      </c>
    </row>
    <row r="65" spans="1:61" ht="15.75" customHeight="1" x14ac:dyDescent="0.25">
      <c r="A65" s="125" t="str">
        <f>IF(Roster!C67="","",Roster!C67)</f>
        <v/>
      </c>
      <c r="B65" s="126" t="str">
        <f>IF(Roster!D67="","",Roster!D67)</f>
        <v/>
      </c>
      <c r="C65" s="126" t="str">
        <f>IF(Roster!B67="","",Roster!B67)</f>
        <v/>
      </c>
      <c r="D65" s="299">
        <f>'9'!AL65</f>
        <v>0</v>
      </c>
      <c r="E65" s="743"/>
      <c r="F65" s="744"/>
      <c r="G65" s="745"/>
      <c r="H65" s="746"/>
      <c r="I65" s="745"/>
      <c r="J65" s="745"/>
      <c r="K65" s="745"/>
      <c r="L65" s="744"/>
      <c r="M65" s="744"/>
      <c r="N65" s="745"/>
      <c r="O65" s="746"/>
      <c r="P65" s="745"/>
      <c r="Q65" s="745"/>
      <c r="R65" s="745"/>
      <c r="S65" s="747"/>
      <c r="T65" s="756"/>
      <c r="U65" s="745"/>
      <c r="V65" s="746"/>
      <c r="W65" s="745"/>
      <c r="X65" s="745"/>
      <c r="Y65" s="745"/>
      <c r="Z65" s="744"/>
      <c r="AA65" s="744"/>
      <c r="AB65" s="745"/>
      <c r="AC65" s="746"/>
      <c r="AD65" s="745"/>
      <c r="AE65" s="745"/>
      <c r="AF65" s="745"/>
      <c r="AG65" s="744"/>
      <c r="AH65" s="744"/>
      <c r="AI65" s="757"/>
      <c r="AJ65" s="132">
        <f t="shared" si="6"/>
        <v>0</v>
      </c>
      <c r="AK65" s="293">
        <f t="shared" si="4"/>
        <v>0</v>
      </c>
      <c r="AL65" s="123">
        <f t="shared" si="7"/>
        <v>0</v>
      </c>
      <c r="AM65" s="122">
        <f>SUM(E65:AI65)+'9'!AM65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SUM(E65:AI65)+'9'!BC65</f>
        <v>0</v>
      </c>
      <c r="BF65" s="79" t="e">
        <f>#REF!+'9'!BF65</f>
        <v>#REF!</v>
      </c>
      <c r="BG65" s="86" t="e">
        <f>IF('9'!#REF!=1,'9'!BA65,IF('8'!#REF!=1,'8'!BB65,'8'!BH65))</f>
        <v>#REF!</v>
      </c>
      <c r="BH65" s="79" t="e">
        <f>IF(#REF!=1,IF(BC65&gt;=60,IF(BF65&gt;2,0,1),0),0)</f>
        <v>#REF!</v>
      </c>
      <c r="BI65" s="79" t="e">
        <f t="shared" si="5"/>
        <v>#REF!</v>
      </c>
    </row>
    <row r="66" spans="1:61" ht="15.75" customHeight="1" x14ac:dyDescent="0.25">
      <c r="A66" s="125" t="str">
        <f>IF(Roster!C68="","",Roster!C68)</f>
        <v/>
      </c>
      <c r="B66" s="126" t="str">
        <f>IF(Roster!D68="","",Roster!D68)</f>
        <v/>
      </c>
      <c r="C66" s="126" t="str">
        <f>IF(Roster!B68="","",Roster!B68)</f>
        <v/>
      </c>
      <c r="D66" s="299">
        <f>'9'!AL66</f>
        <v>0</v>
      </c>
      <c r="E66" s="743"/>
      <c r="F66" s="744"/>
      <c r="G66" s="745"/>
      <c r="H66" s="746"/>
      <c r="I66" s="745"/>
      <c r="J66" s="745"/>
      <c r="K66" s="745"/>
      <c r="L66" s="744"/>
      <c r="M66" s="744"/>
      <c r="N66" s="745"/>
      <c r="O66" s="746"/>
      <c r="P66" s="745"/>
      <c r="Q66" s="745"/>
      <c r="R66" s="745"/>
      <c r="S66" s="747"/>
      <c r="T66" s="756"/>
      <c r="U66" s="745"/>
      <c r="V66" s="746"/>
      <c r="W66" s="745"/>
      <c r="X66" s="745"/>
      <c r="Y66" s="745"/>
      <c r="Z66" s="744"/>
      <c r="AA66" s="744"/>
      <c r="AB66" s="745"/>
      <c r="AC66" s="746"/>
      <c r="AD66" s="745"/>
      <c r="AE66" s="745"/>
      <c r="AF66" s="745"/>
      <c r="AG66" s="744"/>
      <c r="AH66" s="744"/>
      <c r="AI66" s="757"/>
      <c r="AJ66" s="132">
        <f t="shared" si="6"/>
        <v>0</v>
      </c>
      <c r="AK66" s="293">
        <f t="shared" si="4"/>
        <v>0</v>
      </c>
      <c r="AL66" s="123">
        <f t="shared" si="7"/>
        <v>0</v>
      </c>
      <c r="AM66" s="122">
        <f>SUM(E66:AI66)+'9'!AM66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SUM(E66:AI66)+'9'!BC66</f>
        <v>0</v>
      </c>
      <c r="BF66" s="79" t="e">
        <f>#REF!+'9'!BF66</f>
        <v>#REF!</v>
      </c>
      <c r="BG66" s="86" t="e">
        <f>IF('9'!#REF!=1,'9'!BA66,IF('8'!#REF!=1,'8'!BB66,'8'!BH66))</f>
        <v>#REF!</v>
      </c>
      <c r="BH66" s="79" t="e">
        <f>IF(#REF!=1,IF(BC66&gt;=60,IF(BF66&gt;2,0,1),0),0)</f>
        <v>#REF!</v>
      </c>
      <c r="BI66" s="79" t="e">
        <f t="shared" si="5"/>
        <v>#REF!</v>
      </c>
    </row>
    <row r="67" spans="1:61" ht="15.75" customHeight="1" x14ac:dyDescent="0.25">
      <c r="A67" s="125" t="str">
        <f>IF(Roster!C69="","",Roster!C69)</f>
        <v/>
      </c>
      <c r="B67" s="126" t="str">
        <f>IF(Roster!D69="","",Roster!D69)</f>
        <v/>
      </c>
      <c r="C67" s="126" t="str">
        <f>IF(Roster!B69="","",Roster!B69)</f>
        <v/>
      </c>
      <c r="D67" s="299">
        <f>'9'!AL67</f>
        <v>0</v>
      </c>
      <c r="E67" s="743"/>
      <c r="F67" s="744"/>
      <c r="G67" s="745"/>
      <c r="H67" s="746"/>
      <c r="I67" s="745"/>
      <c r="J67" s="745"/>
      <c r="K67" s="745"/>
      <c r="L67" s="744"/>
      <c r="M67" s="744"/>
      <c r="N67" s="745"/>
      <c r="O67" s="746"/>
      <c r="P67" s="745"/>
      <c r="Q67" s="745"/>
      <c r="R67" s="745"/>
      <c r="S67" s="747"/>
      <c r="T67" s="756"/>
      <c r="U67" s="745"/>
      <c r="V67" s="746"/>
      <c r="W67" s="745"/>
      <c r="X67" s="745"/>
      <c r="Y67" s="745"/>
      <c r="Z67" s="744"/>
      <c r="AA67" s="744"/>
      <c r="AB67" s="745"/>
      <c r="AC67" s="746"/>
      <c r="AD67" s="745"/>
      <c r="AE67" s="745"/>
      <c r="AF67" s="745"/>
      <c r="AG67" s="744"/>
      <c r="AH67" s="744"/>
      <c r="AI67" s="757"/>
      <c r="AJ67" s="132">
        <f t="shared" si="6"/>
        <v>0</v>
      </c>
      <c r="AK67" s="293">
        <f t="shared" si="4"/>
        <v>0</v>
      </c>
      <c r="AL67" s="123">
        <f t="shared" si="7"/>
        <v>0</v>
      </c>
      <c r="AM67" s="122">
        <f>SUM(E67:AI67)+'9'!AM67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SUM(E67:AI67)+'9'!BC67</f>
        <v>0</v>
      </c>
      <c r="BF67" s="79" t="e">
        <f>#REF!+'9'!BF67</f>
        <v>#REF!</v>
      </c>
      <c r="BG67" s="86" t="e">
        <f>IF('9'!#REF!=1,'9'!BA67,IF('8'!#REF!=1,'8'!BB67,'8'!BH67))</f>
        <v>#REF!</v>
      </c>
      <c r="BH67" s="79" t="e">
        <f>IF(#REF!=1,IF(BC67&gt;=60,IF(BF67&gt;2,0,1),0),0)</f>
        <v>#REF!</v>
      </c>
      <c r="BI67" s="79" t="e">
        <f t="shared" si="5"/>
        <v>#REF!</v>
      </c>
    </row>
    <row r="68" spans="1:61" ht="15.75" customHeight="1" x14ac:dyDescent="0.25">
      <c r="A68" s="125" t="str">
        <f>IF(Roster!C70="","",Roster!C70)</f>
        <v/>
      </c>
      <c r="B68" s="126" t="str">
        <f>IF(Roster!D70="","",Roster!D70)</f>
        <v/>
      </c>
      <c r="C68" s="126" t="str">
        <f>IF(Roster!B70="","",Roster!B70)</f>
        <v/>
      </c>
      <c r="D68" s="299">
        <f>'9'!AL68</f>
        <v>0</v>
      </c>
      <c r="E68" s="743"/>
      <c r="F68" s="744"/>
      <c r="G68" s="745"/>
      <c r="H68" s="746"/>
      <c r="I68" s="745"/>
      <c r="J68" s="745"/>
      <c r="K68" s="745"/>
      <c r="L68" s="744"/>
      <c r="M68" s="744"/>
      <c r="N68" s="745"/>
      <c r="O68" s="746"/>
      <c r="P68" s="745"/>
      <c r="Q68" s="745"/>
      <c r="R68" s="745"/>
      <c r="S68" s="747"/>
      <c r="T68" s="756"/>
      <c r="U68" s="745"/>
      <c r="V68" s="746"/>
      <c r="W68" s="745"/>
      <c r="X68" s="745"/>
      <c r="Y68" s="745"/>
      <c r="Z68" s="744"/>
      <c r="AA68" s="744"/>
      <c r="AB68" s="745"/>
      <c r="AC68" s="746"/>
      <c r="AD68" s="745"/>
      <c r="AE68" s="745"/>
      <c r="AF68" s="745"/>
      <c r="AG68" s="744"/>
      <c r="AH68" s="744"/>
      <c r="AI68" s="757"/>
      <c r="AJ68" s="132">
        <f t="shared" si="6"/>
        <v>0</v>
      </c>
      <c r="AK68" s="293">
        <f t="shared" si="4"/>
        <v>0</v>
      </c>
      <c r="AL68" s="123">
        <f t="shared" si="7"/>
        <v>0</v>
      </c>
      <c r="AM68" s="122">
        <f>SUM(E68:AI68)+'9'!AM68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SUM(E68:AI68)+'9'!BC68</f>
        <v>0</v>
      </c>
      <c r="BF68" s="79" t="e">
        <f>#REF!+'9'!BF68</f>
        <v>#REF!</v>
      </c>
      <c r="BG68" s="86" t="e">
        <f>IF('9'!#REF!=1,'9'!BA68,IF('8'!#REF!=1,'8'!BB68,'8'!BH68))</f>
        <v>#REF!</v>
      </c>
      <c r="BH68" s="79" t="e">
        <f>IF(#REF!=1,IF(BC68&gt;=60,IF(BF68&gt;2,0,1),0),0)</f>
        <v>#REF!</v>
      </c>
      <c r="BI68" s="79" t="e">
        <f t="shared" si="5"/>
        <v>#REF!</v>
      </c>
    </row>
    <row r="69" spans="1:61" ht="15.75" customHeight="1" x14ac:dyDescent="0.25">
      <c r="A69" s="125" t="str">
        <f>IF(Roster!C71="","",Roster!C71)</f>
        <v/>
      </c>
      <c r="B69" s="126" t="str">
        <f>IF(Roster!D71="","",Roster!D71)</f>
        <v/>
      </c>
      <c r="C69" s="126" t="str">
        <f>IF(Roster!B71="","",Roster!B71)</f>
        <v/>
      </c>
      <c r="D69" s="299">
        <f>'9'!AL69</f>
        <v>0</v>
      </c>
      <c r="E69" s="743"/>
      <c r="F69" s="744"/>
      <c r="G69" s="745"/>
      <c r="H69" s="746"/>
      <c r="I69" s="745"/>
      <c r="J69" s="745"/>
      <c r="K69" s="745"/>
      <c r="L69" s="744"/>
      <c r="M69" s="744"/>
      <c r="N69" s="745"/>
      <c r="O69" s="746"/>
      <c r="P69" s="745"/>
      <c r="Q69" s="745"/>
      <c r="R69" s="745"/>
      <c r="S69" s="747"/>
      <c r="T69" s="756"/>
      <c r="U69" s="745"/>
      <c r="V69" s="746"/>
      <c r="W69" s="745"/>
      <c r="X69" s="745"/>
      <c r="Y69" s="745"/>
      <c r="Z69" s="744"/>
      <c r="AA69" s="744"/>
      <c r="AB69" s="745"/>
      <c r="AC69" s="746"/>
      <c r="AD69" s="745"/>
      <c r="AE69" s="745"/>
      <c r="AF69" s="745"/>
      <c r="AG69" s="744"/>
      <c r="AH69" s="744"/>
      <c r="AI69" s="757"/>
      <c r="AJ69" s="132">
        <f t="shared" si="6"/>
        <v>0</v>
      </c>
      <c r="AK69" s="293">
        <f t="shared" si="4"/>
        <v>0</v>
      </c>
      <c r="AL69" s="123">
        <f t="shared" si="7"/>
        <v>0</v>
      </c>
      <c r="AM69" s="122">
        <f>SUM(E69:AI69)+'9'!AM69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SUM(E69:AI69)+'9'!BC69</f>
        <v>0</v>
      </c>
      <c r="BF69" s="79" t="e">
        <f>#REF!+'9'!BF69</f>
        <v>#REF!</v>
      </c>
      <c r="BG69" s="86" t="e">
        <f>IF('9'!#REF!=1,'9'!BA69,IF('8'!#REF!=1,'8'!BB69,'8'!BH69))</f>
        <v>#REF!</v>
      </c>
      <c r="BH69" s="79" t="e">
        <f>IF(#REF!=1,IF(BC69&gt;=60,IF(BF69&gt;2,0,1),0),0)</f>
        <v>#REF!</v>
      </c>
      <c r="BI69" s="79" t="e">
        <f t="shared" si="5"/>
        <v>#REF!</v>
      </c>
    </row>
    <row r="70" spans="1:61" ht="15.75" customHeight="1" x14ac:dyDescent="0.25">
      <c r="A70" s="125" t="str">
        <f>IF(Roster!C72="","",Roster!C72)</f>
        <v/>
      </c>
      <c r="B70" s="126" t="str">
        <f>IF(Roster!D72="","",Roster!D72)</f>
        <v/>
      </c>
      <c r="C70" s="126" t="str">
        <f>IF(Roster!B72="","",Roster!B72)</f>
        <v/>
      </c>
      <c r="D70" s="299">
        <f>'9'!AL70</f>
        <v>0</v>
      </c>
      <c r="E70" s="743"/>
      <c r="F70" s="744"/>
      <c r="G70" s="745"/>
      <c r="H70" s="746"/>
      <c r="I70" s="745"/>
      <c r="J70" s="745"/>
      <c r="K70" s="745"/>
      <c r="L70" s="744"/>
      <c r="M70" s="744"/>
      <c r="N70" s="745"/>
      <c r="O70" s="746"/>
      <c r="P70" s="745"/>
      <c r="Q70" s="745"/>
      <c r="R70" s="745"/>
      <c r="S70" s="747"/>
      <c r="T70" s="756"/>
      <c r="U70" s="745"/>
      <c r="V70" s="746"/>
      <c r="W70" s="745"/>
      <c r="X70" s="745"/>
      <c r="Y70" s="745"/>
      <c r="Z70" s="744"/>
      <c r="AA70" s="744"/>
      <c r="AB70" s="745"/>
      <c r="AC70" s="746"/>
      <c r="AD70" s="745"/>
      <c r="AE70" s="745"/>
      <c r="AF70" s="745"/>
      <c r="AG70" s="744"/>
      <c r="AH70" s="744"/>
      <c r="AI70" s="757"/>
      <c r="AJ70" s="132">
        <f t="shared" si="6"/>
        <v>0</v>
      </c>
      <c r="AK70" s="293">
        <f t="shared" si="4"/>
        <v>0</v>
      </c>
      <c r="AL70" s="123">
        <f t="shared" si="7"/>
        <v>0</v>
      </c>
      <c r="AM70" s="122">
        <f>SUM(E70:AI70)+'9'!AM70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SUM(E70:AI70)+'9'!BC70</f>
        <v>0</v>
      </c>
      <c r="BF70" s="79" t="e">
        <f>#REF!+'9'!BF70</f>
        <v>#REF!</v>
      </c>
      <c r="BG70" s="86" t="e">
        <f>IF('9'!#REF!=1,'9'!BA70,IF('8'!#REF!=1,'8'!BB70,'8'!BH70))</f>
        <v>#REF!</v>
      </c>
      <c r="BH70" s="79" t="e">
        <f>IF(#REF!=1,IF(BC70&gt;=60,IF(BF70&gt;2,0,1),0),0)</f>
        <v>#REF!</v>
      </c>
      <c r="BI70" s="79" t="e">
        <f t="shared" si="5"/>
        <v>#REF!</v>
      </c>
    </row>
    <row r="71" spans="1:61" ht="15.75" customHeight="1" x14ac:dyDescent="0.25">
      <c r="A71" s="125" t="str">
        <f>IF(Roster!C73="","",Roster!C73)</f>
        <v/>
      </c>
      <c r="B71" s="126" t="str">
        <f>IF(Roster!D73="","",Roster!D73)</f>
        <v/>
      </c>
      <c r="C71" s="126" t="str">
        <f>IF(Roster!B73="","",Roster!B73)</f>
        <v/>
      </c>
      <c r="D71" s="299">
        <f>'9'!AL71</f>
        <v>0</v>
      </c>
      <c r="E71" s="743"/>
      <c r="F71" s="744"/>
      <c r="G71" s="745"/>
      <c r="H71" s="746"/>
      <c r="I71" s="745"/>
      <c r="J71" s="745"/>
      <c r="K71" s="745"/>
      <c r="L71" s="744"/>
      <c r="M71" s="744"/>
      <c r="N71" s="745"/>
      <c r="O71" s="746"/>
      <c r="P71" s="745"/>
      <c r="Q71" s="745"/>
      <c r="R71" s="745"/>
      <c r="S71" s="747"/>
      <c r="T71" s="756"/>
      <c r="U71" s="745"/>
      <c r="V71" s="746"/>
      <c r="W71" s="745"/>
      <c r="X71" s="745"/>
      <c r="Y71" s="745"/>
      <c r="Z71" s="744"/>
      <c r="AA71" s="744"/>
      <c r="AB71" s="745"/>
      <c r="AC71" s="746"/>
      <c r="AD71" s="745"/>
      <c r="AE71" s="745"/>
      <c r="AF71" s="745"/>
      <c r="AG71" s="744"/>
      <c r="AH71" s="744"/>
      <c r="AI71" s="757"/>
      <c r="AJ71" s="132">
        <f t="shared" si="6"/>
        <v>0</v>
      </c>
      <c r="AK71" s="293">
        <f t="shared" si="4"/>
        <v>0</v>
      </c>
      <c r="AL71" s="123">
        <f t="shared" si="7"/>
        <v>0</v>
      </c>
      <c r="AM71" s="122">
        <f>SUM(E71:AI71)+'9'!AM71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SUM(E71:AI71)+'9'!BC71</f>
        <v>0</v>
      </c>
      <c r="BF71" s="79" t="e">
        <f>#REF!+'9'!BF71</f>
        <v>#REF!</v>
      </c>
      <c r="BG71" s="86" t="e">
        <f>IF('9'!#REF!=1,'9'!BA71,IF('8'!#REF!=1,'8'!BB71,'8'!BH71))</f>
        <v>#REF!</v>
      </c>
      <c r="BH71" s="79" t="e">
        <f>IF(#REF!=1,IF(BC71&gt;=60,IF(BF71&gt;2,0,1),0),0)</f>
        <v>#REF!</v>
      </c>
      <c r="BI71" s="79" t="e">
        <f t="shared" si="5"/>
        <v>#REF!</v>
      </c>
    </row>
    <row r="72" spans="1:61" ht="15.75" customHeight="1" x14ac:dyDescent="0.25">
      <c r="A72" s="125" t="str">
        <f>IF(Roster!C74="","",Roster!C74)</f>
        <v/>
      </c>
      <c r="B72" s="126" t="str">
        <f>IF(Roster!D74="","",Roster!D74)</f>
        <v/>
      </c>
      <c r="C72" s="126" t="str">
        <f>IF(Roster!B74="","",Roster!B74)</f>
        <v/>
      </c>
      <c r="D72" s="299">
        <f>'9'!AL72</f>
        <v>0</v>
      </c>
      <c r="E72" s="743"/>
      <c r="F72" s="744"/>
      <c r="G72" s="745"/>
      <c r="H72" s="746"/>
      <c r="I72" s="745"/>
      <c r="J72" s="745"/>
      <c r="K72" s="745"/>
      <c r="L72" s="744"/>
      <c r="M72" s="744"/>
      <c r="N72" s="745"/>
      <c r="O72" s="746"/>
      <c r="P72" s="745"/>
      <c r="Q72" s="745"/>
      <c r="R72" s="745"/>
      <c r="S72" s="747"/>
      <c r="T72" s="756"/>
      <c r="U72" s="745"/>
      <c r="V72" s="746"/>
      <c r="W72" s="745"/>
      <c r="X72" s="745"/>
      <c r="Y72" s="745"/>
      <c r="Z72" s="744"/>
      <c r="AA72" s="744"/>
      <c r="AB72" s="745"/>
      <c r="AC72" s="746"/>
      <c r="AD72" s="745"/>
      <c r="AE72" s="745"/>
      <c r="AF72" s="745"/>
      <c r="AG72" s="744"/>
      <c r="AH72" s="744"/>
      <c r="AI72" s="757"/>
      <c r="AJ72" s="132">
        <f t="shared" ref="AJ72:AJ103" si="10">SUM(D72:AI72)</f>
        <v>0</v>
      </c>
      <c r="AK72" s="293">
        <f t="shared" si="4"/>
        <v>0</v>
      </c>
      <c r="AL72" s="123">
        <f t="shared" ref="AL72:AL104" si="11">AJ72-INT(AJ72/15)*15</f>
        <v>0</v>
      </c>
      <c r="AM72" s="122">
        <f>SUM(E72:AI72)+'9'!AM72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SUM(E72:AI72)+'9'!BC72</f>
        <v>0</v>
      </c>
      <c r="BF72" s="79" t="e">
        <f>#REF!+'9'!BF72</f>
        <v>#REF!</v>
      </c>
      <c r="BG72" s="86" t="e">
        <f>IF('9'!#REF!=1,'9'!BA72,IF('8'!#REF!=1,'8'!BB72,'8'!BH72))</f>
        <v>#REF!</v>
      </c>
      <c r="BH72" s="79" t="e">
        <f>IF(#REF!=1,IF(BC72&gt;=60,IF(BF72&gt;2,0,1),0),0)</f>
        <v>#REF!</v>
      </c>
      <c r="BI72" s="79" t="e">
        <f t="shared" si="5"/>
        <v>#REF!</v>
      </c>
    </row>
    <row r="73" spans="1:61" ht="15.75" customHeight="1" x14ac:dyDescent="0.25">
      <c r="A73" s="125" t="str">
        <f>IF(Roster!C75="","",Roster!C75)</f>
        <v/>
      </c>
      <c r="B73" s="126" t="str">
        <f>IF(Roster!D75="","",Roster!D75)</f>
        <v/>
      </c>
      <c r="C73" s="126" t="str">
        <f>IF(Roster!B75="","",Roster!B75)</f>
        <v/>
      </c>
      <c r="D73" s="299">
        <f>'9'!AL73</f>
        <v>0</v>
      </c>
      <c r="E73" s="743"/>
      <c r="F73" s="744"/>
      <c r="G73" s="745"/>
      <c r="H73" s="746"/>
      <c r="I73" s="745"/>
      <c r="J73" s="745"/>
      <c r="K73" s="745"/>
      <c r="L73" s="744"/>
      <c r="M73" s="744"/>
      <c r="N73" s="745"/>
      <c r="O73" s="746"/>
      <c r="P73" s="745"/>
      <c r="Q73" s="745"/>
      <c r="R73" s="745"/>
      <c r="S73" s="747"/>
      <c r="T73" s="756"/>
      <c r="U73" s="745"/>
      <c r="V73" s="746"/>
      <c r="W73" s="745"/>
      <c r="X73" s="745"/>
      <c r="Y73" s="745"/>
      <c r="Z73" s="744"/>
      <c r="AA73" s="744"/>
      <c r="AB73" s="745"/>
      <c r="AC73" s="746"/>
      <c r="AD73" s="745"/>
      <c r="AE73" s="745"/>
      <c r="AF73" s="745"/>
      <c r="AG73" s="744"/>
      <c r="AH73" s="744"/>
      <c r="AI73" s="757"/>
      <c r="AJ73" s="132">
        <f t="shared" si="10"/>
        <v>0</v>
      </c>
      <c r="AK73" s="293">
        <f t="shared" ref="AK73:AK104" si="14">INT(AJ73/15)</f>
        <v>0</v>
      </c>
      <c r="AL73" s="123">
        <f t="shared" si="11"/>
        <v>0</v>
      </c>
      <c r="AM73" s="122">
        <f>SUM(E73:AI73)+'9'!AM73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SUM(E73:AI73)+'9'!BC73</f>
        <v>0</v>
      </c>
      <c r="BF73" s="79" t="e">
        <f>#REF!+'9'!BF73</f>
        <v>#REF!</v>
      </c>
      <c r="BG73" s="86" t="e">
        <f>IF('9'!#REF!=1,'9'!BA73,IF('8'!#REF!=1,'8'!BB73,'8'!BH73))</f>
        <v>#REF!</v>
      </c>
      <c r="BH73" s="79" t="e">
        <f>IF(#REF!=1,IF(BC73&gt;=60,IF(BF73&gt;2,0,1),0),0)</f>
        <v>#REF!</v>
      </c>
      <c r="BI73" s="79" t="e">
        <f t="shared" ref="BI73:BI104" si="15">IF((BA73-BG73)&gt;=10,1,0)</f>
        <v>#REF!</v>
      </c>
    </row>
    <row r="74" spans="1:61" ht="15.75" customHeight="1" x14ac:dyDescent="0.25">
      <c r="A74" s="125" t="str">
        <f>IF(Roster!C76="","",Roster!C76)</f>
        <v/>
      </c>
      <c r="B74" s="126" t="str">
        <f>IF(Roster!D76="","",Roster!D76)</f>
        <v/>
      </c>
      <c r="C74" s="126" t="str">
        <f>IF(Roster!B76="","",Roster!B76)</f>
        <v/>
      </c>
      <c r="D74" s="299">
        <f>'9'!AL74</f>
        <v>0</v>
      </c>
      <c r="E74" s="743"/>
      <c r="F74" s="744"/>
      <c r="G74" s="745"/>
      <c r="H74" s="746"/>
      <c r="I74" s="745"/>
      <c r="J74" s="745"/>
      <c r="K74" s="745"/>
      <c r="L74" s="744"/>
      <c r="M74" s="744"/>
      <c r="N74" s="745"/>
      <c r="O74" s="746"/>
      <c r="P74" s="745"/>
      <c r="Q74" s="745"/>
      <c r="R74" s="745"/>
      <c r="S74" s="747"/>
      <c r="T74" s="756"/>
      <c r="U74" s="745"/>
      <c r="V74" s="746"/>
      <c r="W74" s="745"/>
      <c r="X74" s="745"/>
      <c r="Y74" s="745"/>
      <c r="Z74" s="744"/>
      <c r="AA74" s="744"/>
      <c r="AB74" s="745"/>
      <c r="AC74" s="746"/>
      <c r="AD74" s="745"/>
      <c r="AE74" s="745"/>
      <c r="AF74" s="745"/>
      <c r="AG74" s="744"/>
      <c r="AH74" s="744"/>
      <c r="AI74" s="757"/>
      <c r="AJ74" s="132">
        <f t="shared" si="10"/>
        <v>0</v>
      </c>
      <c r="AK74" s="293">
        <f t="shared" si="14"/>
        <v>0</v>
      </c>
      <c r="AL74" s="123">
        <f t="shared" si="11"/>
        <v>0</v>
      </c>
      <c r="AM74" s="122">
        <f>SUM(E74:AI74)+'9'!AM74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SUM(E74:AI74)+'9'!BC74</f>
        <v>0</v>
      </c>
      <c r="BF74" s="79" t="e">
        <f>#REF!+'9'!BF74</f>
        <v>#REF!</v>
      </c>
      <c r="BG74" s="86" t="e">
        <f>IF('9'!#REF!=1,'9'!BA74,IF('8'!#REF!=1,'8'!BB74,'8'!BH74))</f>
        <v>#REF!</v>
      </c>
      <c r="BH74" s="79" t="e">
        <f>IF(#REF!=1,IF(BC74&gt;=60,IF(BF74&gt;2,0,1),0),0)</f>
        <v>#REF!</v>
      </c>
      <c r="BI74" s="79" t="e">
        <f t="shared" si="15"/>
        <v>#REF!</v>
      </c>
    </row>
    <row r="75" spans="1:61" ht="15.75" customHeight="1" x14ac:dyDescent="0.25">
      <c r="A75" s="125" t="str">
        <f>IF(Roster!C77="","",Roster!C77)</f>
        <v/>
      </c>
      <c r="B75" s="126" t="str">
        <f>IF(Roster!D77="","",Roster!D77)</f>
        <v/>
      </c>
      <c r="C75" s="126" t="str">
        <f>IF(Roster!B77="","",Roster!B77)</f>
        <v/>
      </c>
      <c r="D75" s="299">
        <f>'9'!AL75</f>
        <v>0</v>
      </c>
      <c r="E75" s="743"/>
      <c r="F75" s="744"/>
      <c r="G75" s="745"/>
      <c r="H75" s="746"/>
      <c r="I75" s="745"/>
      <c r="J75" s="745"/>
      <c r="K75" s="745"/>
      <c r="L75" s="744"/>
      <c r="M75" s="744"/>
      <c r="N75" s="745"/>
      <c r="O75" s="746"/>
      <c r="P75" s="745"/>
      <c r="Q75" s="745"/>
      <c r="R75" s="745"/>
      <c r="S75" s="747"/>
      <c r="T75" s="756"/>
      <c r="U75" s="745"/>
      <c r="V75" s="746"/>
      <c r="W75" s="745"/>
      <c r="X75" s="745"/>
      <c r="Y75" s="745"/>
      <c r="Z75" s="744"/>
      <c r="AA75" s="744"/>
      <c r="AB75" s="745"/>
      <c r="AC75" s="746"/>
      <c r="AD75" s="745"/>
      <c r="AE75" s="745"/>
      <c r="AF75" s="745"/>
      <c r="AG75" s="744"/>
      <c r="AH75" s="744"/>
      <c r="AI75" s="757"/>
      <c r="AJ75" s="132">
        <f t="shared" si="10"/>
        <v>0</v>
      </c>
      <c r="AK75" s="293">
        <f t="shared" si="14"/>
        <v>0</v>
      </c>
      <c r="AL75" s="123">
        <f t="shared" si="11"/>
        <v>0</v>
      </c>
      <c r="AM75" s="122">
        <f>SUM(E75:AI75)+'9'!AM75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SUM(E75:AI75)+'9'!BC75</f>
        <v>0</v>
      </c>
      <c r="BF75" s="79" t="e">
        <f>#REF!+'9'!BF75</f>
        <v>#REF!</v>
      </c>
      <c r="BG75" s="86" t="e">
        <f>IF('9'!#REF!=1,'9'!BA75,IF('8'!#REF!=1,'8'!BB75,'8'!BH75))</f>
        <v>#REF!</v>
      </c>
      <c r="BH75" s="79" t="e">
        <f>IF(#REF!=1,IF(BC75&gt;=60,IF(BF75&gt;2,0,1),0),0)</f>
        <v>#REF!</v>
      </c>
      <c r="BI75" s="79" t="e">
        <f t="shared" si="15"/>
        <v>#REF!</v>
      </c>
    </row>
    <row r="76" spans="1:61" ht="15.75" customHeight="1" x14ac:dyDescent="0.25">
      <c r="A76" s="125" t="str">
        <f>IF(Roster!C78="","",Roster!C78)</f>
        <v/>
      </c>
      <c r="B76" s="126" t="str">
        <f>IF(Roster!D78="","",Roster!D78)</f>
        <v/>
      </c>
      <c r="C76" s="126" t="str">
        <f>IF(Roster!B78="","",Roster!B78)</f>
        <v/>
      </c>
      <c r="D76" s="299">
        <f>'9'!AL76</f>
        <v>0</v>
      </c>
      <c r="E76" s="743"/>
      <c r="F76" s="744"/>
      <c r="G76" s="745"/>
      <c r="H76" s="746"/>
      <c r="I76" s="745"/>
      <c r="J76" s="745"/>
      <c r="K76" s="745"/>
      <c r="L76" s="744"/>
      <c r="M76" s="744"/>
      <c r="N76" s="745"/>
      <c r="O76" s="746"/>
      <c r="P76" s="745"/>
      <c r="Q76" s="745"/>
      <c r="R76" s="745"/>
      <c r="S76" s="747"/>
      <c r="T76" s="756"/>
      <c r="U76" s="745"/>
      <c r="V76" s="746"/>
      <c r="W76" s="745"/>
      <c r="X76" s="745"/>
      <c r="Y76" s="745"/>
      <c r="Z76" s="744"/>
      <c r="AA76" s="744"/>
      <c r="AB76" s="745"/>
      <c r="AC76" s="746"/>
      <c r="AD76" s="745"/>
      <c r="AE76" s="745"/>
      <c r="AF76" s="745"/>
      <c r="AG76" s="744"/>
      <c r="AH76" s="744"/>
      <c r="AI76" s="757"/>
      <c r="AJ76" s="132">
        <f t="shared" si="10"/>
        <v>0</v>
      </c>
      <c r="AK76" s="293">
        <f t="shared" si="14"/>
        <v>0</v>
      </c>
      <c r="AL76" s="123">
        <f t="shared" si="11"/>
        <v>0</v>
      </c>
      <c r="AM76" s="122">
        <f>SUM(E76:AI76)+'9'!AM76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SUM(E76:AI76)+'9'!BC76</f>
        <v>0</v>
      </c>
      <c r="BF76" s="79" t="e">
        <f>#REF!+'9'!BF76</f>
        <v>#REF!</v>
      </c>
      <c r="BG76" s="86" t="e">
        <f>IF('9'!#REF!=1,'9'!BA76,IF('8'!#REF!=1,'8'!BB76,'8'!BH76))</f>
        <v>#REF!</v>
      </c>
      <c r="BH76" s="79" t="e">
        <f>IF(#REF!=1,IF(BC76&gt;=60,IF(BF76&gt;2,0,1),0),0)</f>
        <v>#REF!</v>
      </c>
      <c r="BI76" s="79" t="e">
        <f t="shared" si="15"/>
        <v>#REF!</v>
      </c>
    </row>
    <row r="77" spans="1:61" ht="15.75" customHeight="1" x14ac:dyDescent="0.25">
      <c r="A77" s="125" t="str">
        <f>IF(Roster!C79="","",Roster!C79)</f>
        <v/>
      </c>
      <c r="B77" s="126" t="str">
        <f>IF(Roster!D79="","",Roster!D79)</f>
        <v/>
      </c>
      <c r="C77" s="126" t="str">
        <f>IF(Roster!B79="","",Roster!B79)</f>
        <v/>
      </c>
      <c r="D77" s="299">
        <f>'9'!AL77</f>
        <v>0</v>
      </c>
      <c r="E77" s="743"/>
      <c r="F77" s="744"/>
      <c r="G77" s="745"/>
      <c r="H77" s="746"/>
      <c r="I77" s="745"/>
      <c r="J77" s="745"/>
      <c r="K77" s="745"/>
      <c r="L77" s="744"/>
      <c r="M77" s="744"/>
      <c r="N77" s="745"/>
      <c r="O77" s="746"/>
      <c r="P77" s="745"/>
      <c r="Q77" s="745"/>
      <c r="R77" s="745"/>
      <c r="S77" s="747"/>
      <c r="T77" s="756"/>
      <c r="U77" s="745"/>
      <c r="V77" s="746"/>
      <c r="W77" s="745"/>
      <c r="X77" s="745"/>
      <c r="Y77" s="745"/>
      <c r="Z77" s="744"/>
      <c r="AA77" s="744"/>
      <c r="AB77" s="745"/>
      <c r="AC77" s="746"/>
      <c r="AD77" s="745"/>
      <c r="AE77" s="745"/>
      <c r="AF77" s="745"/>
      <c r="AG77" s="744"/>
      <c r="AH77" s="744"/>
      <c r="AI77" s="757"/>
      <c r="AJ77" s="132">
        <f t="shared" si="10"/>
        <v>0</v>
      </c>
      <c r="AK77" s="293">
        <f t="shared" si="14"/>
        <v>0</v>
      </c>
      <c r="AL77" s="123">
        <f t="shared" si="11"/>
        <v>0</v>
      </c>
      <c r="AM77" s="122">
        <f>SUM(E77:AI77)+'9'!AM77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SUM(E77:AI77)+'9'!BC77</f>
        <v>0</v>
      </c>
      <c r="BF77" s="79" t="e">
        <f>#REF!+'9'!BF77</f>
        <v>#REF!</v>
      </c>
      <c r="BG77" s="86" t="e">
        <f>IF('9'!#REF!=1,'9'!BA77,IF('8'!#REF!=1,'8'!BB77,'8'!BH77))</f>
        <v>#REF!</v>
      </c>
      <c r="BH77" s="79" t="e">
        <f>IF(#REF!=1,IF(BC77&gt;=60,IF(BF77&gt;2,0,1),0),0)</f>
        <v>#REF!</v>
      </c>
      <c r="BI77" s="79" t="e">
        <f t="shared" si="15"/>
        <v>#REF!</v>
      </c>
    </row>
    <row r="78" spans="1:61" ht="15.75" customHeight="1" x14ac:dyDescent="0.25">
      <c r="A78" s="125" t="str">
        <f>IF(Roster!C80="","",Roster!C80)</f>
        <v/>
      </c>
      <c r="B78" s="126" t="str">
        <f>IF(Roster!D80="","",Roster!D80)</f>
        <v/>
      </c>
      <c r="C78" s="126" t="str">
        <f>IF(Roster!B80="","",Roster!B80)</f>
        <v/>
      </c>
      <c r="D78" s="299">
        <f>'9'!AL78</f>
        <v>0</v>
      </c>
      <c r="E78" s="743"/>
      <c r="F78" s="744"/>
      <c r="G78" s="745"/>
      <c r="H78" s="746"/>
      <c r="I78" s="745"/>
      <c r="J78" s="745"/>
      <c r="K78" s="745"/>
      <c r="L78" s="744"/>
      <c r="M78" s="744"/>
      <c r="N78" s="745"/>
      <c r="O78" s="746"/>
      <c r="P78" s="745"/>
      <c r="Q78" s="745"/>
      <c r="R78" s="745"/>
      <c r="S78" s="747"/>
      <c r="T78" s="756"/>
      <c r="U78" s="745"/>
      <c r="V78" s="746"/>
      <c r="W78" s="745"/>
      <c r="X78" s="745"/>
      <c r="Y78" s="745"/>
      <c r="Z78" s="744"/>
      <c r="AA78" s="744"/>
      <c r="AB78" s="745"/>
      <c r="AC78" s="746"/>
      <c r="AD78" s="745"/>
      <c r="AE78" s="745"/>
      <c r="AF78" s="745"/>
      <c r="AG78" s="744"/>
      <c r="AH78" s="744"/>
      <c r="AI78" s="757"/>
      <c r="AJ78" s="132">
        <f t="shared" si="10"/>
        <v>0</v>
      </c>
      <c r="AK78" s="293">
        <f t="shared" si="14"/>
        <v>0</v>
      </c>
      <c r="AL78" s="123">
        <f t="shared" si="11"/>
        <v>0</v>
      </c>
      <c r="AM78" s="122">
        <f>SUM(E78:AI78)+'9'!AM78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SUM(E78:AI78)+'9'!BC78</f>
        <v>0</v>
      </c>
      <c r="BF78" s="79" t="e">
        <f>#REF!+'9'!BF78</f>
        <v>#REF!</v>
      </c>
      <c r="BG78" s="86" t="e">
        <f>IF('9'!#REF!=1,'9'!BA78,IF('8'!#REF!=1,'8'!BB78,'8'!BH78))</f>
        <v>#REF!</v>
      </c>
      <c r="BH78" s="79" t="e">
        <f>IF(#REF!=1,IF(BC78&gt;=60,IF(BF78&gt;2,0,1),0),0)</f>
        <v>#REF!</v>
      </c>
      <c r="BI78" s="79" t="e">
        <f t="shared" si="15"/>
        <v>#REF!</v>
      </c>
    </row>
    <row r="79" spans="1:61" ht="15.75" customHeight="1" x14ac:dyDescent="0.25">
      <c r="A79" s="125" t="str">
        <f>IF(Roster!C81="","",Roster!C81)</f>
        <v/>
      </c>
      <c r="B79" s="126" t="str">
        <f>IF(Roster!D81="","",Roster!D81)</f>
        <v/>
      </c>
      <c r="C79" s="126" t="str">
        <f>IF(Roster!B81="","",Roster!B81)</f>
        <v/>
      </c>
      <c r="D79" s="299">
        <f>'9'!AL79</f>
        <v>0</v>
      </c>
      <c r="E79" s="743"/>
      <c r="F79" s="744"/>
      <c r="G79" s="745"/>
      <c r="H79" s="746"/>
      <c r="I79" s="745"/>
      <c r="J79" s="745"/>
      <c r="K79" s="745"/>
      <c r="L79" s="744"/>
      <c r="M79" s="744"/>
      <c r="N79" s="745"/>
      <c r="O79" s="746"/>
      <c r="P79" s="745"/>
      <c r="Q79" s="745"/>
      <c r="R79" s="745"/>
      <c r="S79" s="747"/>
      <c r="T79" s="756"/>
      <c r="U79" s="745"/>
      <c r="V79" s="746"/>
      <c r="W79" s="745"/>
      <c r="X79" s="745"/>
      <c r="Y79" s="745"/>
      <c r="Z79" s="744"/>
      <c r="AA79" s="744"/>
      <c r="AB79" s="745"/>
      <c r="AC79" s="746"/>
      <c r="AD79" s="745"/>
      <c r="AE79" s="745"/>
      <c r="AF79" s="745"/>
      <c r="AG79" s="744"/>
      <c r="AH79" s="744"/>
      <c r="AI79" s="757"/>
      <c r="AJ79" s="132">
        <f t="shared" si="10"/>
        <v>0</v>
      </c>
      <c r="AK79" s="293">
        <f t="shared" si="14"/>
        <v>0</v>
      </c>
      <c r="AL79" s="123">
        <f t="shared" si="11"/>
        <v>0</v>
      </c>
      <c r="AM79" s="122">
        <f>SUM(E79:AI79)+'9'!AM79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SUM(E79:AI79)+'9'!BC79</f>
        <v>0</v>
      </c>
      <c r="BF79" s="79" t="e">
        <f>#REF!+'9'!BF79</f>
        <v>#REF!</v>
      </c>
      <c r="BG79" s="86" t="e">
        <f>IF('9'!#REF!=1,'9'!BA79,IF('8'!#REF!=1,'8'!BB79,'8'!BH79))</f>
        <v>#REF!</v>
      </c>
      <c r="BH79" s="79" t="e">
        <f>IF(#REF!=1,IF(BC79&gt;=60,IF(BF79&gt;2,0,1),0),0)</f>
        <v>#REF!</v>
      </c>
      <c r="BI79" s="79" t="e">
        <f t="shared" si="15"/>
        <v>#REF!</v>
      </c>
    </row>
    <row r="80" spans="1:61" ht="15.75" customHeight="1" x14ac:dyDescent="0.25">
      <c r="A80" s="125" t="str">
        <f>IF(Roster!C82="","",Roster!C82)</f>
        <v/>
      </c>
      <c r="B80" s="126" t="str">
        <f>IF(Roster!D82="","",Roster!D82)</f>
        <v/>
      </c>
      <c r="C80" s="126" t="str">
        <f>IF(Roster!B82="","",Roster!B82)</f>
        <v/>
      </c>
      <c r="D80" s="299">
        <f>'9'!AL80</f>
        <v>0</v>
      </c>
      <c r="E80" s="743"/>
      <c r="F80" s="744"/>
      <c r="G80" s="745"/>
      <c r="H80" s="746"/>
      <c r="I80" s="745"/>
      <c r="J80" s="745"/>
      <c r="K80" s="745"/>
      <c r="L80" s="744"/>
      <c r="M80" s="744"/>
      <c r="N80" s="745"/>
      <c r="O80" s="746"/>
      <c r="P80" s="745"/>
      <c r="Q80" s="745"/>
      <c r="R80" s="745"/>
      <c r="S80" s="747"/>
      <c r="T80" s="756"/>
      <c r="U80" s="745"/>
      <c r="V80" s="746"/>
      <c r="W80" s="745"/>
      <c r="X80" s="745"/>
      <c r="Y80" s="745"/>
      <c r="Z80" s="744"/>
      <c r="AA80" s="744"/>
      <c r="AB80" s="745"/>
      <c r="AC80" s="746"/>
      <c r="AD80" s="745"/>
      <c r="AE80" s="745"/>
      <c r="AF80" s="745"/>
      <c r="AG80" s="744"/>
      <c r="AH80" s="744"/>
      <c r="AI80" s="757"/>
      <c r="AJ80" s="132">
        <f t="shared" si="10"/>
        <v>0</v>
      </c>
      <c r="AK80" s="293">
        <f t="shared" si="14"/>
        <v>0</v>
      </c>
      <c r="AL80" s="123">
        <f t="shared" si="11"/>
        <v>0</v>
      </c>
      <c r="AM80" s="122">
        <f>SUM(E80:AI80)+'9'!AM80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SUM(E80:AI80)+'9'!BC80</f>
        <v>0</v>
      </c>
      <c r="BF80" s="79" t="e">
        <f>#REF!+'9'!BF80</f>
        <v>#REF!</v>
      </c>
      <c r="BG80" s="86" t="e">
        <f>IF('9'!#REF!=1,'9'!BA80,IF('8'!#REF!=1,'8'!BB80,'8'!BH80))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'9'!AL81</f>
        <v>0</v>
      </c>
      <c r="E81" s="743"/>
      <c r="F81" s="744"/>
      <c r="G81" s="745"/>
      <c r="H81" s="746"/>
      <c r="I81" s="745"/>
      <c r="J81" s="745"/>
      <c r="K81" s="745"/>
      <c r="L81" s="744"/>
      <c r="M81" s="744"/>
      <c r="N81" s="745"/>
      <c r="O81" s="746"/>
      <c r="P81" s="745"/>
      <c r="Q81" s="745"/>
      <c r="R81" s="745"/>
      <c r="S81" s="747"/>
      <c r="T81" s="756"/>
      <c r="U81" s="745"/>
      <c r="V81" s="746"/>
      <c r="W81" s="745"/>
      <c r="X81" s="745"/>
      <c r="Y81" s="745"/>
      <c r="Z81" s="744"/>
      <c r="AA81" s="744"/>
      <c r="AB81" s="745"/>
      <c r="AC81" s="746"/>
      <c r="AD81" s="745"/>
      <c r="AE81" s="745"/>
      <c r="AF81" s="745"/>
      <c r="AG81" s="744"/>
      <c r="AH81" s="744"/>
      <c r="AI81" s="757"/>
      <c r="AJ81" s="132">
        <f t="shared" si="10"/>
        <v>0</v>
      </c>
      <c r="AK81" s="293">
        <f t="shared" si="14"/>
        <v>0</v>
      </c>
      <c r="AL81" s="123">
        <f t="shared" si="11"/>
        <v>0</v>
      </c>
      <c r="AM81" s="122">
        <f>SUM(E81:AI81)+'9'!AM81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SUM(E81:AI81)+'9'!BC81</f>
        <v>0</v>
      </c>
      <c r="BF81" s="79" t="e">
        <f>#REF!+'9'!BF81</f>
        <v>#REF!</v>
      </c>
      <c r="BG81" s="86" t="e">
        <f>IF('9'!#REF!=1,'9'!BA81,IF('8'!#REF!=1,'8'!BB81,'8'!BH81))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'9'!AL82</f>
        <v>0</v>
      </c>
      <c r="E82" s="743"/>
      <c r="F82" s="744"/>
      <c r="G82" s="745"/>
      <c r="H82" s="746"/>
      <c r="I82" s="745"/>
      <c r="J82" s="745"/>
      <c r="K82" s="745"/>
      <c r="L82" s="744"/>
      <c r="M82" s="744"/>
      <c r="N82" s="745"/>
      <c r="O82" s="746"/>
      <c r="P82" s="745"/>
      <c r="Q82" s="745"/>
      <c r="R82" s="745"/>
      <c r="S82" s="747"/>
      <c r="T82" s="756"/>
      <c r="U82" s="745"/>
      <c r="V82" s="746"/>
      <c r="W82" s="745"/>
      <c r="X82" s="745"/>
      <c r="Y82" s="745"/>
      <c r="Z82" s="744"/>
      <c r="AA82" s="744"/>
      <c r="AB82" s="745"/>
      <c r="AC82" s="746"/>
      <c r="AD82" s="745"/>
      <c r="AE82" s="745"/>
      <c r="AF82" s="745"/>
      <c r="AG82" s="744"/>
      <c r="AH82" s="744"/>
      <c r="AI82" s="757"/>
      <c r="AJ82" s="132">
        <f t="shared" si="10"/>
        <v>0</v>
      </c>
      <c r="AK82" s="293">
        <f t="shared" si="14"/>
        <v>0</v>
      </c>
      <c r="AL82" s="123">
        <f t="shared" si="11"/>
        <v>0</v>
      </c>
      <c r="AM82" s="122">
        <f>SUM(E82:AI82)+'9'!AM82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SUM(E82:AI82)+'9'!BC82</f>
        <v>0</v>
      </c>
      <c r="BF82" s="79" t="e">
        <f>#REF!+'9'!BF82</f>
        <v>#REF!</v>
      </c>
      <c r="BG82" s="86" t="e">
        <f>IF('9'!#REF!=1,'9'!BA82,IF('8'!#REF!=1,'8'!BB82,'8'!BH82))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'9'!AL83</f>
        <v>0</v>
      </c>
      <c r="E83" s="743"/>
      <c r="F83" s="744"/>
      <c r="G83" s="745"/>
      <c r="H83" s="746"/>
      <c r="I83" s="745"/>
      <c r="J83" s="745"/>
      <c r="K83" s="745"/>
      <c r="L83" s="744"/>
      <c r="M83" s="744"/>
      <c r="N83" s="745"/>
      <c r="O83" s="746"/>
      <c r="P83" s="745"/>
      <c r="Q83" s="745"/>
      <c r="R83" s="745"/>
      <c r="S83" s="747"/>
      <c r="T83" s="756"/>
      <c r="U83" s="745"/>
      <c r="V83" s="746"/>
      <c r="W83" s="745"/>
      <c r="X83" s="745"/>
      <c r="Y83" s="745"/>
      <c r="Z83" s="744"/>
      <c r="AA83" s="744"/>
      <c r="AB83" s="745"/>
      <c r="AC83" s="746"/>
      <c r="AD83" s="745"/>
      <c r="AE83" s="745"/>
      <c r="AF83" s="745"/>
      <c r="AG83" s="744"/>
      <c r="AH83" s="744"/>
      <c r="AI83" s="757"/>
      <c r="AJ83" s="132">
        <f t="shared" si="10"/>
        <v>0</v>
      </c>
      <c r="AK83" s="293">
        <f t="shared" si="14"/>
        <v>0</v>
      </c>
      <c r="AL83" s="123">
        <f t="shared" si="11"/>
        <v>0</v>
      </c>
      <c r="AM83" s="122">
        <f>SUM(E83:AI83)+'9'!AM83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SUM(E83:AI83)+'9'!BC83</f>
        <v>0</v>
      </c>
      <c r="BF83" s="79" t="e">
        <f>#REF!+'9'!BF83</f>
        <v>#REF!</v>
      </c>
      <c r="BG83" s="86" t="e">
        <f>IF('9'!#REF!=1,'9'!BA83,IF('8'!#REF!=1,'8'!BB83,'8'!BH83))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'9'!AL84</f>
        <v>0</v>
      </c>
      <c r="E84" s="743"/>
      <c r="F84" s="744"/>
      <c r="G84" s="745"/>
      <c r="H84" s="746"/>
      <c r="I84" s="745"/>
      <c r="J84" s="745"/>
      <c r="K84" s="745"/>
      <c r="L84" s="744"/>
      <c r="M84" s="744"/>
      <c r="N84" s="745"/>
      <c r="O84" s="746"/>
      <c r="P84" s="745"/>
      <c r="Q84" s="745"/>
      <c r="R84" s="745"/>
      <c r="S84" s="747"/>
      <c r="T84" s="756"/>
      <c r="U84" s="745"/>
      <c r="V84" s="746"/>
      <c r="W84" s="745"/>
      <c r="X84" s="745"/>
      <c r="Y84" s="745"/>
      <c r="Z84" s="744"/>
      <c r="AA84" s="744"/>
      <c r="AB84" s="745"/>
      <c r="AC84" s="746"/>
      <c r="AD84" s="745"/>
      <c r="AE84" s="745"/>
      <c r="AF84" s="745"/>
      <c r="AG84" s="744"/>
      <c r="AH84" s="744"/>
      <c r="AI84" s="757"/>
      <c r="AJ84" s="132">
        <f t="shared" si="10"/>
        <v>0</v>
      </c>
      <c r="AK84" s="293">
        <f t="shared" si="14"/>
        <v>0</v>
      </c>
      <c r="AL84" s="123">
        <f t="shared" si="11"/>
        <v>0</v>
      </c>
      <c r="AM84" s="122">
        <f>SUM(E84:AI84)+'9'!AM84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SUM(E84:AI84)+'9'!BC84</f>
        <v>0</v>
      </c>
      <c r="BF84" s="79" t="e">
        <f>#REF!+'9'!BF84</f>
        <v>#REF!</v>
      </c>
      <c r="BG84" s="86" t="e">
        <f>IF('9'!#REF!=1,'9'!BA84,IF('8'!#REF!=1,'8'!BB84,'8'!BH84))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'9'!AL85</f>
        <v>0</v>
      </c>
      <c r="E85" s="743"/>
      <c r="F85" s="744"/>
      <c r="G85" s="745"/>
      <c r="H85" s="746"/>
      <c r="I85" s="745"/>
      <c r="J85" s="745"/>
      <c r="K85" s="745"/>
      <c r="L85" s="744"/>
      <c r="M85" s="744"/>
      <c r="N85" s="745"/>
      <c r="O85" s="746"/>
      <c r="P85" s="745"/>
      <c r="Q85" s="745"/>
      <c r="R85" s="745"/>
      <c r="S85" s="747"/>
      <c r="T85" s="756"/>
      <c r="U85" s="745"/>
      <c r="V85" s="746"/>
      <c r="W85" s="745"/>
      <c r="X85" s="745"/>
      <c r="Y85" s="745"/>
      <c r="Z85" s="744"/>
      <c r="AA85" s="744"/>
      <c r="AB85" s="745"/>
      <c r="AC85" s="746"/>
      <c r="AD85" s="745"/>
      <c r="AE85" s="745"/>
      <c r="AF85" s="745"/>
      <c r="AG85" s="744"/>
      <c r="AH85" s="744"/>
      <c r="AI85" s="757"/>
      <c r="AJ85" s="132">
        <f t="shared" si="10"/>
        <v>0</v>
      </c>
      <c r="AK85" s="293">
        <f t="shared" si="14"/>
        <v>0</v>
      </c>
      <c r="AL85" s="123">
        <f t="shared" si="11"/>
        <v>0</v>
      </c>
      <c r="AM85" s="122">
        <f>SUM(E85:AI85)+'9'!AM85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SUM(E85:AI85)+'9'!BC85</f>
        <v>0</v>
      </c>
      <c r="BF85" s="79" t="e">
        <f>#REF!+'9'!BF85</f>
        <v>#REF!</v>
      </c>
      <c r="BG85" s="86" t="e">
        <f>IF('9'!#REF!=1,'9'!BA85,IF('8'!#REF!=1,'8'!BB85,'8'!BH85))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'9'!AL86</f>
        <v>0</v>
      </c>
      <c r="E86" s="743"/>
      <c r="F86" s="744"/>
      <c r="G86" s="745"/>
      <c r="H86" s="746"/>
      <c r="I86" s="745"/>
      <c r="J86" s="745"/>
      <c r="K86" s="745"/>
      <c r="L86" s="744"/>
      <c r="M86" s="744"/>
      <c r="N86" s="745"/>
      <c r="O86" s="746"/>
      <c r="P86" s="745"/>
      <c r="Q86" s="745"/>
      <c r="R86" s="745"/>
      <c r="S86" s="747"/>
      <c r="T86" s="756"/>
      <c r="U86" s="745"/>
      <c r="V86" s="746"/>
      <c r="W86" s="745"/>
      <c r="X86" s="745"/>
      <c r="Y86" s="745"/>
      <c r="Z86" s="744"/>
      <c r="AA86" s="744"/>
      <c r="AB86" s="745"/>
      <c r="AC86" s="746"/>
      <c r="AD86" s="745"/>
      <c r="AE86" s="745"/>
      <c r="AF86" s="745"/>
      <c r="AG86" s="744"/>
      <c r="AH86" s="744"/>
      <c r="AI86" s="757"/>
      <c r="AJ86" s="132">
        <f t="shared" si="10"/>
        <v>0</v>
      </c>
      <c r="AK86" s="293">
        <f t="shared" si="14"/>
        <v>0</v>
      </c>
      <c r="AL86" s="123">
        <f t="shared" si="11"/>
        <v>0</v>
      </c>
      <c r="AM86" s="122">
        <f>SUM(E86:AI86)+'9'!AM86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SUM(E86:AI86)+'9'!BC86</f>
        <v>0</v>
      </c>
      <c r="BF86" s="79" t="e">
        <f>#REF!+'9'!BF86</f>
        <v>#REF!</v>
      </c>
      <c r="BG86" s="86" t="e">
        <f>IF('9'!#REF!=1,'9'!BA86,IF('8'!#REF!=1,'8'!BB86,'8'!BH86))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'9'!AL87</f>
        <v>0</v>
      </c>
      <c r="E87" s="743"/>
      <c r="F87" s="744"/>
      <c r="G87" s="745"/>
      <c r="H87" s="746"/>
      <c r="I87" s="745"/>
      <c r="J87" s="745"/>
      <c r="K87" s="745"/>
      <c r="L87" s="744"/>
      <c r="M87" s="744"/>
      <c r="N87" s="745"/>
      <c r="O87" s="746"/>
      <c r="P87" s="745"/>
      <c r="Q87" s="745"/>
      <c r="R87" s="745"/>
      <c r="S87" s="747"/>
      <c r="T87" s="756"/>
      <c r="U87" s="745"/>
      <c r="V87" s="746"/>
      <c r="W87" s="745"/>
      <c r="X87" s="745"/>
      <c r="Y87" s="745"/>
      <c r="Z87" s="744"/>
      <c r="AA87" s="744"/>
      <c r="AB87" s="745"/>
      <c r="AC87" s="746"/>
      <c r="AD87" s="745"/>
      <c r="AE87" s="745"/>
      <c r="AF87" s="745"/>
      <c r="AG87" s="744"/>
      <c r="AH87" s="744"/>
      <c r="AI87" s="757"/>
      <c r="AJ87" s="132">
        <f t="shared" si="10"/>
        <v>0</v>
      </c>
      <c r="AK87" s="293">
        <f t="shared" si="14"/>
        <v>0</v>
      </c>
      <c r="AL87" s="123">
        <f t="shared" si="11"/>
        <v>0</v>
      </c>
      <c r="AM87" s="122">
        <f>SUM(E87:AI87)+'9'!AM87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SUM(E87:AI87)+'9'!BC87</f>
        <v>0</v>
      </c>
      <c r="BF87" s="79" t="e">
        <f>#REF!+'9'!BF87</f>
        <v>#REF!</v>
      </c>
      <c r="BG87" s="86" t="e">
        <f>IF('9'!#REF!=1,'9'!BA87,IF('8'!#REF!=1,'8'!BB87,'8'!BH87))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'9'!AL88</f>
        <v>0</v>
      </c>
      <c r="E88" s="743"/>
      <c r="F88" s="744"/>
      <c r="G88" s="745"/>
      <c r="H88" s="746"/>
      <c r="I88" s="745"/>
      <c r="J88" s="745"/>
      <c r="K88" s="745"/>
      <c r="L88" s="744"/>
      <c r="M88" s="744"/>
      <c r="N88" s="745"/>
      <c r="O88" s="746"/>
      <c r="P88" s="745"/>
      <c r="Q88" s="745"/>
      <c r="R88" s="745"/>
      <c r="S88" s="747"/>
      <c r="T88" s="756"/>
      <c r="U88" s="745"/>
      <c r="V88" s="746"/>
      <c r="W88" s="745"/>
      <c r="X88" s="745"/>
      <c r="Y88" s="745"/>
      <c r="Z88" s="744"/>
      <c r="AA88" s="744"/>
      <c r="AB88" s="745"/>
      <c r="AC88" s="746"/>
      <c r="AD88" s="745"/>
      <c r="AE88" s="745"/>
      <c r="AF88" s="745"/>
      <c r="AG88" s="744"/>
      <c r="AH88" s="744"/>
      <c r="AI88" s="757"/>
      <c r="AJ88" s="132">
        <f t="shared" si="10"/>
        <v>0</v>
      </c>
      <c r="AK88" s="293">
        <f t="shared" si="14"/>
        <v>0</v>
      </c>
      <c r="AL88" s="123">
        <f t="shared" si="11"/>
        <v>0</v>
      </c>
      <c r="AM88" s="122">
        <f>SUM(E88:AI88)+'9'!AM88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SUM(E88:AI88)+'9'!BC88</f>
        <v>0</v>
      </c>
      <c r="BF88" s="79" t="e">
        <f>#REF!+'9'!BF88</f>
        <v>#REF!</v>
      </c>
      <c r="BG88" s="86" t="e">
        <f>IF('9'!#REF!=1,'9'!BA88,IF('8'!#REF!=1,'8'!BB88,'8'!BH88))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'9'!AL89</f>
        <v>0</v>
      </c>
      <c r="E89" s="743"/>
      <c r="F89" s="744"/>
      <c r="G89" s="745"/>
      <c r="H89" s="746"/>
      <c r="I89" s="745"/>
      <c r="J89" s="745"/>
      <c r="K89" s="745"/>
      <c r="L89" s="744"/>
      <c r="M89" s="744"/>
      <c r="N89" s="745"/>
      <c r="O89" s="746"/>
      <c r="P89" s="745"/>
      <c r="Q89" s="745"/>
      <c r="R89" s="745"/>
      <c r="S89" s="747"/>
      <c r="T89" s="756"/>
      <c r="U89" s="745"/>
      <c r="V89" s="746"/>
      <c r="W89" s="745"/>
      <c r="X89" s="745"/>
      <c r="Y89" s="745"/>
      <c r="Z89" s="744"/>
      <c r="AA89" s="744"/>
      <c r="AB89" s="745"/>
      <c r="AC89" s="746"/>
      <c r="AD89" s="745"/>
      <c r="AE89" s="745"/>
      <c r="AF89" s="745"/>
      <c r="AG89" s="744"/>
      <c r="AH89" s="744"/>
      <c r="AI89" s="757"/>
      <c r="AJ89" s="132">
        <f t="shared" si="10"/>
        <v>0</v>
      </c>
      <c r="AK89" s="293">
        <f t="shared" si="14"/>
        <v>0</v>
      </c>
      <c r="AL89" s="123">
        <f t="shared" si="11"/>
        <v>0</v>
      </c>
      <c r="AM89" s="122">
        <f>SUM(E89:AI89)+'9'!AM89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SUM(E89:AI89)+'9'!BC89</f>
        <v>0</v>
      </c>
      <c r="BF89" s="79" t="e">
        <f>#REF!+'9'!BF89</f>
        <v>#REF!</v>
      </c>
      <c r="BG89" s="86" t="e">
        <f>IF('9'!#REF!=1,'9'!BA89,IF('8'!#REF!=1,'8'!BB89,'8'!BH89))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'9'!AL90</f>
        <v>0</v>
      </c>
      <c r="E90" s="743"/>
      <c r="F90" s="744"/>
      <c r="G90" s="745"/>
      <c r="H90" s="746"/>
      <c r="I90" s="745"/>
      <c r="J90" s="745"/>
      <c r="K90" s="745"/>
      <c r="L90" s="744"/>
      <c r="M90" s="744"/>
      <c r="N90" s="745"/>
      <c r="O90" s="746"/>
      <c r="P90" s="745"/>
      <c r="Q90" s="745"/>
      <c r="R90" s="745"/>
      <c r="S90" s="747"/>
      <c r="T90" s="756"/>
      <c r="U90" s="745"/>
      <c r="V90" s="746"/>
      <c r="W90" s="745"/>
      <c r="X90" s="745"/>
      <c r="Y90" s="745"/>
      <c r="Z90" s="744"/>
      <c r="AA90" s="744"/>
      <c r="AB90" s="745"/>
      <c r="AC90" s="746"/>
      <c r="AD90" s="745"/>
      <c r="AE90" s="745"/>
      <c r="AF90" s="745"/>
      <c r="AG90" s="744"/>
      <c r="AH90" s="744"/>
      <c r="AI90" s="757"/>
      <c r="AJ90" s="132">
        <f t="shared" si="10"/>
        <v>0</v>
      </c>
      <c r="AK90" s="293">
        <f t="shared" si="14"/>
        <v>0</v>
      </c>
      <c r="AL90" s="123">
        <f t="shared" si="11"/>
        <v>0</v>
      </c>
      <c r="AM90" s="122">
        <f>SUM(E90:AI90)+'9'!AM90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SUM(E90:AI90)+'9'!BC90</f>
        <v>0</v>
      </c>
      <c r="BF90" s="79" t="e">
        <f>#REF!+'9'!BF90</f>
        <v>#REF!</v>
      </c>
      <c r="BG90" s="86" t="e">
        <f>IF('9'!#REF!=1,'9'!BA90,IF('8'!#REF!=1,'8'!BB90,'8'!BH90))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'9'!AL91</f>
        <v>0</v>
      </c>
      <c r="E91" s="743"/>
      <c r="F91" s="744"/>
      <c r="G91" s="745"/>
      <c r="H91" s="746"/>
      <c r="I91" s="745"/>
      <c r="J91" s="745"/>
      <c r="K91" s="745"/>
      <c r="L91" s="744"/>
      <c r="M91" s="744"/>
      <c r="N91" s="745"/>
      <c r="O91" s="746"/>
      <c r="P91" s="745"/>
      <c r="Q91" s="745"/>
      <c r="R91" s="745"/>
      <c r="S91" s="747"/>
      <c r="T91" s="756"/>
      <c r="U91" s="745"/>
      <c r="V91" s="746"/>
      <c r="W91" s="745"/>
      <c r="X91" s="745"/>
      <c r="Y91" s="745"/>
      <c r="Z91" s="744"/>
      <c r="AA91" s="744"/>
      <c r="AB91" s="745"/>
      <c r="AC91" s="746"/>
      <c r="AD91" s="745"/>
      <c r="AE91" s="745"/>
      <c r="AF91" s="745"/>
      <c r="AG91" s="744"/>
      <c r="AH91" s="744"/>
      <c r="AI91" s="757"/>
      <c r="AJ91" s="132">
        <f t="shared" si="10"/>
        <v>0</v>
      </c>
      <c r="AK91" s="293">
        <f t="shared" si="14"/>
        <v>0</v>
      </c>
      <c r="AL91" s="123">
        <f t="shared" si="11"/>
        <v>0</v>
      </c>
      <c r="AM91" s="122">
        <f>SUM(E91:AI91)+'9'!AM91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SUM(E91:AI91)+'9'!BC91</f>
        <v>0</v>
      </c>
      <c r="BF91" s="79" t="e">
        <f>#REF!+'9'!BF91</f>
        <v>#REF!</v>
      </c>
      <c r="BG91" s="86" t="e">
        <f>IF('9'!#REF!=1,'9'!BA91,IF('8'!#REF!=1,'8'!BB91,'8'!BH91))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'9'!AL92</f>
        <v>0</v>
      </c>
      <c r="E92" s="743"/>
      <c r="F92" s="744"/>
      <c r="G92" s="745"/>
      <c r="H92" s="746"/>
      <c r="I92" s="745"/>
      <c r="J92" s="745"/>
      <c r="K92" s="745"/>
      <c r="L92" s="744"/>
      <c r="M92" s="744"/>
      <c r="N92" s="745"/>
      <c r="O92" s="746"/>
      <c r="P92" s="745"/>
      <c r="Q92" s="745"/>
      <c r="R92" s="745"/>
      <c r="S92" s="747"/>
      <c r="T92" s="756"/>
      <c r="U92" s="745"/>
      <c r="V92" s="746"/>
      <c r="W92" s="745"/>
      <c r="X92" s="745"/>
      <c r="Y92" s="745"/>
      <c r="Z92" s="744"/>
      <c r="AA92" s="744"/>
      <c r="AB92" s="745"/>
      <c r="AC92" s="746"/>
      <c r="AD92" s="745"/>
      <c r="AE92" s="745"/>
      <c r="AF92" s="745"/>
      <c r="AG92" s="744"/>
      <c r="AH92" s="744"/>
      <c r="AI92" s="757"/>
      <c r="AJ92" s="132">
        <f t="shared" si="10"/>
        <v>0</v>
      </c>
      <c r="AK92" s="293">
        <f t="shared" si="14"/>
        <v>0</v>
      </c>
      <c r="AL92" s="123">
        <f t="shared" si="11"/>
        <v>0</v>
      </c>
      <c r="AM92" s="122">
        <f>SUM(E92:AI92)+'9'!AM92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SUM(E92:AI92)+'9'!BC92</f>
        <v>0</v>
      </c>
      <c r="BF92" s="79" t="e">
        <f>#REF!+'9'!BF92</f>
        <v>#REF!</v>
      </c>
      <c r="BG92" s="86" t="e">
        <f>IF('9'!#REF!=1,'9'!BA92,IF('8'!#REF!=1,'8'!BB92,'8'!BH92))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'9'!AL93</f>
        <v>0</v>
      </c>
      <c r="E93" s="743"/>
      <c r="F93" s="744"/>
      <c r="G93" s="745"/>
      <c r="H93" s="746"/>
      <c r="I93" s="745"/>
      <c r="J93" s="745"/>
      <c r="K93" s="745"/>
      <c r="L93" s="744"/>
      <c r="M93" s="744"/>
      <c r="N93" s="745"/>
      <c r="O93" s="746"/>
      <c r="P93" s="745"/>
      <c r="Q93" s="745"/>
      <c r="R93" s="745"/>
      <c r="S93" s="747"/>
      <c r="T93" s="756"/>
      <c r="U93" s="745"/>
      <c r="V93" s="746"/>
      <c r="W93" s="745"/>
      <c r="X93" s="745"/>
      <c r="Y93" s="745"/>
      <c r="Z93" s="744"/>
      <c r="AA93" s="744"/>
      <c r="AB93" s="745"/>
      <c r="AC93" s="746"/>
      <c r="AD93" s="745"/>
      <c r="AE93" s="745"/>
      <c r="AF93" s="745"/>
      <c r="AG93" s="744"/>
      <c r="AH93" s="744"/>
      <c r="AI93" s="757"/>
      <c r="AJ93" s="132">
        <f t="shared" si="10"/>
        <v>0</v>
      </c>
      <c r="AK93" s="293">
        <f t="shared" si="14"/>
        <v>0</v>
      </c>
      <c r="AL93" s="123">
        <f t="shared" si="11"/>
        <v>0</v>
      </c>
      <c r="AM93" s="122">
        <f>SUM(E93:AI93)+'9'!AM93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SUM(E93:AI93)+'9'!BC93</f>
        <v>0</v>
      </c>
      <c r="BF93" s="79" t="e">
        <f>#REF!+'9'!BF93</f>
        <v>#REF!</v>
      </c>
      <c r="BG93" s="86" t="e">
        <f>IF('9'!#REF!=1,'9'!BA93,IF('8'!#REF!=1,'8'!BB93,'8'!BH93))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'9'!AL94</f>
        <v>0</v>
      </c>
      <c r="E94" s="743"/>
      <c r="F94" s="744"/>
      <c r="G94" s="745"/>
      <c r="H94" s="746"/>
      <c r="I94" s="745"/>
      <c r="J94" s="745"/>
      <c r="K94" s="745"/>
      <c r="L94" s="744"/>
      <c r="M94" s="744"/>
      <c r="N94" s="745"/>
      <c r="O94" s="746"/>
      <c r="P94" s="745"/>
      <c r="Q94" s="745"/>
      <c r="R94" s="745"/>
      <c r="S94" s="747"/>
      <c r="T94" s="756"/>
      <c r="U94" s="745"/>
      <c r="V94" s="746"/>
      <c r="W94" s="745"/>
      <c r="X94" s="745"/>
      <c r="Y94" s="745"/>
      <c r="Z94" s="744"/>
      <c r="AA94" s="744"/>
      <c r="AB94" s="745"/>
      <c r="AC94" s="746"/>
      <c r="AD94" s="745"/>
      <c r="AE94" s="745"/>
      <c r="AF94" s="745"/>
      <c r="AG94" s="744"/>
      <c r="AH94" s="744"/>
      <c r="AI94" s="757"/>
      <c r="AJ94" s="132">
        <f t="shared" si="10"/>
        <v>0</v>
      </c>
      <c r="AK94" s="293">
        <f t="shared" si="14"/>
        <v>0</v>
      </c>
      <c r="AL94" s="123">
        <f t="shared" si="11"/>
        <v>0</v>
      </c>
      <c r="AM94" s="122">
        <f>SUM(E94:AI94)+'9'!AM94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SUM(E94:AI94)+'9'!BC94</f>
        <v>0</v>
      </c>
      <c r="BF94" s="79" t="e">
        <f>#REF!+'9'!BF94</f>
        <v>#REF!</v>
      </c>
      <c r="BG94" s="86" t="e">
        <f>IF('9'!#REF!=1,'9'!BA94,IF('8'!#REF!=1,'8'!BB94,'8'!BH94))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'9'!AL95</f>
        <v>0</v>
      </c>
      <c r="E95" s="743"/>
      <c r="F95" s="744"/>
      <c r="G95" s="745"/>
      <c r="H95" s="746"/>
      <c r="I95" s="745"/>
      <c r="J95" s="745"/>
      <c r="K95" s="745"/>
      <c r="L95" s="744"/>
      <c r="M95" s="744"/>
      <c r="N95" s="745"/>
      <c r="O95" s="746"/>
      <c r="P95" s="745"/>
      <c r="Q95" s="745"/>
      <c r="R95" s="745"/>
      <c r="S95" s="747"/>
      <c r="T95" s="756"/>
      <c r="U95" s="745"/>
      <c r="V95" s="746"/>
      <c r="W95" s="745"/>
      <c r="X95" s="745"/>
      <c r="Y95" s="745"/>
      <c r="Z95" s="744"/>
      <c r="AA95" s="744"/>
      <c r="AB95" s="745"/>
      <c r="AC95" s="746"/>
      <c r="AD95" s="745"/>
      <c r="AE95" s="745"/>
      <c r="AF95" s="745"/>
      <c r="AG95" s="744"/>
      <c r="AH95" s="744"/>
      <c r="AI95" s="757"/>
      <c r="AJ95" s="132">
        <f t="shared" si="10"/>
        <v>0</v>
      </c>
      <c r="AK95" s="293">
        <f t="shared" si="14"/>
        <v>0</v>
      </c>
      <c r="AL95" s="123">
        <f t="shared" si="11"/>
        <v>0</v>
      </c>
      <c r="AM95" s="122">
        <f>SUM(E95:AI95)+'9'!AM95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SUM(E95:AI95)+'9'!BC95</f>
        <v>0</v>
      </c>
      <c r="BF95" s="79" t="e">
        <f>#REF!+'9'!BF95</f>
        <v>#REF!</v>
      </c>
      <c r="BG95" s="86" t="e">
        <f>IF('9'!#REF!=1,'9'!BA95,IF('8'!#REF!=1,'8'!BB95,'8'!BH95))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'9'!AL96</f>
        <v>0</v>
      </c>
      <c r="E96" s="743"/>
      <c r="F96" s="744"/>
      <c r="G96" s="745"/>
      <c r="H96" s="746"/>
      <c r="I96" s="745"/>
      <c r="J96" s="745"/>
      <c r="K96" s="745"/>
      <c r="L96" s="744"/>
      <c r="M96" s="744"/>
      <c r="N96" s="745"/>
      <c r="O96" s="746"/>
      <c r="P96" s="745"/>
      <c r="Q96" s="745"/>
      <c r="R96" s="745"/>
      <c r="S96" s="747"/>
      <c r="T96" s="756"/>
      <c r="U96" s="745"/>
      <c r="V96" s="746"/>
      <c r="W96" s="745"/>
      <c r="X96" s="745"/>
      <c r="Y96" s="745"/>
      <c r="Z96" s="744"/>
      <c r="AA96" s="744"/>
      <c r="AB96" s="745"/>
      <c r="AC96" s="746"/>
      <c r="AD96" s="745"/>
      <c r="AE96" s="745"/>
      <c r="AF96" s="745"/>
      <c r="AG96" s="744"/>
      <c r="AH96" s="744"/>
      <c r="AI96" s="757"/>
      <c r="AJ96" s="132">
        <f t="shared" si="10"/>
        <v>0</v>
      </c>
      <c r="AK96" s="293">
        <f t="shared" si="14"/>
        <v>0</v>
      </c>
      <c r="AL96" s="123">
        <f t="shared" si="11"/>
        <v>0</v>
      </c>
      <c r="AM96" s="122">
        <f>SUM(E96:AI96)+'9'!AM96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SUM(E96:AI96)+'9'!BC96</f>
        <v>0</v>
      </c>
      <c r="BF96" s="79" t="e">
        <f>#REF!+'9'!BF96</f>
        <v>#REF!</v>
      </c>
      <c r="BG96" s="86" t="e">
        <f>IF('9'!#REF!=1,'9'!BA96,IF('8'!#REF!=1,'8'!BB96,'8'!BH96))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'9'!AL97</f>
        <v>0</v>
      </c>
      <c r="E97" s="743"/>
      <c r="F97" s="744"/>
      <c r="G97" s="745"/>
      <c r="H97" s="746"/>
      <c r="I97" s="745"/>
      <c r="J97" s="745"/>
      <c r="K97" s="745"/>
      <c r="L97" s="744"/>
      <c r="M97" s="744"/>
      <c r="N97" s="745"/>
      <c r="O97" s="746"/>
      <c r="P97" s="745"/>
      <c r="Q97" s="745"/>
      <c r="R97" s="745"/>
      <c r="S97" s="747"/>
      <c r="T97" s="756"/>
      <c r="U97" s="745"/>
      <c r="V97" s="746"/>
      <c r="W97" s="745"/>
      <c r="X97" s="745"/>
      <c r="Y97" s="745"/>
      <c r="Z97" s="744"/>
      <c r="AA97" s="744"/>
      <c r="AB97" s="745"/>
      <c r="AC97" s="746"/>
      <c r="AD97" s="745"/>
      <c r="AE97" s="745"/>
      <c r="AF97" s="745"/>
      <c r="AG97" s="744"/>
      <c r="AH97" s="744"/>
      <c r="AI97" s="757"/>
      <c r="AJ97" s="132">
        <f t="shared" si="10"/>
        <v>0</v>
      </c>
      <c r="AK97" s="293">
        <f t="shared" si="14"/>
        <v>0</v>
      </c>
      <c r="AL97" s="123">
        <f t="shared" si="11"/>
        <v>0</v>
      </c>
      <c r="AM97" s="122">
        <f>SUM(E97:AI97)+'9'!AM97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SUM(E97:AI97)+'9'!BC97</f>
        <v>0</v>
      </c>
      <c r="BF97" s="79" t="e">
        <f>#REF!+'9'!BF97</f>
        <v>#REF!</v>
      </c>
      <c r="BG97" s="86" t="e">
        <f>IF('9'!#REF!=1,'9'!BA97,IF('8'!#REF!=1,'8'!BB97,'8'!BH97))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'9'!AL98</f>
        <v>0</v>
      </c>
      <c r="E98" s="743"/>
      <c r="F98" s="744"/>
      <c r="G98" s="745"/>
      <c r="H98" s="746"/>
      <c r="I98" s="745"/>
      <c r="J98" s="745"/>
      <c r="K98" s="745"/>
      <c r="L98" s="744"/>
      <c r="M98" s="744"/>
      <c r="N98" s="745"/>
      <c r="O98" s="746"/>
      <c r="P98" s="745"/>
      <c r="Q98" s="745"/>
      <c r="R98" s="745"/>
      <c r="S98" s="747"/>
      <c r="T98" s="756"/>
      <c r="U98" s="745"/>
      <c r="V98" s="746"/>
      <c r="W98" s="745"/>
      <c r="X98" s="745"/>
      <c r="Y98" s="745"/>
      <c r="Z98" s="744"/>
      <c r="AA98" s="744"/>
      <c r="AB98" s="745"/>
      <c r="AC98" s="746"/>
      <c r="AD98" s="745"/>
      <c r="AE98" s="745"/>
      <c r="AF98" s="745"/>
      <c r="AG98" s="744"/>
      <c r="AH98" s="744"/>
      <c r="AI98" s="757"/>
      <c r="AJ98" s="132">
        <f t="shared" si="10"/>
        <v>0</v>
      </c>
      <c r="AK98" s="293">
        <f t="shared" si="14"/>
        <v>0</v>
      </c>
      <c r="AL98" s="123">
        <f t="shared" si="11"/>
        <v>0</v>
      </c>
      <c r="AM98" s="122">
        <f>SUM(E98:AI98)+'9'!AM98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SUM(E98:AI98)+'9'!BC98</f>
        <v>0</v>
      </c>
      <c r="BF98" s="79" t="e">
        <f>#REF!+'9'!BF98</f>
        <v>#REF!</v>
      </c>
      <c r="BG98" s="86" t="e">
        <f>IF('9'!#REF!=1,'9'!BA98,IF('8'!#REF!=1,'8'!BB98,'8'!BH98))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'9'!AL99</f>
        <v>0</v>
      </c>
      <c r="E99" s="743"/>
      <c r="F99" s="744"/>
      <c r="G99" s="745"/>
      <c r="H99" s="746"/>
      <c r="I99" s="745"/>
      <c r="J99" s="745"/>
      <c r="K99" s="745"/>
      <c r="L99" s="744"/>
      <c r="M99" s="744"/>
      <c r="N99" s="745"/>
      <c r="O99" s="746"/>
      <c r="P99" s="745"/>
      <c r="Q99" s="745"/>
      <c r="R99" s="745"/>
      <c r="S99" s="747"/>
      <c r="T99" s="756"/>
      <c r="U99" s="745"/>
      <c r="V99" s="746"/>
      <c r="W99" s="745"/>
      <c r="X99" s="745"/>
      <c r="Y99" s="745"/>
      <c r="Z99" s="744"/>
      <c r="AA99" s="744"/>
      <c r="AB99" s="745"/>
      <c r="AC99" s="746"/>
      <c r="AD99" s="745"/>
      <c r="AE99" s="745"/>
      <c r="AF99" s="745"/>
      <c r="AG99" s="744"/>
      <c r="AH99" s="744"/>
      <c r="AI99" s="757"/>
      <c r="AJ99" s="132">
        <f t="shared" si="10"/>
        <v>0</v>
      </c>
      <c r="AK99" s="293">
        <f t="shared" si="14"/>
        <v>0</v>
      </c>
      <c r="AL99" s="123">
        <f t="shared" si="11"/>
        <v>0</v>
      </c>
      <c r="AM99" s="122">
        <f>SUM(E99:AI99)+'9'!AM99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SUM(E99:AI99)+'9'!BC99</f>
        <v>0</v>
      </c>
      <c r="BF99" s="79" t="e">
        <f>#REF!+'9'!BF99</f>
        <v>#REF!</v>
      </c>
      <c r="BG99" s="86" t="e">
        <f>IF('9'!#REF!=1,'9'!BA99,IF('8'!#REF!=1,'8'!BB99,'8'!BH99))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'9'!AL100</f>
        <v>0</v>
      </c>
      <c r="E100" s="743"/>
      <c r="F100" s="744"/>
      <c r="G100" s="745"/>
      <c r="H100" s="746"/>
      <c r="I100" s="745"/>
      <c r="J100" s="745"/>
      <c r="K100" s="745"/>
      <c r="L100" s="744"/>
      <c r="M100" s="744"/>
      <c r="N100" s="745"/>
      <c r="O100" s="746"/>
      <c r="P100" s="745"/>
      <c r="Q100" s="745"/>
      <c r="R100" s="745"/>
      <c r="S100" s="747"/>
      <c r="T100" s="756"/>
      <c r="U100" s="745"/>
      <c r="V100" s="746"/>
      <c r="W100" s="745"/>
      <c r="X100" s="745"/>
      <c r="Y100" s="745"/>
      <c r="Z100" s="744"/>
      <c r="AA100" s="744"/>
      <c r="AB100" s="745"/>
      <c r="AC100" s="746"/>
      <c r="AD100" s="745"/>
      <c r="AE100" s="745"/>
      <c r="AF100" s="745"/>
      <c r="AG100" s="744"/>
      <c r="AH100" s="744"/>
      <c r="AI100" s="757"/>
      <c r="AJ100" s="132">
        <f t="shared" si="10"/>
        <v>0</v>
      </c>
      <c r="AK100" s="293">
        <f t="shared" si="14"/>
        <v>0</v>
      </c>
      <c r="AL100" s="123">
        <f t="shared" si="11"/>
        <v>0</v>
      </c>
      <c r="AM100" s="122">
        <f>SUM(E100:AI100)+'9'!AM100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SUM(E100:AI100)+'9'!BC100</f>
        <v>0</v>
      </c>
      <c r="BF100" s="79" t="e">
        <f>#REF!+'9'!BF100</f>
        <v>#REF!</v>
      </c>
      <c r="BG100" s="86" t="e">
        <f>IF('9'!#REF!=1,'9'!BA100,IF('8'!#REF!=1,'8'!BB100,'8'!BH100))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'9'!AL101</f>
        <v>0</v>
      </c>
      <c r="E101" s="743"/>
      <c r="F101" s="744"/>
      <c r="G101" s="745"/>
      <c r="H101" s="746"/>
      <c r="I101" s="745"/>
      <c r="J101" s="745"/>
      <c r="K101" s="745"/>
      <c r="L101" s="744"/>
      <c r="M101" s="744"/>
      <c r="N101" s="745"/>
      <c r="O101" s="746"/>
      <c r="P101" s="745"/>
      <c r="Q101" s="745"/>
      <c r="R101" s="745"/>
      <c r="S101" s="747"/>
      <c r="T101" s="756"/>
      <c r="U101" s="745"/>
      <c r="V101" s="746"/>
      <c r="W101" s="745"/>
      <c r="X101" s="745"/>
      <c r="Y101" s="745"/>
      <c r="Z101" s="744"/>
      <c r="AA101" s="744"/>
      <c r="AB101" s="745"/>
      <c r="AC101" s="746"/>
      <c r="AD101" s="745"/>
      <c r="AE101" s="745"/>
      <c r="AF101" s="745"/>
      <c r="AG101" s="744"/>
      <c r="AH101" s="744"/>
      <c r="AI101" s="757"/>
      <c r="AJ101" s="132">
        <f t="shared" si="10"/>
        <v>0</v>
      </c>
      <c r="AK101" s="293">
        <f t="shared" si="14"/>
        <v>0</v>
      </c>
      <c r="AL101" s="123">
        <f t="shared" si="11"/>
        <v>0</v>
      </c>
      <c r="AM101" s="122">
        <f>SUM(E101:AI101)+'9'!AM101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SUM(E101:AI101)+'9'!BC101</f>
        <v>0</v>
      </c>
      <c r="BF101" s="79" t="e">
        <f>#REF!+'9'!BF101</f>
        <v>#REF!</v>
      </c>
      <c r="BG101" s="86" t="e">
        <f>IF('9'!#REF!=1,'9'!BA101,IF('8'!#REF!=1,'8'!BB101,'8'!BH101))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'9'!AL102</f>
        <v>0</v>
      </c>
      <c r="E102" s="743"/>
      <c r="F102" s="744"/>
      <c r="G102" s="745"/>
      <c r="H102" s="746"/>
      <c r="I102" s="745"/>
      <c r="J102" s="745"/>
      <c r="K102" s="745"/>
      <c r="L102" s="744"/>
      <c r="M102" s="744"/>
      <c r="N102" s="745"/>
      <c r="O102" s="746"/>
      <c r="P102" s="745"/>
      <c r="Q102" s="745"/>
      <c r="R102" s="745"/>
      <c r="S102" s="747"/>
      <c r="T102" s="756"/>
      <c r="U102" s="745"/>
      <c r="V102" s="746"/>
      <c r="W102" s="745"/>
      <c r="X102" s="745"/>
      <c r="Y102" s="745"/>
      <c r="Z102" s="744"/>
      <c r="AA102" s="744"/>
      <c r="AB102" s="745"/>
      <c r="AC102" s="746"/>
      <c r="AD102" s="745"/>
      <c r="AE102" s="745"/>
      <c r="AF102" s="745"/>
      <c r="AG102" s="744"/>
      <c r="AH102" s="744"/>
      <c r="AI102" s="757"/>
      <c r="AJ102" s="132">
        <f t="shared" si="10"/>
        <v>0</v>
      </c>
      <c r="AK102" s="293">
        <f t="shared" si="14"/>
        <v>0</v>
      </c>
      <c r="AL102" s="123">
        <f t="shared" si="11"/>
        <v>0</v>
      </c>
      <c r="AM102" s="122">
        <f>SUM(E102:AI102)+'9'!AM102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SUM(E102:AI102)+'9'!BC102</f>
        <v>0</v>
      </c>
      <c r="BF102" s="79" t="e">
        <f>#REF!+'9'!BF102</f>
        <v>#REF!</v>
      </c>
      <c r="BG102" s="86" t="e">
        <f>IF('9'!#REF!=1,'9'!BA102,IF('8'!#REF!=1,'8'!BB102,'8'!BH102))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'9'!AL103</f>
        <v>0</v>
      </c>
      <c r="E103" s="743"/>
      <c r="F103" s="744"/>
      <c r="G103" s="745"/>
      <c r="H103" s="746"/>
      <c r="I103" s="745"/>
      <c r="J103" s="745"/>
      <c r="K103" s="745"/>
      <c r="L103" s="744"/>
      <c r="M103" s="744"/>
      <c r="N103" s="745"/>
      <c r="O103" s="746"/>
      <c r="P103" s="745"/>
      <c r="Q103" s="745"/>
      <c r="R103" s="745"/>
      <c r="S103" s="747"/>
      <c r="T103" s="756"/>
      <c r="U103" s="745"/>
      <c r="V103" s="746"/>
      <c r="W103" s="745"/>
      <c r="X103" s="745"/>
      <c r="Y103" s="745"/>
      <c r="Z103" s="744"/>
      <c r="AA103" s="744"/>
      <c r="AB103" s="745"/>
      <c r="AC103" s="746"/>
      <c r="AD103" s="745"/>
      <c r="AE103" s="745"/>
      <c r="AF103" s="745"/>
      <c r="AG103" s="744"/>
      <c r="AH103" s="744"/>
      <c r="AI103" s="757"/>
      <c r="AJ103" s="132">
        <f t="shared" si="10"/>
        <v>0</v>
      </c>
      <c r="AK103" s="293">
        <f t="shared" si="14"/>
        <v>0</v>
      </c>
      <c r="AL103" s="123">
        <f t="shared" si="11"/>
        <v>0</v>
      </c>
      <c r="AM103" s="122">
        <f>SUM(E103:AI103)+'9'!AM103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SUM(E103:AI103)+'9'!BC103</f>
        <v>0</v>
      </c>
      <c r="BF103" s="79" t="e">
        <f>#REF!+'9'!BF103</f>
        <v>#REF!</v>
      </c>
      <c r="BG103" s="86" t="e">
        <f>IF('9'!#REF!=1,'9'!BA103,IF('8'!#REF!=1,'8'!BB103,'8'!BH103))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'9'!AL104</f>
        <v>0</v>
      </c>
      <c r="E104" s="743"/>
      <c r="F104" s="744"/>
      <c r="G104" s="745"/>
      <c r="H104" s="746"/>
      <c r="I104" s="745"/>
      <c r="J104" s="745"/>
      <c r="K104" s="745"/>
      <c r="L104" s="744"/>
      <c r="M104" s="744"/>
      <c r="N104" s="745"/>
      <c r="O104" s="746"/>
      <c r="P104" s="745"/>
      <c r="Q104" s="745"/>
      <c r="R104" s="745"/>
      <c r="S104" s="747"/>
      <c r="T104" s="756"/>
      <c r="U104" s="745"/>
      <c r="V104" s="746"/>
      <c r="W104" s="745"/>
      <c r="X104" s="745"/>
      <c r="Y104" s="745"/>
      <c r="Z104" s="744"/>
      <c r="AA104" s="744"/>
      <c r="AB104" s="745"/>
      <c r="AC104" s="746"/>
      <c r="AD104" s="745"/>
      <c r="AE104" s="745"/>
      <c r="AF104" s="745"/>
      <c r="AG104" s="744"/>
      <c r="AH104" s="744"/>
      <c r="AI104" s="757"/>
      <c r="AJ104" s="132">
        <f>SUM(D104:AI104)</f>
        <v>0</v>
      </c>
      <c r="AK104" s="293">
        <f t="shared" si="14"/>
        <v>0</v>
      </c>
      <c r="AL104" s="123">
        <f t="shared" si="11"/>
        <v>0</v>
      </c>
      <c r="AM104" s="122">
        <f>SUM(E104:AI104)+'9'!AM104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SUM(E104:AI104)+'9'!BC104</f>
        <v>0</v>
      </c>
      <c r="BF104" s="79" t="e">
        <f>#REF!+'9'!BF104</f>
        <v>#REF!</v>
      </c>
      <c r="BG104" s="86" t="e">
        <f>IF('9'!#REF!=1,'9'!BA104,IF('8'!#REF!=1,'8'!BB104,'8'!BH104))</f>
        <v>#REF!</v>
      </c>
      <c r="BH104" s="79" t="e">
        <f>IF(#REF!=1,IF(BC104&gt;=60,IF(BF104&gt;2,0,1),0),0)</f>
        <v>#REF!</v>
      </c>
      <c r="BI104" s="79" t="e">
        <f t="shared" si="15"/>
        <v>#REF!</v>
      </c>
    </row>
    <row r="105" spans="1:61" x14ac:dyDescent="0.2">
      <c r="A105" s="225"/>
      <c r="B105" s="225"/>
      <c r="C105" s="225"/>
      <c r="D105" s="91"/>
      <c r="E105" s="92">
        <f t="shared" ref="E105:AI105" si="16">COUNTA(E8:E104)</f>
        <v>0</v>
      </c>
      <c r="F105" s="92">
        <f t="shared" si="16"/>
        <v>0</v>
      </c>
      <c r="G105" s="92">
        <f t="shared" si="16"/>
        <v>0</v>
      </c>
      <c r="H105" s="92">
        <f t="shared" si="16"/>
        <v>3</v>
      </c>
      <c r="I105" s="92">
        <f t="shared" si="16"/>
        <v>0</v>
      </c>
      <c r="J105" s="92">
        <f t="shared" si="16"/>
        <v>2</v>
      </c>
      <c r="K105" s="92">
        <f t="shared" si="16"/>
        <v>0</v>
      </c>
      <c r="L105" s="92">
        <f t="shared" si="16"/>
        <v>0</v>
      </c>
      <c r="M105" s="92">
        <f t="shared" si="16"/>
        <v>0</v>
      </c>
      <c r="N105" s="92">
        <f t="shared" si="16"/>
        <v>0</v>
      </c>
      <c r="O105" s="92">
        <f t="shared" si="16"/>
        <v>3</v>
      </c>
      <c r="P105" s="92">
        <f t="shared" si="16"/>
        <v>0</v>
      </c>
      <c r="Q105" s="92">
        <f t="shared" si="16"/>
        <v>2</v>
      </c>
      <c r="R105" s="92">
        <f t="shared" si="16"/>
        <v>0</v>
      </c>
      <c r="S105" s="92">
        <f t="shared" si="16"/>
        <v>0</v>
      </c>
      <c r="T105" s="92">
        <f t="shared" si="16"/>
        <v>0</v>
      </c>
      <c r="U105" s="92">
        <f t="shared" si="16"/>
        <v>0</v>
      </c>
      <c r="V105" s="92">
        <f t="shared" si="16"/>
        <v>3</v>
      </c>
      <c r="W105" s="92">
        <f t="shared" si="16"/>
        <v>0</v>
      </c>
      <c r="X105" s="92">
        <f t="shared" si="16"/>
        <v>3</v>
      </c>
      <c r="Y105" s="92">
        <f t="shared" si="16"/>
        <v>0</v>
      </c>
      <c r="Z105" s="92">
        <f t="shared" si="16"/>
        <v>0</v>
      </c>
      <c r="AA105" s="92">
        <f t="shared" si="16"/>
        <v>0</v>
      </c>
      <c r="AB105" s="92">
        <f t="shared" si="16"/>
        <v>0</v>
      </c>
      <c r="AC105" s="92">
        <f t="shared" si="16"/>
        <v>3</v>
      </c>
      <c r="AD105" s="92">
        <f t="shared" si="16"/>
        <v>0</v>
      </c>
      <c r="AE105" s="92">
        <f t="shared" si="16"/>
        <v>5</v>
      </c>
      <c r="AF105" s="92">
        <f t="shared" si="16"/>
        <v>0</v>
      </c>
      <c r="AG105" s="92">
        <f t="shared" si="16"/>
        <v>0</v>
      </c>
      <c r="AH105" s="92">
        <f t="shared" si="16"/>
        <v>0</v>
      </c>
      <c r="AI105" s="92">
        <f t="shared" si="16"/>
        <v>0</v>
      </c>
      <c r="AK105" s="406"/>
      <c r="AO105" s="434"/>
    </row>
    <row r="106" spans="1:61" x14ac:dyDescent="0.2">
      <c r="A106" s="225"/>
      <c r="B106" s="225"/>
      <c r="C106" s="225"/>
      <c r="D106" s="91"/>
      <c r="AK106" s="405"/>
      <c r="AO106" s="434"/>
    </row>
    <row r="107" spans="1:61" x14ac:dyDescent="0.2">
      <c r="A107" s="225"/>
      <c r="B107" s="225"/>
      <c r="C107" s="225"/>
      <c r="D107" s="91"/>
      <c r="AK107" s="405"/>
      <c r="AO107" s="434"/>
    </row>
    <row r="108" spans="1:61" ht="15" x14ac:dyDescent="0.2">
      <c r="A108" s="225"/>
      <c r="B108" s="225"/>
      <c r="C108" s="225"/>
      <c r="D108" s="91"/>
      <c r="AK108" s="405"/>
      <c r="AO108" s="435"/>
    </row>
    <row r="109" spans="1:61" x14ac:dyDescent="0.2">
      <c r="A109" s="225"/>
      <c r="B109" s="225"/>
      <c r="C109" s="225"/>
      <c r="D109" s="91"/>
      <c r="AK109" s="405"/>
    </row>
    <row r="110" spans="1:61" x14ac:dyDescent="0.2">
      <c r="A110" s="225"/>
      <c r="B110" s="225"/>
      <c r="C110" s="225"/>
      <c r="D110" s="91"/>
      <c r="AK110" s="405"/>
    </row>
    <row r="111" spans="1:61" x14ac:dyDescent="0.2">
      <c r="A111" s="225"/>
      <c r="B111" s="225"/>
      <c r="C111" s="225"/>
      <c r="D111" s="91"/>
      <c r="AK111" s="405"/>
    </row>
    <row r="112" spans="1:61" x14ac:dyDescent="0.2">
      <c r="A112" s="225"/>
      <c r="B112" s="225"/>
      <c r="C112" s="225"/>
      <c r="D112" s="91"/>
      <c r="AK112" s="405"/>
    </row>
    <row r="113" spans="1:37" x14ac:dyDescent="0.2">
      <c r="A113" s="225"/>
      <c r="B113" s="225"/>
      <c r="C113" s="225"/>
      <c r="D113" s="91"/>
      <c r="AK113" s="405"/>
    </row>
    <row r="114" spans="1:37" x14ac:dyDescent="0.2">
      <c r="A114" s="225"/>
      <c r="B114" s="225"/>
      <c r="C114" s="225"/>
      <c r="D114" s="91"/>
      <c r="AK114" s="405"/>
    </row>
    <row r="115" spans="1:37" x14ac:dyDescent="0.2">
      <c r="A115" s="225"/>
      <c r="B115" s="225"/>
      <c r="C115" s="225"/>
      <c r="D115" s="91"/>
      <c r="AK115" s="405"/>
    </row>
    <row r="116" spans="1:37" x14ac:dyDescent="0.2">
      <c r="A116" s="225"/>
      <c r="B116" s="225"/>
      <c r="C116" s="225"/>
      <c r="D116" s="91"/>
      <c r="AK116" s="405"/>
    </row>
    <row r="117" spans="1:37" x14ac:dyDescent="0.2">
      <c r="A117" s="225"/>
      <c r="B117" s="225"/>
      <c r="C117" s="225"/>
      <c r="D117" s="91"/>
      <c r="AK117" s="405"/>
    </row>
    <row r="118" spans="1:37" x14ac:dyDescent="0.2">
      <c r="A118" s="225"/>
      <c r="B118" s="225"/>
      <c r="C118" s="225"/>
      <c r="D118" s="91"/>
      <c r="AK118" s="405"/>
    </row>
    <row r="119" spans="1:37" x14ac:dyDescent="0.2">
      <c r="A119" s="225"/>
      <c r="B119" s="225"/>
      <c r="C119" s="225"/>
      <c r="D119" s="91"/>
      <c r="AK119" s="405"/>
    </row>
    <row r="120" spans="1:37" x14ac:dyDescent="0.2">
      <c r="A120" s="225"/>
      <c r="B120" s="225"/>
      <c r="C120" s="225"/>
      <c r="D120" s="91"/>
      <c r="AK120" s="405"/>
    </row>
    <row r="121" spans="1:37" x14ac:dyDescent="0.2">
      <c r="A121" s="225"/>
      <c r="B121" s="225"/>
      <c r="C121" s="225"/>
      <c r="D121" s="91"/>
      <c r="AK121" s="405"/>
    </row>
    <row r="122" spans="1:37" x14ac:dyDescent="0.2">
      <c r="A122" s="225"/>
      <c r="B122" s="225"/>
      <c r="C122" s="225"/>
      <c r="D122" s="91"/>
      <c r="AK122" s="405"/>
    </row>
    <row r="123" spans="1:37" x14ac:dyDescent="0.2">
      <c r="A123" s="225"/>
      <c r="B123" s="225"/>
      <c r="C123" s="225"/>
      <c r="D123" s="91"/>
      <c r="AK123" s="405"/>
    </row>
    <row r="124" spans="1:37" x14ac:dyDescent="0.2">
      <c r="A124" s="225"/>
      <c r="B124" s="225"/>
      <c r="C124" s="225"/>
      <c r="D124" s="91"/>
      <c r="AK124" s="405"/>
    </row>
    <row r="125" spans="1:37" x14ac:dyDescent="0.2">
      <c r="A125" s="225"/>
      <c r="B125" s="225"/>
      <c r="C125" s="225"/>
      <c r="D125" s="91"/>
      <c r="AK125" s="405"/>
    </row>
    <row r="126" spans="1:37" x14ac:dyDescent="0.2">
      <c r="D126" s="91"/>
      <c r="AK126" s="405"/>
    </row>
    <row r="127" spans="1:37" x14ac:dyDescent="0.2">
      <c r="D127" s="91"/>
      <c r="AK127" s="405"/>
    </row>
    <row r="128" spans="1:37" x14ac:dyDescent="0.2">
      <c r="D128" s="91"/>
      <c r="AK128" s="405"/>
    </row>
    <row r="129" spans="4:37" x14ac:dyDescent="0.2">
      <c r="D129" s="91"/>
      <c r="AK129" s="405"/>
    </row>
    <row r="130" spans="4:37" x14ac:dyDescent="0.2">
      <c r="D130" s="91"/>
      <c r="AK130" s="405"/>
    </row>
    <row r="131" spans="4:37" x14ac:dyDescent="0.2">
      <c r="D131" s="91"/>
      <c r="AK131" s="405"/>
    </row>
    <row r="132" spans="4:37" x14ac:dyDescent="0.2">
      <c r="D132" s="91"/>
      <c r="AK132" s="405"/>
    </row>
    <row r="133" spans="4:37" x14ac:dyDescent="0.2">
      <c r="D133" s="91"/>
      <c r="AK133" s="405"/>
    </row>
    <row r="134" spans="4:37" x14ac:dyDescent="0.2">
      <c r="D134" s="91"/>
      <c r="AK134" s="405"/>
    </row>
    <row r="135" spans="4:37" x14ac:dyDescent="0.2">
      <c r="D135" s="91"/>
      <c r="AK135" s="405"/>
    </row>
    <row r="136" spans="4:37" x14ac:dyDescent="0.2">
      <c r="D136" s="91"/>
      <c r="AK136" s="405"/>
    </row>
    <row r="137" spans="4:37" x14ac:dyDescent="0.2">
      <c r="D137" s="91"/>
      <c r="AK137" s="405"/>
    </row>
    <row r="138" spans="4:37" x14ac:dyDescent="0.2">
      <c r="D138" s="91"/>
      <c r="AK138" s="405"/>
    </row>
    <row r="139" spans="4:37" x14ac:dyDescent="0.2">
      <c r="D139" s="91"/>
      <c r="AK139" s="405"/>
    </row>
    <row r="140" spans="4:37" x14ac:dyDescent="0.2">
      <c r="D140" s="91"/>
      <c r="AK140" s="405"/>
    </row>
    <row r="141" spans="4:37" x14ac:dyDescent="0.2">
      <c r="D141" s="91"/>
      <c r="AK141" s="405"/>
    </row>
    <row r="142" spans="4:37" x14ac:dyDescent="0.2">
      <c r="D142" s="91"/>
      <c r="AK142" s="405"/>
    </row>
    <row r="143" spans="4:37" x14ac:dyDescent="0.2">
      <c r="D143" s="91"/>
      <c r="AK143" s="405"/>
    </row>
    <row r="144" spans="4:37" x14ac:dyDescent="0.2">
      <c r="D144" s="91"/>
      <c r="AK144" s="405"/>
    </row>
    <row r="145" spans="4:37" x14ac:dyDescent="0.2">
      <c r="D145" s="91"/>
      <c r="AK145" s="405"/>
    </row>
    <row r="146" spans="4:37" x14ac:dyDescent="0.2">
      <c r="D146" s="91"/>
      <c r="AK146" s="405"/>
    </row>
    <row r="147" spans="4:37" x14ac:dyDescent="0.2">
      <c r="D147" s="91"/>
      <c r="AK147" s="405"/>
    </row>
    <row r="148" spans="4:37" x14ac:dyDescent="0.2">
      <c r="D148" s="91"/>
      <c r="AK148" s="405"/>
    </row>
    <row r="149" spans="4:37" x14ac:dyDescent="0.2">
      <c r="D149" s="91"/>
      <c r="AK149" s="405"/>
    </row>
    <row r="150" spans="4:37" x14ac:dyDescent="0.2">
      <c r="D150" s="91"/>
      <c r="AK150" s="405"/>
    </row>
    <row r="151" spans="4:37" x14ac:dyDescent="0.2">
      <c r="D151" s="91"/>
      <c r="AK151" s="405"/>
    </row>
    <row r="152" spans="4:37" x14ac:dyDescent="0.2">
      <c r="D152" s="91"/>
      <c r="AK152" s="405"/>
    </row>
    <row r="153" spans="4:37" x14ac:dyDescent="0.2">
      <c r="D153" s="91"/>
      <c r="AK153" s="405"/>
    </row>
    <row r="154" spans="4:37" x14ac:dyDescent="0.2">
      <c r="AK154" s="405"/>
    </row>
    <row r="155" spans="4:37" x14ac:dyDescent="0.2">
      <c r="AK155" s="405"/>
    </row>
    <row r="156" spans="4:37" x14ac:dyDescent="0.2">
      <c r="AK156" s="405"/>
    </row>
    <row r="157" spans="4:37" x14ac:dyDescent="0.2">
      <c r="AK157" s="405"/>
    </row>
    <row r="158" spans="4:37" x14ac:dyDescent="0.2">
      <c r="AK158" s="405"/>
    </row>
    <row r="159" spans="4:37" x14ac:dyDescent="0.2">
      <c r="AK159" s="405"/>
    </row>
    <row r="160" spans="4:37" x14ac:dyDescent="0.2">
      <c r="AK160" s="405"/>
    </row>
    <row r="161" spans="37:37" x14ac:dyDescent="0.2">
      <c r="AK161" s="405"/>
    </row>
    <row r="162" spans="37:37" x14ac:dyDescent="0.2">
      <c r="AK162" s="405"/>
    </row>
    <row r="163" spans="37:37" x14ac:dyDescent="0.2">
      <c r="AK163" s="405"/>
    </row>
    <row r="164" spans="37:37" x14ac:dyDescent="0.2">
      <c r="AK164" s="405"/>
    </row>
    <row r="165" spans="37:37" x14ac:dyDescent="0.2">
      <c r="AK165" s="405"/>
    </row>
    <row r="166" spans="37:37" x14ac:dyDescent="0.2">
      <c r="AK166" s="405"/>
    </row>
    <row r="167" spans="37:37" x14ac:dyDescent="0.2">
      <c r="AK167" s="405"/>
    </row>
    <row r="168" spans="37:37" x14ac:dyDescent="0.2">
      <c r="AK168" s="405"/>
    </row>
    <row r="169" spans="37:37" x14ac:dyDescent="0.2">
      <c r="AK169" s="405"/>
    </row>
    <row r="170" spans="37:37" x14ac:dyDescent="0.2">
      <c r="AK170" s="405"/>
    </row>
  </sheetData>
  <sheetProtection algorithmName="SHA-512" hashValue="IKvUwsHK2DGTeopud/WP2EcJPob+dLCHnlqBPM85TGqMArmQQJFY7CERPLcEHbHGq0KNKGmrr+MkGlCPYMZ4wA==" saltValue="fQwwvSAuS04OVskc1rOukg==" spinCount="100000" sheet="1" objects="1" scenarios="1" selectLockedCells="1" selectUnlockedCells="1"/>
  <dataConsolidate/>
  <mergeCells count="41">
    <mergeCell ref="S1:Z1"/>
    <mergeCell ref="AA1:AI1"/>
    <mergeCell ref="AP6:AP7"/>
    <mergeCell ref="T2:AI2"/>
    <mergeCell ref="E6:S6"/>
    <mergeCell ref="T6:AI6"/>
    <mergeCell ref="AJ6:AJ7"/>
    <mergeCell ref="AL6:AL7"/>
    <mergeCell ref="AL4:AM5"/>
    <mergeCell ref="AJ2:AS2"/>
    <mergeCell ref="AT1:AU1"/>
    <mergeCell ref="AT2:AU2"/>
    <mergeCell ref="AN5:AO5"/>
    <mergeCell ref="BE8:BE15"/>
    <mergeCell ref="BF6:BF7"/>
    <mergeCell ref="AT6:AT7"/>
    <mergeCell ref="AO6:AO7"/>
    <mergeCell ref="AQ6:AQ7"/>
    <mergeCell ref="BC6:BC7"/>
    <mergeCell ref="AR6:AR7"/>
    <mergeCell ref="AS6:AS7"/>
    <mergeCell ref="AV6:AV7"/>
    <mergeCell ref="AU6:AU7"/>
    <mergeCell ref="AW6:AW7"/>
    <mergeCell ref="AX6:AX7"/>
    <mergeCell ref="AJ1:AS1"/>
    <mergeCell ref="BI6:BI7"/>
    <mergeCell ref="A7:C7"/>
    <mergeCell ref="BB6:BB7"/>
    <mergeCell ref="E2:R2"/>
    <mergeCell ref="A6:D6"/>
    <mergeCell ref="A3:C5"/>
    <mergeCell ref="BG6:BG7"/>
    <mergeCell ref="AM6:AM7"/>
    <mergeCell ref="BH6:BH7"/>
    <mergeCell ref="AN6:AN7"/>
    <mergeCell ref="AJ3:AK3"/>
    <mergeCell ref="AL3:AM3"/>
    <mergeCell ref="AJ4:AK5"/>
    <mergeCell ref="AK6:AK7"/>
    <mergeCell ref="AQ5:AU5"/>
  </mergeCells>
  <phoneticPr fontId="0" type="noConversion"/>
  <conditionalFormatting sqref="E105:AI105">
    <cfRule type="cellIs" dxfId="216" priority="7" stopIfTrue="1" operator="notEqual">
      <formula>0</formula>
    </cfRule>
  </conditionalFormatting>
  <dataValidations xWindow="339" yWindow="452"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44835</formula1>
      <formula2>44865</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339" yWindow="452"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66"/>
    <pageSetUpPr fitToPage="1"/>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6.42578125" style="79" hidden="1" customWidth="1"/>
    <col min="54" max="54" width="4.7109375" style="80" hidden="1" customWidth="1"/>
    <col min="55" max="55" width="5.28515625" style="80" hidden="1" customWidth="1"/>
    <col min="56" max="56" width="5.7109375" style="79" hidden="1" customWidth="1"/>
    <col min="57" max="57" width="3.28515625" style="79" hidden="1" customWidth="1"/>
    <col min="58" max="59" width="4.28515625" style="79" hidden="1" customWidth="1"/>
    <col min="60" max="60" width="3.42578125" style="79" hidden="1" customWidth="1"/>
    <col min="61" max="61" width="3.2851562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43</v>
      </c>
      <c r="D2" s="292">
        <f>'7'!D2</f>
        <v>2022</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729"/>
      <c r="F3" s="730"/>
      <c r="G3" s="730"/>
      <c r="H3" s="730"/>
      <c r="I3" s="730"/>
      <c r="J3" s="730"/>
      <c r="K3" s="730"/>
      <c r="L3" s="730"/>
      <c r="M3" s="730"/>
      <c r="N3" s="730"/>
      <c r="O3" s="730"/>
      <c r="P3" s="730"/>
      <c r="Q3" s="730"/>
      <c r="R3" s="730"/>
      <c r="S3" s="731"/>
      <c r="T3" s="93"/>
      <c r="U3" s="94"/>
      <c r="V3" s="94"/>
      <c r="W3" s="94"/>
      <c r="X3" s="94"/>
      <c r="Y3" s="94"/>
      <c r="Z3" s="94"/>
      <c r="AA3" s="94"/>
      <c r="AB3" s="94"/>
      <c r="AC3" s="94"/>
      <c r="AD3" s="94"/>
      <c r="AE3" s="94"/>
      <c r="AF3" s="94"/>
      <c r="AG3" s="94"/>
      <c r="AH3" s="94"/>
      <c r="AI3" s="97"/>
      <c r="AJ3" s="896" t="str">
        <f>CONCATENATE(C2," UI")</f>
        <v>November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732"/>
      <c r="F4" s="733"/>
      <c r="G4" s="733"/>
      <c r="H4" s="733"/>
      <c r="I4" s="733"/>
      <c r="J4" s="733"/>
      <c r="K4" s="733"/>
      <c r="L4" s="733"/>
      <c r="M4" s="733"/>
      <c r="N4" s="733"/>
      <c r="O4" s="733"/>
      <c r="P4" s="733"/>
      <c r="Q4" s="733"/>
      <c r="R4" s="733"/>
      <c r="S4" s="734"/>
      <c r="T4" s="66"/>
      <c r="U4" s="67"/>
      <c r="V4" s="67"/>
      <c r="W4" s="67"/>
      <c r="X4" s="67"/>
      <c r="Y4" s="67"/>
      <c r="Z4" s="67"/>
      <c r="AA4" s="67"/>
      <c r="AB4" s="67"/>
      <c r="AC4" s="67"/>
      <c r="AD4" s="67"/>
      <c r="AE4" s="67"/>
      <c r="AF4" s="67"/>
      <c r="AG4" s="67"/>
      <c r="AH4" s="67"/>
      <c r="AI4" s="98"/>
      <c r="AJ4" s="912">
        <f>SUM(AK8:AK104)</f>
        <v>4</v>
      </c>
      <c r="AK4" s="913"/>
      <c r="AL4" s="916">
        <f>AJ4+'10'!AL4:AM5</f>
        <v>6</v>
      </c>
      <c r="AM4" s="917"/>
      <c r="AN4" s="704"/>
      <c r="AO4" s="290"/>
      <c r="AP4" s="103"/>
      <c r="AQ4" s="103"/>
      <c r="AR4" s="618"/>
      <c r="AS4" s="618"/>
      <c r="AT4" s="618"/>
      <c r="AU4" s="618"/>
      <c r="AV4" s="618"/>
      <c r="AW4" s="618"/>
      <c r="AX4" s="618"/>
    </row>
    <row r="5" spans="1:62" ht="31.9" customHeight="1" thickBot="1" x14ac:dyDescent="0.3">
      <c r="A5" s="825"/>
      <c r="B5" s="826"/>
      <c r="C5" s="826"/>
      <c r="D5" s="42" t="s">
        <v>3</v>
      </c>
      <c r="E5" s="735"/>
      <c r="F5" s="736"/>
      <c r="G5" s="736"/>
      <c r="H5" s="736"/>
      <c r="I5" s="736"/>
      <c r="J5" s="736"/>
      <c r="K5" s="736"/>
      <c r="L5" s="736"/>
      <c r="M5" s="736"/>
      <c r="N5" s="736"/>
      <c r="O5" s="736"/>
      <c r="P5" s="736"/>
      <c r="Q5" s="736"/>
      <c r="R5" s="736"/>
      <c r="S5" s="737"/>
      <c r="T5" s="72"/>
      <c r="U5" s="70"/>
      <c r="V5" s="70"/>
      <c r="W5" s="70"/>
      <c r="X5" s="70"/>
      <c r="Y5" s="70"/>
      <c r="Z5" s="70"/>
      <c r="AA5" s="70"/>
      <c r="AB5" s="70"/>
      <c r="AC5" s="70"/>
      <c r="AD5" s="70"/>
      <c r="AE5" s="70"/>
      <c r="AF5" s="70"/>
      <c r="AG5" s="70"/>
      <c r="AH5" s="70"/>
      <c r="AI5" s="99"/>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November AH</v>
      </c>
      <c r="AK6" s="887" t="s">
        <v>477</v>
      </c>
      <c r="AL6" s="834" t="s">
        <v>476</v>
      </c>
      <c r="AM6" s="910" t="s">
        <v>523</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707">
        <v>1</v>
      </c>
      <c r="F7" s="430">
        <v>2</v>
      </c>
      <c r="G7" s="430">
        <v>3</v>
      </c>
      <c r="H7" s="430">
        <v>4</v>
      </c>
      <c r="I7" s="312">
        <v>5</v>
      </c>
      <c r="J7" s="312">
        <v>6</v>
      </c>
      <c r="K7" s="424">
        <v>7</v>
      </c>
      <c r="L7" s="430">
        <v>8</v>
      </c>
      <c r="M7" s="430">
        <v>9</v>
      </c>
      <c r="N7" s="430">
        <v>10</v>
      </c>
      <c r="O7" s="430">
        <v>11</v>
      </c>
      <c r="P7" s="312">
        <v>12</v>
      </c>
      <c r="Q7" s="312">
        <v>13</v>
      </c>
      <c r="R7" s="424">
        <v>14</v>
      </c>
      <c r="S7" s="430">
        <v>15</v>
      </c>
      <c r="T7" s="431">
        <v>16</v>
      </c>
      <c r="U7" s="430">
        <v>17</v>
      </c>
      <c r="V7" s="430">
        <v>18</v>
      </c>
      <c r="W7" s="312">
        <v>19</v>
      </c>
      <c r="X7" s="312">
        <v>20</v>
      </c>
      <c r="Y7" s="424">
        <v>21</v>
      </c>
      <c r="Z7" s="430">
        <v>22</v>
      </c>
      <c r="AA7" s="430">
        <v>23</v>
      </c>
      <c r="AB7" s="430">
        <v>24</v>
      </c>
      <c r="AC7" s="430">
        <v>25</v>
      </c>
      <c r="AD7" s="312">
        <v>26</v>
      </c>
      <c r="AE7" s="312">
        <v>27</v>
      </c>
      <c r="AF7" s="424">
        <v>28</v>
      </c>
      <c r="AG7" s="430">
        <v>29</v>
      </c>
      <c r="AH7" s="430">
        <v>30</v>
      </c>
      <c r="AI7" s="432"/>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'10'!AL8</f>
        <v>0</v>
      </c>
      <c r="E8" s="748"/>
      <c r="F8" s="740"/>
      <c r="G8" s="740"/>
      <c r="H8" s="740"/>
      <c r="I8" s="739"/>
      <c r="J8" s="739"/>
      <c r="K8" s="740"/>
      <c r="L8" s="749"/>
      <c r="M8" s="740"/>
      <c r="N8" s="740"/>
      <c r="O8" s="740"/>
      <c r="P8" s="739"/>
      <c r="Q8" s="739"/>
      <c r="R8" s="740"/>
      <c r="S8" s="750"/>
      <c r="T8" s="758"/>
      <c r="U8" s="740"/>
      <c r="V8" s="740"/>
      <c r="W8" s="739"/>
      <c r="X8" s="739"/>
      <c r="Y8" s="740"/>
      <c r="Z8" s="749"/>
      <c r="AA8" s="740"/>
      <c r="AB8" s="740"/>
      <c r="AC8" s="740"/>
      <c r="AD8" s="739"/>
      <c r="AE8" s="739"/>
      <c r="AF8" s="740"/>
      <c r="AG8" s="749"/>
      <c r="AH8" s="740"/>
      <c r="AI8" s="306"/>
      <c r="AJ8" s="121">
        <f t="shared" ref="AJ8:AJ39" si="0">SUM(D8:AI8)</f>
        <v>0</v>
      </c>
      <c r="AK8" s="293">
        <f>INT(AJ8/15)</f>
        <v>0</v>
      </c>
      <c r="AL8" s="490">
        <f t="shared" ref="AL8:AL39" si="1">AJ8-INT(AJ8/15)*15</f>
        <v>0</v>
      </c>
      <c r="AM8" s="549">
        <f>SUM(E8:AI8)+'10'!AM8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SUM(E8:AI8)+'10'!BC8</f>
        <v>0</v>
      </c>
      <c r="BD8" s="85">
        <f>Roster!B6</f>
        <v>1.5</v>
      </c>
      <c r="BE8" s="863" t="s">
        <v>75</v>
      </c>
      <c r="BF8" s="79" t="e">
        <f>#REF!+'10'!BF8</f>
        <v>#REF!</v>
      </c>
      <c r="BG8" s="86" t="e">
        <f>IF('10'!#REF!=1,'10'!BA8,IF('9'!#REF!=1,'9'!BA8,'9'!BG8))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'10'!AL9</f>
        <v>8</v>
      </c>
      <c r="E9" s="751">
        <v>2</v>
      </c>
      <c r="F9" s="745"/>
      <c r="G9" s="745">
        <v>2</v>
      </c>
      <c r="H9" s="745"/>
      <c r="I9" s="744"/>
      <c r="J9" s="744"/>
      <c r="K9" s="745"/>
      <c r="L9" s="752">
        <v>2</v>
      </c>
      <c r="M9" s="745"/>
      <c r="N9" s="745"/>
      <c r="O9" s="745"/>
      <c r="P9" s="744"/>
      <c r="Q9" s="744"/>
      <c r="R9" s="745"/>
      <c r="S9" s="753"/>
      <c r="T9" s="759"/>
      <c r="U9" s="745">
        <v>2</v>
      </c>
      <c r="V9" s="745"/>
      <c r="W9" s="744"/>
      <c r="X9" s="744"/>
      <c r="Y9" s="745"/>
      <c r="Z9" s="752">
        <v>2</v>
      </c>
      <c r="AA9" s="745"/>
      <c r="AB9" s="745"/>
      <c r="AC9" s="745"/>
      <c r="AD9" s="744"/>
      <c r="AE9" s="744"/>
      <c r="AF9" s="745"/>
      <c r="AG9" s="752">
        <v>2</v>
      </c>
      <c r="AH9" s="745"/>
      <c r="AI9" s="307"/>
      <c r="AJ9" s="132">
        <f t="shared" si="0"/>
        <v>20</v>
      </c>
      <c r="AK9" s="293">
        <f t="shared" ref="AK9:AK72" si="4">INT(AJ9/15)</f>
        <v>1</v>
      </c>
      <c r="AL9" s="123">
        <f t="shared" si="1"/>
        <v>5</v>
      </c>
      <c r="AM9" s="122">
        <f>SUM(E9:AI9)+'10'!AM9</f>
        <v>20</v>
      </c>
      <c r="AN9" s="684">
        <f>'Pre Tests'!G5</f>
        <v>0</v>
      </c>
      <c r="AO9" s="684">
        <f>'Pre Tests'!L5</f>
        <v>3</v>
      </c>
      <c r="AP9" s="676"/>
      <c r="AQ9" s="720"/>
      <c r="AR9" s="134"/>
      <c r="AS9" s="134"/>
      <c r="AT9" s="134"/>
      <c r="AU9" s="678"/>
      <c r="AV9" s="683"/>
      <c r="AW9" s="681"/>
      <c r="AX9" s="234"/>
      <c r="AY9" s="500" t="s">
        <v>373</v>
      </c>
      <c r="AZ9" s="500" t="s">
        <v>551</v>
      </c>
      <c r="BA9" s="79">
        <f t="shared" si="2"/>
        <v>23</v>
      </c>
      <c r="BB9" s="80">
        <f t="shared" si="3"/>
        <v>12</v>
      </c>
      <c r="BC9" s="80">
        <f>SUM(E9:AI9)+'10'!BC9</f>
        <v>20</v>
      </c>
      <c r="BE9" s="863"/>
      <c r="BF9" s="79" t="e">
        <f>#REF!+'10'!BF9</f>
        <v>#REF!</v>
      </c>
      <c r="BG9" s="86" t="e">
        <f>IF('10'!#REF!=1,'10'!BA9,IF('9'!#REF!=1,'9'!BA9,'9'!BG9))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'10'!AL10</f>
        <v>1</v>
      </c>
      <c r="E10" s="751">
        <v>2</v>
      </c>
      <c r="F10" s="745"/>
      <c r="G10" s="745">
        <v>2</v>
      </c>
      <c r="H10" s="745"/>
      <c r="I10" s="744"/>
      <c r="J10" s="744"/>
      <c r="K10" s="745"/>
      <c r="L10" s="752">
        <v>2</v>
      </c>
      <c r="M10" s="745"/>
      <c r="N10" s="745">
        <v>2</v>
      </c>
      <c r="O10" s="745"/>
      <c r="P10" s="744"/>
      <c r="Q10" s="744"/>
      <c r="R10" s="745"/>
      <c r="S10" s="753">
        <v>2</v>
      </c>
      <c r="T10" s="759"/>
      <c r="U10" s="745">
        <v>2</v>
      </c>
      <c r="V10" s="745"/>
      <c r="W10" s="744"/>
      <c r="X10" s="744"/>
      <c r="Y10" s="745"/>
      <c r="Z10" s="752">
        <v>2</v>
      </c>
      <c r="AA10" s="745"/>
      <c r="AB10" s="745"/>
      <c r="AC10" s="745"/>
      <c r="AD10" s="744"/>
      <c r="AE10" s="744"/>
      <c r="AF10" s="745"/>
      <c r="AG10" s="752">
        <v>2</v>
      </c>
      <c r="AH10" s="745"/>
      <c r="AI10" s="307"/>
      <c r="AJ10" s="132">
        <f t="shared" si="0"/>
        <v>17</v>
      </c>
      <c r="AK10" s="293">
        <f t="shared" si="4"/>
        <v>1</v>
      </c>
      <c r="AL10" s="123">
        <f t="shared" si="1"/>
        <v>2</v>
      </c>
      <c r="AM10" s="122">
        <f>SUM(E10:AI10)+'10'!AM10</f>
        <v>32</v>
      </c>
      <c r="AN10" s="684">
        <f>'Pre Tests'!G6</f>
        <v>0</v>
      </c>
      <c r="AO10" s="684">
        <f>'Pre Tests'!L6</f>
        <v>1</v>
      </c>
      <c r="AP10" s="676"/>
      <c r="AQ10" s="720"/>
      <c r="AR10" s="134"/>
      <c r="AS10" s="134"/>
      <c r="AT10" s="134"/>
      <c r="AU10" s="678"/>
      <c r="AV10" s="683"/>
      <c r="AW10" s="681"/>
      <c r="AX10" s="234"/>
      <c r="AY10" s="500" t="s">
        <v>374</v>
      </c>
      <c r="AZ10" s="500" t="s">
        <v>545</v>
      </c>
      <c r="BA10" s="79">
        <f t="shared" si="2"/>
        <v>33</v>
      </c>
      <c r="BB10" s="80">
        <f t="shared" si="3"/>
        <v>16</v>
      </c>
      <c r="BC10" s="80">
        <f>SUM(E10:AI10)+'10'!BC10</f>
        <v>32</v>
      </c>
      <c r="BE10" s="863"/>
      <c r="BF10" s="79" t="e">
        <f>#REF!+'10'!BF10</f>
        <v>#REF!</v>
      </c>
      <c r="BG10" s="86" t="e">
        <f>IF('10'!#REF!=1,'10'!BA10,IF('9'!#REF!=1,'9'!BA10,'9'!BG10))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'10'!AL11</f>
        <v>6</v>
      </c>
      <c r="E11" s="751"/>
      <c r="F11" s="745"/>
      <c r="G11" s="745"/>
      <c r="H11" s="745"/>
      <c r="I11" s="744"/>
      <c r="J11" s="744"/>
      <c r="K11" s="745"/>
      <c r="L11" s="752"/>
      <c r="M11" s="745"/>
      <c r="N11" s="745"/>
      <c r="O11" s="745"/>
      <c r="P11" s="744"/>
      <c r="Q11" s="744"/>
      <c r="R11" s="745"/>
      <c r="S11" s="753"/>
      <c r="T11" s="759"/>
      <c r="U11" s="745"/>
      <c r="V11" s="745"/>
      <c r="W11" s="744"/>
      <c r="X11" s="744"/>
      <c r="Y11" s="745"/>
      <c r="Z11" s="752"/>
      <c r="AA11" s="745"/>
      <c r="AB11" s="745"/>
      <c r="AC11" s="745"/>
      <c r="AD11" s="744"/>
      <c r="AE11" s="744"/>
      <c r="AF11" s="745"/>
      <c r="AG11" s="752"/>
      <c r="AH11" s="745"/>
      <c r="AI11" s="307"/>
      <c r="AJ11" s="132">
        <f t="shared" si="0"/>
        <v>6</v>
      </c>
      <c r="AK11" s="293">
        <f t="shared" si="4"/>
        <v>0</v>
      </c>
      <c r="AL11" s="123">
        <f t="shared" si="1"/>
        <v>6</v>
      </c>
      <c r="AM11" s="122">
        <f>SUM(E11:AI11)+'10'!AM11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SUM(E11:AI11)+'10'!BC11</f>
        <v>6</v>
      </c>
      <c r="BE11" s="863"/>
      <c r="BF11" s="79" t="e">
        <f>#REF!+'10'!BF11</f>
        <v>#REF!</v>
      </c>
      <c r="BG11" s="86" t="e">
        <f>IF('10'!#REF!=1,'10'!BA11,IF('9'!#REF!=1,'9'!BA11,'9'!BG11))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'10'!AL12</f>
        <v>0</v>
      </c>
      <c r="E12" s="751"/>
      <c r="F12" s="745"/>
      <c r="G12" s="745"/>
      <c r="H12" s="745"/>
      <c r="I12" s="744"/>
      <c r="J12" s="744"/>
      <c r="K12" s="745"/>
      <c r="L12" s="752"/>
      <c r="M12" s="745"/>
      <c r="N12" s="745"/>
      <c r="O12" s="745"/>
      <c r="P12" s="744"/>
      <c r="Q12" s="744"/>
      <c r="R12" s="745"/>
      <c r="S12" s="753"/>
      <c r="T12" s="759"/>
      <c r="U12" s="745"/>
      <c r="V12" s="745"/>
      <c r="W12" s="744"/>
      <c r="X12" s="744"/>
      <c r="Y12" s="745"/>
      <c r="Z12" s="752"/>
      <c r="AA12" s="745"/>
      <c r="AB12" s="745"/>
      <c r="AC12" s="745"/>
      <c r="AD12" s="744"/>
      <c r="AE12" s="744"/>
      <c r="AF12" s="745"/>
      <c r="AG12" s="752"/>
      <c r="AH12" s="745"/>
      <c r="AI12" s="307"/>
      <c r="AJ12" s="132">
        <f t="shared" si="0"/>
        <v>0</v>
      </c>
      <c r="AK12" s="293">
        <f t="shared" si="4"/>
        <v>0</v>
      </c>
      <c r="AL12" s="123">
        <f t="shared" si="1"/>
        <v>0</v>
      </c>
      <c r="AM12" s="122">
        <f>SUM(E12:AI12)+'10'!AM12</f>
        <v>0</v>
      </c>
      <c r="AN12" s="684">
        <f>'Pre Tests'!G8</f>
        <v>0</v>
      </c>
      <c r="AO12" s="684">
        <f>'Pre Tests'!L8</f>
        <v>3</v>
      </c>
      <c r="AP12" s="676"/>
      <c r="AQ12" s="720"/>
      <c r="AR12" s="134"/>
      <c r="AS12" s="134"/>
      <c r="AT12" s="134"/>
      <c r="AU12" s="678"/>
      <c r="AV12" s="683"/>
      <c r="AW12" s="681"/>
      <c r="AX12" s="234"/>
      <c r="AY12" s="500" t="s">
        <v>376</v>
      </c>
      <c r="AZ12" s="500" t="s">
        <v>547</v>
      </c>
      <c r="BA12" s="79">
        <f t="shared" si="2"/>
        <v>3</v>
      </c>
      <c r="BB12" s="80">
        <f t="shared" si="3"/>
        <v>0</v>
      </c>
      <c r="BC12" s="80">
        <f>SUM(E12:AI12)+'10'!BC12</f>
        <v>0</v>
      </c>
      <c r="BE12" s="863"/>
      <c r="BF12" s="79" t="e">
        <f>#REF!+'10'!BF12</f>
        <v>#REF!</v>
      </c>
      <c r="BG12" s="86" t="e">
        <f>IF('10'!#REF!=1,'10'!BA12,IF('9'!#REF!=1,'9'!BA12,'9'!BG12))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'10'!AL13</f>
        <v>0</v>
      </c>
      <c r="E13" s="751"/>
      <c r="F13" s="745"/>
      <c r="G13" s="745"/>
      <c r="H13" s="745"/>
      <c r="I13" s="744"/>
      <c r="J13" s="744"/>
      <c r="K13" s="745"/>
      <c r="L13" s="752"/>
      <c r="M13" s="745"/>
      <c r="N13" s="745"/>
      <c r="O13" s="745"/>
      <c r="P13" s="744"/>
      <c r="Q13" s="744"/>
      <c r="R13" s="745"/>
      <c r="S13" s="753"/>
      <c r="T13" s="759"/>
      <c r="U13" s="745"/>
      <c r="V13" s="745"/>
      <c r="W13" s="744"/>
      <c r="X13" s="744"/>
      <c r="Y13" s="745"/>
      <c r="Z13" s="752"/>
      <c r="AA13" s="745"/>
      <c r="AB13" s="745"/>
      <c r="AC13" s="745"/>
      <c r="AD13" s="744"/>
      <c r="AE13" s="744"/>
      <c r="AF13" s="745"/>
      <c r="AG13" s="752"/>
      <c r="AH13" s="745"/>
      <c r="AI13" s="307"/>
      <c r="AJ13" s="132">
        <f t="shared" si="0"/>
        <v>0</v>
      </c>
      <c r="AK13" s="293">
        <f t="shared" si="4"/>
        <v>0</v>
      </c>
      <c r="AL13" s="123">
        <f t="shared" si="1"/>
        <v>0</v>
      </c>
      <c r="AM13" s="122">
        <f>SUM(E13:AI13)+'10'!AM13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SUM(E13:AI13)+'10'!BC13</f>
        <v>0</v>
      </c>
      <c r="BE13" s="863"/>
      <c r="BF13" s="79" t="e">
        <f>#REF!+'10'!BF13</f>
        <v>#REF!</v>
      </c>
      <c r="BG13" s="86" t="e">
        <f>IF('10'!#REF!=1,'10'!BA13,IF('9'!#REF!=1,'9'!BA13,'9'!BG13))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'10'!AL14</f>
        <v>1</v>
      </c>
      <c r="E14" s="751">
        <v>2</v>
      </c>
      <c r="F14" s="745"/>
      <c r="G14" s="745">
        <v>2</v>
      </c>
      <c r="H14" s="745"/>
      <c r="I14" s="744"/>
      <c r="J14" s="744"/>
      <c r="K14" s="745"/>
      <c r="L14" s="752">
        <v>2</v>
      </c>
      <c r="M14" s="745"/>
      <c r="N14" s="745">
        <v>2</v>
      </c>
      <c r="O14" s="745"/>
      <c r="P14" s="744"/>
      <c r="Q14" s="744"/>
      <c r="R14" s="745"/>
      <c r="S14" s="753">
        <v>2</v>
      </c>
      <c r="T14" s="759"/>
      <c r="U14" s="745">
        <v>2</v>
      </c>
      <c r="V14" s="745"/>
      <c r="W14" s="744"/>
      <c r="X14" s="744"/>
      <c r="Y14" s="745"/>
      <c r="Z14" s="752">
        <v>2</v>
      </c>
      <c r="AA14" s="745"/>
      <c r="AB14" s="745"/>
      <c r="AC14" s="745"/>
      <c r="AD14" s="744"/>
      <c r="AE14" s="744"/>
      <c r="AF14" s="745"/>
      <c r="AG14" s="752">
        <v>2</v>
      </c>
      <c r="AH14" s="745"/>
      <c r="AI14" s="307"/>
      <c r="AJ14" s="132">
        <f t="shared" si="0"/>
        <v>17</v>
      </c>
      <c r="AK14" s="293">
        <f t="shared" si="4"/>
        <v>1</v>
      </c>
      <c r="AL14" s="123">
        <f t="shared" si="1"/>
        <v>2</v>
      </c>
      <c r="AM14" s="122">
        <f>SUM(E14:AI14)+'10'!AM14</f>
        <v>32</v>
      </c>
      <c r="AN14" s="684">
        <f>'Pre Tests'!G10</f>
        <v>0</v>
      </c>
      <c r="AO14" s="684">
        <f>'Pre Tests'!L10</f>
        <v>1</v>
      </c>
      <c r="AP14" s="676"/>
      <c r="AQ14" s="720"/>
      <c r="AR14" s="134"/>
      <c r="AS14" s="134"/>
      <c r="AT14" s="134"/>
      <c r="AU14" s="678"/>
      <c r="AV14" s="683"/>
      <c r="AW14" s="681"/>
      <c r="AX14" s="234"/>
      <c r="AY14" s="500" t="s">
        <v>378</v>
      </c>
      <c r="AZ14" s="500" t="s">
        <v>549</v>
      </c>
      <c r="BA14" s="79">
        <f t="shared" si="2"/>
        <v>33</v>
      </c>
      <c r="BB14" s="80">
        <f t="shared" si="3"/>
        <v>16</v>
      </c>
      <c r="BC14" s="80">
        <f>SUM(E14:AI14)+'10'!BC14</f>
        <v>32</v>
      </c>
      <c r="BE14" s="863"/>
      <c r="BF14" s="79" t="e">
        <f>#REF!+'10'!BF14</f>
        <v>#REF!</v>
      </c>
      <c r="BG14" s="86" t="e">
        <f>IF('10'!#REF!=1,'10'!BA14,IF('9'!#REF!=1,'9'!BA14,'9'!BG14))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'10'!AL15</f>
        <v>2</v>
      </c>
      <c r="E15" s="751">
        <v>2</v>
      </c>
      <c r="F15" s="745"/>
      <c r="G15" s="745">
        <v>2</v>
      </c>
      <c r="H15" s="745"/>
      <c r="I15" s="744"/>
      <c r="J15" s="744"/>
      <c r="K15" s="745"/>
      <c r="L15" s="752">
        <v>2</v>
      </c>
      <c r="M15" s="745"/>
      <c r="N15" s="745">
        <v>2</v>
      </c>
      <c r="O15" s="745"/>
      <c r="P15" s="744"/>
      <c r="Q15" s="744"/>
      <c r="R15" s="745"/>
      <c r="S15" s="753">
        <v>2</v>
      </c>
      <c r="T15" s="759"/>
      <c r="U15" s="745">
        <v>2</v>
      </c>
      <c r="V15" s="745"/>
      <c r="W15" s="744"/>
      <c r="X15" s="744"/>
      <c r="Y15" s="745"/>
      <c r="Z15" s="752">
        <v>2</v>
      </c>
      <c r="AA15" s="745"/>
      <c r="AB15" s="745"/>
      <c r="AC15" s="745"/>
      <c r="AD15" s="744"/>
      <c r="AE15" s="744"/>
      <c r="AF15" s="745"/>
      <c r="AG15" s="752">
        <v>2</v>
      </c>
      <c r="AH15" s="745"/>
      <c r="AI15" s="307"/>
      <c r="AJ15" s="132">
        <f t="shared" si="0"/>
        <v>18</v>
      </c>
      <c r="AK15" s="293">
        <f t="shared" si="4"/>
        <v>1</v>
      </c>
      <c r="AL15" s="123">
        <f t="shared" si="1"/>
        <v>3</v>
      </c>
      <c r="AM15" s="122">
        <f>SUM(E15:AI15)+'10'!AM15</f>
        <v>18</v>
      </c>
      <c r="AN15" s="684">
        <f>'Pre Tests'!G11</f>
        <v>0</v>
      </c>
      <c r="AO15" s="684">
        <f>'Pre Tests'!L11</f>
        <v>4</v>
      </c>
      <c r="AP15" s="676"/>
      <c r="AQ15" s="720"/>
      <c r="AR15" s="134"/>
      <c r="AS15" s="134"/>
      <c r="AT15" s="134"/>
      <c r="AU15" s="678"/>
      <c r="AV15" s="683"/>
      <c r="AW15" s="681"/>
      <c r="AX15" s="234"/>
      <c r="AY15" s="500" t="s">
        <v>231</v>
      </c>
      <c r="AZ15" s="500" t="s">
        <v>550</v>
      </c>
      <c r="BA15" s="79">
        <f t="shared" si="2"/>
        <v>22</v>
      </c>
      <c r="BB15" s="80">
        <f t="shared" si="3"/>
        <v>16</v>
      </c>
      <c r="BC15" s="80">
        <f>SUM(E15:AI15)+'10'!BC15</f>
        <v>18</v>
      </c>
      <c r="BE15" s="863"/>
      <c r="BF15" s="79" t="e">
        <f>#REF!+'10'!BF15</f>
        <v>#REF!</v>
      </c>
      <c r="BG15" s="86" t="e">
        <f>IF('10'!#REF!=1,'10'!BA15,IF('9'!#REF!=1,'9'!BA15,'9'!BG15))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'10'!AL16</f>
        <v>0</v>
      </c>
      <c r="E16" s="751"/>
      <c r="F16" s="745"/>
      <c r="G16" s="745">
        <v>2</v>
      </c>
      <c r="H16" s="745"/>
      <c r="I16" s="744"/>
      <c r="J16" s="744"/>
      <c r="K16" s="745"/>
      <c r="L16" s="752">
        <v>2</v>
      </c>
      <c r="M16" s="745"/>
      <c r="N16" s="745">
        <v>2</v>
      </c>
      <c r="O16" s="745"/>
      <c r="P16" s="744"/>
      <c r="Q16" s="744"/>
      <c r="R16" s="745"/>
      <c r="S16" s="753">
        <v>2</v>
      </c>
      <c r="T16" s="759"/>
      <c r="U16" s="745">
        <v>2</v>
      </c>
      <c r="V16" s="745"/>
      <c r="W16" s="744"/>
      <c r="X16" s="744"/>
      <c r="Y16" s="745"/>
      <c r="Z16" s="752"/>
      <c r="AA16" s="745"/>
      <c r="AB16" s="745"/>
      <c r="AC16" s="745"/>
      <c r="AD16" s="744"/>
      <c r="AE16" s="744"/>
      <c r="AF16" s="745"/>
      <c r="AG16" s="752"/>
      <c r="AH16" s="745"/>
      <c r="AI16" s="307"/>
      <c r="AJ16" s="132">
        <f t="shared" si="0"/>
        <v>10</v>
      </c>
      <c r="AK16" s="293">
        <f t="shared" si="4"/>
        <v>0</v>
      </c>
      <c r="AL16" s="123">
        <f t="shared" si="1"/>
        <v>10</v>
      </c>
      <c r="AM16" s="122">
        <f>SUM(E16:AI16)+'10'!AM16</f>
        <v>10</v>
      </c>
      <c r="AN16" s="684">
        <f>'Pre Tests'!G12</f>
        <v>0</v>
      </c>
      <c r="AO16" s="684">
        <f>'Pre Tests'!L12</f>
        <v>4</v>
      </c>
      <c r="AP16" s="676"/>
      <c r="AQ16" s="720"/>
      <c r="AR16" s="134"/>
      <c r="AS16" s="134"/>
      <c r="AT16" s="134"/>
      <c r="AU16" s="678"/>
      <c r="AV16" s="683"/>
      <c r="AW16" s="681"/>
      <c r="AX16" s="234"/>
      <c r="BA16" s="79">
        <f t="shared" si="2"/>
        <v>14</v>
      </c>
      <c r="BB16" s="80">
        <f t="shared" si="3"/>
        <v>10</v>
      </c>
      <c r="BC16" s="80">
        <f>SUM(E16:AI16)+'10'!BC16</f>
        <v>10</v>
      </c>
      <c r="BF16" s="79" t="e">
        <f>#REF!+'10'!BF16</f>
        <v>#REF!</v>
      </c>
      <c r="BG16" s="86" t="e">
        <f>IF('10'!#REF!=1,'10'!BA16,IF('9'!#REF!=1,'9'!BA16,'9'!BG16))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'10'!AL17</f>
        <v>0</v>
      </c>
      <c r="E17" s="751"/>
      <c r="F17" s="745"/>
      <c r="G17" s="745">
        <v>2</v>
      </c>
      <c r="H17" s="745"/>
      <c r="I17" s="744"/>
      <c r="J17" s="744"/>
      <c r="K17" s="745"/>
      <c r="L17" s="752">
        <v>2</v>
      </c>
      <c r="M17" s="745"/>
      <c r="N17" s="745">
        <v>2</v>
      </c>
      <c r="O17" s="745"/>
      <c r="P17" s="744"/>
      <c r="Q17" s="744"/>
      <c r="R17" s="745"/>
      <c r="S17" s="753">
        <v>2</v>
      </c>
      <c r="T17" s="759"/>
      <c r="U17" s="745">
        <v>2</v>
      </c>
      <c r="V17" s="745"/>
      <c r="W17" s="744"/>
      <c r="X17" s="744"/>
      <c r="Y17" s="745"/>
      <c r="Z17" s="752"/>
      <c r="AA17" s="745"/>
      <c r="AB17" s="745"/>
      <c r="AC17" s="745"/>
      <c r="AD17" s="744"/>
      <c r="AE17" s="744"/>
      <c r="AF17" s="745"/>
      <c r="AG17" s="752"/>
      <c r="AH17" s="745"/>
      <c r="AI17" s="307"/>
      <c r="AJ17" s="132">
        <f t="shared" si="0"/>
        <v>10</v>
      </c>
      <c r="AK17" s="293">
        <f t="shared" si="4"/>
        <v>0</v>
      </c>
      <c r="AL17" s="123">
        <f t="shared" si="1"/>
        <v>10</v>
      </c>
      <c r="AM17" s="122">
        <f>SUM(E17:AI17)+'10'!AM17</f>
        <v>10</v>
      </c>
      <c r="AN17" s="684">
        <f>'Pre Tests'!G13</f>
        <v>0</v>
      </c>
      <c r="AO17" s="684">
        <f>'Pre Tests'!L13</f>
        <v>3</v>
      </c>
      <c r="AP17" s="676"/>
      <c r="AQ17" s="720"/>
      <c r="AR17" s="134"/>
      <c r="AS17" s="134"/>
      <c r="AT17" s="134"/>
      <c r="AU17" s="678"/>
      <c r="AV17" s="683"/>
      <c r="AW17" s="681"/>
      <c r="AX17" s="234"/>
      <c r="AY17" s="500" t="s">
        <v>216</v>
      </c>
      <c r="AZ17" s="500" t="s">
        <v>217</v>
      </c>
      <c r="BA17" s="79">
        <f t="shared" si="2"/>
        <v>13</v>
      </c>
      <c r="BB17" s="80">
        <f t="shared" si="3"/>
        <v>10</v>
      </c>
      <c r="BC17" s="80">
        <f>SUM(E17:AI17)+'10'!BC17</f>
        <v>10</v>
      </c>
      <c r="BE17" s="83" t="s">
        <v>58</v>
      </c>
      <c r="BF17" s="79" t="e">
        <f>#REF!+'10'!BF17</f>
        <v>#REF!</v>
      </c>
      <c r="BG17" s="86" t="e">
        <f>IF('10'!#REF!=1,'10'!BA17,IF('9'!#REF!=1,'9'!BA17,'9'!BG17))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'10'!AL18</f>
        <v>0</v>
      </c>
      <c r="E18" s="751"/>
      <c r="F18" s="745"/>
      <c r="G18" s="745"/>
      <c r="H18" s="745"/>
      <c r="I18" s="744"/>
      <c r="J18" s="744"/>
      <c r="K18" s="745"/>
      <c r="L18" s="752"/>
      <c r="M18" s="745"/>
      <c r="N18" s="745"/>
      <c r="O18" s="745"/>
      <c r="P18" s="744"/>
      <c r="Q18" s="744"/>
      <c r="R18" s="745"/>
      <c r="S18" s="753"/>
      <c r="T18" s="759"/>
      <c r="U18" s="745"/>
      <c r="V18" s="745"/>
      <c r="W18" s="744"/>
      <c r="X18" s="744"/>
      <c r="Y18" s="745"/>
      <c r="Z18" s="752"/>
      <c r="AA18" s="745"/>
      <c r="AB18" s="745"/>
      <c r="AC18" s="745"/>
      <c r="AD18" s="744"/>
      <c r="AE18" s="744"/>
      <c r="AF18" s="745"/>
      <c r="AG18" s="752"/>
      <c r="AH18" s="745"/>
      <c r="AI18" s="307"/>
      <c r="AJ18" s="132">
        <f t="shared" si="0"/>
        <v>0</v>
      </c>
      <c r="AK18" s="293">
        <f t="shared" si="4"/>
        <v>0</v>
      </c>
      <c r="AL18" s="123">
        <f t="shared" si="1"/>
        <v>0</v>
      </c>
      <c r="AM18" s="122">
        <f>SUM(E18:AI18)+'10'!AM18</f>
        <v>0</v>
      </c>
      <c r="AN18" s="684">
        <f>'Pre Tests'!G14</f>
        <v>0</v>
      </c>
      <c r="AO18" s="684">
        <f>'Pre Tests'!L14</f>
        <v>4</v>
      </c>
      <c r="AP18" s="676"/>
      <c r="AQ18" s="720"/>
      <c r="AR18" s="134"/>
      <c r="AS18" s="134"/>
      <c r="AT18" s="134"/>
      <c r="AU18" s="678"/>
      <c r="AV18" s="683"/>
      <c r="AW18" s="681"/>
      <c r="AX18" s="234"/>
      <c r="AY18" s="500" t="s">
        <v>373</v>
      </c>
      <c r="AZ18" s="500" t="s">
        <v>219</v>
      </c>
      <c r="BA18" s="79">
        <f t="shared" si="2"/>
        <v>4</v>
      </c>
      <c r="BB18" s="80">
        <f t="shared" si="3"/>
        <v>0</v>
      </c>
      <c r="BC18" s="80">
        <f>SUM(E18:AI18)+'10'!BC18</f>
        <v>0</v>
      </c>
      <c r="BE18" s="87" t="s">
        <v>59</v>
      </c>
      <c r="BF18" s="79" t="e">
        <f>#REF!+'10'!BF18</f>
        <v>#REF!</v>
      </c>
      <c r="BG18" s="86" t="e">
        <f>IF('10'!#REF!=1,'10'!BA18,IF('9'!#REF!=1,'9'!BA18,'9'!BG18))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'10'!AL19</f>
        <v>0</v>
      </c>
      <c r="E19" s="751"/>
      <c r="F19" s="745"/>
      <c r="G19" s="745"/>
      <c r="H19" s="745"/>
      <c r="I19" s="744"/>
      <c r="J19" s="744"/>
      <c r="K19" s="745"/>
      <c r="L19" s="752"/>
      <c r="M19" s="745"/>
      <c r="N19" s="745"/>
      <c r="O19" s="745"/>
      <c r="P19" s="744"/>
      <c r="Q19" s="744"/>
      <c r="R19" s="745"/>
      <c r="S19" s="753"/>
      <c r="T19" s="759"/>
      <c r="U19" s="745"/>
      <c r="V19" s="745"/>
      <c r="W19" s="744"/>
      <c r="X19" s="744"/>
      <c r="Y19" s="745"/>
      <c r="Z19" s="752"/>
      <c r="AA19" s="745"/>
      <c r="AB19" s="745"/>
      <c r="AC19" s="745"/>
      <c r="AD19" s="744"/>
      <c r="AE19" s="744"/>
      <c r="AF19" s="745"/>
      <c r="AG19" s="752"/>
      <c r="AH19" s="745"/>
      <c r="AI19" s="307"/>
      <c r="AJ19" s="132">
        <f t="shared" si="0"/>
        <v>0</v>
      </c>
      <c r="AK19" s="293">
        <f t="shared" si="4"/>
        <v>0</v>
      </c>
      <c r="AL19" s="123">
        <f t="shared" si="1"/>
        <v>0</v>
      </c>
      <c r="AM19" s="122">
        <f>SUM(E19:AI19)+'10'!AM19</f>
        <v>0</v>
      </c>
      <c r="AN19" s="684">
        <f>'Pre Tests'!G15</f>
        <v>0</v>
      </c>
      <c r="AO19" s="684">
        <f>'Pre Tests'!L15</f>
        <v>1</v>
      </c>
      <c r="AP19" s="676"/>
      <c r="AQ19" s="720"/>
      <c r="AR19" s="134"/>
      <c r="AS19" s="134"/>
      <c r="AT19" s="134"/>
      <c r="AU19" s="678"/>
      <c r="AV19" s="683"/>
      <c r="AW19" s="681"/>
      <c r="AX19" s="234"/>
      <c r="AY19" s="500" t="s">
        <v>374</v>
      </c>
      <c r="AZ19" s="500" t="s">
        <v>221</v>
      </c>
      <c r="BA19" s="79">
        <f t="shared" si="2"/>
        <v>1</v>
      </c>
      <c r="BB19" s="80">
        <f t="shared" si="3"/>
        <v>0</v>
      </c>
      <c r="BC19" s="80">
        <f>SUM(E19:AI19)+'10'!BC19</f>
        <v>0</v>
      </c>
      <c r="BE19" s="88" t="s">
        <v>60</v>
      </c>
      <c r="BF19" s="79" t="e">
        <f>#REF!+'10'!BF19</f>
        <v>#REF!</v>
      </c>
      <c r="BG19" s="86" t="e">
        <f>IF('10'!#REF!=1,'10'!BA19,IF('9'!#REF!=1,'9'!BA19,'9'!BG19))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'10'!AL20</f>
        <v>0</v>
      </c>
      <c r="E20" s="751"/>
      <c r="F20" s="745"/>
      <c r="G20" s="745"/>
      <c r="H20" s="745"/>
      <c r="I20" s="744"/>
      <c r="J20" s="744"/>
      <c r="K20" s="745"/>
      <c r="L20" s="752"/>
      <c r="M20" s="745"/>
      <c r="N20" s="745"/>
      <c r="O20" s="745"/>
      <c r="P20" s="744"/>
      <c r="Q20" s="744"/>
      <c r="R20" s="745"/>
      <c r="S20" s="753"/>
      <c r="T20" s="759"/>
      <c r="U20" s="745"/>
      <c r="V20" s="745"/>
      <c r="W20" s="744"/>
      <c r="X20" s="744"/>
      <c r="Y20" s="745"/>
      <c r="Z20" s="752"/>
      <c r="AA20" s="745"/>
      <c r="AB20" s="745"/>
      <c r="AC20" s="745"/>
      <c r="AD20" s="744"/>
      <c r="AE20" s="744"/>
      <c r="AF20" s="745"/>
      <c r="AG20" s="752"/>
      <c r="AH20" s="745"/>
      <c r="AI20" s="307"/>
      <c r="AJ20" s="132">
        <f t="shared" si="0"/>
        <v>0</v>
      </c>
      <c r="AK20" s="293">
        <f t="shared" si="4"/>
        <v>0</v>
      </c>
      <c r="AL20" s="123">
        <f t="shared" si="1"/>
        <v>0</v>
      </c>
      <c r="AM20" s="122">
        <f>SUM(E20:AI20)+'10'!AM20</f>
        <v>0</v>
      </c>
      <c r="AN20" s="684">
        <f>'Pre Tests'!G16</f>
        <v>0</v>
      </c>
      <c r="AO20" s="684">
        <f>'Pre Tests'!L16</f>
        <v>4</v>
      </c>
      <c r="AP20" s="676"/>
      <c r="AQ20" s="720"/>
      <c r="AR20" s="134"/>
      <c r="AS20" s="134"/>
      <c r="AT20" s="134"/>
      <c r="AU20" s="678"/>
      <c r="AV20" s="683"/>
      <c r="AW20" s="681"/>
      <c r="AX20" s="234"/>
      <c r="AY20" s="500" t="s">
        <v>375</v>
      </c>
      <c r="AZ20" s="500" t="s">
        <v>223</v>
      </c>
      <c r="BA20" s="79">
        <f t="shared" si="2"/>
        <v>4</v>
      </c>
      <c r="BB20" s="80">
        <f t="shared" si="3"/>
        <v>0</v>
      </c>
      <c r="BC20" s="80">
        <f>SUM(E20:AI20)+'10'!BC20</f>
        <v>0</v>
      </c>
      <c r="BF20" s="79" t="e">
        <f>#REF!+'10'!BF20</f>
        <v>#REF!</v>
      </c>
      <c r="BG20" s="86" t="e">
        <f>IF('10'!#REF!=1,'10'!BA20,IF('9'!#REF!=1,'9'!BA20,'9'!BG20))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'10'!AL21</f>
        <v>0</v>
      </c>
      <c r="E21" s="751"/>
      <c r="F21" s="745"/>
      <c r="G21" s="745"/>
      <c r="H21" s="745"/>
      <c r="I21" s="744"/>
      <c r="J21" s="744"/>
      <c r="K21" s="745"/>
      <c r="L21" s="752"/>
      <c r="M21" s="745"/>
      <c r="N21" s="745"/>
      <c r="O21" s="745"/>
      <c r="P21" s="744"/>
      <c r="Q21" s="744"/>
      <c r="R21" s="745"/>
      <c r="S21" s="753"/>
      <c r="T21" s="759"/>
      <c r="U21" s="745"/>
      <c r="V21" s="745"/>
      <c r="W21" s="744"/>
      <c r="X21" s="744"/>
      <c r="Y21" s="745"/>
      <c r="Z21" s="752"/>
      <c r="AA21" s="745"/>
      <c r="AB21" s="745"/>
      <c r="AC21" s="745"/>
      <c r="AD21" s="744"/>
      <c r="AE21" s="744"/>
      <c r="AF21" s="745"/>
      <c r="AG21" s="752"/>
      <c r="AH21" s="745"/>
      <c r="AI21" s="307"/>
      <c r="AJ21" s="132">
        <f t="shared" si="0"/>
        <v>0</v>
      </c>
      <c r="AK21" s="293">
        <f t="shared" si="4"/>
        <v>0</v>
      </c>
      <c r="AL21" s="123">
        <f t="shared" si="1"/>
        <v>0</v>
      </c>
      <c r="AM21" s="122">
        <f>SUM(E21:AI21)+'10'!AM21</f>
        <v>0</v>
      </c>
      <c r="AN21" s="684">
        <f>'Pre Tests'!G17</f>
        <v>0</v>
      </c>
      <c r="AO21" s="684">
        <f>'Pre Tests'!L17</f>
        <v>4</v>
      </c>
      <c r="AP21" s="676"/>
      <c r="AQ21" s="720"/>
      <c r="AR21" s="134"/>
      <c r="AS21" s="134"/>
      <c r="AT21" s="134"/>
      <c r="AU21" s="678"/>
      <c r="AV21" s="683"/>
      <c r="AW21" s="681"/>
      <c r="AX21" s="234"/>
      <c r="AY21" s="500" t="s">
        <v>376</v>
      </c>
      <c r="AZ21" s="500" t="s">
        <v>225</v>
      </c>
      <c r="BA21" s="79">
        <f t="shared" si="2"/>
        <v>4</v>
      </c>
      <c r="BB21" s="80">
        <f t="shared" si="3"/>
        <v>0</v>
      </c>
      <c r="BC21" s="80">
        <f>SUM(E21:AI21)+'10'!BC21</f>
        <v>0</v>
      </c>
      <c r="BF21" s="79" t="e">
        <f>#REF!+'10'!BF21</f>
        <v>#REF!</v>
      </c>
      <c r="BG21" s="86" t="e">
        <f>IF('10'!#REF!=1,'10'!BA21,IF('9'!#REF!=1,'9'!BA21,'9'!BG21))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'10'!AL22</f>
        <v>0</v>
      </c>
      <c r="E22" s="751"/>
      <c r="F22" s="745"/>
      <c r="G22" s="745"/>
      <c r="H22" s="745"/>
      <c r="I22" s="744"/>
      <c r="J22" s="744"/>
      <c r="K22" s="745"/>
      <c r="L22" s="752"/>
      <c r="M22" s="745"/>
      <c r="N22" s="745"/>
      <c r="O22" s="745"/>
      <c r="P22" s="744"/>
      <c r="Q22" s="744"/>
      <c r="R22" s="745"/>
      <c r="S22" s="753"/>
      <c r="T22" s="759"/>
      <c r="U22" s="745"/>
      <c r="V22" s="745"/>
      <c r="W22" s="744"/>
      <c r="X22" s="744"/>
      <c r="Y22" s="745"/>
      <c r="Z22" s="752"/>
      <c r="AA22" s="745"/>
      <c r="AB22" s="745"/>
      <c r="AC22" s="745"/>
      <c r="AD22" s="744"/>
      <c r="AE22" s="744"/>
      <c r="AF22" s="745"/>
      <c r="AG22" s="752"/>
      <c r="AH22" s="745"/>
      <c r="AI22" s="307"/>
      <c r="AJ22" s="132">
        <f t="shared" si="0"/>
        <v>0</v>
      </c>
      <c r="AK22" s="293">
        <f t="shared" si="4"/>
        <v>0</v>
      </c>
      <c r="AL22" s="123">
        <f t="shared" si="1"/>
        <v>0</v>
      </c>
      <c r="AM22" s="122">
        <f>SUM(E22:AI22)+'10'!AM22</f>
        <v>0</v>
      </c>
      <c r="AN22" s="684">
        <f>'Pre Tests'!G18</f>
        <v>0</v>
      </c>
      <c r="AO22" s="684">
        <f>'Pre Tests'!L18</f>
        <v>2</v>
      </c>
      <c r="AP22" s="676"/>
      <c r="AQ22" s="720"/>
      <c r="AR22" s="134"/>
      <c r="AS22" s="134"/>
      <c r="AT22" s="134"/>
      <c r="AU22" s="678"/>
      <c r="AV22" s="683"/>
      <c r="AW22" s="681"/>
      <c r="AX22" s="234"/>
      <c r="AY22" s="500" t="s">
        <v>377</v>
      </c>
      <c r="AZ22" s="500" t="s">
        <v>227</v>
      </c>
      <c r="BA22" s="79">
        <f t="shared" si="2"/>
        <v>2</v>
      </c>
      <c r="BB22" s="80">
        <f t="shared" si="3"/>
        <v>0</v>
      </c>
      <c r="BC22" s="80">
        <f>SUM(E22:AI22)+'10'!BC22</f>
        <v>0</v>
      </c>
      <c r="BF22" s="79" t="e">
        <f>#REF!+'10'!BF22</f>
        <v>#REF!</v>
      </c>
      <c r="BG22" s="86" t="e">
        <f>IF('10'!#REF!=1,'10'!BA22,IF('9'!#REF!=1,'9'!BA22,'9'!BG22))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'10'!AL23</f>
        <v>0</v>
      </c>
      <c r="E23" s="751"/>
      <c r="F23" s="745"/>
      <c r="G23" s="745"/>
      <c r="H23" s="745"/>
      <c r="I23" s="744"/>
      <c r="J23" s="744"/>
      <c r="K23" s="745"/>
      <c r="L23" s="752"/>
      <c r="M23" s="745"/>
      <c r="N23" s="745"/>
      <c r="O23" s="745"/>
      <c r="P23" s="744"/>
      <c r="Q23" s="744"/>
      <c r="R23" s="745"/>
      <c r="S23" s="753"/>
      <c r="T23" s="759"/>
      <c r="U23" s="745"/>
      <c r="V23" s="745"/>
      <c r="W23" s="744"/>
      <c r="X23" s="744"/>
      <c r="Y23" s="745"/>
      <c r="Z23" s="752"/>
      <c r="AA23" s="745"/>
      <c r="AB23" s="745"/>
      <c r="AC23" s="745"/>
      <c r="AD23" s="744"/>
      <c r="AE23" s="744"/>
      <c r="AF23" s="745"/>
      <c r="AG23" s="752"/>
      <c r="AH23" s="745"/>
      <c r="AI23" s="307"/>
      <c r="AJ23" s="132">
        <f t="shared" si="0"/>
        <v>0</v>
      </c>
      <c r="AK23" s="293">
        <f t="shared" si="4"/>
        <v>0</v>
      </c>
      <c r="AL23" s="123">
        <f t="shared" si="1"/>
        <v>0</v>
      </c>
      <c r="AM23" s="122">
        <f>SUM(E23:AI23)+'10'!AM23</f>
        <v>0</v>
      </c>
      <c r="AN23" s="684">
        <f>'Pre Tests'!G19</f>
        <v>0</v>
      </c>
      <c r="AO23" s="684">
        <f>'Pre Tests'!L19</f>
        <v>0</v>
      </c>
      <c r="AP23" s="676"/>
      <c r="AQ23" s="720"/>
      <c r="AR23" s="134"/>
      <c r="AS23" s="134"/>
      <c r="AT23" s="134"/>
      <c r="AU23" s="678"/>
      <c r="AV23" s="683"/>
      <c r="AW23" s="681"/>
      <c r="AX23" s="234"/>
      <c r="AY23" s="500" t="s">
        <v>378</v>
      </c>
      <c r="AZ23" s="500" t="s">
        <v>229</v>
      </c>
      <c r="BA23" s="79">
        <f t="shared" si="2"/>
        <v>0</v>
      </c>
      <c r="BB23" s="80">
        <f t="shared" si="3"/>
        <v>0</v>
      </c>
      <c r="BC23" s="80">
        <f>SUM(E23:AI23)+'10'!BC23</f>
        <v>0</v>
      </c>
      <c r="BF23" s="79" t="e">
        <f>#REF!+'10'!BF23</f>
        <v>#REF!</v>
      </c>
      <c r="BG23" s="86" t="e">
        <f>IF('10'!#REF!=1,'10'!BA23,IF('9'!#REF!=1,'9'!BA23,'9'!BG23))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'10'!AL24</f>
        <v>0</v>
      </c>
      <c r="E24" s="751"/>
      <c r="F24" s="745"/>
      <c r="G24" s="745"/>
      <c r="H24" s="745"/>
      <c r="I24" s="744"/>
      <c r="J24" s="744"/>
      <c r="K24" s="745"/>
      <c r="L24" s="752"/>
      <c r="M24" s="745"/>
      <c r="N24" s="745"/>
      <c r="O24" s="745"/>
      <c r="P24" s="744"/>
      <c r="Q24" s="744"/>
      <c r="R24" s="745"/>
      <c r="S24" s="753"/>
      <c r="T24" s="759"/>
      <c r="U24" s="745"/>
      <c r="V24" s="745"/>
      <c r="W24" s="744"/>
      <c r="X24" s="744"/>
      <c r="Y24" s="745"/>
      <c r="Z24" s="752"/>
      <c r="AA24" s="745"/>
      <c r="AB24" s="745"/>
      <c r="AC24" s="745"/>
      <c r="AD24" s="744"/>
      <c r="AE24" s="744"/>
      <c r="AF24" s="745"/>
      <c r="AG24" s="752"/>
      <c r="AH24" s="745"/>
      <c r="AI24" s="307"/>
      <c r="AJ24" s="132">
        <f t="shared" si="0"/>
        <v>0</v>
      </c>
      <c r="AK24" s="293">
        <f t="shared" si="4"/>
        <v>0</v>
      </c>
      <c r="AL24" s="123">
        <f t="shared" si="1"/>
        <v>0</v>
      </c>
      <c r="AM24" s="122">
        <f>SUM(E24:AI24)+'10'!AM24</f>
        <v>0</v>
      </c>
      <c r="AN24" s="684">
        <f>'Pre Tests'!G20</f>
        <v>1</v>
      </c>
      <c r="AO24" s="684">
        <f>'Pre Tests'!L20</f>
        <v>0</v>
      </c>
      <c r="AP24" s="676"/>
      <c r="AQ24" s="720"/>
      <c r="AR24" s="134"/>
      <c r="AS24" s="134"/>
      <c r="AT24" s="134"/>
      <c r="AU24" s="678"/>
      <c r="AV24" s="683"/>
      <c r="AW24" s="681"/>
      <c r="AX24" s="234"/>
      <c r="AY24" s="500" t="s">
        <v>231</v>
      </c>
      <c r="AZ24" s="500" t="s">
        <v>232</v>
      </c>
      <c r="BA24" s="79">
        <f t="shared" si="2"/>
        <v>0</v>
      </c>
      <c r="BB24" s="80">
        <f t="shared" si="3"/>
        <v>0</v>
      </c>
      <c r="BC24" s="80">
        <f>SUM(E24:AI24)+'10'!BC24</f>
        <v>0</v>
      </c>
      <c r="BF24" s="79" t="e">
        <f>#REF!+'10'!BF24</f>
        <v>#REF!</v>
      </c>
      <c r="BG24" s="86" t="e">
        <f>IF('10'!#REF!=1,'10'!BA24,IF('9'!#REF!=1,'9'!BA24,'9'!BG24))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'10'!AL25</f>
        <v>0</v>
      </c>
      <c r="E25" s="751"/>
      <c r="F25" s="745"/>
      <c r="G25" s="745"/>
      <c r="H25" s="745"/>
      <c r="I25" s="744"/>
      <c r="J25" s="744"/>
      <c r="K25" s="745"/>
      <c r="L25" s="752"/>
      <c r="M25" s="745"/>
      <c r="N25" s="745"/>
      <c r="O25" s="745"/>
      <c r="P25" s="744"/>
      <c r="Q25" s="744"/>
      <c r="R25" s="745"/>
      <c r="S25" s="753"/>
      <c r="T25" s="759"/>
      <c r="U25" s="745"/>
      <c r="V25" s="745"/>
      <c r="W25" s="744"/>
      <c r="X25" s="744"/>
      <c r="Y25" s="745"/>
      <c r="Z25" s="752"/>
      <c r="AA25" s="745"/>
      <c r="AB25" s="745"/>
      <c r="AC25" s="745"/>
      <c r="AD25" s="744"/>
      <c r="AE25" s="744"/>
      <c r="AF25" s="745"/>
      <c r="AG25" s="752"/>
      <c r="AH25" s="745"/>
      <c r="AI25" s="307"/>
      <c r="AJ25" s="132">
        <f t="shared" si="0"/>
        <v>0</v>
      </c>
      <c r="AK25" s="293">
        <f t="shared" si="4"/>
        <v>0</v>
      </c>
      <c r="AL25" s="123">
        <f t="shared" si="1"/>
        <v>0</v>
      </c>
      <c r="AM25" s="122">
        <f>SUM(E25:AI25)+'10'!AM25</f>
        <v>0</v>
      </c>
      <c r="AN25" s="684">
        <f>'Pre Tests'!G21</f>
        <v>0</v>
      </c>
      <c r="AO25" s="684">
        <f>'Pre Tests'!L21</f>
        <v>2</v>
      </c>
      <c r="AP25" s="676"/>
      <c r="AQ25" s="720"/>
      <c r="AR25" s="134"/>
      <c r="AS25" s="134"/>
      <c r="AT25" s="134"/>
      <c r="AU25" s="678"/>
      <c r="AV25" s="683"/>
      <c r="AW25" s="681"/>
      <c r="AX25" s="234"/>
      <c r="AY25" s="499"/>
      <c r="AZ25" s="499"/>
      <c r="BA25" s="79">
        <f t="shared" si="2"/>
        <v>2</v>
      </c>
      <c r="BB25" s="80">
        <f t="shared" si="3"/>
        <v>0</v>
      </c>
      <c r="BC25" s="80">
        <f>SUM(E25:AI25)+'10'!BC25</f>
        <v>0</v>
      </c>
      <c r="BF25" s="79" t="e">
        <f>#REF!+'10'!BF25</f>
        <v>#REF!</v>
      </c>
      <c r="BG25" s="86" t="e">
        <f>IF('10'!#REF!=1,'10'!BA25,IF('9'!#REF!=1,'9'!BA25,'9'!BG25))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'10'!AL26</f>
        <v>0</v>
      </c>
      <c r="E26" s="751"/>
      <c r="F26" s="745"/>
      <c r="G26" s="745"/>
      <c r="H26" s="745"/>
      <c r="I26" s="744"/>
      <c r="J26" s="744"/>
      <c r="K26" s="745"/>
      <c r="L26" s="752"/>
      <c r="M26" s="745"/>
      <c r="N26" s="745"/>
      <c r="O26" s="745"/>
      <c r="P26" s="744"/>
      <c r="Q26" s="744"/>
      <c r="R26" s="745"/>
      <c r="S26" s="753"/>
      <c r="T26" s="759"/>
      <c r="U26" s="745"/>
      <c r="V26" s="745"/>
      <c r="W26" s="744"/>
      <c r="X26" s="744"/>
      <c r="Y26" s="745"/>
      <c r="Z26" s="752"/>
      <c r="AA26" s="745"/>
      <c r="AB26" s="745"/>
      <c r="AC26" s="745"/>
      <c r="AD26" s="744"/>
      <c r="AE26" s="744"/>
      <c r="AF26" s="745"/>
      <c r="AG26" s="752"/>
      <c r="AH26" s="745"/>
      <c r="AI26" s="307"/>
      <c r="AJ26" s="132">
        <f t="shared" si="0"/>
        <v>0</v>
      </c>
      <c r="AK26" s="293">
        <f t="shared" si="4"/>
        <v>0</v>
      </c>
      <c r="AL26" s="123">
        <f t="shared" si="1"/>
        <v>0</v>
      </c>
      <c r="AM26" s="122">
        <f>SUM(E26:AI26)+'10'!AM26</f>
        <v>0</v>
      </c>
      <c r="AN26" s="684">
        <f>'Pre Tests'!G22</f>
        <v>0</v>
      </c>
      <c r="AO26" s="684">
        <f>'Pre Tests'!L22</f>
        <v>1</v>
      </c>
      <c r="AP26" s="676"/>
      <c r="AQ26" s="720"/>
      <c r="AR26" s="134"/>
      <c r="AS26" s="134"/>
      <c r="AT26" s="134"/>
      <c r="AU26" s="678"/>
      <c r="AV26" s="683"/>
      <c r="AW26" s="681"/>
      <c r="AX26" s="234"/>
      <c r="AY26" s="224"/>
      <c r="BA26" s="79">
        <f t="shared" si="2"/>
        <v>1</v>
      </c>
      <c r="BB26" s="80">
        <f t="shared" si="3"/>
        <v>0</v>
      </c>
      <c r="BC26" s="80">
        <f>SUM(E26:AI26)+'10'!BC26</f>
        <v>0</v>
      </c>
      <c r="BF26" s="79" t="e">
        <f>#REF!+'10'!BF26</f>
        <v>#REF!</v>
      </c>
      <c r="BG26" s="86" t="e">
        <f>IF('10'!#REF!=1,'10'!BA26,IF('9'!#REF!=1,'9'!BA26,'9'!BG26))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'10'!AL27</f>
        <v>0</v>
      </c>
      <c r="E27" s="751"/>
      <c r="F27" s="745"/>
      <c r="G27" s="745"/>
      <c r="H27" s="745"/>
      <c r="I27" s="744"/>
      <c r="J27" s="744"/>
      <c r="K27" s="745"/>
      <c r="L27" s="752"/>
      <c r="M27" s="745"/>
      <c r="N27" s="745"/>
      <c r="O27" s="745"/>
      <c r="P27" s="744"/>
      <c r="Q27" s="744"/>
      <c r="R27" s="745"/>
      <c r="S27" s="753"/>
      <c r="T27" s="759"/>
      <c r="U27" s="745"/>
      <c r="V27" s="745"/>
      <c r="W27" s="744"/>
      <c r="X27" s="744"/>
      <c r="Y27" s="745"/>
      <c r="Z27" s="752"/>
      <c r="AA27" s="745"/>
      <c r="AB27" s="745"/>
      <c r="AC27" s="745"/>
      <c r="AD27" s="744"/>
      <c r="AE27" s="744"/>
      <c r="AF27" s="745"/>
      <c r="AG27" s="752"/>
      <c r="AH27" s="745"/>
      <c r="AI27" s="307"/>
      <c r="AJ27" s="132">
        <f t="shared" si="0"/>
        <v>0</v>
      </c>
      <c r="AK27" s="293">
        <f t="shared" si="4"/>
        <v>0</v>
      </c>
      <c r="AL27" s="123">
        <f t="shared" si="1"/>
        <v>0</v>
      </c>
      <c r="AM27" s="122">
        <f>SUM(E27:AI27)+'10'!AM27</f>
        <v>0</v>
      </c>
      <c r="AN27" s="684">
        <f>'Pre Tests'!G23</f>
        <v>0</v>
      </c>
      <c r="AO27" s="684">
        <f>'Pre Tests'!L23</f>
        <v>0</v>
      </c>
      <c r="AP27" s="676"/>
      <c r="AQ27" s="720"/>
      <c r="AR27" s="134"/>
      <c r="AS27" s="134"/>
      <c r="AT27" s="134"/>
      <c r="AU27" s="678"/>
      <c r="AV27" s="683"/>
      <c r="AW27" s="681"/>
      <c r="AX27" s="234"/>
      <c r="AY27" s="224"/>
      <c r="BA27" s="79">
        <f t="shared" si="2"/>
        <v>0</v>
      </c>
      <c r="BB27" s="80">
        <f t="shared" si="3"/>
        <v>0</v>
      </c>
      <c r="BC27" s="80">
        <f>SUM(E27:AI27)+'10'!BC27</f>
        <v>0</v>
      </c>
      <c r="BF27" s="79" t="e">
        <f>#REF!+'10'!BF27</f>
        <v>#REF!</v>
      </c>
      <c r="BG27" s="86" t="e">
        <f>IF('10'!#REF!=1,'10'!BA27,IF('9'!#REF!=1,'9'!BA27,'9'!BG27))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'10'!AL28</f>
        <v>0</v>
      </c>
      <c r="E28" s="751"/>
      <c r="F28" s="745"/>
      <c r="G28" s="745"/>
      <c r="H28" s="745"/>
      <c r="I28" s="744"/>
      <c r="J28" s="744"/>
      <c r="K28" s="745"/>
      <c r="L28" s="752"/>
      <c r="M28" s="745"/>
      <c r="N28" s="745"/>
      <c r="O28" s="745"/>
      <c r="P28" s="744"/>
      <c r="Q28" s="744"/>
      <c r="R28" s="745"/>
      <c r="S28" s="753"/>
      <c r="T28" s="759"/>
      <c r="U28" s="745"/>
      <c r="V28" s="745"/>
      <c r="W28" s="744"/>
      <c r="X28" s="744"/>
      <c r="Y28" s="745"/>
      <c r="Z28" s="752"/>
      <c r="AA28" s="745"/>
      <c r="AB28" s="745"/>
      <c r="AC28" s="745"/>
      <c r="AD28" s="744"/>
      <c r="AE28" s="744"/>
      <c r="AF28" s="745"/>
      <c r="AG28" s="752"/>
      <c r="AH28" s="745"/>
      <c r="AI28" s="307"/>
      <c r="AJ28" s="132">
        <f t="shared" si="0"/>
        <v>0</v>
      </c>
      <c r="AK28" s="293">
        <f t="shared" si="4"/>
        <v>0</v>
      </c>
      <c r="AL28" s="123">
        <f t="shared" si="1"/>
        <v>0</v>
      </c>
      <c r="AM28" s="122">
        <f>SUM(E28:AI28)+'10'!AM28</f>
        <v>0</v>
      </c>
      <c r="AN28" s="684">
        <f>'Pre Tests'!G24</f>
        <v>0</v>
      </c>
      <c r="AO28" s="684">
        <f>'Pre Tests'!L24</f>
        <v>0</v>
      </c>
      <c r="AP28" s="676"/>
      <c r="AQ28" s="720"/>
      <c r="AR28" s="134"/>
      <c r="AS28" s="134"/>
      <c r="AT28" s="134"/>
      <c r="AU28" s="678"/>
      <c r="AV28" s="683"/>
      <c r="AW28" s="681"/>
      <c r="AX28" s="234"/>
      <c r="AY28" s="224"/>
      <c r="BA28" s="79">
        <f t="shared" si="2"/>
        <v>0</v>
      </c>
      <c r="BB28" s="80">
        <f t="shared" si="3"/>
        <v>0</v>
      </c>
      <c r="BC28" s="80">
        <f>SUM(E28:AI28)+'10'!BC28</f>
        <v>0</v>
      </c>
      <c r="BF28" s="79" t="e">
        <f>#REF!+'10'!BF28</f>
        <v>#REF!</v>
      </c>
      <c r="BG28" s="86" t="e">
        <f>IF('10'!#REF!=1,'10'!BA28,IF('9'!#REF!=1,'9'!BA28,'9'!BG28))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'10'!AL29</f>
        <v>0</v>
      </c>
      <c r="E29" s="751"/>
      <c r="F29" s="745"/>
      <c r="G29" s="745"/>
      <c r="H29" s="745"/>
      <c r="I29" s="744"/>
      <c r="J29" s="744"/>
      <c r="K29" s="745"/>
      <c r="L29" s="752"/>
      <c r="M29" s="745"/>
      <c r="N29" s="745"/>
      <c r="O29" s="745"/>
      <c r="P29" s="744"/>
      <c r="Q29" s="744"/>
      <c r="R29" s="745"/>
      <c r="S29" s="753"/>
      <c r="T29" s="759"/>
      <c r="U29" s="745"/>
      <c r="V29" s="745"/>
      <c r="W29" s="744"/>
      <c r="X29" s="744"/>
      <c r="Y29" s="745"/>
      <c r="Z29" s="752"/>
      <c r="AA29" s="745"/>
      <c r="AB29" s="745"/>
      <c r="AC29" s="745"/>
      <c r="AD29" s="744"/>
      <c r="AE29" s="744"/>
      <c r="AF29" s="745"/>
      <c r="AG29" s="752"/>
      <c r="AH29" s="745"/>
      <c r="AI29" s="307"/>
      <c r="AJ29" s="132">
        <f t="shared" si="0"/>
        <v>0</v>
      </c>
      <c r="AK29" s="293">
        <f t="shared" si="4"/>
        <v>0</v>
      </c>
      <c r="AL29" s="123">
        <f t="shared" si="1"/>
        <v>0</v>
      </c>
      <c r="AM29" s="122">
        <f>SUM(E29:AI29)+'10'!AM29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SUM(E29:AI29)+'10'!BC29</f>
        <v>0</v>
      </c>
      <c r="BF29" s="79" t="e">
        <f>#REF!+'10'!BF29</f>
        <v>#REF!</v>
      </c>
      <c r="BG29" s="86" t="e">
        <f>IF('10'!#REF!=1,'10'!BA29,IF('9'!#REF!=1,'9'!BA29,'9'!BG29))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'10'!AL30</f>
        <v>0</v>
      </c>
      <c r="E30" s="751"/>
      <c r="F30" s="745"/>
      <c r="G30" s="745"/>
      <c r="H30" s="745"/>
      <c r="I30" s="744"/>
      <c r="J30" s="744"/>
      <c r="K30" s="745"/>
      <c r="L30" s="752"/>
      <c r="M30" s="745"/>
      <c r="N30" s="745"/>
      <c r="O30" s="745"/>
      <c r="P30" s="744"/>
      <c r="Q30" s="744"/>
      <c r="R30" s="745"/>
      <c r="S30" s="753"/>
      <c r="T30" s="759"/>
      <c r="U30" s="745"/>
      <c r="V30" s="745"/>
      <c r="W30" s="744"/>
      <c r="X30" s="744"/>
      <c r="Y30" s="745"/>
      <c r="Z30" s="752"/>
      <c r="AA30" s="745"/>
      <c r="AB30" s="745"/>
      <c r="AC30" s="745"/>
      <c r="AD30" s="744"/>
      <c r="AE30" s="744"/>
      <c r="AF30" s="745"/>
      <c r="AG30" s="752"/>
      <c r="AH30" s="745"/>
      <c r="AI30" s="307"/>
      <c r="AJ30" s="132">
        <f t="shared" si="0"/>
        <v>0</v>
      </c>
      <c r="AK30" s="293">
        <f t="shared" si="4"/>
        <v>0</v>
      </c>
      <c r="AL30" s="123">
        <f t="shared" si="1"/>
        <v>0</v>
      </c>
      <c r="AM30" s="122">
        <f>SUM(E30:AI30)+'10'!AM30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SUM(E30:AI30)+'10'!BC30</f>
        <v>0</v>
      </c>
      <c r="BF30" s="79" t="e">
        <f>#REF!+'10'!BF30</f>
        <v>#REF!</v>
      </c>
      <c r="BG30" s="86" t="e">
        <f>IF('10'!#REF!=1,'10'!BA30,IF('9'!#REF!=1,'9'!BA30,'9'!BG30))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'10'!AL31</f>
        <v>0</v>
      </c>
      <c r="E31" s="751"/>
      <c r="F31" s="745"/>
      <c r="G31" s="745"/>
      <c r="H31" s="745"/>
      <c r="I31" s="744"/>
      <c r="J31" s="744"/>
      <c r="K31" s="745"/>
      <c r="L31" s="752"/>
      <c r="M31" s="745"/>
      <c r="N31" s="745"/>
      <c r="O31" s="745"/>
      <c r="P31" s="744"/>
      <c r="Q31" s="744"/>
      <c r="R31" s="745"/>
      <c r="S31" s="753"/>
      <c r="T31" s="759"/>
      <c r="U31" s="745"/>
      <c r="V31" s="745"/>
      <c r="W31" s="744"/>
      <c r="X31" s="744"/>
      <c r="Y31" s="745"/>
      <c r="Z31" s="752"/>
      <c r="AA31" s="745"/>
      <c r="AB31" s="745"/>
      <c r="AC31" s="745"/>
      <c r="AD31" s="744"/>
      <c r="AE31" s="744"/>
      <c r="AF31" s="745"/>
      <c r="AG31" s="752"/>
      <c r="AH31" s="745"/>
      <c r="AI31" s="307"/>
      <c r="AJ31" s="132">
        <f t="shared" si="0"/>
        <v>0</v>
      </c>
      <c r="AK31" s="293">
        <f t="shared" si="4"/>
        <v>0</v>
      </c>
      <c r="AL31" s="123">
        <f t="shared" si="1"/>
        <v>0</v>
      </c>
      <c r="AM31" s="122">
        <f>SUM(E31:AI31)+'10'!AM31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SUM(E31:AI31)+'10'!BC31</f>
        <v>0</v>
      </c>
      <c r="BF31" s="79" t="e">
        <f>#REF!+'10'!BF31</f>
        <v>#REF!</v>
      </c>
      <c r="BG31" s="86" t="e">
        <f>IF('10'!#REF!=1,'10'!BA31,IF('9'!#REF!=1,'9'!BA31,'9'!BG31))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'10'!AL32</f>
        <v>0</v>
      </c>
      <c r="E32" s="751"/>
      <c r="F32" s="745"/>
      <c r="G32" s="745"/>
      <c r="H32" s="745"/>
      <c r="I32" s="744"/>
      <c r="J32" s="744"/>
      <c r="K32" s="745"/>
      <c r="L32" s="752"/>
      <c r="M32" s="745"/>
      <c r="N32" s="745"/>
      <c r="O32" s="745"/>
      <c r="P32" s="744"/>
      <c r="Q32" s="744"/>
      <c r="R32" s="745"/>
      <c r="S32" s="753"/>
      <c r="T32" s="759"/>
      <c r="U32" s="745"/>
      <c r="V32" s="745"/>
      <c r="W32" s="744"/>
      <c r="X32" s="744"/>
      <c r="Y32" s="745"/>
      <c r="Z32" s="752"/>
      <c r="AA32" s="745"/>
      <c r="AB32" s="745"/>
      <c r="AC32" s="745"/>
      <c r="AD32" s="744"/>
      <c r="AE32" s="744"/>
      <c r="AF32" s="745"/>
      <c r="AG32" s="752"/>
      <c r="AH32" s="745"/>
      <c r="AI32" s="307"/>
      <c r="AJ32" s="132">
        <f t="shared" si="0"/>
        <v>0</v>
      </c>
      <c r="AK32" s="293">
        <f t="shared" si="4"/>
        <v>0</v>
      </c>
      <c r="AL32" s="123">
        <f t="shared" si="1"/>
        <v>0</v>
      </c>
      <c r="AM32" s="122">
        <f>SUM(E32:AI32)+'10'!AM32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SUM(E32:AI32)+'10'!BC32</f>
        <v>0</v>
      </c>
      <c r="BF32" s="79" t="e">
        <f>#REF!+'10'!BF32</f>
        <v>#REF!</v>
      </c>
      <c r="BG32" s="86" t="e">
        <f>IF('10'!#REF!=1,'10'!BA32,IF('9'!#REF!=1,'9'!BA32,'9'!BG32))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'10'!AL33</f>
        <v>0</v>
      </c>
      <c r="E33" s="751"/>
      <c r="F33" s="745"/>
      <c r="G33" s="745"/>
      <c r="H33" s="745"/>
      <c r="I33" s="744"/>
      <c r="J33" s="744"/>
      <c r="K33" s="745"/>
      <c r="L33" s="752"/>
      <c r="M33" s="745"/>
      <c r="N33" s="745"/>
      <c r="O33" s="745"/>
      <c r="P33" s="744"/>
      <c r="Q33" s="744"/>
      <c r="R33" s="745"/>
      <c r="S33" s="753"/>
      <c r="T33" s="759"/>
      <c r="U33" s="745"/>
      <c r="V33" s="745"/>
      <c r="W33" s="744"/>
      <c r="X33" s="744"/>
      <c r="Y33" s="745"/>
      <c r="Z33" s="752"/>
      <c r="AA33" s="745"/>
      <c r="AB33" s="745"/>
      <c r="AC33" s="745"/>
      <c r="AD33" s="744"/>
      <c r="AE33" s="744"/>
      <c r="AF33" s="745"/>
      <c r="AG33" s="752"/>
      <c r="AH33" s="745"/>
      <c r="AI33" s="307"/>
      <c r="AJ33" s="132">
        <f t="shared" si="0"/>
        <v>0</v>
      </c>
      <c r="AK33" s="293">
        <f t="shared" si="4"/>
        <v>0</v>
      </c>
      <c r="AL33" s="123">
        <f t="shared" si="1"/>
        <v>0</v>
      </c>
      <c r="AM33" s="122">
        <f>SUM(E33:AI33)+'10'!AM33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SUM(E33:AI33)+'10'!BC33</f>
        <v>0</v>
      </c>
      <c r="BF33" s="79" t="e">
        <f>#REF!+'10'!BF33</f>
        <v>#REF!</v>
      </c>
      <c r="BG33" s="86" t="e">
        <f>IF('10'!#REF!=1,'10'!BA33,IF('9'!#REF!=1,'9'!BA33,'9'!BG33))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'10'!AL34</f>
        <v>0</v>
      </c>
      <c r="E34" s="751"/>
      <c r="F34" s="745"/>
      <c r="G34" s="745"/>
      <c r="H34" s="745"/>
      <c r="I34" s="744"/>
      <c r="J34" s="744"/>
      <c r="K34" s="745"/>
      <c r="L34" s="752"/>
      <c r="M34" s="745"/>
      <c r="N34" s="745"/>
      <c r="O34" s="745"/>
      <c r="P34" s="744"/>
      <c r="Q34" s="744"/>
      <c r="R34" s="745"/>
      <c r="S34" s="753"/>
      <c r="T34" s="759"/>
      <c r="U34" s="745"/>
      <c r="V34" s="745"/>
      <c r="W34" s="744"/>
      <c r="X34" s="744"/>
      <c r="Y34" s="745"/>
      <c r="Z34" s="752"/>
      <c r="AA34" s="745"/>
      <c r="AB34" s="745"/>
      <c r="AC34" s="745"/>
      <c r="AD34" s="744"/>
      <c r="AE34" s="744"/>
      <c r="AF34" s="745"/>
      <c r="AG34" s="752"/>
      <c r="AH34" s="745"/>
      <c r="AI34" s="307"/>
      <c r="AJ34" s="132">
        <f t="shared" si="0"/>
        <v>0</v>
      </c>
      <c r="AK34" s="293">
        <f t="shared" si="4"/>
        <v>0</v>
      </c>
      <c r="AL34" s="123">
        <f t="shared" si="1"/>
        <v>0</v>
      </c>
      <c r="AM34" s="122">
        <f>SUM(E34:AI34)+'10'!AM34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SUM(E34:AI34)+'10'!BC34</f>
        <v>0</v>
      </c>
      <c r="BF34" s="79" t="e">
        <f>#REF!+'10'!BF34</f>
        <v>#REF!</v>
      </c>
      <c r="BG34" s="86" t="e">
        <f>IF('10'!#REF!=1,'10'!BA34,IF('9'!#REF!=1,'9'!BA34,'9'!BG34))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'10'!AL35</f>
        <v>0</v>
      </c>
      <c r="E35" s="751"/>
      <c r="F35" s="745"/>
      <c r="G35" s="745"/>
      <c r="H35" s="745"/>
      <c r="I35" s="744"/>
      <c r="J35" s="744"/>
      <c r="K35" s="745"/>
      <c r="L35" s="752"/>
      <c r="M35" s="745"/>
      <c r="N35" s="745"/>
      <c r="O35" s="745"/>
      <c r="P35" s="744"/>
      <c r="Q35" s="744"/>
      <c r="R35" s="745"/>
      <c r="S35" s="753"/>
      <c r="T35" s="759"/>
      <c r="U35" s="745"/>
      <c r="V35" s="745"/>
      <c r="W35" s="744"/>
      <c r="X35" s="744"/>
      <c r="Y35" s="745"/>
      <c r="Z35" s="752"/>
      <c r="AA35" s="745"/>
      <c r="AB35" s="745"/>
      <c r="AC35" s="745"/>
      <c r="AD35" s="744"/>
      <c r="AE35" s="744"/>
      <c r="AF35" s="745"/>
      <c r="AG35" s="752"/>
      <c r="AH35" s="745"/>
      <c r="AI35" s="307"/>
      <c r="AJ35" s="132">
        <f t="shared" si="0"/>
        <v>0</v>
      </c>
      <c r="AK35" s="293">
        <f t="shared" si="4"/>
        <v>0</v>
      </c>
      <c r="AL35" s="123">
        <f t="shared" si="1"/>
        <v>0</v>
      </c>
      <c r="AM35" s="122">
        <f>SUM(E35:AI35)+'10'!AM35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SUM(E35:AI35)+'10'!BC35</f>
        <v>0</v>
      </c>
      <c r="BF35" s="79" t="e">
        <f>#REF!+'10'!BF35</f>
        <v>#REF!</v>
      </c>
      <c r="BG35" s="86" t="e">
        <f>IF('10'!#REF!=1,'10'!BA35,IF('9'!#REF!=1,'9'!BA35,'9'!BG35))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'10'!AL36</f>
        <v>0</v>
      </c>
      <c r="E36" s="751"/>
      <c r="F36" s="745"/>
      <c r="G36" s="745"/>
      <c r="H36" s="745"/>
      <c r="I36" s="744"/>
      <c r="J36" s="744"/>
      <c r="K36" s="745"/>
      <c r="L36" s="752"/>
      <c r="M36" s="745"/>
      <c r="N36" s="745"/>
      <c r="O36" s="745"/>
      <c r="P36" s="744"/>
      <c r="Q36" s="744"/>
      <c r="R36" s="745"/>
      <c r="S36" s="753"/>
      <c r="T36" s="759"/>
      <c r="U36" s="745"/>
      <c r="V36" s="745"/>
      <c r="W36" s="744"/>
      <c r="X36" s="744"/>
      <c r="Y36" s="745"/>
      <c r="Z36" s="752"/>
      <c r="AA36" s="745"/>
      <c r="AB36" s="745"/>
      <c r="AC36" s="745"/>
      <c r="AD36" s="744"/>
      <c r="AE36" s="744"/>
      <c r="AF36" s="745"/>
      <c r="AG36" s="752"/>
      <c r="AH36" s="745"/>
      <c r="AI36" s="307"/>
      <c r="AJ36" s="132">
        <f t="shared" si="0"/>
        <v>0</v>
      </c>
      <c r="AK36" s="293">
        <f t="shared" si="4"/>
        <v>0</v>
      </c>
      <c r="AL36" s="123">
        <f t="shared" si="1"/>
        <v>0</v>
      </c>
      <c r="AM36" s="122">
        <f>SUM(E36:AI36)+'10'!AM36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SUM(E36:AI36)+'10'!BC36</f>
        <v>0</v>
      </c>
      <c r="BF36" s="79" t="e">
        <f>#REF!+'10'!BF36</f>
        <v>#REF!</v>
      </c>
      <c r="BG36" s="86" t="e">
        <f>IF('10'!#REF!=1,'10'!BA36,IF('9'!#REF!=1,'9'!BA36,'9'!BG36))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'10'!AL37</f>
        <v>0</v>
      </c>
      <c r="E37" s="751"/>
      <c r="F37" s="745"/>
      <c r="G37" s="745"/>
      <c r="H37" s="745"/>
      <c r="I37" s="744"/>
      <c r="J37" s="744"/>
      <c r="K37" s="745"/>
      <c r="L37" s="752"/>
      <c r="M37" s="745"/>
      <c r="N37" s="745"/>
      <c r="O37" s="745"/>
      <c r="P37" s="744"/>
      <c r="Q37" s="744"/>
      <c r="R37" s="745"/>
      <c r="S37" s="753"/>
      <c r="T37" s="759"/>
      <c r="U37" s="745"/>
      <c r="V37" s="745"/>
      <c r="W37" s="744"/>
      <c r="X37" s="744"/>
      <c r="Y37" s="745"/>
      <c r="Z37" s="752"/>
      <c r="AA37" s="745"/>
      <c r="AB37" s="745"/>
      <c r="AC37" s="745"/>
      <c r="AD37" s="744"/>
      <c r="AE37" s="744"/>
      <c r="AF37" s="745"/>
      <c r="AG37" s="752"/>
      <c r="AH37" s="745"/>
      <c r="AI37" s="307"/>
      <c r="AJ37" s="132">
        <f t="shared" si="0"/>
        <v>0</v>
      </c>
      <c r="AK37" s="293">
        <f t="shared" si="4"/>
        <v>0</v>
      </c>
      <c r="AL37" s="123">
        <f t="shared" si="1"/>
        <v>0</v>
      </c>
      <c r="AM37" s="122">
        <f>SUM(E37:AI37)+'10'!AM37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SUM(E37:AI37)+'10'!BC37</f>
        <v>0</v>
      </c>
      <c r="BF37" s="79" t="e">
        <f>#REF!+'10'!BF37</f>
        <v>#REF!</v>
      </c>
      <c r="BG37" s="86" t="e">
        <f>IF('10'!#REF!=1,'10'!BA37,IF('9'!#REF!=1,'9'!BA37,'9'!BG37))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'10'!AL38</f>
        <v>0</v>
      </c>
      <c r="E38" s="751"/>
      <c r="F38" s="745"/>
      <c r="G38" s="745"/>
      <c r="H38" s="745"/>
      <c r="I38" s="744"/>
      <c r="J38" s="744"/>
      <c r="K38" s="745"/>
      <c r="L38" s="752"/>
      <c r="M38" s="745"/>
      <c r="N38" s="745"/>
      <c r="O38" s="745"/>
      <c r="P38" s="744"/>
      <c r="Q38" s="744"/>
      <c r="R38" s="745"/>
      <c r="S38" s="753"/>
      <c r="T38" s="759"/>
      <c r="U38" s="745"/>
      <c r="V38" s="745"/>
      <c r="W38" s="744"/>
      <c r="X38" s="744"/>
      <c r="Y38" s="745"/>
      <c r="Z38" s="752"/>
      <c r="AA38" s="745"/>
      <c r="AB38" s="745"/>
      <c r="AC38" s="745"/>
      <c r="AD38" s="744"/>
      <c r="AE38" s="744"/>
      <c r="AF38" s="745"/>
      <c r="AG38" s="752"/>
      <c r="AH38" s="745"/>
      <c r="AI38" s="307"/>
      <c r="AJ38" s="132">
        <f t="shared" si="0"/>
        <v>0</v>
      </c>
      <c r="AK38" s="293">
        <f t="shared" si="4"/>
        <v>0</v>
      </c>
      <c r="AL38" s="123">
        <f t="shared" si="1"/>
        <v>0</v>
      </c>
      <c r="AM38" s="122">
        <f>SUM(E38:AI38)+'10'!AM38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SUM(E38:AI38)+'10'!BC38</f>
        <v>0</v>
      </c>
      <c r="BF38" s="79" t="e">
        <f>#REF!+'10'!BF38</f>
        <v>#REF!</v>
      </c>
      <c r="BG38" s="86" t="e">
        <f>IF('10'!#REF!=1,'10'!BA38,IF('9'!#REF!=1,'9'!BA38,'9'!BG38))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'10'!AL39</f>
        <v>0</v>
      </c>
      <c r="E39" s="751"/>
      <c r="F39" s="745"/>
      <c r="G39" s="745"/>
      <c r="H39" s="745"/>
      <c r="I39" s="744"/>
      <c r="J39" s="744"/>
      <c r="K39" s="745"/>
      <c r="L39" s="752"/>
      <c r="M39" s="745"/>
      <c r="N39" s="745"/>
      <c r="O39" s="745"/>
      <c r="P39" s="744"/>
      <c r="Q39" s="744"/>
      <c r="R39" s="745"/>
      <c r="S39" s="753"/>
      <c r="T39" s="759"/>
      <c r="U39" s="745"/>
      <c r="V39" s="745"/>
      <c r="W39" s="744"/>
      <c r="X39" s="744"/>
      <c r="Y39" s="745"/>
      <c r="Z39" s="752"/>
      <c r="AA39" s="745"/>
      <c r="AB39" s="745"/>
      <c r="AC39" s="745"/>
      <c r="AD39" s="744"/>
      <c r="AE39" s="744"/>
      <c r="AF39" s="745"/>
      <c r="AG39" s="752"/>
      <c r="AH39" s="745"/>
      <c r="AI39" s="307"/>
      <c r="AJ39" s="132">
        <f t="shared" si="0"/>
        <v>0</v>
      </c>
      <c r="AK39" s="293">
        <f t="shared" si="4"/>
        <v>0</v>
      </c>
      <c r="AL39" s="123">
        <f t="shared" si="1"/>
        <v>0</v>
      </c>
      <c r="AM39" s="122">
        <f>SUM(E39:AI39)+'10'!AM39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SUM(E39:AI39)+'10'!BC39</f>
        <v>0</v>
      </c>
      <c r="BF39" s="79" t="e">
        <f>#REF!+'10'!BF39</f>
        <v>#REF!</v>
      </c>
      <c r="BG39" s="86" t="e">
        <f>IF('10'!#REF!=1,'10'!BA39,IF('9'!#REF!=1,'9'!BA39,'9'!BG39))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'10'!AL40</f>
        <v>0</v>
      </c>
      <c r="E40" s="751"/>
      <c r="F40" s="745"/>
      <c r="G40" s="745"/>
      <c r="H40" s="745"/>
      <c r="I40" s="744"/>
      <c r="J40" s="744"/>
      <c r="K40" s="745"/>
      <c r="L40" s="752"/>
      <c r="M40" s="745"/>
      <c r="N40" s="745"/>
      <c r="O40" s="745"/>
      <c r="P40" s="744"/>
      <c r="Q40" s="744"/>
      <c r="R40" s="745"/>
      <c r="S40" s="753"/>
      <c r="T40" s="759"/>
      <c r="U40" s="745"/>
      <c r="V40" s="745"/>
      <c r="W40" s="744"/>
      <c r="X40" s="744"/>
      <c r="Y40" s="745"/>
      <c r="Z40" s="752"/>
      <c r="AA40" s="745"/>
      <c r="AB40" s="745"/>
      <c r="AC40" s="745"/>
      <c r="AD40" s="744"/>
      <c r="AE40" s="744"/>
      <c r="AF40" s="745"/>
      <c r="AG40" s="752"/>
      <c r="AH40" s="745"/>
      <c r="AI40" s="307"/>
      <c r="AJ40" s="132">
        <f t="shared" ref="AJ40:AJ71" si="6">SUM(D40:AI40)</f>
        <v>0</v>
      </c>
      <c r="AK40" s="293">
        <f t="shared" si="4"/>
        <v>0</v>
      </c>
      <c r="AL40" s="123">
        <f t="shared" ref="AL40:AL71" si="7">AJ40-INT(AJ40/15)*15</f>
        <v>0</v>
      </c>
      <c r="AM40" s="122">
        <f>SUM(E40:AI40)+'10'!AM40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SUM(E40:AI40)+'10'!BC40</f>
        <v>0</v>
      </c>
      <c r="BF40" s="79" t="e">
        <f>#REF!+'10'!BF40</f>
        <v>#REF!</v>
      </c>
      <c r="BG40" s="86" t="e">
        <f>IF('10'!#REF!=1,'10'!BA40,IF('9'!#REF!=1,'9'!BA40,'9'!BG40))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'10'!AL41</f>
        <v>0</v>
      </c>
      <c r="E41" s="751"/>
      <c r="F41" s="745"/>
      <c r="G41" s="745"/>
      <c r="H41" s="745"/>
      <c r="I41" s="744"/>
      <c r="J41" s="744"/>
      <c r="K41" s="745"/>
      <c r="L41" s="752"/>
      <c r="M41" s="745"/>
      <c r="N41" s="745"/>
      <c r="O41" s="745"/>
      <c r="P41" s="744"/>
      <c r="Q41" s="744"/>
      <c r="R41" s="745"/>
      <c r="S41" s="753"/>
      <c r="T41" s="759"/>
      <c r="U41" s="745"/>
      <c r="V41" s="745"/>
      <c r="W41" s="744"/>
      <c r="X41" s="744"/>
      <c r="Y41" s="745"/>
      <c r="Z41" s="752"/>
      <c r="AA41" s="745"/>
      <c r="AB41" s="745"/>
      <c r="AC41" s="745"/>
      <c r="AD41" s="744"/>
      <c r="AE41" s="744"/>
      <c r="AF41" s="745"/>
      <c r="AG41" s="752"/>
      <c r="AH41" s="745"/>
      <c r="AI41" s="307"/>
      <c r="AJ41" s="132">
        <f t="shared" si="6"/>
        <v>0</v>
      </c>
      <c r="AK41" s="293">
        <f t="shared" si="4"/>
        <v>0</v>
      </c>
      <c r="AL41" s="123">
        <f t="shared" si="7"/>
        <v>0</v>
      </c>
      <c r="AM41" s="122">
        <f>SUM(E41:AI41)+'10'!AM41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SUM(E41:AI41)+'10'!BC41</f>
        <v>0</v>
      </c>
      <c r="BF41" s="79" t="e">
        <f>#REF!+'10'!BF41</f>
        <v>#REF!</v>
      </c>
      <c r="BG41" s="86" t="e">
        <f>IF('10'!#REF!=1,'10'!BA41,IF('9'!#REF!=1,'9'!BA41,'9'!BG41))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'10'!AL42</f>
        <v>0</v>
      </c>
      <c r="E42" s="751"/>
      <c r="F42" s="745"/>
      <c r="G42" s="745"/>
      <c r="H42" s="745"/>
      <c r="I42" s="744"/>
      <c r="J42" s="744"/>
      <c r="K42" s="745"/>
      <c r="L42" s="752"/>
      <c r="M42" s="745"/>
      <c r="N42" s="745"/>
      <c r="O42" s="745"/>
      <c r="P42" s="744"/>
      <c r="Q42" s="744"/>
      <c r="R42" s="745"/>
      <c r="S42" s="753"/>
      <c r="T42" s="759"/>
      <c r="U42" s="745"/>
      <c r="V42" s="745"/>
      <c r="W42" s="744"/>
      <c r="X42" s="744"/>
      <c r="Y42" s="745"/>
      <c r="Z42" s="752"/>
      <c r="AA42" s="745"/>
      <c r="AB42" s="745"/>
      <c r="AC42" s="745"/>
      <c r="AD42" s="744"/>
      <c r="AE42" s="744"/>
      <c r="AF42" s="745"/>
      <c r="AG42" s="752"/>
      <c r="AH42" s="745"/>
      <c r="AI42" s="307"/>
      <c r="AJ42" s="132">
        <f t="shared" si="6"/>
        <v>0</v>
      </c>
      <c r="AK42" s="293">
        <f t="shared" si="4"/>
        <v>0</v>
      </c>
      <c r="AL42" s="123">
        <f t="shared" si="7"/>
        <v>0</v>
      </c>
      <c r="AM42" s="122">
        <f>SUM(E42:AI42)+'10'!AM42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SUM(E42:AI42)+'10'!BC42</f>
        <v>0</v>
      </c>
      <c r="BF42" s="79" t="e">
        <f>#REF!+'10'!BF42</f>
        <v>#REF!</v>
      </c>
      <c r="BG42" s="86" t="e">
        <f>IF('10'!#REF!=1,'10'!BA42,IF('9'!#REF!=1,'9'!BA42,'9'!BG42))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'10'!AL43</f>
        <v>0</v>
      </c>
      <c r="E43" s="751"/>
      <c r="F43" s="745"/>
      <c r="G43" s="745"/>
      <c r="H43" s="745"/>
      <c r="I43" s="744"/>
      <c r="J43" s="744"/>
      <c r="K43" s="745"/>
      <c r="L43" s="752"/>
      <c r="M43" s="745"/>
      <c r="N43" s="745"/>
      <c r="O43" s="745"/>
      <c r="P43" s="744"/>
      <c r="Q43" s="744"/>
      <c r="R43" s="745"/>
      <c r="S43" s="753"/>
      <c r="T43" s="759"/>
      <c r="U43" s="745"/>
      <c r="V43" s="745"/>
      <c r="W43" s="744"/>
      <c r="X43" s="744"/>
      <c r="Y43" s="745"/>
      <c r="Z43" s="752"/>
      <c r="AA43" s="745"/>
      <c r="AB43" s="745"/>
      <c r="AC43" s="745"/>
      <c r="AD43" s="744"/>
      <c r="AE43" s="744"/>
      <c r="AF43" s="745"/>
      <c r="AG43" s="752"/>
      <c r="AH43" s="745"/>
      <c r="AI43" s="307"/>
      <c r="AJ43" s="132">
        <f t="shared" si="6"/>
        <v>0</v>
      </c>
      <c r="AK43" s="293">
        <f t="shared" si="4"/>
        <v>0</v>
      </c>
      <c r="AL43" s="123">
        <f t="shared" si="7"/>
        <v>0</v>
      </c>
      <c r="AM43" s="122">
        <f>SUM(E43:AI43)+'10'!AM43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SUM(E43:AI43)+'10'!BC43</f>
        <v>0</v>
      </c>
      <c r="BF43" s="79" t="e">
        <f>#REF!+'10'!BF43</f>
        <v>#REF!</v>
      </c>
      <c r="BG43" s="86" t="e">
        <f>IF('10'!#REF!=1,'10'!BA43,IF('9'!#REF!=1,'9'!BA43,'9'!BG43))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'10'!AL44</f>
        <v>0</v>
      </c>
      <c r="E44" s="751"/>
      <c r="F44" s="745"/>
      <c r="G44" s="745"/>
      <c r="H44" s="745"/>
      <c r="I44" s="744"/>
      <c r="J44" s="744"/>
      <c r="K44" s="745"/>
      <c r="L44" s="752"/>
      <c r="M44" s="745"/>
      <c r="N44" s="745"/>
      <c r="O44" s="745"/>
      <c r="P44" s="744"/>
      <c r="Q44" s="744"/>
      <c r="R44" s="745"/>
      <c r="S44" s="753"/>
      <c r="T44" s="759"/>
      <c r="U44" s="745"/>
      <c r="V44" s="745"/>
      <c r="W44" s="744"/>
      <c r="X44" s="744"/>
      <c r="Y44" s="745"/>
      <c r="Z44" s="752"/>
      <c r="AA44" s="745"/>
      <c r="AB44" s="745"/>
      <c r="AC44" s="745"/>
      <c r="AD44" s="744"/>
      <c r="AE44" s="744"/>
      <c r="AF44" s="745"/>
      <c r="AG44" s="752"/>
      <c r="AH44" s="745"/>
      <c r="AI44" s="307"/>
      <c r="AJ44" s="132">
        <f t="shared" si="6"/>
        <v>0</v>
      </c>
      <c r="AK44" s="293">
        <f t="shared" si="4"/>
        <v>0</v>
      </c>
      <c r="AL44" s="123">
        <f t="shared" si="7"/>
        <v>0</v>
      </c>
      <c r="AM44" s="122">
        <f>SUM(E44:AI44)+'10'!AM44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SUM(E44:AI44)+'10'!BC44</f>
        <v>0</v>
      </c>
      <c r="BF44" s="79" t="e">
        <f>#REF!+'10'!BF44</f>
        <v>#REF!</v>
      </c>
      <c r="BG44" s="86" t="e">
        <f>IF('10'!#REF!=1,'10'!BA44,IF('9'!#REF!=1,'9'!BA44,'9'!BG44))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'10'!AL45</f>
        <v>0</v>
      </c>
      <c r="E45" s="751"/>
      <c r="F45" s="745"/>
      <c r="G45" s="745"/>
      <c r="H45" s="745"/>
      <c r="I45" s="744"/>
      <c r="J45" s="744"/>
      <c r="K45" s="745"/>
      <c r="L45" s="752"/>
      <c r="M45" s="745"/>
      <c r="N45" s="745"/>
      <c r="O45" s="745"/>
      <c r="P45" s="744"/>
      <c r="Q45" s="744"/>
      <c r="R45" s="745"/>
      <c r="S45" s="753"/>
      <c r="T45" s="759"/>
      <c r="U45" s="745"/>
      <c r="V45" s="745"/>
      <c r="W45" s="744"/>
      <c r="X45" s="744"/>
      <c r="Y45" s="745"/>
      <c r="Z45" s="752"/>
      <c r="AA45" s="745"/>
      <c r="AB45" s="745"/>
      <c r="AC45" s="745"/>
      <c r="AD45" s="744"/>
      <c r="AE45" s="744"/>
      <c r="AF45" s="745"/>
      <c r="AG45" s="752"/>
      <c r="AH45" s="745"/>
      <c r="AI45" s="307"/>
      <c r="AJ45" s="132">
        <f t="shared" si="6"/>
        <v>0</v>
      </c>
      <c r="AK45" s="293">
        <f t="shared" si="4"/>
        <v>0</v>
      </c>
      <c r="AL45" s="123">
        <f t="shared" si="7"/>
        <v>0</v>
      </c>
      <c r="AM45" s="122">
        <f>SUM(E45:AI45)+'10'!AM45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SUM(E45:AI45)+'10'!BC45</f>
        <v>0</v>
      </c>
      <c r="BF45" s="79" t="e">
        <f>#REF!+'10'!BF45</f>
        <v>#REF!</v>
      </c>
      <c r="BG45" s="86" t="e">
        <f>IF('10'!#REF!=1,'10'!BA45,IF('9'!#REF!=1,'9'!BA45,'9'!BG45))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'10'!AL46</f>
        <v>0</v>
      </c>
      <c r="E46" s="751"/>
      <c r="F46" s="745"/>
      <c r="G46" s="745"/>
      <c r="H46" s="745"/>
      <c r="I46" s="744"/>
      <c r="J46" s="744"/>
      <c r="K46" s="745"/>
      <c r="L46" s="752"/>
      <c r="M46" s="745"/>
      <c r="N46" s="745"/>
      <c r="O46" s="745"/>
      <c r="P46" s="744"/>
      <c r="Q46" s="744"/>
      <c r="R46" s="745"/>
      <c r="S46" s="753"/>
      <c r="T46" s="759"/>
      <c r="U46" s="745"/>
      <c r="V46" s="745"/>
      <c r="W46" s="744"/>
      <c r="X46" s="744"/>
      <c r="Y46" s="745"/>
      <c r="Z46" s="752"/>
      <c r="AA46" s="745"/>
      <c r="AB46" s="745"/>
      <c r="AC46" s="745"/>
      <c r="AD46" s="744"/>
      <c r="AE46" s="744"/>
      <c r="AF46" s="745"/>
      <c r="AG46" s="752"/>
      <c r="AH46" s="745"/>
      <c r="AI46" s="307"/>
      <c r="AJ46" s="132">
        <f t="shared" si="6"/>
        <v>0</v>
      </c>
      <c r="AK46" s="293">
        <f t="shared" si="4"/>
        <v>0</v>
      </c>
      <c r="AL46" s="123">
        <f t="shared" si="7"/>
        <v>0</v>
      </c>
      <c r="AM46" s="122">
        <f>SUM(E46:AI46)+'10'!AM46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SUM(E46:AI46)+'10'!BC46</f>
        <v>0</v>
      </c>
      <c r="BF46" s="79" t="e">
        <f>#REF!+'10'!BF46</f>
        <v>#REF!</v>
      </c>
      <c r="BG46" s="86" t="e">
        <f>IF('10'!#REF!=1,'10'!BA46,IF('9'!#REF!=1,'9'!BA46,'9'!BG46))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'10'!AL47</f>
        <v>0</v>
      </c>
      <c r="E47" s="751"/>
      <c r="F47" s="745"/>
      <c r="G47" s="745"/>
      <c r="H47" s="745"/>
      <c r="I47" s="744"/>
      <c r="J47" s="744"/>
      <c r="K47" s="745"/>
      <c r="L47" s="752"/>
      <c r="M47" s="745"/>
      <c r="N47" s="745"/>
      <c r="O47" s="745"/>
      <c r="P47" s="744"/>
      <c r="Q47" s="744"/>
      <c r="R47" s="745"/>
      <c r="S47" s="753"/>
      <c r="T47" s="759"/>
      <c r="U47" s="745"/>
      <c r="V47" s="745"/>
      <c r="W47" s="744"/>
      <c r="X47" s="744"/>
      <c r="Y47" s="745"/>
      <c r="Z47" s="752"/>
      <c r="AA47" s="745"/>
      <c r="AB47" s="745"/>
      <c r="AC47" s="745"/>
      <c r="AD47" s="744"/>
      <c r="AE47" s="744"/>
      <c r="AF47" s="745"/>
      <c r="AG47" s="752"/>
      <c r="AH47" s="745"/>
      <c r="AI47" s="307"/>
      <c r="AJ47" s="132">
        <f t="shared" si="6"/>
        <v>0</v>
      </c>
      <c r="AK47" s="293">
        <f t="shared" si="4"/>
        <v>0</v>
      </c>
      <c r="AL47" s="123">
        <f t="shared" si="7"/>
        <v>0</v>
      </c>
      <c r="AM47" s="122">
        <f>SUM(E47:AI47)+'10'!AM47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SUM(E47:AI47)+'10'!BC47</f>
        <v>0</v>
      </c>
      <c r="BF47" s="79" t="e">
        <f>#REF!+'10'!BF47</f>
        <v>#REF!</v>
      </c>
      <c r="BG47" s="86" t="e">
        <f>IF('10'!#REF!=1,'10'!BA47,IF('9'!#REF!=1,'9'!BA47,'9'!BG47))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'10'!AL48</f>
        <v>0</v>
      </c>
      <c r="E48" s="751"/>
      <c r="F48" s="745"/>
      <c r="G48" s="745"/>
      <c r="H48" s="745"/>
      <c r="I48" s="744"/>
      <c r="J48" s="744"/>
      <c r="K48" s="745"/>
      <c r="L48" s="752"/>
      <c r="M48" s="745"/>
      <c r="N48" s="745"/>
      <c r="O48" s="745"/>
      <c r="P48" s="744"/>
      <c r="Q48" s="744"/>
      <c r="R48" s="745"/>
      <c r="S48" s="753"/>
      <c r="T48" s="759"/>
      <c r="U48" s="745"/>
      <c r="V48" s="745"/>
      <c r="W48" s="744"/>
      <c r="X48" s="744"/>
      <c r="Y48" s="745"/>
      <c r="Z48" s="752"/>
      <c r="AA48" s="745"/>
      <c r="AB48" s="745"/>
      <c r="AC48" s="745"/>
      <c r="AD48" s="744"/>
      <c r="AE48" s="744"/>
      <c r="AF48" s="745"/>
      <c r="AG48" s="752"/>
      <c r="AH48" s="745"/>
      <c r="AI48" s="307"/>
      <c r="AJ48" s="132">
        <f t="shared" si="6"/>
        <v>0</v>
      </c>
      <c r="AK48" s="293">
        <f t="shared" si="4"/>
        <v>0</v>
      </c>
      <c r="AL48" s="123">
        <f t="shared" si="7"/>
        <v>0</v>
      </c>
      <c r="AM48" s="122">
        <f>SUM(E48:AI48)+'10'!AM48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SUM(E48:AI48)+'10'!BC48</f>
        <v>0</v>
      </c>
      <c r="BF48" s="79" t="e">
        <f>#REF!+'10'!BF48</f>
        <v>#REF!</v>
      </c>
      <c r="BG48" s="86" t="e">
        <f>IF('10'!#REF!=1,'10'!BA48,IF('9'!#REF!=1,'9'!BA48,'9'!BG48))</f>
        <v>#REF!</v>
      </c>
      <c r="BH48" s="79" t="e">
        <f>IF(#REF!=1,IF(BC48&gt;=60,IF(BF48&gt;2,0,1),0),0)</f>
        <v>#REF!</v>
      </c>
      <c r="BI48" s="79" t="e">
        <f t="shared" si="5"/>
        <v>#REF!</v>
      </c>
    </row>
    <row r="49" spans="1:61" ht="15.75" customHeight="1" x14ac:dyDescent="0.25">
      <c r="A49" s="125" t="str">
        <f>IF(Roster!C51="","",Roster!C51)</f>
        <v/>
      </c>
      <c r="B49" s="126" t="str">
        <f>IF(Roster!D51="","",Roster!D51)</f>
        <v/>
      </c>
      <c r="C49" s="126" t="str">
        <f>IF(Roster!B51="","",Roster!B51)</f>
        <v/>
      </c>
      <c r="D49" s="299">
        <f>'10'!AL49</f>
        <v>0</v>
      </c>
      <c r="E49" s="751"/>
      <c r="F49" s="745"/>
      <c r="G49" s="745"/>
      <c r="H49" s="745"/>
      <c r="I49" s="744"/>
      <c r="J49" s="744"/>
      <c r="K49" s="745"/>
      <c r="L49" s="752"/>
      <c r="M49" s="745"/>
      <c r="N49" s="745"/>
      <c r="O49" s="745"/>
      <c r="P49" s="744"/>
      <c r="Q49" s="744"/>
      <c r="R49" s="745"/>
      <c r="S49" s="753"/>
      <c r="T49" s="759"/>
      <c r="U49" s="745"/>
      <c r="V49" s="745"/>
      <c r="W49" s="744"/>
      <c r="X49" s="744"/>
      <c r="Y49" s="745"/>
      <c r="Z49" s="752"/>
      <c r="AA49" s="745"/>
      <c r="AB49" s="745"/>
      <c r="AC49" s="745"/>
      <c r="AD49" s="744"/>
      <c r="AE49" s="744"/>
      <c r="AF49" s="745"/>
      <c r="AG49" s="752"/>
      <c r="AH49" s="745"/>
      <c r="AI49" s="307"/>
      <c r="AJ49" s="132">
        <f t="shared" si="6"/>
        <v>0</v>
      </c>
      <c r="AK49" s="293">
        <f t="shared" si="4"/>
        <v>0</v>
      </c>
      <c r="AL49" s="123">
        <f t="shared" si="7"/>
        <v>0</v>
      </c>
      <c r="AM49" s="122">
        <f>SUM(E49:AI49)+'10'!AM49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SUM(E49:AI49)+'10'!BC49</f>
        <v>0</v>
      </c>
      <c r="BF49" s="79" t="e">
        <f>#REF!+'10'!BF49</f>
        <v>#REF!</v>
      </c>
      <c r="BG49" s="86" t="e">
        <f>IF('10'!#REF!=1,'10'!BA49,IF('9'!#REF!=1,'9'!BA49,'9'!BG49))</f>
        <v>#REF!</v>
      </c>
      <c r="BH49" s="79" t="e">
        <f>IF(#REF!=1,IF(BC49&gt;=60,IF(BF49&gt;2,0,1),0),0)</f>
        <v>#REF!</v>
      </c>
      <c r="BI49" s="79" t="e">
        <f t="shared" si="5"/>
        <v>#REF!</v>
      </c>
    </row>
    <row r="50" spans="1:61" ht="15.75" customHeight="1" x14ac:dyDescent="0.25">
      <c r="A50" s="125" t="str">
        <f>IF(Roster!C52="","",Roster!C52)</f>
        <v/>
      </c>
      <c r="B50" s="126" t="str">
        <f>IF(Roster!D52="","",Roster!D52)</f>
        <v/>
      </c>
      <c r="C50" s="126" t="str">
        <f>IF(Roster!B52="","",Roster!B52)</f>
        <v/>
      </c>
      <c r="D50" s="299">
        <f>'10'!AL50</f>
        <v>0</v>
      </c>
      <c r="E50" s="751"/>
      <c r="F50" s="745"/>
      <c r="G50" s="745"/>
      <c r="H50" s="745"/>
      <c r="I50" s="744"/>
      <c r="J50" s="744"/>
      <c r="K50" s="745"/>
      <c r="L50" s="752"/>
      <c r="M50" s="745"/>
      <c r="N50" s="745"/>
      <c r="O50" s="745"/>
      <c r="P50" s="744"/>
      <c r="Q50" s="744"/>
      <c r="R50" s="745"/>
      <c r="S50" s="753"/>
      <c r="T50" s="759"/>
      <c r="U50" s="745"/>
      <c r="V50" s="745"/>
      <c r="W50" s="744"/>
      <c r="X50" s="744"/>
      <c r="Y50" s="745"/>
      <c r="Z50" s="752"/>
      <c r="AA50" s="745"/>
      <c r="AB50" s="745"/>
      <c r="AC50" s="745"/>
      <c r="AD50" s="744"/>
      <c r="AE50" s="744"/>
      <c r="AF50" s="745"/>
      <c r="AG50" s="752"/>
      <c r="AH50" s="745"/>
      <c r="AI50" s="307"/>
      <c r="AJ50" s="132">
        <f t="shared" si="6"/>
        <v>0</v>
      </c>
      <c r="AK50" s="293">
        <f t="shared" si="4"/>
        <v>0</v>
      </c>
      <c r="AL50" s="123">
        <f t="shared" si="7"/>
        <v>0</v>
      </c>
      <c r="AM50" s="122">
        <f>SUM(E50:AI50)+'10'!AM50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SUM(E50:AI50)+'10'!BC50</f>
        <v>0</v>
      </c>
      <c r="BF50" s="79" t="e">
        <f>#REF!+'10'!BF50</f>
        <v>#REF!</v>
      </c>
      <c r="BG50" s="86" t="e">
        <f>IF('10'!#REF!=1,'10'!BA50,IF('9'!#REF!=1,'9'!BA50,'9'!BG50))</f>
        <v>#REF!</v>
      </c>
      <c r="BH50" s="79" t="e">
        <f>IF(#REF!=1,IF(BC50&gt;=60,IF(BF50&gt;2,0,1),0),0)</f>
        <v>#REF!</v>
      </c>
      <c r="BI50" s="79" t="e">
        <f t="shared" si="5"/>
        <v>#REF!</v>
      </c>
    </row>
    <row r="51" spans="1:61" ht="15.75" customHeight="1" x14ac:dyDescent="0.25">
      <c r="A51" s="125" t="str">
        <f>IF(Roster!C53="","",Roster!C53)</f>
        <v/>
      </c>
      <c r="B51" s="126" t="str">
        <f>IF(Roster!D53="","",Roster!D53)</f>
        <v/>
      </c>
      <c r="C51" s="126" t="str">
        <f>IF(Roster!B53="","",Roster!B53)</f>
        <v/>
      </c>
      <c r="D51" s="299">
        <f>'10'!AL51</f>
        <v>0</v>
      </c>
      <c r="E51" s="751"/>
      <c r="F51" s="745"/>
      <c r="G51" s="745"/>
      <c r="H51" s="745"/>
      <c r="I51" s="744"/>
      <c r="J51" s="744"/>
      <c r="K51" s="745"/>
      <c r="L51" s="752"/>
      <c r="M51" s="745"/>
      <c r="N51" s="745"/>
      <c r="O51" s="745"/>
      <c r="P51" s="744"/>
      <c r="Q51" s="744"/>
      <c r="R51" s="745"/>
      <c r="S51" s="753"/>
      <c r="T51" s="759"/>
      <c r="U51" s="745"/>
      <c r="V51" s="745"/>
      <c r="W51" s="744"/>
      <c r="X51" s="744"/>
      <c r="Y51" s="745"/>
      <c r="Z51" s="752"/>
      <c r="AA51" s="745"/>
      <c r="AB51" s="745"/>
      <c r="AC51" s="745"/>
      <c r="AD51" s="744"/>
      <c r="AE51" s="744"/>
      <c r="AF51" s="745"/>
      <c r="AG51" s="752"/>
      <c r="AH51" s="745"/>
      <c r="AI51" s="307"/>
      <c r="AJ51" s="132">
        <f t="shared" si="6"/>
        <v>0</v>
      </c>
      <c r="AK51" s="293">
        <f t="shared" si="4"/>
        <v>0</v>
      </c>
      <c r="AL51" s="123">
        <f t="shared" si="7"/>
        <v>0</v>
      </c>
      <c r="AM51" s="122">
        <f>SUM(E51:AI51)+'10'!AM51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SUM(E51:AI51)+'10'!BC51</f>
        <v>0</v>
      </c>
      <c r="BF51" s="79" t="e">
        <f>#REF!+'10'!BF51</f>
        <v>#REF!</v>
      </c>
      <c r="BG51" s="86" t="e">
        <f>IF('10'!#REF!=1,'10'!BA51,IF('9'!#REF!=1,'9'!BA51,'9'!BG51))</f>
        <v>#REF!</v>
      </c>
      <c r="BH51" s="79" t="e">
        <f>IF(#REF!=1,IF(BC51&gt;=60,IF(BF51&gt;2,0,1),0),0)</f>
        <v>#REF!</v>
      </c>
      <c r="BI51" s="79" t="e">
        <f t="shared" si="5"/>
        <v>#REF!</v>
      </c>
    </row>
    <row r="52" spans="1:61" ht="15.75" customHeight="1" x14ac:dyDescent="0.25">
      <c r="A52" s="125" t="str">
        <f>IF(Roster!C54="","",Roster!C54)</f>
        <v/>
      </c>
      <c r="B52" s="126" t="str">
        <f>IF(Roster!D54="","",Roster!D54)</f>
        <v/>
      </c>
      <c r="C52" s="126" t="str">
        <f>IF(Roster!B54="","",Roster!B54)</f>
        <v/>
      </c>
      <c r="D52" s="299">
        <f>'10'!AL52</f>
        <v>0</v>
      </c>
      <c r="E52" s="751"/>
      <c r="F52" s="745"/>
      <c r="G52" s="745"/>
      <c r="H52" s="745"/>
      <c r="I52" s="744"/>
      <c r="J52" s="744"/>
      <c r="K52" s="745"/>
      <c r="L52" s="752"/>
      <c r="M52" s="745"/>
      <c r="N52" s="745"/>
      <c r="O52" s="745"/>
      <c r="P52" s="744"/>
      <c r="Q52" s="744"/>
      <c r="R52" s="745"/>
      <c r="S52" s="753"/>
      <c r="T52" s="759"/>
      <c r="U52" s="745"/>
      <c r="V52" s="745"/>
      <c r="W52" s="744"/>
      <c r="X52" s="744"/>
      <c r="Y52" s="745"/>
      <c r="Z52" s="752"/>
      <c r="AA52" s="745"/>
      <c r="AB52" s="745"/>
      <c r="AC52" s="745"/>
      <c r="AD52" s="744"/>
      <c r="AE52" s="744"/>
      <c r="AF52" s="745"/>
      <c r="AG52" s="752"/>
      <c r="AH52" s="745"/>
      <c r="AI52" s="307"/>
      <c r="AJ52" s="132">
        <f t="shared" si="6"/>
        <v>0</v>
      </c>
      <c r="AK52" s="293">
        <f t="shared" si="4"/>
        <v>0</v>
      </c>
      <c r="AL52" s="123">
        <f t="shared" si="7"/>
        <v>0</v>
      </c>
      <c r="AM52" s="122">
        <f>SUM(E52:AI52)+'10'!AM52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SUM(E52:AI52)+'10'!BC52</f>
        <v>0</v>
      </c>
      <c r="BF52" s="79" t="e">
        <f>#REF!+'10'!BF52</f>
        <v>#REF!</v>
      </c>
      <c r="BG52" s="86" t="e">
        <f>IF('10'!#REF!=1,'10'!BA52,IF('9'!#REF!=1,'9'!BA52,'9'!BG52))</f>
        <v>#REF!</v>
      </c>
      <c r="BH52" s="79" t="e">
        <f>IF(#REF!=1,IF(BC52&gt;=60,IF(BF52&gt;2,0,1),0),0)</f>
        <v>#REF!</v>
      </c>
      <c r="BI52" s="79" t="e">
        <f t="shared" si="5"/>
        <v>#REF!</v>
      </c>
    </row>
    <row r="53" spans="1:61" ht="15.75" customHeight="1" x14ac:dyDescent="0.25">
      <c r="A53" s="125" t="str">
        <f>IF(Roster!C55="","",Roster!C55)</f>
        <v/>
      </c>
      <c r="B53" s="126" t="str">
        <f>IF(Roster!D55="","",Roster!D55)</f>
        <v/>
      </c>
      <c r="C53" s="126" t="str">
        <f>IF(Roster!B55="","",Roster!B55)</f>
        <v/>
      </c>
      <c r="D53" s="299">
        <f>'10'!AL53</f>
        <v>0</v>
      </c>
      <c r="E53" s="751"/>
      <c r="F53" s="745"/>
      <c r="G53" s="745"/>
      <c r="H53" s="745"/>
      <c r="I53" s="744"/>
      <c r="J53" s="744"/>
      <c r="K53" s="745"/>
      <c r="L53" s="752"/>
      <c r="M53" s="745"/>
      <c r="N53" s="745"/>
      <c r="O53" s="745"/>
      <c r="P53" s="744"/>
      <c r="Q53" s="744"/>
      <c r="R53" s="745"/>
      <c r="S53" s="753"/>
      <c r="T53" s="759"/>
      <c r="U53" s="745"/>
      <c r="V53" s="745"/>
      <c r="W53" s="744"/>
      <c r="X53" s="744"/>
      <c r="Y53" s="745"/>
      <c r="Z53" s="752"/>
      <c r="AA53" s="745"/>
      <c r="AB53" s="745"/>
      <c r="AC53" s="745"/>
      <c r="AD53" s="744"/>
      <c r="AE53" s="744"/>
      <c r="AF53" s="745"/>
      <c r="AG53" s="752"/>
      <c r="AH53" s="745"/>
      <c r="AI53" s="307"/>
      <c r="AJ53" s="132">
        <f t="shared" si="6"/>
        <v>0</v>
      </c>
      <c r="AK53" s="293">
        <f t="shared" si="4"/>
        <v>0</v>
      </c>
      <c r="AL53" s="123">
        <f t="shared" si="7"/>
        <v>0</v>
      </c>
      <c r="AM53" s="122">
        <f>SUM(E53:AI53)+'10'!AM53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SUM(E53:AI53)+'10'!BC53</f>
        <v>0</v>
      </c>
      <c r="BF53" s="79" t="e">
        <f>#REF!+'10'!BF53</f>
        <v>#REF!</v>
      </c>
      <c r="BG53" s="86" t="e">
        <f>IF('10'!#REF!=1,'10'!BA53,IF('9'!#REF!=1,'9'!BA53,'9'!BG53))</f>
        <v>#REF!</v>
      </c>
      <c r="BH53" s="79" t="e">
        <f>IF(#REF!=1,IF(BC53&gt;=60,IF(BF53&gt;2,0,1),0),0)</f>
        <v>#REF!</v>
      </c>
      <c r="BI53" s="79" t="e">
        <f t="shared" si="5"/>
        <v>#REF!</v>
      </c>
    </row>
    <row r="54" spans="1:61" ht="15.75" customHeight="1" x14ac:dyDescent="0.25">
      <c r="A54" s="125" t="str">
        <f>IF(Roster!C56="","",Roster!C56)</f>
        <v/>
      </c>
      <c r="B54" s="126" t="str">
        <f>IF(Roster!D56="","",Roster!D56)</f>
        <v/>
      </c>
      <c r="C54" s="126" t="str">
        <f>IF(Roster!B56="","",Roster!B56)</f>
        <v/>
      </c>
      <c r="D54" s="299">
        <f>'10'!AL54</f>
        <v>0</v>
      </c>
      <c r="E54" s="751"/>
      <c r="F54" s="745"/>
      <c r="G54" s="745"/>
      <c r="H54" s="745"/>
      <c r="I54" s="744"/>
      <c r="J54" s="744"/>
      <c r="K54" s="745"/>
      <c r="L54" s="752"/>
      <c r="M54" s="745"/>
      <c r="N54" s="745"/>
      <c r="O54" s="745"/>
      <c r="P54" s="744"/>
      <c r="Q54" s="744"/>
      <c r="R54" s="745"/>
      <c r="S54" s="753"/>
      <c r="T54" s="759"/>
      <c r="U54" s="745"/>
      <c r="V54" s="745"/>
      <c r="W54" s="744"/>
      <c r="X54" s="744"/>
      <c r="Y54" s="745"/>
      <c r="Z54" s="752"/>
      <c r="AA54" s="745"/>
      <c r="AB54" s="745"/>
      <c r="AC54" s="745"/>
      <c r="AD54" s="744"/>
      <c r="AE54" s="744"/>
      <c r="AF54" s="745"/>
      <c r="AG54" s="752"/>
      <c r="AH54" s="745"/>
      <c r="AI54" s="307"/>
      <c r="AJ54" s="132">
        <f t="shared" si="6"/>
        <v>0</v>
      </c>
      <c r="AK54" s="293">
        <f t="shared" si="4"/>
        <v>0</v>
      </c>
      <c r="AL54" s="123">
        <f t="shared" si="7"/>
        <v>0</v>
      </c>
      <c r="AM54" s="122">
        <f>SUM(E54:AI54)+'10'!AM54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SUM(E54:AI54)+'10'!BC54</f>
        <v>0</v>
      </c>
      <c r="BF54" s="79" t="e">
        <f>#REF!+'10'!BF54</f>
        <v>#REF!</v>
      </c>
      <c r="BG54" s="86" t="e">
        <f>IF('10'!#REF!=1,'10'!BA54,IF('9'!#REF!=1,'9'!BA54,'9'!BG54))</f>
        <v>#REF!</v>
      </c>
      <c r="BH54" s="79" t="e">
        <f>IF(#REF!=1,IF(BC54&gt;=60,IF(BF54&gt;2,0,1),0),0)</f>
        <v>#REF!</v>
      </c>
      <c r="BI54" s="79" t="e">
        <f t="shared" si="5"/>
        <v>#REF!</v>
      </c>
    </row>
    <row r="55" spans="1:61" ht="15.75" customHeight="1" x14ac:dyDescent="0.25">
      <c r="A55" s="125" t="str">
        <f>IF(Roster!C57="","",Roster!C57)</f>
        <v/>
      </c>
      <c r="B55" s="126" t="str">
        <f>IF(Roster!D57="","",Roster!D57)</f>
        <v/>
      </c>
      <c r="C55" s="126" t="str">
        <f>IF(Roster!B57="","",Roster!B57)</f>
        <v/>
      </c>
      <c r="D55" s="299">
        <f>'10'!AL55</f>
        <v>0</v>
      </c>
      <c r="E55" s="751"/>
      <c r="F55" s="745"/>
      <c r="G55" s="745"/>
      <c r="H55" s="745"/>
      <c r="I55" s="744"/>
      <c r="J55" s="744"/>
      <c r="K55" s="745"/>
      <c r="L55" s="752"/>
      <c r="M55" s="745"/>
      <c r="N55" s="745"/>
      <c r="O55" s="745"/>
      <c r="P55" s="744"/>
      <c r="Q55" s="744"/>
      <c r="R55" s="745"/>
      <c r="S55" s="753"/>
      <c r="T55" s="759"/>
      <c r="U55" s="745"/>
      <c r="V55" s="745"/>
      <c r="W55" s="744"/>
      <c r="X55" s="744"/>
      <c r="Y55" s="745"/>
      <c r="Z55" s="752"/>
      <c r="AA55" s="745"/>
      <c r="AB55" s="745"/>
      <c r="AC55" s="745"/>
      <c r="AD55" s="744"/>
      <c r="AE55" s="744"/>
      <c r="AF55" s="745"/>
      <c r="AG55" s="752"/>
      <c r="AH55" s="745"/>
      <c r="AI55" s="307"/>
      <c r="AJ55" s="132">
        <f t="shared" si="6"/>
        <v>0</v>
      </c>
      <c r="AK55" s="293">
        <f t="shared" si="4"/>
        <v>0</v>
      </c>
      <c r="AL55" s="123">
        <f t="shared" si="7"/>
        <v>0</v>
      </c>
      <c r="AM55" s="122">
        <f>SUM(E55:AI55)+'10'!AM55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SUM(E55:AI55)+'10'!BC55</f>
        <v>0</v>
      </c>
      <c r="BF55" s="79" t="e">
        <f>#REF!+'10'!BF55</f>
        <v>#REF!</v>
      </c>
      <c r="BG55" s="86" t="e">
        <f>IF('10'!#REF!=1,'10'!BA55,IF('9'!#REF!=1,'9'!BA55,'9'!BG55))</f>
        <v>#REF!</v>
      </c>
      <c r="BH55" s="79" t="e">
        <f>IF(#REF!=1,IF(BC55&gt;=60,IF(BF55&gt;2,0,1),0),0)</f>
        <v>#REF!</v>
      </c>
      <c r="BI55" s="79" t="e">
        <f t="shared" si="5"/>
        <v>#REF!</v>
      </c>
    </row>
    <row r="56" spans="1:61" ht="15.75" customHeight="1" x14ac:dyDescent="0.25">
      <c r="A56" s="125" t="str">
        <f>IF(Roster!C58="","",Roster!C58)</f>
        <v/>
      </c>
      <c r="B56" s="126" t="str">
        <f>IF(Roster!D58="","",Roster!D58)</f>
        <v/>
      </c>
      <c r="C56" s="126" t="str">
        <f>IF(Roster!B58="","",Roster!B58)</f>
        <v/>
      </c>
      <c r="D56" s="299">
        <f>'10'!AL56</f>
        <v>0</v>
      </c>
      <c r="E56" s="751"/>
      <c r="F56" s="745"/>
      <c r="G56" s="745"/>
      <c r="H56" s="745"/>
      <c r="I56" s="744"/>
      <c r="J56" s="744"/>
      <c r="K56" s="745"/>
      <c r="L56" s="752"/>
      <c r="M56" s="745"/>
      <c r="N56" s="745"/>
      <c r="O56" s="745"/>
      <c r="P56" s="744"/>
      <c r="Q56" s="744"/>
      <c r="R56" s="745"/>
      <c r="S56" s="753"/>
      <c r="T56" s="759"/>
      <c r="U56" s="745"/>
      <c r="V56" s="745"/>
      <c r="W56" s="744"/>
      <c r="X56" s="744"/>
      <c r="Y56" s="745"/>
      <c r="Z56" s="752"/>
      <c r="AA56" s="745"/>
      <c r="AB56" s="745"/>
      <c r="AC56" s="745"/>
      <c r="AD56" s="744"/>
      <c r="AE56" s="744"/>
      <c r="AF56" s="745"/>
      <c r="AG56" s="752"/>
      <c r="AH56" s="745"/>
      <c r="AI56" s="307"/>
      <c r="AJ56" s="132">
        <f t="shared" si="6"/>
        <v>0</v>
      </c>
      <c r="AK56" s="293">
        <f t="shared" si="4"/>
        <v>0</v>
      </c>
      <c r="AL56" s="123">
        <f t="shared" si="7"/>
        <v>0</v>
      </c>
      <c r="AM56" s="122">
        <f>SUM(E56:AI56)+'10'!AM56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SUM(E56:AI56)+'10'!BC56</f>
        <v>0</v>
      </c>
      <c r="BF56" s="79" t="e">
        <f>#REF!+'10'!BF56</f>
        <v>#REF!</v>
      </c>
      <c r="BG56" s="86" t="e">
        <f>IF('10'!#REF!=1,'10'!BA56,IF('9'!#REF!=1,'9'!BA56,'9'!BG56))</f>
        <v>#REF!</v>
      </c>
      <c r="BH56" s="79" t="e">
        <f>IF(#REF!=1,IF(BC56&gt;=60,IF(BF56&gt;2,0,1),0),0)</f>
        <v>#REF!</v>
      </c>
      <c r="BI56" s="79" t="e">
        <f t="shared" si="5"/>
        <v>#REF!</v>
      </c>
    </row>
    <row r="57" spans="1:61" ht="15.75" customHeight="1" x14ac:dyDescent="0.25">
      <c r="A57" s="125" t="str">
        <f>IF(Roster!C59="","",Roster!C59)</f>
        <v/>
      </c>
      <c r="B57" s="126" t="str">
        <f>IF(Roster!D59="","",Roster!D59)</f>
        <v/>
      </c>
      <c r="C57" s="126" t="str">
        <f>IF(Roster!B59="","",Roster!B59)</f>
        <v/>
      </c>
      <c r="D57" s="299">
        <f>'10'!AL57</f>
        <v>0</v>
      </c>
      <c r="E57" s="751"/>
      <c r="F57" s="745"/>
      <c r="G57" s="745"/>
      <c r="H57" s="745"/>
      <c r="I57" s="744"/>
      <c r="J57" s="744"/>
      <c r="K57" s="745"/>
      <c r="L57" s="752"/>
      <c r="M57" s="745"/>
      <c r="N57" s="745"/>
      <c r="O57" s="745"/>
      <c r="P57" s="744"/>
      <c r="Q57" s="744"/>
      <c r="R57" s="745"/>
      <c r="S57" s="753"/>
      <c r="T57" s="759"/>
      <c r="U57" s="745"/>
      <c r="V57" s="745"/>
      <c r="W57" s="744"/>
      <c r="X57" s="744"/>
      <c r="Y57" s="745"/>
      <c r="Z57" s="752"/>
      <c r="AA57" s="745"/>
      <c r="AB57" s="745"/>
      <c r="AC57" s="745"/>
      <c r="AD57" s="744"/>
      <c r="AE57" s="744"/>
      <c r="AF57" s="745"/>
      <c r="AG57" s="752"/>
      <c r="AH57" s="745"/>
      <c r="AI57" s="307"/>
      <c r="AJ57" s="132">
        <f t="shared" si="6"/>
        <v>0</v>
      </c>
      <c r="AK57" s="293">
        <f t="shared" si="4"/>
        <v>0</v>
      </c>
      <c r="AL57" s="123">
        <f t="shared" si="7"/>
        <v>0</v>
      </c>
      <c r="AM57" s="122">
        <f>SUM(E57:AI57)+'10'!AM57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SUM(E57:AI57)+'10'!BC57</f>
        <v>0</v>
      </c>
      <c r="BF57" s="79" t="e">
        <f>#REF!+'10'!BF57</f>
        <v>#REF!</v>
      </c>
      <c r="BG57" s="86" t="e">
        <f>IF('10'!#REF!=1,'10'!BA57,IF('9'!#REF!=1,'9'!BA57,'9'!BG57))</f>
        <v>#REF!</v>
      </c>
      <c r="BH57" s="79" t="e">
        <f>IF(#REF!=1,IF(BC57&gt;=60,IF(BF57&gt;2,0,1),0),0)</f>
        <v>#REF!</v>
      </c>
      <c r="BI57" s="79" t="e">
        <f t="shared" si="5"/>
        <v>#REF!</v>
      </c>
    </row>
    <row r="58" spans="1:61" ht="15.75" customHeight="1" x14ac:dyDescent="0.25">
      <c r="A58" s="125" t="str">
        <f>IF(Roster!C60="","",Roster!C60)</f>
        <v/>
      </c>
      <c r="B58" s="126" t="str">
        <f>IF(Roster!D60="","",Roster!D60)</f>
        <v/>
      </c>
      <c r="C58" s="126" t="str">
        <f>IF(Roster!B60="","",Roster!B60)</f>
        <v/>
      </c>
      <c r="D58" s="299">
        <f>'10'!AL58</f>
        <v>0</v>
      </c>
      <c r="E58" s="751"/>
      <c r="F58" s="745"/>
      <c r="G58" s="745"/>
      <c r="H58" s="745"/>
      <c r="I58" s="744"/>
      <c r="J58" s="744"/>
      <c r="K58" s="745"/>
      <c r="L58" s="752"/>
      <c r="M58" s="745"/>
      <c r="N58" s="745"/>
      <c r="O58" s="745"/>
      <c r="P58" s="744"/>
      <c r="Q58" s="744"/>
      <c r="R58" s="745"/>
      <c r="S58" s="753"/>
      <c r="T58" s="759"/>
      <c r="U58" s="745"/>
      <c r="V58" s="745"/>
      <c r="W58" s="744"/>
      <c r="X58" s="744"/>
      <c r="Y58" s="745"/>
      <c r="Z58" s="752"/>
      <c r="AA58" s="745"/>
      <c r="AB58" s="745"/>
      <c r="AC58" s="745"/>
      <c r="AD58" s="744"/>
      <c r="AE58" s="744"/>
      <c r="AF58" s="745"/>
      <c r="AG58" s="752"/>
      <c r="AH58" s="745"/>
      <c r="AI58" s="307"/>
      <c r="AJ58" s="132">
        <f t="shared" si="6"/>
        <v>0</v>
      </c>
      <c r="AK58" s="293">
        <f t="shared" si="4"/>
        <v>0</v>
      </c>
      <c r="AL58" s="123">
        <f t="shared" si="7"/>
        <v>0</v>
      </c>
      <c r="AM58" s="122">
        <f>SUM(E58:AI58)+'10'!AM58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SUM(E58:AI58)+'10'!BC58</f>
        <v>0</v>
      </c>
      <c r="BF58" s="79" t="e">
        <f>#REF!+'10'!BF58</f>
        <v>#REF!</v>
      </c>
      <c r="BG58" s="86" t="e">
        <f>IF('10'!#REF!=1,'10'!BA58,IF('9'!#REF!=1,'9'!BA58,'9'!BG58))</f>
        <v>#REF!</v>
      </c>
      <c r="BH58" s="79" t="e">
        <f>IF(#REF!=1,IF(BC58&gt;=60,IF(BF58&gt;2,0,1),0),0)</f>
        <v>#REF!</v>
      </c>
      <c r="BI58" s="79" t="e">
        <f t="shared" si="5"/>
        <v>#REF!</v>
      </c>
    </row>
    <row r="59" spans="1:61" ht="15.75" customHeight="1" x14ac:dyDescent="0.25">
      <c r="A59" s="125" t="str">
        <f>IF(Roster!C61="","",Roster!C61)</f>
        <v/>
      </c>
      <c r="B59" s="126" t="str">
        <f>IF(Roster!D61="","",Roster!D61)</f>
        <v/>
      </c>
      <c r="C59" s="126" t="str">
        <f>IF(Roster!B61="","",Roster!B61)</f>
        <v/>
      </c>
      <c r="D59" s="299">
        <f>'10'!AL59</f>
        <v>0</v>
      </c>
      <c r="E59" s="751"/>
      <c r="F59" s="745"/>
      <c r="G59" s="745"/>
      <c r="H59" s="745"/>
      <c r="I59" s="744"/>
      <c r="J59" s="744"/>
      <c r="K59" s="745"/>
      <c r="L59" s="752"/>
      <c r="M59" s="745"/>
      <c r="N59" s="745"/>
      <c r="O59" s="745"/>
      <c r="P59" s="744"/>
      <c r="Q59" s="744"/>
      <c r="R59" s="745"/>
      <c r="S59" s="753"/>
      <c r="T59" s="759"/>
      <c r="U59" s="745"/>
      <c r="V59" s="745"/>
      <c r="W59" s="744"/>
      <c r="X59" s="744"/>
      <c r="Y59" s="745"/>
      <c r="Z59" s="752"/>
      <c r="AA59" s="745"/>
      <c r="AB59" s="745"/>
      <c r="AC59" s="745"/>
      <c r="AD59" s="744"/>
      <c r="AE59" s="744"/>
      <c r="AF59" s="745"/>
      <c r="AG59" s="752"/>
      <c r="AH59" s="745"/>
      <c r="AI59" s="307"/>
      <c r="AJ59" s="132">
        <f t="shared" si="6"/>
        <v>0</v>
      </c>
      <c r="AK59" s="293">
        <f t="shared" si="4"/>
        <v>0</v>
      </c>
      <c r="AL59" s="123">
        <f t="shared" si="7"/>
        <v>0</v>
      </c>
      <c r="AM59" s="122">
        <f>SUM(E59:AI59)+'10'!AM59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SUM(E59:AI59)+'10'!BC59</f>
        <v>0</v>
      </c>
      <c r="BF59" s="79" t="e">
        <f>#REF!+'10'!BF59</f>
        <v>#REF!</v>
      </c>
      <c r="BG59" s="86" t="e">
        <f>IF('10'!#REF!=1,'10'!BA59,IF('9'!#REF!=1,'9'!BA59,'9'!BG59))</f>
        <v>#REF!</v>
      </c>
      <c r="BH59" s="79" t="e">
        <f>IF(#REF!=1,IF(BC59&gt;=60,IF(BF59&gt;2,0,1),0),0)</f>
        <v>#REF!</v>
      </c>
      <c r="BI59" s="79" t="e">
        <f t="shared" si="5"/>
        <v>#REF!</v>
      </c>
    </row>
    <row r="60" spans="1:61" ht="15.75" customHeight="1" x14ac:dyDescent="0.25">
      <c r="A60" s="125" t="str">
        <f>IF(Roster!C62="","",Roster!C62)</f>
        <v/>
      </c>
      <c r="B60" s="126" t="str">
        <f>IF(Roster!D62="","",Roster!D62)</f>
        <v/>
      </c>
      <c r="C60" s="126" t="str">
        <f>IF(Roster!B62="","",Roster!B62)</f>
        <v/>
      </c>
      <c r="D60" s="299">
        <f>'10'!AL60</f>
        <v>0</v>
      </c>
      <c r="E60" s="751"/>
      <c r="F60" s="745"/>
      <c r="G60" s="745"/>
      <c r="H60" s="745"/>
      <c r="I60" s="744"/>
      <c r="J60" s="744"/>
      <c r="K60" s="745"/>
      <c r="L60" s="752"/>
      <c r="M60" s="745"/>
      <c r="N60" s="745"/>
      <c r="O60" s="745"/>
      <c r="P60" s="744"/>
      <c r="Q60" s="744"/>
      <c r="R60" s="745"/>
      <c r="S60" s="753"/>
      <c r="T60" s="759"/>
      <c r="U60" s="745"/>
      <c r="V60" s="745"/>
      <c r="W60" s="744"/>
      <c r="X60" s="744"/>
      <c r="Y60" s="745"/>
      <c r="Z60" s="752"/>
      <c r="AA60" s="745"/>
      <c r="AB60" s="745"/>
      <c r="AC60" s="745"/>
      <c r="AD60" s="744"/>
      <c r="AE60" s="744"/>
      <c r="AF60" s="745"/>
      <c r="AG60" s="752"/>
      <c r="AH60" s="745"/>
      <c r="AI60" s="307"/>
      <c r="AJ60" s="132">
        <f t="shared" si="6"/>
        <v>0</v>
      </c>
      <c r="AK60" s="293">
        <f t="shared" si="4"/>
        <v>0</v>
      </c>
      <c r="AL60" s="123">
        <f t="shared" si="7"/>
        <v>0</v>
      </c>
      <c r="AM60" s="122">
        <f>SUM(E60:AI60)+'10'!AM60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SUM(E60:AI60)+'10'!BC60</f>
        <v>0</v>
      </c>
      <c r="BF60" s="79" t="e">
        <f>#REF!+'10'!BF60</f>
        <v>#REF!</v>
      </c>
      <c r="BG60" s="86" t="e">
        <f>IF('10'!#REF!=1,'10'!BA60,IF('9'!#REF!=1,'9'!BA60,'9'!BG60))</f>
        <v>#REF!</v>
      </c>
      <c r="BH60" s="79" t="e">
        <f>IF(#REF!=1,IF(BC60&gt;=60,IF(BF60&gt;2,0,1),0),0)</f>
        <v>#REF!</v>
      </c>
      <c r="BI60" s="79" t="e">
        <f t="shared" si="5"/>
        <v>#REF!</v>
      </c>
    </row>
    <row r="61" spans="1:61" ht="15.75" customHeight="1" x14ac:dyDescent="0.25">
      <c r="A61" s="125" t="str">
        <f>IF(Roster!C63="","",Roster!C63)</f>
        <v/>
      </c>
      <c r="B61" s="126" t="str">
        <f>IF(Roster!D63="","",Roster!D63)</f>
        <v/>
      </c>
      <c r="C61" s="126" t="str">
        <f>IF(Roster!B63="","",Roster!B63)</f>
        <v/>
      </c>
      <c r="D61" s="299">
        <f>'10'!AL61</f>
        <v>0</v>
      </c>
      <c r="E61" s="751"/>
      <c r="F61" s="745"/>
      <c r="G61" s="745"/>
      <c r="H61" s="745"/>
      <c r="I61" s="744"/>
      <c r="J61" s="744"/>
      <c r="K61" s="745"/>
      <c r="L61" s="752"/>
      <c r="M61" s="745"/>
      <c r="N61" s="745"/>
      <c r="O61" s="745"/>
      <c r="P61" s="744"/>
      <c r="Q61" s="744"/>
      <c r="R61" s="745"/>
      <c r="S61" s="753"/>
      <c r="T61" s="759"/>
      <c r="U61" s="745"/>
      <c r="V61" s="745"/>
      <c r="W61" s="744"/>
      <c r="X61" s="744"/>
      <c r="Y61" s="745"/>
      <c r="Z61" s="752"/>
      <c r="AA61" s="745"/>
      <c r="AB61" s="745"/>
      <c r="AC61" s="745"/>
      <c r="AD61" s="744"/>
      <c r="AE61" s="744"/>
      <c r="AF61" s="745"/>
      <c r="AG61" s="752"/>
      <c r="AH61" s="745"/>
      <c r="AI61" s="307"/>
      <c r="AJ61" s="132">
        <f t="shared" si="6"/>
        <v>0</v>
      </c>
      <c r="AK61" s="293">
        <f t="shared" si="4"/>
        <v>0</v>
      </c>
      <c r="AL61" s="123">
        <f t="shared" si="7"/>
        <v>0</v>
      </c>
      <c r="AM61" s="122">
        <f>SUM(E61:AI61)+'10'!AM61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SUM(E61:AI61)+'10'!BC61</f>
        <v>0</v>
      </c>
      <c r="BF61" s="79" t="e">
        <f>#REF!+'10'!BF61</f>
        <v>#REF!</v>
      </c>
      <c r="BG61" s="86" t="e">
        <f>IF('10'!#REF!=1,'10'!BA61,IF('9'!#REF!=1,'9'!BA61,'9'!BG61))</f>
        <v>#REF!</v>
      </c>
      <c r="BH61" s="79" t="e">
        <f>IF(#REF!=1,IF(BC61&gt;=60,IF(BF61&gt;2,0,1),0),0)</f>
        <v>#REF!</v>
      </c>
      <c r="BI61" s="79" t="e">
        <f t="shared" si="5"/>
        <v>#REF!</v>
      </c>
    </row>
    <row r="62" spans="1:61" ht="15.75" customHeight="1" x14ac:dyDescent="0.25">
      <c r="A62" s="125" t="str">
        <f>IF(Roster!C64="","",Roster!C64)</f>
        <v/>
      </c>
      <c r="B62" s="126" t="str">
        <f>IF(Roster!D64="","",Roster!D64)</f>
        <v/>
      </c>
      <c r="C62" s="126" t="str">
        <f>IF(Roster!B64="","",Roster!B64)</f>
        <v/>
      </c>
      <c r="D62" s="299">
        <f>'10'!AL62</f>
        <v>0</v>
      </c>
      <c r="E62" s="751"/>
      <c r="F62" s="745"/>
      <c r="G62" s="745"/>
      <c r="H62" s="745"/>
      <c r="I62" s="744"/>
      <c r="J62" s="744"/>
      <c r="K62" s="745"/>
      <c r="L62" s="752"/>
      <c r="M62" s="745"/>
      <c r="N62" s="745"/>
      <c r="O62" s="745"/>
      <c r="P62" s="744"/>
      <c r="Q62" s="744"/>
      <c r="R62" s="745"/>
      <c r="S62" s="753"/>
      <c r="T62" s="759"/>
      <c r="U62" s="745"/>
      <c r="V62" s="745"/>
      <c r="W62" s="744"/>
      <c r="X62" s="744"/>
      <c r="Y62" s="745"/>
      <c r="Z62" s="752"/>
      <c r="AA62" s="745"/>
      <c r="AB62" s="745"/>
      <c r="AC62" s="745"/>
      <c r="AD62" s="744"/>
      <c r="AE62" s="744"/>
      <c r="AF62" s="745"/>
      <c r="AG62" s="752"/>
      <c r="AH62" s="745"/>
      <c r="AI62" s="307"/>
      <c r="AJ62" s="132">
        <f t="shared" si="6"/>
        <v>0</v>
      </c>
      <c r="AK62" s="293">
        <f t="shared" si="4"/>
        <v>0</v>
      </c>
      <c r="AL62" s="123">
        <f t="shared" si="7"/>
        <v>0</v>
      </c>
      <c r="AM62" s="122">
        <f>SUM(E62:AI62)+'10'!AM62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SUM(E62:AI62)+'10'!BC62</f>
        <v>0</v>
      </c>
      <c r="BF62" s="79" t="e">
        <f>#REF!+'10'!BF62</f>
        <v>#REF!</v>
      </c>
      <c r="BG62" s="86" t="e">
        <f>IF('10'!#REF!=1,'10'!BA62,IF('9'!#REF!=1,'9'!BA62,'9'!BG62))</f>
        <v>#REF!</v>
      </c>
      <c r="BH62" s="79" t="e">
        <f>IF(#REF!=1,IF(BC62&gt;=60,IF(BF62&gt;2,0,1),0),0)</f>
        <v>#REF!</v>
      </c>
      <c r="BI62" s="79" t="e">
        <f t="shared" si="5"/>
        <v>#REF!</v>
      </c>
    </row>
    <row r="63" spans="1:61" ht="15.75" customHeight="1" x14ac:dyDescent="0.25">
      <c r="A63" s="125" t="str">
        <f>IF(Roster!C65="","",Roster!C65)</f>
        <v/>
      </c>
      <c r="B63" s="126" t="str">
        <f>IF(Roster!D65="","",Roster!D65)</f>
        <v/>
      </c>
      <c r="C63" s="126" t="str">
        <f>IF(Roster!B65="","",Roster!B65)</f>
        <v/>
      </c>
      <c r="D63" s="299">
        <f>'10'!AL63</f>
        <v>0</v>
      </c>
      <c r="E63" s="751"/>
      <c r="F63" s="745"/>
      <c r="G63" s="745"/>
      <c r="H63" s="745"/>
      <c r="I63" s="744"/>
      <c r="J63" s="744"/>
      <c r="K63" s="745"/>
      <c r="L63" s="752"/>
      <c r="M63" s="745"/>
      <c r="N63" s="745"/>
      <c r="O63" s="745"/>
      <c r="P63" s="744"/>
      <c r="Q63" s="744"/>
      <c r="R63" s="745"/>
      <c r="S63" s="753"/>
      <c r="T63" s="759"/>
      <c r="U63" s="745"/>
      <c r="V63" s="745"/>
      <c r="W63" s="744"/>
      <c r="X63" s="744"/>
      <c r="Y63" s="745"/>
      <c r="Z63" s="752"/>
      <c r="AA63" s="745"/>
      <c r="AB63" s="745"/>
      <c r="AC63" s="745"/>
      <c r="AD63" s="744"/>
      <c r="AE63" s="744"/>
      <c r="AF63" s="745"/>
      <c r="AG63" s="752"/>
      <c r="AH63" s="745"/>
      <c r="AI63" s="307"/>
      <c r="AJ63" s="132">
        <f t="shared" si="6"/>
        <v>0</v>
      </c>
      <c r="AK63" s="293">
        <f t="shared" si="4"/>
        <v>0</v>
      </c>
      <c r="AL63" s="123">
        <f t="shared" si="7"/>
        <v>0</v>
      </c>
      <c r="AM63" s="122">
        <f>SUM(E63:AI63)+'10'!AM63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SUM(E63:AI63)+'10'!BC63</f>
        <v>0</v>
      </c>
      <c r="BF63" s="79" t="e">
        <f>#REF!+'10'!BF63</f>
        <v>#REF!</v>
      </c>
      <c r="BG63" s="86" t="e">
        <f>IF('10'!#REF!=1,'10'!BA63,IF('9'!#REF!=1,'9'!BA63,'9'!BG63))</f>
        <v>#REF!</v>
      </c>
      <c r="BH63" s="79" t="e">
        <f>IF(#REF!=1,IF(BC63&gt;=60,IF(BF63&gt;2,0,1),0),0)</f>
        <v>#REF!</v>
      </c>
      <c r="BI63" s="79" t="e">
        <f t="shared" si="5"/>
        <v>#REF!</v>
      </c>
    </row>
    <row r="64" spans="1:61" ht="15.75" customHeight="1" x14ac:dyDescent="0.25">
      <c r="A64" s="125" t="str">
        <f>IF(Roster!C66="","",Roster!C66)</f>
        <v/>
      </c>
      <c r="B64" s="126" t="str">
        <f>IF(Roster!D66="","",Roster!D66)</f>
        <v/>
      </c>
      <c r="C64" s="126" t="str">
        <f>IF(Roster!B66="","",Roster!B66)</f>
        <v/>
      </c>
      <c r="D64" s="299">
        <f>'10'!AL64</f>
        <v>0</v>
      </c>
      <c r="E64" s="751"/>
      <c r="F64" s="745"/>
      <c r="G64" s="745"/>
      <c r="H64" s="745"/>
      <c r="I64" s="744"/>
      <c r="J64" s="744"/>
      <c r="K64" s="745"/>
      <c r="L64" s="752"/>
      <c r="M64" s="745"/>
      <c r="N64" s="745"/>
      <c r="O64" s="745"/>
      <c r="P64" s="744"/>
      <c r="Q64" s="744"/>
      <c r="R64" s="745"/>
      <c r="S64" s="753"/>
      <c r="T64" s="759"/>
      <c r="U64" s="745"/>
      <c r="V64" s="745"/>
      <c r="W64" s="744"/>
      <c r="X64" s="744"/>
      <c r="Y64" s="745"/>
      <c r="Z64" s="752"/>
      <c r="AA64" s="745"/>
      <c r="AB64" s="745"/>
      <c r="AC64" s="745"/>
      <c r="AD64" s="744"/>
      <c r="AE64" s="744"/>
      <c r="AF64" s="745"/>
      <c r="AG64" s="752"/>
      <c r="AH64" s="745"/>
      <c r="AI64" s="307"/>
      <c r="AJ64" s="132">
        <f t="shared" si="6"/>
        <v>0</v>
      </c>
      <c r="AK64" s="293">
        <f t="shared" si="4"/>
        <v>0</v>
      </c>
      <c r="AL64" s="123">
        <f t="shared" si="7"/>
        <v>0</v>
      </c>
      <c r="AM64" s="122">
        <f>SUM(E64:AI64)+'10'!AM64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SUM(E64:AI64)+'10'!BC64</f>
        <v>0</v>
      </c>
      <c r="BF64" s="79" t="e">
        <f>#REF!+'10'!BF64</f>
        <v>#REF!</v>
      </c>
      <c r="BG64" s="86" t="e">
        <f>IF('10'!#REF!=1,'10'!BA64,IF('9'!#REF!=1,'9'!BA64,'9'!BG64))</f>
        <v>#REF!</v>
      </c>
      <c r="BH64" s="79" t="e">
        <f>IF(#REF!=1,IF(BC64&gt;=60,IF(BF64&gt;2,0,1),0),0)</f>
        <v>#REF!</v>
      </c>
      <c r="BI64" s="79" t="e">
        <f t="shared" si="5"/>
        <v>#REF!</v>
      </c>
    </row>
    <row r="65" spans="1:61" ht="15.75" customHeight="1" x14ac:dyDescent="0.25">
      <c r="A65" s="125" t="str">
        <f>IF(Roster!C67="","",Roster!C67)</f>
        <v/>
      </c>
      <c r="B65" s="126" t="str">
        <f>IF(Roster!D67="","",Roster!D67)</f>
        <v/>
      </c>
      <c r="C65" s="126" t="str">
        <f>IF(Roster!B67="","",Roster!B67)</f>
        <v/>
      </c>
      <c r="D65" s="299">
        <f>'10'!AL65</f>
        <v>0</v>
      </c>
      <c r="E65" s="751"/>
      <c r="F65" s="745"/>
      <c r="G65" s="745"/>
      <c r="H65" s="745"/>
      <c r="I65" s="744"/>
      <c r="J65" s="744"/>
      <c r="K65" s="745"/>
      <c r="L65" s="752"/>
      <c r="M65" s="745"/>
      <c r="N65" s="745"/>
      <c r="O65" s="745"/>
      <c r="P65" s="744"/>
      <c r="Q65" s="744"/>
      <c r="R65" s="745"/>
      <c r="S65" s="753"/>
      <c r="T65" s="759"/>
      <c r="U65" s="745"/>
      <c r="V65" s="745"/>
      <c r="W65" s="744"/>
      <c r="X65" s="744"/>
      <c r="Y65" s="745"/>
      <c r="Z65" s="752"/>
      <c r="AA65" s="745"/>
      <c r="AB65" s="745"/>
      <c r="AC65" s="745"/>
      <c r="AD65" s="744"/>
      <c r="AE65" s="744"/>
      <c r="AF65" s="745"/>
      <c r="AG65" s="752"/>
      <c r="AH65" s="745"/>
      <c r="AI65" s="307"/>
      <c r="AJ65" s="132">
        <f t="shared" si="6"/>
        <v>0</v>
      </c>
      <c r="AK65" s="293">
        <f t="shared" si="4"/>
        <v>0</v>
      </c>
      <c r="AL65" s="123">
        <f t="shared" si="7"/>
        <v>0</v>
      </c>
      <c r="AM65" s="122">
        <f>SUM(E65:AI65)+'10'!AM65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SUM(E65:AI65)+'10'!BC65</f>
        <v>0</v>
      </c>
      <c r="BF65" s="79" t="e">
        <f>#REF!+'10'!BF65</f>
        <v>#REF!</v>
      </c>
      <c r="BG65" s="86" t="e">
        <f>IF('10'!#REF!=1,'10'!BA65,IF('9'!#REF!=1,'9'!BA65,'9'!BG65))</f>
        <v>#REF!</v>
      </c>
      <c r="BH65" s="79" t="e">
        <f>IF(#REF!=1,IF(BC65&gt;=60,IF(BF65&gt;2,0,1),0),0)</f>
        <v>#REF!</v>
      </c>
      <c r="BI65" s="79" t="e">
        <f t="shared" si="5"/>
        <v>#REF!</v>
      </c>
    </row>
    <row r="66" spans="1:61" ht="15.75" customHeight="1" x14ac:dyDescent="0.25">
      <c r="A66" s="125" t="str">
        <f>IF(Roster!C68="","",Roster!C68)</f>
        <v/>
      </c>
      <c r="B66" s="126" t="str">
        <f>IF(Roster!D68="","",Roster!D68)</f>
        <v/>
      </c>
      <c r="C66" s="126" t="str">
        <f>IF(Roster!B68="","",Roster!B68)</f>
        <v/>
      </c>
      <c r="D66" s="299">
        <f>'10'!AL66</f>
        <v>0</v>
      </c>
      <c r="E66" s="751"/>
      <c r="F66" s="745"/>
      <c r="G66" s="745"/>
      <c r="H66" s="745"/>
      <c r="I66" s="744"/>
      <c r="J66" s="744"/>
      <c r="K66" s="745"/>
      <c r="L66" s="752"/>
      <c r="M66" s="745"/>
      <c r="N66" s="745"/>
      <c r="O66" s="745"/>
      <c r="P66" s="744"/>
      <c r="Q66" s="744"/>
      <c r="R66" s="745"/>
      <c r="S66" s="753"/>
      <c r="T66" s="759"/>
      <c r="U66" s="745"/>
      <c r="V66" s="745"/>
      <c r="W66" s="744"/>
      <c r="X66" s="744"/>
      <c r="Y66" s="745"/>
      <c r="Z66" s="752"/>
      <c r="AA66" s="745"/>
      <c r="AB66" s="745"/>
      <c r="AC66" s="745"/>
      <c r="AD66" s="744"/>
      <c r="AE66" s="744"/>
      <c r="AF66" s="745"/>
      <c r="AG66" s="752"/>
      <c r="AH66" s="745"/>
      <c r="AI66" s="307"/>
      <c r="AJ66" s="132">
        <f t="shared" si="6"/>
        <v>0</v>
      </c>
      <c r="AK66" s="293">
        <f t="shared" si="4"/>
        <v>0</v>
      </c>
      <c r="AL66" s="123">
        <f t="shared" si="7"/>
        <v>0</v>
      </c>
      <c r="AM66" s="122">
        <f>SUM(E66:AI66)+'10'!AM66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SUM(E66:AI66)+'10'!BC66</f>
        <v>0</v>
      </c>
      <c r="BF66" s="79" t="e">
        <f>#REF!+'10'!BF66</f>
        <v>#REF!</v>
      </c>
      <c r="BG66" s="86" t="e">
        <f>IF('10'!#REF!=1,'10'!BA66,IF('9'!#REF!=1,'9'!BA66,'9'!BG66))</f>
        <v>#REF!</v>
      </c>
      <c r="BH66" s="79" t="e">
        <f>IF(#REF!=1,IF(BC66&gt;=60,IF(BF66&gt;2,0,1),0),0)</f>
        <v>#REF!</v>
      </c>
      <c r="BI66" s="79" t="e">
        <f t="shared" si="5"/>
        <v>#REF!</v>
      </c>
    </row>
    <row r="67" spans="1:61" ht="15.75" customHeight="1" x14ac:dyDescent="0.25">
      <c r="A67" s="125" t="str">
        <f>IF(Roster!C69="","",Roster!C69)</f>
        <v/>
      </c>
      <c r="B67" s="126" t="str">
        <f>IF(Roster!D69="","",Roster!D69)</f>
        <v/>
      </c>
      <c r="C67" s="126" t="str">
        <f>IF(Roster!B69="","",Roster!B69)</f>
        <v/>
      </c>
      <c r="D67" s="299">
        <f>'10'!AL67</f>
        <v>0</v>
      </c>
      <c r="E67" s="751"/>
      <c r="F67" s="745"/>
      <c r="G67" s="745"/>
      <c r="H67" s="745"/>
      <c r="I67" s="744"/>
      <c r="J67" s="744"/>
      <c r="K67" s="745"/>
      <c r="L67" s="752"/>
      <c r="M67" s="745"/>
      <c r="N67" s="745"/>
      <c r="O67" s="745"/>
      <c r="P67" s="744"/>
      <c r="Q67" s="744"/>
      <c r="R67" s="745"/>
      <c r="S67" s="753"/>
      <c r="T67" s="759"/>
      <c r="U67" s="745"/>
      <c r="V67" s="745"/>
      <c r="W67" s="744"/>
      <c r="X67" s="744"/>
      <c r="Y67" s="745"/>
      <c r="Z67" s="752"/>
      <c r="AA67" s="745"/>
      <c r="AB67" s="745"/>
      <c r="AC67" s="745"/>
      <c r="AD67" s="744"/>
      <c r="AE67" s="744"/>
      <c r="AF67" s="745"/>
      <c r="AG67" s="752"/>
      <c r="AH67" s="745"/>
      <c r="AI67" s="307"/>
      <c r="AJ67" s="132">
        <f t="shared" si="6"/>
        <v>0</v>
      </c>
      <c r="AK67" s="293">
        <f t="shared" si="4"/>
        <v>0</v>
      </c>
      <c r="AL67" s="123">
        <f t="shared" si="7"/>
        <v>0</v>
      </c>
      <c r="AM67" s="122">
        <f>SUM(E67:AI67)+'10'!AM67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SUM(E67:AI67)+'10'!BC67</f>
        <v>0</v>
      </c>
      <c r="BF67" s="79" t="e">
        <f>#REF!+'10'!BF67</f>
        <v>#REF!</v>
      </c>
      <c r="BG67" s="86" t="e">
        <f>IF('10'!#REF!=1,'10'!BA67,IF('9'!#REF!=1,'9'!BA67,'9'!BG67))</f>
        <v>#REF!</v>
      </c>
      <c r="BH67" s="79" t="e">
        <f>IF(#REF!=1,IF(BC67&gt;=60,IF(BF67&gt;2,0,1),0),0)</f>
        <v>#REF!</v>
      </c>
      <c r="BI67" s="79" t="e">
        <f t="shared" si="5"/>
        <v>#REF!</v>
      </c>
    </row>
    <row r="68" spans="1:61" ht="15.75" customHeight="1" x14ac:dyDescent="0.25">
      <c r="A68" s="125" t="str">
        <f>IF(Roster!C70="","",Roster!C70)</f>
        <v/>
      </c>
      <c r="B68" s="126" t="str">
        <f>IF(Roster!D70="","",Roster!D70)</f>
        <v/>
      </c>
      <c r="C68" s="126" t="str">
        <f>IF(Roster!B70="","",Roster!B70)</f>
        <v/>
      </c>
      <c r="D68" s="299">
        <f>'10'!AL68</f>
        <v>0</v>
      </c>
      <c r="E68" s="751"/>
      <c r="F68" s="745"/>
      <c r="G68" s="745"/>
      <c r="H68" s="745"/>
      <c r="I68" s="744"/>
      <c r="J68" s="744"/>
      <c r="K68" s="745"/>
      <c r="L68" s="752"/>
      <c r="M68" s="745"/>
      <c r="N68" s="745"/>
      <c r="O68" s="745"/>
      <c r="P68" s="744"/>
      <c r="Q68" s="744"/>
      <c r="R68" s="745"/>
      <c r="S68" s="753"/>
      <c r="T68" s="759"/>
      <c r="U68" s="745"/>
      <c r="V68" s="745"/>
      <c r="W68" s="744"/>
      <c r="X68" s="744"/>
      <c r="Y68" s="745"/>
      <c r="Z68" s="752"/>
      <c r="AA68" s="745"/>
      <c r="AB68" s="745"/>
      <c r="AC68" s="745"/>
      <c r="AD68" s="744"/>
      <c r="AE68" s="744"/>
      <c r="AF68" s="745"/>
      <c r="AG68" s="752"/>
      <c r="AH68" s="745"/>
      <c r="AI68" s="307"/>
      <c r="AJ68" s="132">
        <f t="shared" si="6"/>
        <v>0</v>
      </c>
      <c r="AK68" s="293">
        <f t="shared" si="4"/>
        <v>0</v>
      </c>
      <c r="AL68" s="123">
        <f t="shared" si="7"/>
        <v>0</v>
      </c>
      <c r="AM68" s="122">
        <f>SUM(E68:AI68)+'10'!AM68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SUM(E68:AI68)+'10'!BC68</f>
        <v>0</v>
      </c>
      <c r="BF68" s="79" t="e">
        <f>#REF!+'10'!BF68</f>
        <v>#REF!</v>
      </c>
      <c r="BG68" s="86" t="e">
        <f>IF('10'!#REF!=1,'10'!BA68,IF('9'!#REF!=1,'9'!BA68,'9'!BG68))</f>
        <v>#REF!</v>
      </c>
      <c r="BH68" s="79" t="e">
        <f>IF(#REF!=1,IF(BC68&gt;=60,IF(BF68&gt;2,0,1),0),0)</f>
        <v>#REF!</v>
      </c>
      <c r="BI68" s="79" t="e">
        <f t="shared" si="5"/>
        <v>#REF!</v>
      </c>
    </row>
    <row r="69" spans="1:61" ht="15.75" customHeight="1" x14ac:dyDescent="0.25">
      <c r="A69" s="125" t="str">
        <f>IF(Roster!C71="","",Roster!C71)</f>
        <v/>
      </c>
      <c r="B69" s="126" t="str">
        <f>IF(Roster!D71="","",Roster!D71)</f>
        <v/>
      </c>
      <c r="C69" s="126" t="str">
        <f>IF(Roster!B71="","",Roster!B71)</f>
        <v/>
      </c>
      <c r="D69" s="299">
        <f>'10'!AL69</f>
        <v>0</v>
      </c>
      <c r="E69" s="751"/>
      <c r="F69" s="745"/>
      <c r="G69" s="745"/>
      <c r="H69" s="745"/>
      <c r="I69" s="744"/>
      <c r="J69" s="744"/>
      <c r="K69" s="745"/>
      <c r="L69" s="752"/>
      <c r="M69" s="745"/>
      <c r="N69" s="745"/>
      <c r="O69" s="745"/>
      <c r="P69" s="744"/>
      <c r="Q69" s="744"/>
      <c r="R69" s="745"/>
      <c r="S69" s="753"/>
      <c r="T69" s="759"/>
      <c r="U69" s="745"/>
      <c r="V69" s="745"/>
      <c r="W69" s="744"/>
      <c r="X69" s="744"/>
      <c r="Y69" s="745"/>
      <c r="Z69" s="752"/>
      <c r="AA69" s="745"/>
      <c r="AB69" s="745"/>
      <c r="AC69" s="745"/>
      <c r="AD69" s="744"/>
      <c r="AE69" s="744"/>
      <c r="AF69" s="745"/>
      <c r="AG69" s="752"/>
      <c r="AH69" s="745"/>
      <c r="AI69" s="307"/>
      <c r="AJ69" s="132">
        <f t="shared" si="6"/>
        <v>0</v>
      </c>
      <c r="AK69" s="293">
        <f t="shared" si="4"/>
        <v>0</v>
      </c>
      <c r="AL69" s="123">
        <f t="shared" si="7"/>
        <v>0</v>
      </c>
      <c r="AM69" s="122">
        <f>SUM(E69:AI69)+'10'!AM69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SUM(E69:AI69)+'10'!BC69</f>
        <v>0</v>
      </c>
      <c r="BF69" s="79" t="e">
        <f>#REF!+'10'!BF69</f>
        <v>#REF!</v>
      </c>
      <c r="BG69" s="86" t="e">
        <f>IF('10'!#REF!=1,'10'!BA69,IF('9'!#REF!=1,'9'!BA69,'9'!BG69))</f>
        <v>#REF!</v>
      </c>
      <c r="BH69" s="79" t="e">
        <f>IF(#REF!=1,IF(BC69&gt;=60,IF(BF69&gt;2,0,1),0),0)</f>
        <v>#REF!</v>
      </c>
      <c r="BI69" s="79" t="e">
        <f t="shared" si="5"/>
        <v>#REF!</v>
      </c>
    </row>
    <row r="70" spans="1:61" ht="15.75" customHeight="1" x14ac:dyDescent="0.25">
      <c r="A70" s="125" t="str">
        <f>IF(Roster!C72="","",Roster!C72)</f>
        <v/>
      </c>
      <c r="B70" s="126" t="str">
        <f>IF(Roster!D72="","",Roster!D72)</f>
        <v/>
      </c>
      <c r="C70" s="126" t="str">
        <f>IF(Roster!B72="","",Roster!B72)</f>
        <v/>
      </c>
      <c r="D70" s="299">
        <f>'10'!AL70</f>
        <v>0</v>
      </c>
      <c r="E70" s="751"/>
      <c r="F70" s="745"/>
      <c r="G70" s="745"/>
      <c r="H70" s="745"/>
      <c r="I70" s="744"/>
      <c r="J70" s="744"/>
      <c r="K70" s="745"/>
      <c r="L70" s="752"/>
      <c r="M70" s="745"/>
      <c r="N70" s="745"/>
      <c r="O70" s="745"/>
      <c r="P70" s="744"/>
      <c r="Q70" s="744"/>
      <c r="R70" s="745"/>
      <c r="S70" s="753"/>
      <c r="T70" s="759"/>
      <c r="U70" s="745"/>
      <c r="V70" s="745"/>
      <c r="W70" s="744"/>
      <c r="X70" s="744"/>
      <c r="Y70" s="745"/>
      <c r="Z70" s="752"/>
      <c r="AA70" s="745"/>
      <c r="AB70" s="745"/>
      <c r="AC70" s="745"/>
      <c r="AD70" s="744"/>
      <c r="AE70" s="744"/>
      <c r="AF70" s="745"/>
      <c r="AG70" s="752"/>
      <c r="AH70" s="745"/>
      <c r="AI70" s="307"/>
      <c r="AJ70" s="132">
        <f t="shared" si="6"/>
        <v>0</v>
      </c>
      <c r="AK70" s="293">
        <f t="shared" si="4"/>
        <v>0</v>
      </c>
      <c r="AL70" s="123">
        <f t="shared" si="7"/>
        <v>0</v>
      </c>
      <c r="AM70" s="122">
        <f>SUM(E70:AI70)+'10'!AM70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SUM(E70:AI70)+'10'!BC70</f>
        <v>0</v>
      </c>
      <c r="BF70" s="79" t="e">
        <f>#REF!+'10'!BF70</f>
        <v>#REF!</v>
      </c>
      <c r="BG70" s="86" t="e">
        <f>IF('10'!#REF!=1,'10'!BA70,IF('9'!#REF!=1,'9'!BA70,'9'!BG70))</f>
        <v>#REF!</v>
      </c>
      <c r="BH70" s="79" t="e">
        <f>IF(#REF!=1,IF(BC70&gt;=60,IF(BF70&gt;2,0,1),0),0)</f>
        <v>#REF!</v>
      </c>
      <c r="BI70" s="79" t="e">
        <f t="shared" si="5"/>
        <v>#REF!</v>
      </c>
    </row>
    <row r="71" spans="1:61" ht="15.75" customHeight="1" x14ac:dyDescent="0.25">
      <c r="A71" s="125" t="str">
        <f>IF(Roster!C73="","",Roster!C73)</f>
        <v/>
      </c>
      <c r="B71" s="126" t="str">
        <f>IF(Roster!D73="","",Roster!D73)</f>
        <v/>
      </c>
      <c r="C71" s="126" t="str">
        <f>IF(Roster!B73="","",Roster!B73)</f>
        <v/>
      </c>
      <c r="D71" s="299">
        <f>'10'!AL71</f>
        <v>0</v>
      </c>
      <c r="E71" s="751"/>
      <c r="F71" s="745"/>
      <c r="G71" s="745"/>
      <c r="H71" s="745"/>
      <c r="I71" s="744"/>
      <c r="J71" s="744"/>
      <c r="K71" s="745"/>
      <c r="L71" s="752"/>
      <c r="M71" s="745"/>
      <c r="N71" s="745"/>
      <c r="O71" s="745"/>
      <c r="P71" s="744"/>
      <c r="Q71" s="744"/>
      <c r="R71" s="745"/>
      <c r="S71" s="753"/>
      <c r="T71" s="759"/>
      <c r="U71" s="745"/>
      <c r="V71" s="745"/>
      <c r="W71" s="744"/>
      <c r="X71" s="744"/>
      <c r="Y71" s="745"/>
      <c r="Z71" s="752"/>
      <c r="AA71" s="745"/>
      <c r="AB71" s="745"/>
      <c r="AC71" s="745"/>
      <c r="AD71" s="744"/>
      <c r="AE71" s="744"/>
      <c r="AF71" s="745"/>
      <c r="AG71" s="752"/>
      <c r="AH71" s="745"/>
      <c r="AI71" s="307"/>
      <c r="AJ71" s="132">
        <f t="shared" si="6"/>
        <v>0</v>
      </c>
      <c r="AK71" s="293">
        <f t="shared" si="4"/>
        <v>0</v>
      </c>
      <c r="AL71" s="123">
        <f t="shared" si="7"/>
        <v>0</v>
      </c>
      <c r="AM71" s="122">
        <f>SUM(E71:AI71)+'10'!AM71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SUM(E71:AI71)+'10'!BC71</f>
        <v>0</v>
      </c>
      <c r="BF71" s="79" t="e">
        <f>#REF!+'10'!BF71</f>
        <v>#REF!</v>
      </c>
      <c r="BG71" s="86" t="e">
        <f>IF('10'!#REF!=1,'10'!BA71,IF('9'!#REF!=1,'9'!BA71,'9'!BG71))</f>
        <v>#REF!</v>
      </c>
      <c r="BH71" s="79" t="e">
        <f>IF(#REF!=1,IF(BC71&gt;=60,IF(BF71&gt;2,0,1),0),0)</f>
        <v>#REF!</v>
      </c>
      <c r="BI71" s="79" t="e">
        <f t="shared" si="5"/>
        <v>#REF!</v>
      </c>
    </row>
    <row r="72" spans="1:61" ht="15.75" customHeight="1" x14ac:dyDescent="0.25">
      <c r="A72" s="125" t="str">
        <f>IF(Roster!C74="","",Roster!C74)</f>
        <v/>
      </c>
      <c r="B72" s="126" t="str">
        <f>IF(Roster!D74="","",Roster!D74)</f>
        <v/>
      </c>
      <c r="C72" s="126" t="str">
        <f>IF(Roster!B74="","",Roster!B74)</f>
        <v/>
      </c>
      <c r="D72" s="299">
        <f>'10'!AL72</f>
        <v>0</v>
      </c>
      <c r="E72" s="751"/>
      <c r="F72" s="745"/>
      <c r="G72" s="745"/>
      <c r="H72" s="745"/>
      <c r="I72" s="744"/>
      <c r="J72" s="744"/>
      <c r="K72" s="745"/>
      <c r="L72" s="752"/>
      <c r="M72" s="745"/>
      <c r="N72" s="745"/>
      <c r="O72" s="745"/>
      <c r="P72" s="744"/>
      <c r="Q72" s="744"/>
      <c r="R72" s="745"/>
      <c r="S72" s="753"/>
      <c r="T72" s="759"/>
      <c r="U72" s="745"/>
      <c r="V72" s="745"/>
      <c r="W72" s="744"/>
      <c r="X72" s="744"/>
      <c r="Y72" s="745"/>
      <c r="Z72" s="752"/>
      <c r="AA72" s="745"/>
      <c r="AB72" s="745"/>
      <c r="AC72" s="745"/>
      <c r="AD72" s="744"/>
      <c r="AE72" s="744"/>
      <c r="AF72" s="745"/>
      <c r="AG72" s="752"/>
      <c r="AH72" s="745"/>
      <c r="AI72" s="307"/>
      <c r="AJ72" s="132">
        <f t="shared" ref="AJ72:AJ103" si="10">SUM(D72:AI72)</f>
        <v>0</v>
      </c>
      <c r="AK72" s="293">
        <f t="shared" si="4"/>
        <v>0</v>
      </c>
      <c r="AL72" s="123">
        <f t="shared" ref="AL72:AL104" si="11">AJ72-INT(AJ72/15)*15</f>
        <v>0</v>
      </c>
      <c r="AM72" s="122">
        <f>SUM(E72:AI72)+'10'!AM72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SUM(E72:AI72)+'10'!BC72</f>
        <v>0</v>
      </c>
      <c r="BF72" s="79" t="e">
        <f>#REF!+'10'!BF72</f>
        <v>#REF!</v>
      </c>
      <c r="BG72" s="86" t="e">
        <f>IF('10'!#REF!=1,'10'!BA72,IF('9'!#REF!=1,'9'!BA72,'9'!BG72))</f>
        <v>#REF!</v>
      </c>
      <c r="BH72" s="79" t="e">
        <f>IF(#REF!=1,IF(BC72&gt;=60,IF(BF72&gt;2,0,1),0),0)</f>
        <v>#REF!</v>
      </c>
      <c r="BI72" s="79" t="e">
        <f t="shared" si="5"/>
        <v>#REF!</v>
      </c>
    </row>
    <row r="73" spans="1:61" ht="15.75" customHeight="1" x14ac:dyDescent="0.25">
      <c r="A73" s="125" t="str">
        <f>IF(Roster!C75="","",Roster!C75)</f>
        <v/>
      </c>
      <c r="B73" s="126" t="str">
        <f>IF(Roster!D75="","",Roster!D75)</f>
        <v/>
      </c>
      <c r="C73" s="126" t="str">
        <f>IF(Roster!B75="","",Roster!B75)</f>
        <v/>
      </c>
      <c r="D73" s="299">
        <f>'10'!AL73</f>
        <v>0</v>
      </c>
      <c r="E73" s="751"/>
      <c r="F73" s="745"/>
      <c r="G73" s="745"/>
      <c r="H73" s="745"/>
      <c r="I73" s="744"/>
      <c r="J73" s="744"/>
      <c r="K73" s="745"/>
      <c r="L73" s="752"/>
      <c r="M73" s="745"/>
      <c r="N73" s="745"/>
      <c r="O73" s="745"/>
      <c r="P73" s="744"/>
      <c r="Q73" s="744"/>
      <c r="R73" s="745"/>
      <c r="S73" s="753"/>
      <c r="T73" s="759"/>
      <c r="U73" s="745"/>
      <c r="V73" s="745"/>
      <c r="W73" s="744"/>
      <c r="X73" s="744"/>
      <c r="Y73" s="745"/>
      <c r="Z73" s="752"/>
      <c r="AA73" s="745"/>
      <c r="AB73" s="745"/>
      <c r="AC73" s="745"/>
      <c r="AD73" s="744"/>
      <c r="AE73" s="744"/>
      <c r="AF73" s="745"/>
      <c r="AG73" s="752"/>
      <c r="AH73" s="745"/>
      <c r="AI73" s="307"/>
      <c r="AJ73" s="132">
        <f t="shared" si="10"/>
        <v>0</v>
      </c>
      <c r="AK73" s="293">
        <f t="shared" ref="AK73:AK104" si="14">INT(AJ73/15)</f>
        <v>0</v>
      </c>
      <c r="AL73" s="123">
        <f t="shared" si="11"/>
        <v>0</v>
      </c>
      <c r="AM73" s="122">
        <f>SUM(E73:AI73)+'10'!AM73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SUM(E73:AI73)+'10'!BC73</f>
        <v>0</v>
      </c>
      <c r="BF73" s="79" t="e">
        <f>#REF!+'10'!BF73</f>
        <v>#REF!</v>
      </c>
      <c r="BG73" s="86" t="e">
        <f>IF('10'!#REF!=1,'10'!BA73,IF('9'!#REF!=1,'9'!BA73,'9'!BG73))</f>
        <v>#REF!</v>
      </c>
      <c r="BH73" s="79" t="e">
        <f>IF(#REF!=1,IF(BC73&gt;=60,IF(BF73&gt;2,0,1),0),0)</f>
        <v>#REF!</v>
      </c>
      <c r="BI73" s="79" t="e">
        <f t="shared" ref="BI73:BI104" si="15">IF((BA73-BG73)&gt;=10,1,0)</f>
        <v>#REF!</v>
      </c>
    </row>
    <row r="74" spans="1:61" ht="15.75" customHeight="1" x14ac:dyDescent="0.25">
      <c r="A74" s="125" t="str">
        <f>IF(Roster!C76="","",Roster!C76)</f>
        <v/>
      </c>
      <c r="B74" s="126" t="str">
        <f>IF(Roster!D76="","",Roster!D76)</f>
        <v/>
      </c>
      <c r="C74" s="126" t="str">
        <f>IF(Roster!B76="","",Roster!B76)</f>
        <v/>
      </c>
      <c r="D74" s="299">
        <f>'10'!AL74</f>
        <v>0</v>
      </c>
      <c r="E74" s="751"/>
      <c r="F74" s="745"/>
      <c r="G74" s="745"/>
      <c r="H74" s="745"/>
      <c r="I74" s="744"/>
      <c r="J74" s="744"/>
      <c r="K74" s="745"/>
      <c r="L74" s="752"/>
      <c r="M74" s="745"/>
      <c r="N74" s="745"/>
      <c r="O74" s="745"/>
      <c r="P74" s="744"/>
      <c r="Q74" s="744"/>
      <c r="R74" s="745"/>
      <c r="S74" s="753"/>
      <c r="T74" s="759"/>
      <c r="U74" s="745"/>
      <c r="V74" s="745"/>
      <c r="W74" s="744"/>
      <c r="X74" s="744"/>
      <c r="Y74" s="745"/>
      <c r="Z74" s="752"/>
      <c r="AA74" s="745"/>
      <c r="AB74" s="745"/>
      <c r="AC74" s="745"/>
      <c r="AD74" s="744"/>
      <c r="AE74" s="744"/>
      <c r="AF74" s="745"/>
      <c r="AG74" s="752"/>
      <c r="AH74" s="745"/>
      <c r="AI74" s="307"/>
      <c r="AJ74" s="132">
        <f t="shared" si="10"/>
        <v>0</v>
      </c>
      <c r="AK74" s="293">
        <f t="shared" si="14"/>
        <v>0</v>
      </c>
      <c r="AL74" s="123">
        <f t="shared" si="11"/>
        <v>0</v>
      </c>
      <c r="AM74" s="122">
        <f>SUM(E74:AI74)+'10'!AM74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SUM(E74:AI74)+'10'!BC74</f>
        <v>0</v>
      </c>
      <c r="BF74" s="79" t="e">
        <f>#REF!+'10'!BF74</f>
        <v>#REF!</v>
      </c>
      <c r="BG74" s="86" t="e">
        <f>IF('10'!#REF!=1,'10'!BA74,IF('9'!#REF!=1,'9'!BA74,'9'!BG74))</f>
        <v>#REF!</v>
      </c>
      <c r="BH74" s="79" t="e">
        <f>IF(#REF!=1,IF(BC74&gt;=60,IF(BF74&gt;2,0,1),0),0)</f>
        <v>#REF!</v>
      </c>
      <c r="BI74" s="79" t="e">
        <f t="shared" si="15"/>
        <v>#REF!</v>
      </c>
    </row>
    <row r="75" spans="1:61" ht="15.75" customHeight="1" x14ac:dyDescent="0.25">
      <c r="A75" s="125" t="str">
        <f>IF(Roster!C77="","",Roster!C77)</f>
        <v/>
      </c>
      <c r="B75" s="126" t="str">
        <f>IF(Roster!D77="","",Roster!D77)</f>
        <v/>
      </c>
      <c r="C75" s="126" t="str">
        <f>IF(Roster!B77="","",Roster!B77)</f>
        <v/>
      </c>
      <c r="D75" s="299">
        <f>'10'!AL75</f>
        <v>0</v>
      </c>
      <c r="E75" s="751"/>
      <c r="F75" s="745"/>
      <c r="G75" s="745"/>
      <c r="H75" s="745"/>
      <c r="I75" s="744"/>
      <c r="J75" s="744"/>
      <c r="K75" s="745"/>
      <c r="L75" s="752"/>
      <c r="M75" s="745"/>
      <c r="N75" s="745"/>
      <c r="O75" s="745"/>
      <c r="P75" s="744"/>
      <c r="Q75" s="744"/>
      <c r="R75" s="745"/>
      <c r="S75" s="753"/>
      <c r="T75" s="759"/>
      <c r="U75" s="745"/>
      <c r="V75" s="745"/>
      <c r="W75" s="744"/>
      <c r="X75" s="744"/>
      <c r="Y75" s="745"/>
      <c r="Z75" s="752"/>
      <c r="AA75" s="745"/>
      <c r="AB75" s="745"/>
      <c r="AC75" s="745"/>
      <c r="AD75" s="744"/>
      <c r="AE75" s="744"/>
      <c r="AF75" s="745"/>
      <c r="AG75" s="752"/>
      <c r="AH75" s="745"/>
      <c r="AI75" s="307"/>
      <c r="AJ75" s="132">
        <f t="shared" si="10"/>
        <v>0</v>
      </c>
      <c r="AK75" s="293">
        <f t="shared" si="14"/>
        <v>0</v>
      </c>
      <c r="AL75" s="123">
        <f t="shared" si="11"/>
        <v>0</v>
      </c>
      <c r="AM75" s="122">
        <f>SUM(E75:AI75)+'10'!AM75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SUM(E75:AI75)+'10'!BC75</f>
        <v>0</v>
      </c>
      <c r="BF75" s="79" t="e">
        <f>#REF!+'10'!BF75</f>
        <v>#REF!</v>
      </c>
      <c r="BG75" s="86" t="e">
        <f>IF('10'!#REF!=1,'10'!BA75,IF('9'!#REF!=1,'9'!BA75,'9'!BG75))</f>
        <v>#REF!</v>
      </c>
      <c r="BH75" s="79" t="e">
        <f>IF(#REF!=1,IF(BC75&gt;=60,IF(BF75&gt;2,0,1),0),0)</f>
        <v>#REF!</v>
      </c>
      <c r="BI75" s="79" t="e">
        <f t="shared" si="15"/>
        <v>#REF!</v>
      </c>
    </row>
    <row r="76" spans="1:61" ht="15.75" customHeight="1" x14ac:dyDescent="0.25">
      <c r="A76" s="125" t="str">
        <f>IF(Roster!C78="","",Roster!C78)</f>
        <v/>
      </c>
      <c r="B76" s="126" t="str">
        <f>IF(Roster!D78="","",Roster!D78)</f>
        <v/>
      </c>
      <c r="C76" s="126" t="str">
        <f>IF(Roster!B78="","",Roster!B78)</f>
        <v/>
      </c>
      <c r="D76" s="299">
        <f>'10'!AL76</f>
        <v>0</v>
      </c>
      <c r="E76" s="751"/>
      <c r="F76" s="745"/>
      <c r="G76" s="745"/>
      <c r="H76" s="745"/>
      <c r="I76" s="744"/>
      <c r="J76" s="744"/>
      <c r="K76" s="745"/>
      <c r="L76" s="752"/>
      <c r="M76" s="745"/>
      <c r="N76" s="745"/>
      <c r="O76" s="745"/>
      <c r="P76" s="744"/>
      <c r="Q76" s="744"/>
      <c r="R76" s="745"/>
      <c r="S76" s="753"/>
      <c r="T76" s="759"/>
      <c r="U76" s="745"/>
      <c r="V76" s="745"/>
      <c r="W76" s="744"/>
      <c r="X76" s="744"/>
      <c r="Y76" s="745"/>
      <c r="Z76" s="752"/>
      <c r="AA76" s="745"/>
      <c r="AB76" s="745"/>
      <c r="AC76" s="745"/>
      <c r="AD76" s="744"/>
      <c r="AE76" s="744"/>
      <c r="AF76" s="745"/>
      <c r="AG76" s="752"/>
      <c r="AH76" s="745"/>
      <c r="AI76" s="307"/>
      <c r="AJ76" s="132">
        <f t="shared" si="10"/>
        <v>0</v>
      </c>
      <c r="AK76" s="293">
        <f t="shared" si="14"/>
        <v>0</v>
      </c>
      <c r="AL76" s="123">
        <f t="shared" si="11"/>
        <v>0</v>
      </c>
      <c r="AM76" s="122">
        <f>SUM(E76:AI76)+'10'!AM76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SUM(E76:AI76)+'10'!BC76</f>
        <v>0</v>
      </c>
      <c r="BF76" s="79" t="e">
        <f>#REF!+'10'!BF76</f>
        <v>#REF!</v>
      </c>
      <c r="BG76" s="86" t="e">
        <f>IF('10'!#REF!=1,'10'!BA76,IF('9'!#REF!=1,'9'!BA76,'9'!BG76))</f>
        <v>#REF!</v>
      </c>
      <c r="BH76" s="79" t="e">
        <f>IF(#REF!=1,IF(BC76&gt;=60,IF(BF76&gt;2,0,1),0),0)</f>
        <v>#REF!</v>
      </c>
      <c r="BI76" s="79" t="e">
        <f t="shared" si="15"/>
        <v>#REF!</v>
      </c>
    </row>
    <row r="77" spans="1:61" ht="15.75" customHeight="1" x14ac:dyDescent="0.25">
      <c r="A77" s="125" t="str">
        <f>IF(Roster!C79="","",Roster!C79)</f>
        <v/>
      </c>
      <c r="B77" s="126" t="str">
        <f>IF(Roster!D79="","",Roster!D79)</f>
        <v/>
      </c>
      <c r="C77" s="126" t="str">
        <f>IF(Roster!B79="","",Roster!B79)</f>
        <v/>
      </c>
      <c r="D77" s="299">
        <f>'10'!AL77</f>
        <v>0</v>
      </c>
      <c r="E77" s="751"/>
      <c r="F77" s="745"/>
      <c r="G77" s="745"/>
      <c r="H77" s="745"/>
      <c r="I77" s="744"/>
      <c r="J77" s="744"/>
      <c r="K77" s="745"/>
      <c r="L77" s="752"/>
      <c r="M77" s="745"/>
      <c r="N77" s="745"/>
      <c r="O77" s="745"/>
      <c r="P77" s="744"/>
      <c r="Q77" s="744"/>
      <c r="R77" s="745"/>
      <c r="S77" s="753"/>
      <c r="T77" s="759"/>
      <c r="U77" s="745"/>
      <c r="V77" s="745"/>
      <c r="W77" s="744"/>
      <c r="X77" s="744"/>
      <c r="Y77" s="745"/>
      <c r="Z77" s="752"/>
      <c r="AA77" s="745"/>
      <c r="AB77" s="745"/>
      <c r="AC77" s="745"/>
      <c r="AD77" s="744"/>
      <c r="AE77" s="744"/>
      <c r="AF77" s="745"/>
      <c r="AG77" s="752"/>
      <c r="AH77" s="745"/>
      <c r="AI77" s="307"/>
      <c r="AJ77" s="132">
        <f t="shared" si="10"/>
        <v>0</v>
      </c>
      <c r="AK77" s="293">
        <f t="shared" si="14"/>
        <v>0</v>
      </c>
      <c r="AL77" s="123">
        <f t="shared" si="11"/>
        <v>0</v>
      </c>
      <c r="AM77" s="122">
        <f>SUM(E77:AI77)+'10'!AM77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SUM(E77:AI77)+'10'!BC77</f>
        <v>0</v>
      </c>
      <c r="BF77" s="79" t="e">
        <f>#REF!+'10'!BF77</f>
        <v>#REF!</v>
      </c>
      <c r="BG77" s="86" t="e">
        <f>IF('10'!#REF!=1,'10'!BA77,IF('9'!#REF!=1,'9'!BA77,'9'!BG77))</f>
        <v>#REF!</v>
      </c>
      <c r="BH77" s="79" t="e">
        <f>IF(#REF!=1,IF(BC77&gt;=60,IF(BF77&gt;2,0,1),0),0)</f>
        <v>#REF!</v>
      </c>
      <c r="BI77" s="79" t="e">
        <f t="shared" si="15"/>
        <v>#REF!</v>
      </c>
    </row>
    <row r="78" spans="1:61" ht="15.75" customHeight="1" x14ac:dyDescent="0.25">
      <c r="A78" s="125" t="str">
        <f>IF(Roster!C80="","",Roster!C80)</f>
        <v/>
      </c>
      <c r="B78" s="126" t="str">
        <f>IF(Roster!D80="","",Roster!D80)</f>
        <v/>
      </c>
      <c r="C78" s="126" t="str">
        <f>IF(Roster!B80="","",Roster!B80)</f>
        <v/>
      </c>
      <c r="D78" s="299">
        <f>'10'!AL78</f>
        <v>0</v>
      </c>
      <c r="E78" s="751"/>
      <c r="F78" s="745"/>
      <c r="G78" s="745"/>
      <c r="H78" s="745"/>
      <c r="I78" s="744"/>
      <c r="J78" s="744"/>
      <c r="K78" s="745"/>
      <c r="L78" s="752"/>
      <c r="M78" s="745"/>
      <c r="N78" s="745"/>
      <c r="O78" s="745"/>
      <c r="P78" s="744"/>
      <c r="Q78" s="744"/>
      <c r="R78" s="745"/>
      <c r="S78" s="753"/>
      <c r="T78" s="759"/>
      <c r="U78" s="745"/>
      <c r="V78" s="745"/>
      <c r="W78" s="744"/>
      <c r="X78" s="744"/>
      <c r="Y78" s="745"/>
      <c r="Z78" s="752"/>
      <c r="AA78" s="745"/>
      <c r="AB78" s="745"/>
      <c r="AC78" s="745"/>
      <c r="AD78" s="744"/>
      <c r="AE78" s="744"/>
      <c r="AF78" s="745"/>
      <c r="AG78" s="752"/>
      <c r="AH78" s="745"/>
      <c r="AI78" s="307"/>
      <c r="AJ78" s="132">
        <f t="shared" si="10"/>
        <v>0</v>
      </c>
      <c r="AK78" s="293">
        <f t="shared" si="14"/>
        <v>0</v>
      </c>
      <c r="AL78" s="123">
        <f t="shared" si="11"/>
        <v>0</v>
      </c>
      <c r="AM78" s="122">
        <f>SUM(E78:AI78)+'10'!AM78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SUM(E78:AI78)+'10'!BC78</f>
        <v>0</v>
      </c>
      <c r="BF78" s="79" t="e">
        <f>#REF!+'10'!BF78</f>
        <v>#REF!</v>
      </c>
      <c r="BG78" s="86" t="e">
        <f>IF('10'!#REF!=1,'10'!BA78,IF('9'!#REF!=1,'9'!BA78,'9'!BG78))</f>
        <v>#REF!</v>
      </c>
      <c r="BH78" s="79" t="e">
        <f>IF(#REF!=1,IF(BC78&gt;=60,IF(BF78&gt;2,0,1),0),0)</f>
        <v>#REF!</v>
      </c>
      <c r="BI78" s="79" t="e">
        <f t="shared" si="15"/>
        <v>#REF!</v>
      </c>
    </row>
    <row r="79" spans="1:61" ht="15.75" customHeight="1" x14ac:dyDescent="0.25">
      <c r="A79" s="125" t="str">
        <f>IF(Roster!C81="","",Roster!C81)</f>
        <v/>
      </c>
      <c r="B79" s="126" t="str">
        <f>IF(Roster!D81="","",Roster!D81)</f>
        <v/>
      </c>
      <c r="C79" s="126" t="str">
        <f>IF(Roster!B81="","",Roster!B81)</f>
        <v/>
      </c>
      <c r="D79" s="299">
        <f>'10'!AL79</f>
        <v>0</v>
      </c>
      <c r="E79" s="751"/>
      <c r="F79" s="745"/>
      <c r="G79" s="745"/>
      <c r="H79" s="745"/>
      <c r="I79" s="744"/>
      <c r="J79" s="744"/>
      <c r="K79" s="745"/>
      <c r="L79" s="752"/>
      <c r="M79" s="745"/>
      <c r="N79" s="745"/>
      <c r="O79" s="745"/>
      <c r="P79" s="744"/>
      <c r="Q79" s="744"/>
      <c r="R79" s="745"/>
      <c r="S79" s="753"/>
      <c r="T79" s="759"/>
      <c r="U79" s="745"/>
      <c r="V79" s="745"/>
      <c r="W79" s="744"/>
      <c r="X79" s="744"/>
      <c r="Y79" s="745"/>
      <c r="Z79" s="752"/>
      <c r="AA79" s="745"/>
      <c r="AB79" s="745"/>
      <c r="AC79" s="745"/>
      <c r="AD79" s="744"/>
      <c r="AE79" s="744"/>
      <c r="AF79" s="745"/>
      <c r="AG79" s="752"/>
      <c r="AH79" s="745"/>
      <c r="AI79" s="307"/>
      <c r="AJ79" s="132">
        <f t="shared" si="10"/>
        <v>0</v>
      </c>
      <c r="AK79" s="293">
        <f t="shared" si="14"/>
        <v>0</v>
      </c>
      <c r="AL79" s="123">
        <f t="shared" si="11"/>
        <v>0</v>
      </c>
      <c r="AM79" s="122">
        <f>SUM(E79:AI79)+'10'!AM79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SUM(E79:AI79)+'10'!BC79</f>
        <v>0</v>
      </c>
      <c r="BF79" s="79" t="e">
        <f>#REF!+'10'!BF79</f>
        <v>#REF!</v>
      </c>
      <c r="BG79" s="86" t="e">
        <f>IF('10'!#REF!=1,'10'!BA79,IF('9'!#REF!=1,'9'!BA79,'9'!BG79))</f>
        <v>#REF!</v>
      </c>
      <c r="BH79" s="79" t="e">
        <f>IF(#REF!=1,IF(BC79&gt;=60,IF(BF79&gt;2,0,1),0),0)</f>
        <v>#REF!</v>
      </c>
      <c r="BI79" s="79" t="e">
        <f t="shared" si="15"/>
        <v>#REF!</v>
      </c>
    </row>
    <row r="80" spans="1:61" ht="15.75" customHeight="1" x14ac:dyDescent="0.25">
      <c r="A80" s="125" t="str">
        <f>IF(Roster!C82="","",Roster!C82)</f>
        <v/>
      </c>
      <c r="B80" s="126" t="str">
        <f>IF(Roster!D82="","",Roster!D82)</f>
        <v/>
      </c>
      <c r="C80" s="126" t="str">
        <f>IF(Roster!B82="","",Roster!B82)</f>
        <v/>
      </c>
      <c r="D80" s="299">
        <f>'10'!AL80</f>
        <v>0</v>
      </c>
      <c r="E80" s="751"/>
      <c r="F80" s="745"/>
      <c r="G80" s="745"/>
      <c r="H80" s="745"/>
      <c r="I80" s="744"/>
      <c r="J80" s="744"/>
      <c r="K80" s="745"/>
      <c r="L80" s="752"/>
      <c r="M80" s="745"/>
      <c r="N80" s="745"/>
      <c r="O80" s="745"/>
      <c r="P80" s="744"/>
      <c r="Q80" s="744"/>
      <c r="R80" s="745"/>
      <c r="S80" s="753"/>
      <c r="T80" s="759"/>
      <c r="U80" s="745"/>
      <c r="V80" s="745"/>
      <c r="W80" s="744"/>
      <c r="X80" s="744"/>
      <c r="Y80" s="745"/>
      <c r="Z80" s="752"/>
      <c r="AA80" s="745"/>
      <c r="AB80" s="745"/>
      <c r="AC80" s="745"/>
      <c r="AD80" s="744"/>
      <c r="AE80" s="744"/>
      <c r="AF80" s="745"/>
      <c r="AG80" s="752"/>
      <c r="AH80" s="745"/>
      <c r="AI80" s="307"/>
      <c r="AJ80" s="132">
        <f t="shared" si="10"/>
        <v>0</v>
      </c>
      <c r="AK80" s="293">
        <f t="shared" si="14"/>
        <v>0</v>
      </c>
      <c r="AL80" s="123">
        <f t="shared" si="11"/>
        <v>0</v>
      </c>
      <c r="AM80" s="122">
        <f>SUM(E80:AI80)+'10'!AM80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SUM(E80:AI80)+'10'!BC80</f>
        <v>0</v>
      </c>
      <c r="BF80" s="79" t="e">
        <f>#REF!+'10'!BF80</f>
        <v>#REF!</v>
      </c>
      <c r="BG80" s="86" t="e">
        <f>IF('10'!#REF!=1,'10'!BA80,IF('9'!#REF!=1,'9'!BA80,'9'!BG80))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'10'!AL81</f>
        <v>0</v>
      </c>
      <c r="E81" s="751"/>
      <c r="F81" s="745"/>
      <c r="G81" s="745"/>
      <c r="H81" s="745"/>
      <c r="I81" s="744"/>
      <c r="J81" s="744"/>
      <c r="K81" s="745"/>
      <c r="L81" s="752"/>
      <c r="M81" s="745"/>
      <c r="N81" s="745"/>
      <c r="O81" s="745"/>
      <c r="P81" s="744"/>
      <c r="Q81" s="744"/>
      <c r="R81" s="745"/>
      <c r="S81" s="753"/>
      <c r="T81" s="759"/>
      <c r="U81" s="745"/>
      <c r="V81" s="745"/>
      <c r="W81" s="744"/>
      <c r="X81" s="744"/>
      <c r="Y81" s="745"/>
      <c r="Z81" s="752"/>
      <c r="AA81" s="745"/>
      <c r="AB81" s="745"/>
      <c r="AC81" s="745"/>
      <c r="AD81" s="744"/>
      <c r="AE81" s="744"/>
      <c r="AF81" s="745"/>
      <c r="AG81" s="752"/>
      <c r="AH81" s="745"/>
      <c r="AI81" s="307"/>
      <c r="AJ81" s="132">
        <f t="shared" si="10"/>
        <v>0</v>
      </c>
      <c r="AK81" s="293">
        <f t="shared" si="14"/>
        <v>0</v>
      </c>
      <c r="AL81" s="123">
        <f t="shared" si="11"/>
        <v>0</v>
      </c>
      <c r="AM81" s="122">
        <f>SUM(E81:AI81)+'10'!AM81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SUM(E81:AI81)+'10'!BC81</f>
        <v>0</v>
      </c>
      <c r="BF81" s="79" t="e">
        <f>#REF!+'10'!BF81</f>
        <v>#REF!</v>
      </c>
      <c r="BG81" s="86" t="e">
        <f>IF('10'!#REF!=1,'10'!BA81,IF('9'!#REF!=1,'9'!BA81,'9'!BG81))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'10'!AL82</f>
        <v>0</v>
      </c>
      <c r="E82" s="751"/>
      <c r="F82" s="745"/>
      <c r="G82" s="745"/>
      <c r="H82" s="745"/>
      <c r="I82" s="744"/>
      <c r="J82" s="744"/>
      <c r="K82" s="745"/>
      <c r="L82" s="752"/>
      <c r="M82" s="745"/>
      <c r="N82" s="745"/>
      <c r="O82" s="745"/>
      <c r="P82" s="744"/>
      <c r="Q82" s="744"/>
      <c r="R82" s="745"/>
      <c r="S82" s="753"/>
      <c r="T82" s="759"/>
      <c r="U82" s="745"/>
      <c r="V82" s="745"/>
      <c r="W82" s="744"/>
      <c r="X82" s="744"/>
      <c r="Y82" s="745"/>
      <c r="Z82" s="752"/>
      <c r="AA82" s="745"/>
      <c r="AB82" s="745"/>
      <c r="AC82" s="745"/>
      <c r="AD82" s="744"/>
      <c r="AE82" s="744"/>
      <c r="AF82" s="745"/>
      <c r="AG82" s="752"/>
      <c r="AH82" s="745"/>
      <c r="AI82" s="307"/>
      <c r="AJ82" s="132">
        <f t="shared" si="10"/>
        <v>0</v>
      </c>
      <c r="AK82" s="293">
        <f t="shared" si="14"/>
        <v>0</v>
      </c>
      <c r="AL82" s="123">
        <f t="shared" si="11"/>
        <v>0</v>
      </c>
      <c r="AM82" s="122">
        <f>SUM(E82:AI82)+'10'!AM82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SUM(E82:AI82)+'10'!BC82</f>
        <v>0</v>
      </c>
      <c r="BF82" s="79" t="e">
        <f>#REF!+'10'!BF82</f>
        <v>#REF!</v>
      </c>
      <c r="BG82" s="86" t="e">
        <f>IF('10'!#REF!=1,'10'!BA82,IF('9'!#REF!=1,'9'!BA82,'9'!BG82))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'10'!AL83</f>
        <v>0</v>
      </c>
      <c r="E83" s="751"/>
      <c r="F83" s="745"/>
      <c r="G83" s="745"/>
      <c r="H83" s="745"/>
      <c r="I83" s="744"/>
      <c r="J83" s="744"/>
      <c r="K83" s="745"/>
      <c r="L83" s="752"/>
      <c r="M83" s="745"/>
      <c r="N83" s="745"/>
      <c r="O83" s="745"/>
      <c r="P83" s="744"/>
      <c r="Q83" s="744"/>
      <c r="R83" s="745"/>
      <c r="S83" s="753"/>
      <c r="T83" s="759"/>
      <c r="U83" s="745"/>
      <c r="V83" s="745"/>
      <c r="W83" s="744"/>
      <c r="X83" s="744"/>
      <c r="Y83" s="745"/>
      <c r="Z83" s="752"/>
      <c r="AA83" s="745"/>
      <c r="AB83" s="745"/>
      <c r="AC83" s="745"/>
      <c r="AD83" s="744"/>
      <c r="AE83" s="744"/>
      <c r="AF83" s="745"/>
      <c r="AG83" s="752"/>
      <c r="AH83" s="745"/>
      <c r="AI83" s="307"/>
      <c r="AJ83" s="132">
        <f t="shared" si="10"/>
        <v>0</v>
      </c>
      <c r="AK83" s="293">
        <f t="shared" si="14"/>
        <v>0</v>
      </c>
      <c r="AL83" s="123">
        <f t="shared" si="11"/>
        <v>0</v>
      </c>
      <c r="AM83" s="122">
        <f>SUM(E83:AI83)+'10'!AM83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SUM(E83:AI83)+'10'!BC83</f>
        <v>0</v>
      </c>
      <c r="BF83" s="79" t="e">
        <f>#REF!+'10'!BF83</f>
        <v>#REF!</v>
      </c>
      <c r="BG83" s="86" t="e">
        <f>IF('10'!#REF!=1,'10'!BA83,IF('9'!#REF!=1,'9'!BA83,'9'!BG83))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'10'!AL84</f>
        <v>0</v>
      </c>
      <c r="E84" s="751"/>
      <c r="F84" s="745"/>
      <c r="G84" s="745"/>
      <c r="H84" s="745"/>
      <c r="I84" s="744"/>
      <c r="J84" s="744"/>
      <c r="K84" s="745"/>
      <c r="L84" s="752"/>
      <c r="M84" s="745"/>
      <c r="N84" s="745"/>
      <c r="O84" s="745"/>
      <c r="P84" s="744"/>
      <c r="Q84" s="744"/>
      <c r="R84" s="745"/>
      <c r="S84" s="753"/>
      <c r="T84" s="759"/>
      <c r="U84" s="745"/>
      <c r="V84" s="745"/>
      <c r="W84" s="744"/>
      <c r="X84" s="744"/>
      <c r="Y84" s="745"/>
      <c r="Z84" s="752"/>
      <c r="AA84" s="745"/>
      <c r="AB84" s="745"/>
      <c r="AC84" s="745"/>
      <c r="AD84" s="744"/>
      <c r="AE84" s="744"/>
      <c r="AF84" s="745"/>
      <c r="AG84" s="752"/>
      <c r="AH84" s="745"/>
      <c r="AI84" s="307"/>
      <c r="AJ84" s="132">
        <f t="shared" si="10"/>
        <v>0</v>
      </c>
      <c r="AK84" s="293">
        <f t="shared" si="14"/>
        <v>0</v>
      </c>
      <c r="AL84" s="123">
        <f t="shared" si="11"/>
        <v>0</v>
      </c>
      <c r="AM84" s="122">
        <f>SUM(E84:AI84)+'10'!AM84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SUM(E84:AI84)+'10'!BC84</f>
        <v>0</v>
      </c>
      <c r="BF84" s="79" t="e">
        <f>#REF!+'10'!BF84</f>
        <v>#REF!</v>
      </c>
      <c r="BG84" s="86" t="e">
        <f>IF('10'!#REF!=1,'10'!BA84,IF('9'!#REF!=1,'9'!BA84,'9'!BG84))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'10'!AL85</f>
        <v>0</v>
      </c>
      <c r="E85" s="751"/>
      <c r="F85" s="745"/>
      <c r="G85" s="745"/>
      <c r="H85" s="745"/>
      <c r="I85" s="744"/>
      <c r="J85" s="744"/>
      <c r="K85" s="745"/>
      <c r="L85" s="752"/>
      <c r="M85" s="745"/>
      <c r="N85" s="745"/>
      <c r="O85" s="745"/>
      <c r="P85" s="744"/>
      <c r="Q85" s="744"/>
      <c r="R85" s="745"/>
      <c r="S85" s="753"/>
      <c r="T85" s="759"/>
      <c r="U85" s="745"/>
      <c r="V85" s="745"/>
      <c r="W85" s="744"/>
      <c r="X85" s="744"/>
      <c r="Y85" s="745"/>
      <c r="Z85" s="752"/>
      <c r="AA85" s="745"/>
      <c r="AB85" s="745"/>
      <c r="AC85" s="745"/>
      <c r="AD85" s="744"/>
      <c r="AE85" s="744"/>
      <c r="AF85" s="745"/>
      <c r="AG85" s="752"/>
      <c r="AH85" s="745"/>
      <c r="AI85" s="307"/>
      <c r="AJ85" s="132">
        <f t="shared" si="10"/>
        <v>0</v>
      </c>
      <c r="AK85" s="293">
        <f t="shared" si="14"/>
        <v>0</v>
      </c>
      <c r="AL85" s="123">
        <f t="shared" si="11"/>
        <v>0</v>
      </c>
      <c r="AM85" s="122">
        <f>SUM(E85:AI85)+'10'!AM85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SUM(E85:AI85)+'10'!BC85</f>
        <v>0</v>
      </c>
      <c r="BF85" s="79" t="e">
        <f>#REF!+'10'!BF85</f>
        <v>#REF!</v>
      </c>
      <c r="BG85" s="86" t="e">
        <f>IF('10'!#REF!=1,'10'!BA85,IF('9'!#REF!=1,'9'!BA85,'9'!BG85))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'10'!AL86</f>
        <v>0</v>
      </c>
      <c r="E86" s="751"/>
      <c r="F86" s="745"/>
      <c r="G86" s="745"/>
      <c r="H86" s="745"/>
      <c r="I86" s="744"/>
      <c r="J86" s="744"/>
      <c r="K86" s="745"/>
      <c r="L86" s="752"/>
      <c r="M86" s="745"/>
      <c r="N86" s="745"/>
      <c r="O86" s="745"/>
      <c r="P86" s="744"/>
      <c r="Q86" s="744"/>
      <c r="R86" s="745"/>
      <c r="S86" s="753"/>
      <c r="T86" s="759"/>
      <c r="U86" s="745"/>
      <c r="V86" s="745"/>
      <c r="W86" s="744"/>
      <c r="X86" s="744"/>
      <c r="Y86" s="745"/>
      <c r="Z86" s="752"/>
      <c r="AA86" s="745"/>
      <c r="AB86" s="745"/>
      <c r="AC86" s="745"/>
      <c r="AD86" s="744"/>
      <c r="AE86" s="744"/>
      <c r="AF86" s="745"/>
      <c r="AG86" s="752"/>
      <c r="AH86" s="745"/>
      <c r="AI86" s="307"/>
      <c r="AJ86" s="132">
        <f t="shared" si="10"/>
        <v>0</v>
      </c>
      <c r="AK86" s="293">
        <f t="shared" si="14"/>
        <v>0</v>
      </c>
      <c r="AL86" s="123">
        <f t="shared" si="11"/>
        <v>0</v>
      </c>
      <c r="AM86" s="122">
        <f>SUM(E86:AI86)+'10'!AM86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SUM(E86:AI86)+'10'!BC86</f>
        <v>0</v>
      </c>
      <c r="BF86" s="79" t="e">
        <f>#REF!+'10'!BF86</f>
        <v>#REF!</v>
      </c>
      <c r="BG86" s="86" t="e">
        <f>IF('10'!#REF!=1,'10'!BA86,IF('9'!#REF!=1,'9'!BA86,'9'!BG86))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'10'!AL87</f>
        <v>0</v>
      </c>
      <c r="E87" s="751"/>
      <c r="F87" s="745"/>
      <c r="G87" s="745"/>
      <c r="H87" s="745"/>
      <c r="I87" s="744"/>
      <c r="J87" s="744"/>
      <c r="K87" s="745"/>
      <c r="L87" s="752"/>
      <c r="M87" s="745"/>
      <c r="N87" s="745"/>
      <c r="O87" s="745"/>
      <c r="P87" s="744"/>
      <c r="Q87" s="744"/>
      <c r="R87" s="745"/>
      <c r="S87" s="753"/>
      <c r="T87" s="759"/>
      <c r="U87" s="745"/>
      <c r="V87" s="745"/>
      <c r="W87" s="744"/>
      <c r="X87" s="744"/>
      <c r="Y87" s="745"/>
      <c r="Z87" s="752"/>
      <c r="AA87" s="745"/>
      <c r="AB87" s="745"/>
      <c r="AC87" s="745"/>
      <c r="AD87" s="744"/>
      <c r="AE87" s="744"/>
      <c r="AF87" s="745"/>
      <c r="AG87" s="752"/>
      <c r="AH87" s="745"/>
      <c r="AI87" s="307"/>
      <c r="AJ87" s="132">
        <f t="shared" si="10"/>
        <v>0</v>
      </c>
      <c r="AK87" s="293">
        <f t="shared" si="14"/>
        <v>0</v>
      </c>
      <c r="AL87" s="123">
        <f t="shared" si="11"/>
        <v>0</v>
      </c>
      <c r="AM87" s="122">
        <f>SUM(E87:AI87)+'10'!AM87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SUM(E87:AI87)+'10'!BC87</f>
        <v>0</v>
      </c>
      <c r="BF87" s="79" t="e">
        <f>#REF!+'10'!BF87</f>
        <v>#REF!</v>
      </c>
      <c r="BG87" s="86" t="e">
        <f>IF('10'!#REF!=1,'10'!BA87,IF('9'!#REF!=1,'9'!BA87,'9'!BG87))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'10'!AL88</f>
        <v>0</v>
      </c>
      <c r="E88" s="751"/>
      <c r="F88" s="745"/>
      <c r="G88" s="745"/>
      <c r="H88" s="745"/>
      <c r="I88" s="744"/>
      <c r="J88" s="744"/>
      <c r="K88" s="745"/>
      <c r="L88" s="752"/>
      <c r="M88" s="745"/>
      <c r="N88" s="745"/>
      <c r="O88" s="745"/>
      <c r="P88" s="744"/>
      <c r="Q88" s="744"/>
      <c r="R88" s="745"/>
      <c r="S88" s="753"/>
      <c r="T88" s="759"/>
      <c r="U88" s="745"/>
      <c r="V88" s="745"/>
      <c r="W88" s="744"/>
      <c r="X88" s="744"/>
      <c r="Y88" s="745"/>
      <c r="Z88" s="752"/>
      <c r="AA88" s="745"/>
      <c r="AB88" s="745"/>
      <c r="AC88" s="745"/>
      <c r="AD88" s="744"/>
      <c r="AE88" s="744"/>
      <c r="AF88" s="745"/>
      <c r="AG88" s="752"/>
      <c r="AH88" s="745"/>
      <c r="AI88" s="307"/>
      <c r="AJ88" s="132">
        <f t="shared" si="10"/>
        <v>0</v>
      </c>
      <c r="AK88" s="293">
        <f t="shared" si="14"/>
        <v>0</v>
      </c>
      <c r="AL88" s="123">
        <f t="shared" si="11"/>
        <v>0</v>
      </c>
      <c r="AM88" s="122">
        <f>SUM(E88:AI88)+'10'!AM88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SUM(E88:AI88)+'10'!BC88</f>
        <v>0</v>
      </c>
      <c r="BF88" s="79" t="e">
        <f>#REF!+'10'!BF88</f>
        <v>#REF!</v>
      </c>
      <c r="BG88" s="86" t="e">
        <f>IF('10'!#REF!=1,'10'!BA88,IF('9'!#REF!=1,'9'!BA88,'9'!BG88))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'10'!AL89</f>
        <v>0</v>
      </c>
      <c r="E89" s="751"/>
      <c r="F89" s="745"/>
      <c r="G89" s="745"/>
      <c r="H89" s="745"/>
      <c r="I89" s="744"/>
      <c r="J89" s="744"/>
      <c r="K89" s="745"/>
      <c r="L89" s="752"/>
      <c r="M89" s="745"/>
      <c r="N89" s="745"/>
      <c r="O89" s="745"/>
      <c r="P89" s="744"/>
      <c r="Q89" s="744"/>
      <c r="R89" s="745"/>
      <c r="S89" s="753"/>
      <c r="T89" s="759"/>
      <c r="U89" s="745"/>
      <c r="V89" s="745"/>
      <c r="W89" s="744"/>
      <c r="X89" s="744"/>
      <c r="Y89" s="745"/>
      <c r="Z89" s="752"/>
      <c r="AA89" s="745"/>
      <c r="AB89" s="745"/>
      <c r="AC89" s="745"/>
      <c r="AD89" s="744"/>
      <c r="AE89" s="744"/>
      <c r="AF89" s="745"/>
      <c r="AG89" s="752"/>
      <c r="AH89" s="745"/>
      <c r="AI89" s="307"/>
      <c r="AJ89" s="132">
        <f t="shared" si="10"/>
        <v>0</v>
      </c>
      <c r="AK89" s="293">
        <f t="shared" si="14"/>
        <v>0</v>
      </c>
      <c r="AL89" s="123">
        <f t="shared" si="11"/>
        <v>0</v>
      </c>
      <c r="AM89" s="122">
        <f>SUM(E89:AI89)+'10'!AM89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SUM(E89:AI89)+'10'!BC89</f>
        <v>0</v>
      </c>
      <c r="BF89" s="79" t="e">
        <f>#REF!+'10'!BF89</f>
        <v>#REF!</v>
      </c>
      <c r="BG89" s="86" t="e">
        <f>IF('10'!#REF!=1,'10'!BA89,IF('9'!#REF!=1,'9'!BA89,'9'!BG89))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'10'!AL90</f>
        <v>0</v>
      </c>
      <c r="E90" s="751"/>
      <c r="F90" s="745"/>
      <c r="G90" s="745"/>
      <c r="H90" s="745"/>
      <c r="I90" s="744"/>
      <c r="J90" s="744"/>
      <c r="K90" s="745"/>
      <c r="L90" s="752"/>
      <c r="M90" s="745"/>
      <c r="N90" s="745"/>
      <c r="O90" s="745"/>
      <c r="P90" s="744"/>
      <c r="Q90" s="744"/>
      <c r="R90" s="745"/>
      <c r="S90" s="753"/>
      <c r="T90" s="759"/>
      <c r="U90" s="745"/>
      <c r="V90" s="745"/>
      <c r="W90" s="744"/>
      <c r="X90" s="744"/>
      <c r="Y90" s="745"/>
      <c r="Z90" s="752"/>
      <c r="AA90" s="745"/>
      <c r="AB90" s="745"/>
      <c r="AC90" s="745"/>
      <c r="AD90" s="744"/>
      <c r="AE90" s="744"/>
      <c r="AF90" s="745"/>
      <c r="AG90" s="752"/>
      <c r="AH90" s="745"/>
      <c r="AI90" s="307"/>
      <c r="AJ90" s="132">
        <f t="shared" si="10"/>
        <v>0</v>
      </c>
      <c r="AK90" s="293">
        <f t="shared" si="14"/>
        <v>0</v>
      </c>
      <c r="AL90" s="123">
        <f t="shared" si="11"/>
        <v>0</v>
      </c>
      <c r="AM90" s="122">
        <f>SUM(E90:AI90)+'10'!AM90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SUM(E90:AI90)+'10'!BC90</f>
        <v>0</v>
      </c>
      <c r="BF90" s="79" t="e">
        <f>#REF!+'10'!BF90</f>
        <v>#REF!</v>
      </c>
      <c r="BG90" s="86" t="e">
        <f>IF('10'!#REF!=1,'10'!BA90,IF('9'!#REF!=1,'9'!BA90,'9'!BG90))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'10'!AL91</f>
        <v>0</v>
      </c>
      <c r="E91" s="751"/>
      <c r="F91" s="745"/>
      <c r="G91" s="745"/>
      <c r="H91" s="745"/>
      <c r="I91" s="744"/>
      <c r="J91" s="744"/>
      <c r="K91" s="745"/>
      <c r="L91" s="752"/>
      <c r="M91" s="745"/>
      <c r="N91" s="745"/>
      <c r="O91" s="745"/>
      <c r="P91" s="744"/>
      <c r="Q91" s="744"/>
      <c r="R91" s="745"/>
      <c r="S91" s="753"/>
      <c r="T91" s="759"/>
      <c r="U91" s="745"/>
      <c r="V91" s="745"/>
      <c r="W91" s="744"/>
      <c r="X91" s="744"/>
      <c r="Y91" s="745"/>
      <c r="Z91" s="752"/>
      <c r="AA91" s="745"/>
      <c r="AB91" s="745"/>
      <c r="AC91" s="745"/>
      <c r="AD91" s="744"/>
      <c r="AE91" s="744"/>
      <c r="AF91" s="745"/>
      <c r="AG91" s="752"/>
      <c r="AH91" s="745"/>
      <c r="AI91" s="307"/>
      <c r="AJ91" s="132">
        <f t="shared" si="10"/>
        <v>0</v>
      </c>
      <c r="AK91" s="293">
        <f t="shared" si="14"/>
        <v>0</v>
      </c>
      <c r="AL91" s="123">
        <f t="shared" si="11"/>
        <v>0</v>
      </c>
      <c r="AM91" s="122">
        <f>SUM(E91:AI91)+'10'!AM91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SUM(E91:AI91)+'10'!BC91</f>
        <v>0</v>
      </c>
      <c r="BF91" s="79" t="e">
        <f>#REF!+'10'!BF91</f>
        <v>#REF!</v>
      </c>
      <c r="BG91" s="86" t="e">
        <f>IF('10'!#REF!=1,'10'!BA91,IF('9'!#REF!=1,'9'!BA91,'9'!BG91))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'10'!AL92</f>
        <v>0</v>
      </c>
      <c r="E92" s="751"/>
      <c r="F92" s="745"/>
      <c r="G92" s="745"/>
      <c r="H92" s="745"/>
      <c r="I92" s="744"/>
      <c r="J92" s="744"/>
      <c r="K92" s="745"/>
      <c r="L92" s="752"/>
      <c r="M92" s="745"/>
      <c r="N92" s="745"/>
      <c r="O92" s="745"/>
      <c r="P92" s="744"/>
      <c r="Q92" s="744"/>
      <c r="R92" s="745"/>
      <c r="S92" s="753"/>
      <c r="T92" s="759"/>
      <c r="U92" s="745"/>
      <c r="V92" s="745"/>
      <c r="W92" s="744"/>
      <c r="X92" s="744"/>
      <c r="Y92" s="745"/>
      <c r="Z92" s="752"/>
      <c r="AA92" s="745"/>
      <c r="AB92" s="745"/>
      <c r="AC92" s="745"/>
      <c r="AD92" s="744"/>
      <c r="AE92" s="744"/>
      <c r="AF92" s="745"/>
      <c r="AG92" s="752"/>
      <c r="AH92" s="745"/>
      <c r="AI92" s="307"/>
      <c r="AJ92" s="132">
        <f t="shared" si="10"/>
        <v>0</v>
      </c>
      <c r="AK92" s="293">
        <f t="shared" si="14"/>
        <v>0</v>
      </c>
      <c r="AL92" s="123">
        <f t="shared" si="11"/>
        <v>0</v>
      </c>
      <c r="AM92" s="122">
        <f>SUM(E92:AI92)+'10'!AM92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SUM(E92:AI92)+'10'!BC92</f>
        <v>0</v>
      </c>
      <c r="BF92" s="79" t="e">
        <f>#REF!+'10'!BF92</f>
        <v>#REF!</v>
      </c>
      <c r="BG92" s="86" t="e">
        <f>IF('10'!#REF!=1,'10'!BA92,IF('9'!#REF!=1,'9'!BA92,'9'!BG92))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'10'!AL93</f>
        <v>0</v>
      </c>
      <c r="E93" s="751"/>
      <c r="F93" s="745"/>
      <c r="G93" s="745"/>
      <c r="H93" s="745"/>
      <c r="I93" s="744"/>
      <c r="J93" s="744"/>
      <c r="K93" s="745"/>
      <c r="L93" s="752"/>
      <c r="M93" s="745"/>
      <c r="N93" s="745"/>
      <c r="O93" s="745"/>
      <c r="P93" s="744"/>
      <c r="Q93" s="744"/>
      <c r="R93" s="745"/>
      <c r="S93" s="753"/>
      <c r="T93" s="759"/>
      <c r="U93" s="745"/>
      <c r="V93" s="745"/>
      <c r="W93" s="744"/>
      <c r="X93" s="744"/>
      <c r="Y93" s="745"/>
      <c r="Z93" s="752"/>
      <c r="AA93" s="745"/>
      <c r="AB93" s="745"/>
      <c r="AC93" s="745"/>
      <c r="AD93" s="744"/>
      <c r="AE93" s="744"/>
      <c r="AF93" s="745"/>
      <c r="AG93" s="752"/>
      <c r="AH93" s="745"/>
      <c r="AI93" s="307"/>
      <c r="AJ93" s="132">
        <f t="shared" si="10"/>
        <v>0</v>
      </c>
      <c r="AK93" s="293">
        <f t="shared" si="14"/>
        <v>0</v>
      </c>
      <c r="AL93" s="123">
        <f t="shared" si="11"/>
        <v>0</v>
      </c>
      <c r="AM93" s="122">
        <f>SUM(E93:AI93)+'10'!AM93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SUM(E93:AI93)+'10'!BC93</f>
        <v>0</v>
      </c>
      <c r="BF93" s="79" t="e">
        <f>#REF!+'10'!BF93</f>
        <v>#REF!</v>
      </c>
      <c r="BG93" s="86" t="e">
        <f>IF('10'!#REF!=1,'10'!BA93,IF('9'!#REF!=1,'9'!BA93,'9'!BG93))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'10'!AL94</f>
        <v>0</v>
      </c>
      <c r="E94" s="751"/>
      <c r="F94" s="745"/>
      <c r="G94" s="745"/>
      <c r="H94" s="745"/>
      <c r="I94" s="744"/>
      <c r="J94" s="744"/>
      <c r="K94" s="745"/>
      <c r="L94" s="752"/>
      <c r="M94" s="745"/>
      <c r="N94" s="745"/>
      <c r="O94" s="745"/>
      <c r="P94" s="744"/>
      <c r="Q94" s="744"/>
      <c r="R94" s="745"/>
      <c r="S94" s="753"/>
      <c r="T94" s="759"/>
      <c r="U94" s="745"/>
      <c r="V94" s="745"/>
      <c r="W94" s="744"/>
      <c r="X94" s="744"/>
      <c r="Y94" s="745"/>
      <c r="Z94" s="752"/>
      <c r="AA94" s="745"/>
      <c r="AB94" s="745"/>
      <c r="AC94" s="745"/>
      <c r="AD94" s="744"/>
      <c r="AE94" s="744"/>
      <c r="AF94" s="745"/>
      <c r="AG94" s="752"/>
      <c r="AH94" s="745"/>
      <c r="AI94" s="307"/>
      <c r="AJ94" s="132">
        <f t="shared" si="10"/>
        <v>0</v>
      </c>
      <c r="AK94" s="293">
        <f t="shared" si="14"/>
        <v>0</v>
      </c>
      <c r="AL94" s="123">
        <f t="shared" si="11"/>
        <v>0</v>
      </c>
      <c r="AM94" s="122">
        <f>SUM(E94:AI94)+'10'!AM94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SUM(E94:AI94)+'10'!BC94</f>
        <v>0</v>
      </c>
      <c r="BF94" s="79" t="e">
        <f>#REF!+'10'!BF94</f>
        <v>#REF!</v>
      </c>
      <c r="BG94" s="86" t="e">
        <f>IF('10'!#REF!=1,'10'!BA94,IF('9'!#REF!=1,'9'!BA94,'9'!BG94))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'10'!AL95</f>
        <v>0</v>
      </c>
      <c r="E95" s="751"/>
      <c r="F95" s="745"/>
      <c r="G95" s="745"/>
      <c r="H95" s="745"/>
      <c r="I95" s="744"/>
      <c r="J95" s="744"/>
      <c r="K95" s="745"/>
      <c r="L95" s="752"/>
      <c r="M95" s="745"/>
      <c r="N95" s="745"/>
      <c r="O95" s="745"/>
      <c r="P95" s="744"/>
      <c r="Q95" s="744"/>
      <c r="R95" s="745"/>
      <c r="S95" s="753"/>
      <c r="T95" s="759"/>
      <c r="U95" s="745"/>
      <c r="V95" s="745"/>
      <c r="W95" s="744"/>
      <c r="X95" s="744"/>
      <c r="Y95" s="745"/>
      <c r="Z95" s="752"/>
      <c r="AA95" s="745"/>
      <c r="AB95" s="745"/>
      <c r="AC95" s="745"/>
      <c r="AD95" s="744"/>
      <c r="AE95" s="744"/>
      <c r="AF95" s="745"/>
      <c r="AG95" s="752"/>
      <c r="AH95" s="745"/>
      <c r="AI95" s="307"/>
      <c r="AJ95" s="132">
        <f t="shared" si="10"/>
        <v>0</v>
      </c>
      <c r="AK95" s="293">
        <f t="shared" si="14"/>
        <v>0</v>
      </c>
      <c r="AL95" s="123">
        <f t="shared" si="11"/>
        <v>0</v>
      </c>
      <c r="AM95" s="122">
        <f>SUM(E95:AI95)+'10'!AM95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SUM(E95:AI95)+'10'!BC95</f>
        <v>0</v>
      </c>
      <c r="BF95" s="79" t="e">
        <f>#REF!+'10'!BF95</f>
        <v>#REF!</v>
      </c>
      <c r="BG95" s="86" t="e">
        <f>IF('10'!#REF!=1,'10'!BA95,IF('9'!#REF!=1,'9'!BA95,'9'!BG95))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'10'!AL96</f>
        <v>0</v>
      </c>
      <c r="E96" s="751"/>
      <c r="F96" s="745"/>
      <c r="G96" s="745"/>
      <c r="H96" s="745"/>
      <c r="I96" s="744"/>
      <c r="J96" s="744"/>
      <c r="K96" s="745"/>
      <c r="L96" s="752"/>
      <c r="M96" s="745"/>
      <c r="N96" s="745"/>
      <c r="O96" s="745"/>
      <c r="P96" s="744"/>
      <c r="Q96" s="744"/>
      <c r="R96" s="745"/>
      <c r="S96" s="753"/>
      <c r="T96" s="759"/>
      <c r="U96" s="745"/>
      <c r="V96" s="745"/>
      <c r="W96" s="744"/>
      <c r="X96" s="744"/>
      <c r="Y96" s="745"/>
      <c r="Z96" s="752"/>
      <c r="AA96" s="745"/>
      <c r="AB96" s="745"/>
      <c r="AC96" s="745"/>
      <c r="AD96" s="744"/>
      <c r="AE96" s="744"/>
      <c r="AF96" s="745"/>
      <c r="AG96" s="752"/>
      <c r="AH96" s="745"/>
      <c r="AI96" s="307"/>
      <c r="AJ96" s="132">
        <f t="shared" si="10"/>
        <v>0</v>
      </c>
      <c r="AK96" s="293">
        <f t="shared" si="14"/>
        <v>0</v>
      </c>
      <c r="AL96" s="123">
        <f t="shared" si="11"/>
        <v>0</v>
      </c>
      <c r="AM96" s="122">
        <f>SUM(E96:AI96)+'10'!AM96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SUM(E96:AI96)+'10'!BC96</f>
        <v>0</v>
      </c>
      <c r="BF96" s="79" t="e">
        <f>#REF!+'10'!BF96</f>
        <v>#REF!</v>
      </c>
      <c r="BG96" s="86" t="e">
        <f>IF('10'!#REF!=1,'10'!BA96,IF('9'!#REF!=1,'9'!BA96,'9'!BG96))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'10'!AL97</f>
        <v>0</v>
      </c>
      <c r="E97" s="751"/>
      <c r="F97" s="745"/>
      <c r="G97" s="745"/>
      <c r="H97" s="745"/>
      <c r="I97" s="744"/>
      <c r="J97" s="744"/>
      <c r="K97" s="745"/>
      <c r="L97" s="752"/>
      <c r="M97" s="745"/>
      <c r="N97" s="745"/>
      <c r="O97" s="745"/>
      <c r="P97" s="744"/>
      <c r="Q97" s="744"/>
      <c r="R97" s="745"/>
      <c r="S97" s="753"/>
      <c r="T97" s="759"/>
      <c r="U97" s="745"/>
      <c r="V97" s="745"/>
      <c r="W97" s="744"/>
      <c r="X97" s="744"/>
      <c r="Y97" s="745"/>
      <c r="Z97" s="752"/>
      <c r="AA97" s="745"/>
      <c r="AB97" s="745"/>
      <c r="AC97" s="745"/>
      <c r="AD97" s="744"/>
      <c r="AE97" s="744"/>
      <c r="AF97" s="745"/>
      <c r="AG97" s="752"/>
      <c r="AH97" s="745"/>
      <c r="AI97" s="307"/>
      <c r="AJ97" s="132">
        <f t="shared" si="10"/>
        <v>0</v>
      </c>
      <c r="AK97" s="293">
        <f t="shared" si="14"/>
        <v>0</v>
      </c>
      <c r="AL97" s="123">
        <f t="shared" si="11"/>
        <v>0</v>
      </c>
      <c r="AM97" s="122">
        <f>SUM(E97:AI97)+'10'!AM97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SUM(E97:AI97)+'10'!BC97</f>
        <v>0</v>
      </c>
      <c r="BF97" s="79" t="e">
        <f>#REF!+'10'!BF97</f>
        <v>#REF!</v>
      </c>
      <c r="BG97" s="86" t="e">
        <f>IF('10'!#REF!=1,'10'!BA97,IF('9'!#REF!=1,'9'!BA97,'9'!BG97))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'10'!AL98</f>
        <v>0</v>
      </c>
      <c r="E98" s="751"/>
      <c r="F98" s="745"/>
      <c r="G98" s="745"/>
      <c r="H98" s="745"/>
      <c r="I98" s="744"/>
      <c r="J98" s="744"/>
      <c r="K98" s="745"/>
      <c r="L98" s="752"/>
      <c r="M98" s="745"/>
      <c r="N98" s="745"/>
      <c r="O98" s="745"/>
      <c r="P98" s="744"/>
      <c r="Q98" s="744"/>
      <c r="R98" s="745"/>
      <c r="S98" s="753"/>
      <c r="T98" s="759"/>
      <c r="U98" s="745"/>
      <c r="V98" s="745"/>
      <c r="W98" s="744"/>
      <c r="X98" s="744"/>
      <c r="Y98" s="745"/>
      <c r="Z98" s="752"/>
      <c r="AA98" s="745"/>
      <c r="AB98" s="745"/>
      <c r="AC98" s="745"/>
      <c r="AD98" s="744"/>
      <c r="AE98" s="744"/>
      <c r="AF98" s="745"/>
      <c r="AG98" s="752"/>
      <c r="AH98" s="745"/>
      <c r="AI98" s="307"/>
      <c r="AJ98" s="132">
        <f t="shared" si="10"/>
        <v>0</v>
      </c>
      <c r="AK98" s="293">
        <f t="shared" si="14"/>
        <v>0</v>
      </c>
      <c r="AL98" s="123">
        <f t="shared" si="11"/>
        <v>0</v>
      </c>
      <c r="AM98" s="122">
        <f>SUM(E98:AI98)+'10'!AM98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SUM(E98:AI98)+'10'!BC98</f>
        <v>0</v>
      </c>
      <c r="BF98" s="79" t="e">
        <f>#REF!+'10'!BF98</f>
        <v>#REF!</v>
      </c>
      <c r="BG98" s="86" t="e">
        <f>IF('10'!#REF!=1,'10'!BA98,IF('9'!#REF!=1,'9'!BA98,'9'!BG98))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'10'!AL99</f>
        <v>0</v>
      </c>
      <c r="E99" s="751"/>
      <c r="F99" s="745"/>
      <c r="G99" s="745"/>
      <c r="H99" s="745"/>
      <c r="I99" s="744"/>
      <c r="J99" s="744"/>
      <c r="K99" s="745"/>
      <c r="L99" s="752"/>
      <c r="M99" s="745"/>
      <c r="N99" s="745"/>
      <c r="O99" s="745"/>
      <c r="P99" s="744"/>
      <c r="Q99" s="744"/>
      <c r="R99" s="745"/>
      <c r="S99" s="753"/>
      <c r="T99" s="759"/>
      <c r="U99" s="745"/>
      <c r="V99" s="745"/>
      <c r="W99" s="744"/>
      <c r="X99" s="744"/>
      <c r="Y99" s="745"/>
      <c r="Z99" s="752"/>
      <c r="AA99" s="745"/>
      <c r="AB99" s="745"/>
      <c r="AC99" s="745"/>
      <c r="AD99" s="744"/>
      <c r="AE99" s="744"/>
      <c r="AF99" s="745"/>
      <c r="AG99" s="752"/>
      <c r="AH99" s="745"/>
      <c r="AI99" s="307"/>
      <c r="AJ99" s="132">
        <f t="shared" si="10"/>
        <v>0</v>
      </c>
      <c r="AK99" s="293">
        <f t="shared" si="14"/>
        <v>0</v>
      </c>
      <c r="AL99" s="123">
        <f t="shared" si="11"/>
        <v>0</v>
      </c>
      <c r="AM99" s="122">
        <f>SUM(E99:AI99)+'10'!AM99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SUM(E99:AI99)+'10'!BC99</f>
        <v>0</v>
      </c>
      <c r="BF99" s="79" t="e">
        <f>#REF!+'10'!BF99</f>
        <v>#REF!</v>
      </c>
      <c r="BG99" s="86" t="e">
        <f>IF('10'!#REF!=1,'10'!BA99,IF('9'!#REF!=1,'9'!BA99,'9'!BG99))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'10'!AL100</f>
        <v>0</v>
      </c>
      <c r="E100" s="751"/>
      <c r="F100" s="745"/>
      <c r="G100" s="745"/>
      <c r="H100" s="745"/>
      <c r="I100" s="744"/>
      <c r="J100" s="744"/>
      <c r="K100" s="745"/>
      <c r="L100" s="752"/>
      <c r="M100" s="745"/>
      <c r="N100" s="745"/>
      <c r="O100" s="745"/>
      <c r="P100" s="744"/>
      <c r="Q100" s="744"/>
      <c r="R100" s="745"/>
      <c r="S100" s="753"/>
      <c r="T100" s="759"/>
      <c r="U100" s="745"/>
      <c r="V100" s="745"/>
      <c r="W100" s="744"/>
      <c r="X100" s="744"/>
      <c r="Y100" s="745"/>
      <c r="Z100" s="752"/>
      <c r="AA100" s="745"/>
      <c r="AB100" s="745"/>
      <c r="AC100" s="745"/>
      <c r="AD100" s="744"/>
      <c r="AE100" s="744"/>
      <c r="AF100" s="745"/>
      <c r="AG100" s="752"/>
      <c r="AH100" s="745"/>
      <c r="AI100" s="307"/>
      <c r="AJ100" s="132">
        <f t="shared" si="10"/>
        <v>0</v>
      </c>
      <c r="AK100" s="293">
        <f t="shared" si="14"/>
        <v>0</v>
      </c>
      <c r="AL100" s="123">
        <f t="shared" si="11"/>
        <v>0</v>
      </c>
      <c r="AM100" s="122">
        <f>SUM(E100:AI100)+'10'!AM100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SUM(E100:AI100)+'10'!BC100</f>
        <v>0</v>
      </c>
      <c r="BF100" s="79" t="e">
        <f>#REF!+'10'!BF100</f>
        <v>#REF!</v>
      </c>
      <c r="BG100" s="86" t="e">
        <f>IF('10'!#REF!=1,'10'!BA100,IF('9'!#REF!=1,'9'!BA100,'9'!BG100))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'10'!AL101</f>
        <v>0</v>
      </c>
      <c r="E101" s="751"/>
      <c r="F101" s="745"/>
      <c r="G101" s="745"/>
      <c r="H101" s="745"/>
      <c r="I101" s="744"/>
      <c r="J101" s="744"/>
      <c r="K101" s="745"/>
      <c r="L101" s="752"/>
      <c r="M101" s="745"/>
      <c r="N101" s="745"/>
      <c r="O101" s="745"/>
      <c r="P101" s="744"/>
      <c r="Q101" s="744"/>
      <c r="R101" s="745"/>
      <c r="S101" s="753"/>
      <c r="T101" s="759"/>
      <c r="U101" s="745"/>
      <c r="V101" s="745"/>
      <c r="W101" s="744"/>
      <c r="X101" s="744"/>
      <c r="Y101" s="745"/>
      <c r="Z101" s="752"/>
      <c r="AA101" s="745"/>
      <c r="AB101" s="745"/>
      <c r="AC101" s="745"/>
      <c r="AD101" s="744"/>
      <c r="AE101" s="744"/>
      <c r="AF101" s="745"/>
      <c r="AG101" s="752"/>
      <c r="AH101" s="745"/>
      <c r="AI101" s="307"/>
      <c r="AJ101" s="132">
        <f t="shared" si="10"/>
        <v>0</v>
      </c>
      <c r="AK101" s="293">
        <f t="shared" si="14"/>
        <v>0</v>
      </c>
      <c r="AL101" s="123">
        <f t="shared" si="11"/>
        <v>0</v>
      </c>
      <c r="AM101" s="122">
        <f>SUM(E101:AI101)+'10'!AM101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SUM(E101:AI101)+'10'!BC101</f>
        <v>0</v>
      </c>
      <c r="BF101" s="79" t="e">
        <f>#REF!+'10'!BF101</f>
        <v>#REF!</v>
      </c>
      <c r="BG101" s="86" t="e">
        <f>IF('10'!#REF!=1,'10'!BA101,IF('9'!#REF!=1,'9'!BA101,'9'!BG101))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'10'!AL102</f>
        <v>0</v>
      </c>
      <c r="E102" s="751"/>
      <c r="F102" s="745"/>
      <c r="G102" s="745"/>
      <c r="H102" s="745"/>
      <c r="I102" s="744"/>
      <c r="J102" s="744"/>
      <c r="K102" s="745"/>
      <c r="L102" s="752"/>
      <c r="M102" s="745"/>
      <c r="N102" s="745"/>
      <c r="O102" s="745"/>
      <c r="P102" s="744"/>
      <c r="Q102" s="744"/>
      <c r="R102" s="745"/>
      <c r="S102" s="753"/>
      <c r="T102" s="759"/>
      <c r="U102" s="745"/>
      <c r="V102" s="745"/>
      <c r="W102" s="744"/>
      <c r="X102" s="744"/>
      <c r="Y102" s="745"/>
      <c r="Z102" s="752"/>
      <c r="AA102" s="745"/>
      <c r="AB102" s="745"/>
      <c r="AC102" s="745"/>
      <c r="AD102" s="744"/>
      <c r="AE102" s="744"/>
      <c r="AF102" s="745"/>
      <c r="AG102" s="752"/>
      <c r="AH102" s="745"/>
      <c r="AI102" s="307"/>
      <c r="AJ102" s="132">
        <f t="shared" si="10"/>
        <v>0</v>
      </c>
      <c r="AK102" s="293">
        <f t="shared" si="14"/>
        <v>0</v>
      </c>
      <c r="AL102" s="123">
        <f t="shared" si="11"/>
        <v>0</v>
      </c>
      <c r="AM102" s="122">
        <f>SUM(E102:AI102)+'10'!AM102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SUM(E102:AI102)+'10'!BC102</f>
        <v>0</v>
      </c>
      <c r="BF102" s="79" t="e">
        <f>#REF!+'10'!BF102</f>
        <v>#REF!</v>
      </c>
      <c r="BG102" s="86" t="e">
        <f>IF('10'!#REF!=1,'10'!BA102,IF('9'!#REF!=1,'9'!BA102,'9'!BG102))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'10'!AL103</f>
        <v>0</v>
      </c>
      <c r="E103" s="751"/>
      <c r="F103" s="745"/>
      <c r="G103" s="745"/>
      <c r="H103" s="745"/>
      <c r="I103" s="744"/>
      <c r="J103" s="744"/>
      <c r="K103" s="745"/>
      <c r="L103" s="752"/>
      <c r="M103" s="745"/>
      <c r="N103" s="745"/>
      <c r="O103" s="745"/>
      <c r="P103" s="744"/>
      <c r="Q103" s="744"/>
      <c r="R103" s="745"/>
      <c r="S103" s="753"/>
      <c r="T103" s="759"/>
      <c r="U103" s="745"/>
      <c r="V103" s="745"/>
      <c r="W103" s="744"/>
      <c r="X103" s="744"/>
      <c r="Y103" s="745"/>
      <c r="Z103" s="752"/>
      <c r="AA103" s="745"/>
      <c r="AB103" s="745"/>
      <c r="AC103" s="745"/>
      <c r="AD103" s="744"/>
      <c r="AE103" s="744"/>
      <c r="AF103" s="745"/>
      <c r="AG103" s="752"/>
      <c r="AH103" s="745"/>
      <c r="AI103" s="307"/>
      <c r="AJ103" s="132">
        <f t="shared" si="10"/>
        <v>0</v>
      </c>
      <c r="AK103" s="293">
        <f t="shared" si="14"/>
        <v>0</v>
      </c>
      <c r="AL103" s="123">
        <f t="shared" si="11"/>
        <v>0</v>
      </c>
      <c r="AM103" s="122">
        <f>SUM(E103:AI103)+'10'!AM103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SUM(E103:AI103)+'10'!BC103</f>
        <v>0</v>
      </c>
      <c r="BF103" s="79" t="e">
        <f>#REF!+'10'!BF103</f>
        <v>#REF!</v>
      </c>
      <c r="BG103" s="86" t="e">
        <f>IF('10'!#REF!=1,'10'!BA103,IF('9'!#REF!=1,'9'!BA103,'9'!BG103))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'10'!AL104</f>
        <v>0</v>
      </c>
      <c r="E104" s="751"/>
      <c r="F104" s="745"/>
      <c r="G104" s="745"/>
      <c r="H104" s="745"/>
      <c r="I104" s="744"/>
      <c r="J104" s="744"/>
      <c r="K104" s="745"/>
      <c r="L104" s="752"/>
      <c r="M104" s="745"/>
      <c r="N104" s="745"/>
      <c r="O104" s="745"/>
      <c r="P104" s="744"/>
      <c r="Q104" s="744"/>
      <c r="R104" s="745"/>
      <c r="S104" s="753"/>
      <c r="T104" s="759"/>
      <c r="U104" s="745"/>
      <c r="V104" s="745"/>
      <c r="W104" s="744"/>
      <c r="X104" s="744"/>
      <c r="Y104" s="745"/>
      <c r="Z104" s="752"/>
      <c r="AA104" s="745"/>
      <c r="AB104" s="745"/>
      <c r="AC104" s="745"/>
      <c r="AD104" s="744"/>
      <c r="AE104" s="744"/>
      <c r="AF104" s="745"/>
      <c r="AG104" s="752"/>
      <c r="AH104" s="745"/>
      <c r="AI104" s="307"/>
      <c r="AJ104" s="132">
        <f>SUM(D104:AI104)</f>
        <v>0</v>
      </c>
      <c r="AK104" s="293">
        <f t="shared" si="14"/>
        <v>0</v>
      </c>
      <c r="AL104" s="123">
        <f t="shared" si="11"/>
        <v>0</v>
      </c>
      <c r="AM104" s="122">
        <f>SUM(E104:AI104)+'10'!AM104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SUM(E104:AI104)+'10'!BC104</f>
        <v>0</v>
      </c>
      <c r="BF104" s="79" t="e">
        <f>#REF!+'10'!BF104</f>
        <v>#REF!</v>
      </c>
      <c r="BG104" s="86" t="e">
        <f>IF('10'!#REF!=1,'10'!BA104,IF('9'!#REF!=1,'9'!BA104,'9'!BG104))</f>
        <v>#REF!</v>
      </c>
      <c r="BH104" s="79" t="e">
        <f>IF(#REF!=1,IF(BC104&gt;=60,IF(BF104&gt;2,0,1),0),0)</f>
        <v>#REF!</v>
      </c>
      <c r="BI104" s="79" t="e">
        <f t="shared" si="15"/>
        <v>#REF!</v>
      </c>
    </row>
    <row r="105" spans="1:61" x14ac:dyDescent="0.2">
      <c r="A105" s="225"/>
      <c r="B105" s="225"/>
      <c r="C105" s="225"/>
      <c r="D105" s="91"/>
      <c r="E105" s="92">
        <f t="shared" ref="E105:AH105" si="16">COUNTA(E8:E104)</f>
        <v>4</v>
      </c>
      <c r="F105" s="92">
        <f t="shared" si="16"/>
        <v>0</v>
      </c>
      <c r="G105" s="92">
        <f t="shared" si="16"/>
        <v>6</v>
      </c>
      <c r="H105" s="92">
        <f t="shared" si="16"/>
        <v>0</v>
      </c>
      <c r="I105" s="92">
        <f t="shared" si="16"/>
        <v>0</v>
      </c>
      <c r="J105" s="92">
        <f t="shared" si="16"/>
        <v>0</v>
      </c>
      <c r="K105" s="92">
        <f t="shared" si="16"/>
        <v>0</v>
      </c>
      <c r="L105" s="92">
        <f t="shared" si="16"/>
        <v>6</v>
      </c>
      <c r="M105" s="92">
        <f t="shared" si="16"/>
        <v>0</v>
      </c>
      <c r="N105" s="92">
        <f t="shared" si="16"/>
        <v>5</v>
      </c>
      <c r="O105" s="92">
        <f t="shared" si="16"/>
        <v>0</v>
      </c>
      <c r="P105" s="92">
        <f t="shared" si="16"/>
        <v>0</v>
      </c>
      <c r="Q105" s="92">
        <f t="shared" si="16"/>
        <v>0</v>
      </c>
      <c r="R105" s="92">
        <f t="shared" si="16"/>
        <v>0</v>
      </c>
      <c r="S105" s="92">
        <f t="shared" si="16"/>
        <v>5</v>
      </c>
      <c r="T105" s="92">
        <f t="shared" si="16"/>
        <v>0</v>
      </c>
      <c r="U105" s="92">
        <f t="shared" si="16"/>
        <v>6</v>
      </c>
      <c r="V105" s="92">
        <f t="shared" si="16"/>
        <v>0</v>
      </c>
      <c r="W105" s="92">
        <f t="shared" si="16"/>
        <v>0</v>
      </c>
      <c r="X105" s="92">
        <f t="shared" si="16"/>
        <v>0</v>
      </c>
      <c r="Y105" s="92">
        <f t="shared" si="16"/>
        <v>0</v>
      </c>
      <c r="Z105" s="92">
        <f t="shared" si="16"/>
        <v>4</v>
      </c>
      <c r="AA105" s="92">
        <f t="shared" si="16"/>
        <v>0</v>
      </c>
      <c r="AB105" s="92">
        <f t="shared" si="16"/>
        <v>0</v>
      </c>
      <c r="AC105" s="92">
        <f t="shared" si="16"/>
        <v>0</v>
      </c>
      <c r="AD105" s="92">
        <f t="shared" si="16"/>
        <v>0</v>
      </c>
      <c r="AE105" s="92">
        <f t="shared" si="16"/>
        <v>0</v>
      </c>
      <c r="AF105" s="92">
        <f t="shared" si="16"/>
        <v>0</v>
      </c>
      <c r="AG105" s="92">
        <f t="shared" si="16"/>
        <v>4</v>
      </c>
      <c r="AH105" s="92">
        <f t="shared" si="16"/>
        <v>0</v>
      </c>
      <c r="AI105" s="92"/>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9TZ/izJuVtCZ2uqgcMuMJ9uv/MwRHtjTIMcxNc24h6HocIll+ON9q9jO84vHM/5AjZR8bD/ocR9RAJPokQ70Mg==" saltValue="nosc/WIk8Y884klvWF3oag==" spinCount="100000" sheet="1" objects="1" scenarios="1" selectLockedCells="1" selectUnlockedCells="1"/>
  <dataConsolidate/>
  <mergeCells count="41">
    <mergeCell ref="S1:Z1"/>
    <mergeCell ref="AA1:AI1"/>
    <mergeCell ref="AP6:AP7"/>
    <mergeCell ref="T2:AI2"/>
    <mergeCell ref="E6:S6"/>
    <mergeCell ref="T6:AI6"/>
    <mergeCell ref="AJ6:AJ7"/>
    <mergeCell ref="AL6:AL7"/>
    <mergeCell ref="AL4:AM5"/>
    <mergeCell ref="AJ2:AS2"/>
    <mergeCell ref="AT1:AU1"/>
    <mergeCell ref="AT2:AU2"/>
    <mergeCell ref="AN5:AO5"/>
    <mergeCell ref="BE8:BE15"/>
    <mergeCell ref="BF6:BF7"/>
    <mergeCell ref="AT6:AT7"/>
    <mergeCell ref="AO6:AO7"/>
    <mergeCell ref="AQ6:AQ7"/>
    <mergeCell ref="BC6:BC7"/>
    <mergeCell ref="AR6:AR7"/>
    <mergeCell ref="AS6:AS7"/>
    <mergeCell ref="AV6:AV7"/>
    <mergeCell ref="AU6:AU7"/>
    <mergeCell ref="AW6:AW7"/>
    <mergeCell ref="AX6:AX7"/>
    <mergeCell ref="AJ1:AS1"/>
    <mergeCell ref="BI6:BI7"/>
    <mergeCell ref="A7:C7"/>
    <mergeCell ref="BB6:BB7"/>
    <mergeCell ref="E2:R2"/>
    <mergeCell ref="A6:D6"/>
    <mergeCell ref="A3:C5"/>
    <mergeCell ref="BG6:BG7"/>
    <mergeCell ref="AM6:AM7"/>
    <mergeCell ref="BH6:BH7"/>
    <mergeCell ref="AN6:AN7"/>
    <mergeCell ref="AJ3:AK3"/>
    <mergeCell ref="AL3:AM3"/>
    <mergeCell ref="AJ4:AK5"/>
    <mergeCell ref="AK6:AK7"/>
    <mergeCell ref="AQ5:AU5"/>
  </mergeCells>
  <phoneticPr fontId="0" type="noConversion"/>
  <conditionalFormatting sqref="E105:AI105">
    <cfRule type="cellIs" dxfId="205" priority="9" stopIfTrue="1" operator="notEqual">
      <formula>0</formula>
    </cfRule>
  </conditionalFormatting>
  <dataValidations xWindow="525" yWindow="633"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44866</formula1>
      <formula2>44895</formula2>
    </dataValidation>
  </dataValidations>
  <printOptions horizontalCentered="1" gridLines="1"/>
  <pageMargins left="0.2" right="0.2" top="0.2" bottom="0.2" header="0" footer="0"/>
  <pageSetup paperSize="5" scale="56"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525" yWindow="633"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99"/>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4.7109375" style="79" hidden="1" customWidth="1"/>
    <col min="54" max="54" width="5.42578125" style="80" hidden="1" customWidth="1"/>
    <col min="55" max="55" width="4.7109375" style="80" hidden="1" customWidth="1"/>
    <col min="56" max="56" width="8.42578125" style="79" hidden="1" customWidth="1"/>
    <col min="57" max="57" width="9.42578125" style="79" hidden="1" customWidth="1"/>
    <col min="58" max="58" width="9" style="79" hidden="1" customWidth="1"/>
    <col min="59" max="59" width="6.28515625" style="79" hidden="1" customWidth="1"/>
    <col min="60" max="60" width="5.42578125" style="79" hidden="1" customWidth="1"/>
    <col min="61" max="61" width="5.710937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42</v>
      </c>
      <c r="D2" s="292">
        <f>'7'!D2</f>
        <v>2022</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93"/>
      <c r="F3" s="94"/>
      <c r="G3" s="94"/>
      <c r="H3" s="94"/>
      <c r="I3" s="94"/>
      <c r="J3" s="94"/>
      <c r="K3" s="94"/>
      <c r="L3" s="94"/>
      <c r="M3" s="94"/>
      <c r="N3" s="94"/>
      <c r="O3" s="94"/>
      <c r="P3" s="94"/>
      <c r="Q3" s="94"/>
      <c r="R3" s="94"/>
      <c r="S3" s="95"/>
      <c r="T3" s="93"/>
      <c r="U3" s="94"/>
      <c r="V3" s="94"/>
      <c r="W3" s="94"/>
      <c r="X3" s="94"/>
      <c r="Y3" s="94"/>
      <c r="Z3" s="94"/>
      <c r="AA3" s="94"/>
      <c r="AB3" s="94"/>
      <c r="AC3" s="94"/>
      <c r="AD3" s="94"/>
      <c r="AE3" s="94"/>
      <c r="AF3" s="94"/>
      <c r="AG3" s="94"/>
      <c r="AH3" s="94"/>
      <c r="AI3" s="95"/>
      <c r="AJ3" s="896" t="str">
        <f>CONCATENATE(C2," UI")</f>
        <v>December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66"/>
      <c r="F4" s="67"/>
      <c r="G4" s="67"/>
      <c r="H4" s="67"/>
      <c r="I4" s="67"/>
      <c r="J4" s="67"/>
      <c r="K4" s="67"/>
      <c r="L4" s="67"/>
      <c r="M4" s="67"/>
      <c r="N4" s="67"/>
      <c r="O4" s="67"/>
      <c r="P4" s="67"/>
      <c r="Q4" s="67"/>
      <c r="R4" s="67"/>
      <c r="S4" s="68"/>
      <c r="T4" s="66"/>
      <c r="U4" s="67"/>
      <c r="V4" s="67"/>
      <c r="W4" s="67"/>
      <c r="X4" s="67"/>
      <c r="Y4" s="67"/>
      <c r="Z4" s="67"/>
      <c r="AA4" s="67"/>
      <c r="AB4" s="67"/>
      <c r="AC4" s="67"/>
      <c r="AD4" s="67"/>
      <c r="AE4" s="67"/>
      <c r="AF4" s="67"/>
      <c r="AG4" s="67"/>
      <c r="AH4" s="67"/>
      <c r="AI4" s="68"/>
      <c r="AJ4" s="912">
        <f>SUM(AK8:AK104)</f>
        <v>2</v>
      </c>
      <c r="AK4" s="913"/>
      <c r="AL4" s="916">
        <f>AJ4+'11'!AL4:AM5</f>
        <v>8</v>
      </c>
      <c r="AM4" s="917"/>
      <c r="AN4" s="704"/>
      <c r="AO4" s="290"/>
      <c r="AP4" s="103"/>
      <c r="AQ4" s="103"/>
      <c r="AR4" s="618"/>
      <c r="AS4" s="618"/>
      <c r="AT4" s="618"/>
      <c r="AU4" s="618"/>
      <c r="AV4" s="618"/>
      <c r="AW4" s="618"/>
      <c r="AX4" s="618"/>
    </row>
    <row r="5" spans="1:62" ht="31.9" customHeight="1" thickBot="1" x14ac:dyDescent="0.3">
      <c r="A5" s="825"/>
      <c r="B5" s="826"/>
      <c r="C5" s="826"/>
      <c r="D5" s="42" t="s">
        <v>3</v>
      </c>
      <c r="E5" s="72"/>
      <c r="F5" s="70"/>
      <c r="G5" s="70"/>
      <c r="H5" s="70"/>
      <c r="I5" s="70"/>
      <c r="J5" s="70"/>
      <c r="K5" s="70"/>
      <c r="L5" s="70"/>
      <c r="M5" s="70"/>
      <c r="N5" s="70"/>
      <c r="O5" s="70"/>
      <c r="P5" s="70"/>
      <c r="Q5" s="70"/>
      <c r="R5" s="70"/>
      <c r="S5" s="71"/>
      <c r="T5" s="72"/>
      <c r="U5" s="70"/>
      <c r="V5" s="70"/>
      <c r="W5" s="70"/>
      <c r="X5" s="70"/>
      <c r="Y5" s="70"/>
      <c r="Z5" s="70"/>
      <c r="AA5" s="70"/>
      <c r="AB5" s="70"/>
      <c r="AC5" s="70"/>
      <c r="AD5" s="70"/>
      <c r="AE5" s="70"/>
      <c r="AF5" s="70"/>
      <c r="AG5" s="70"/>
      <c r="AH5" s="70"/>
      <c r="AI5" s="73"/>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December AH</v>
      </c>
      <c r="AK6" s="887" t="s">
        <v>477</v>
      </c>
      <c r="AL6" s="834" t="s">
        <v>476</v>
      </c>
      <c r="AM6" s="910" t="s">
        <v>523</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429">
        <v>1</v>
      </c>
      <c r="F7" s="430">
        <v>2</v>
      </c>
      <c r="G7" s="312">
        <v>3</v>
      </c>
      <c r="H7" s="312">
        <v>4</v>
      </c>
      <c r="I7" s="424">
        <v>5</v>
      </c>
      <c r="J7" s="430">
        <v>6</v>
      </c>
      <c r="K7" s="430">
        <v>7</v>
      </c>
      <c r="L7" s="430">
        <v>8</v>
      </c>
      <c r="M7" s="430">
        <v>9</v>
      </c>
      <c r="N7" s="312">
        <v>10</v>
      </c>
      <c r="O7" s="312">
        <v>11</v>
      </c>
      <c r="P7" s="424">
        <v>12</v>
      </c>
      <c r="Q7" s="430">
        <v>13</v>
      </c>
      <c r="R7" s="430">
        <v>14</v>
      </c>
      <c r="S7" s="430">
        <v>15</v>
      </c>
      <c r="T7" s="431">
        <v>16</v>
      </c>
      <c r="U7" s="312">
        <v>17</v>
      </c>
      <c r="V7" s="312">
        <v>18</v>
      </c>
      <c r="W7" s="424">
        <v>19</v>
      </c>
      <c r="X7" s="430">
        <v>20</v>
      </c>
      <c r="Y7" s="430">
        <v>21</v>
      </c>
      <c r="Z7" s="430">
        <v>22</v>
      </c>
      <c r="AA7" s="430">
        <v>23</v>
      </c>
      <c r="AB7" s="312">
        <v>24</v>
      </c>
      <c r="AC7" s="312">
        <v>25</v>
      </c>
      <c r="AD7" s="424">
        <v>26</v>
      </c>
      <c r="AE7" s="430">
        <v>27</v>
      </c>
      <c r="AF7" s="430">
        <v>28</v>
      </c>
      <c r="AG7" s="430">
        <v>29</v>
      </c>
      <c r="AH7" s="430">
        <v>30</v>
      </c>
      <c r="AI7" s="320">
        <v>31</v>
      </c>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'11'!AL8</f>
        <v>0</v>
      </c>
      <c r="E8" s="760"/>
      <c r="F8" s="740"/>
      <c r="G8" s="739"/>
      <c r="H8" s="739"/>
      <c r="I8" s="740"/>
      <c r="J8" s="749"/>
      <c r="K8" s="740"/>
      <c r="L8" s="740"/>
      <c r="M8" s="740"/>
      <c r="N8" s="739"/>
      <c r="O8" s="739"/>
      <c r="P8" s="740"/>
      <c r="Q8" s="749"/>
      <c r="R8" s="740"/>
      <c r="S8" s="761"/>
      <c r="T8" s="758"/>
      <c r="U8" s="739"/>
      <c r="V8" s="739"/>
      <c r="W8" s="740"/>
      <c r="X8" s="749"/>
      <c r="Y8" s="740"/>
      <c r="Z8" s="740"/>
      <c r="AA8" s="740"/>
      <c r="AB8" s="739"/>
      <c r="AC8" s="739"/>
      <c r="AD8" s="740"/>
      <c r="AE8" s="740"/>
      <c r="AF8" s="740"/>
      <c r="AG8" s="740"/>
      <c r="AH8" s="740"/>
      <c r="AI8" s="762"/>
      <c r="AJ8" s="121">
        <f t="shared" ref="AJ8:AJ39" si="0">SUM(D8:AI8)</f>
        <v>0</v>
      </c>
      <c r="AK8" s="293">
        <f>INT(AJ8/15)</f>
        <v>0</v>
      </c>
      <c r="AL8" s="490">
        <f t="shared" ref="AL8:AL39" si="1">AJ8-INT(AJ8/15)*15</f>
        <v>0</v>
      </c>
      <c r="AM8" s="549">
        <f>SUM(E8:AI8)+'11'!AM8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SUM(E8:AI8)+'11'!BC8</f>
        <v>0</v>
      </c>
      <c r="BD8" s="85">
        <f>Roster!B6</f>
        <v>1.5</v>
      </c>
      <c r="BE8" s="863" t="s">
        <v>75</v>
      </c>
      <c r="BF8" s="79" t="e">
        <f>#REF!+'11'!BF8</f>
        <v>#REF!</v>
      </c>
      <c r="BG8" s="86" t="e">
        <f>IF('11'!#REF!=1,'11'!BA8,IF('10'!#REF!=1,'10'!BA8,'10'!BG8))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'11'!AL9</f>
        <v>5</v>
      </c>
      <c r="E9" s="763">
        <v>2</v>
      </c>
      <c r="F9" s="745"/>
      <c r="G9" s="744"/>
      <c r="H9" s="744"/>
      <c r="I9" s="745"/>
      <c r="J9" s="752">
        <v>2</v>
      </c>
      <c r="K9" s="745"/>
      <c r="L9" s="745">
        <v>2</v>
      </c>
      <c r="M9" s="745"/>
      <c r="N9" s="744"/>
      <c r="O9" s="744"/>
      <c r="P9" s="745"/>
      <c r="Q9" s="752"/>
      <c r="R9" s="745"/>
      <c r="S9" s="764"/>
      <c r="T9" s="759"/>
      <c r="U9" s="744"/>
      <c r="V9" s="744"/>
      <c r="W9" s="745"/>
      <c r="X9" s="752"/>
      <c r="Y9" s="745"/>
      <c r="Z9" s="745"/>
      <c r="AA9" s="745"/>
      <c r="AB9" s="744"/>
      <c r="AC9" s="744"/>
      <c r="AD9" s="745"/>
      <c r="AE9" s="745"/>
      <c r="AF9" s="745"/>
      <c r="AG9" s="745"/>
      <c r="AH9" s="745"/>
      <c r="AI9" s="765"/>
      <c r="AJ9" s="132">
        <f t="shared" si="0"/>
        <v>11</v>
      </c>
      <c r="AK9" s="293">
        <f t="shared" ref="AK9:AK72" si="4">INT(AJ9/15)</f>
        <v>0</v>
      </c>
      <c r="AL9" s="123">
        <f t="shared" si="1"/>
        <v>11</v>
      </c>
      <c r="AM9" s="122">
        <f>SUM(E9:AI9)+'11'!AM9</f>
        <v>26</v>
      </c>
      <c r="AN9" s="684">
        <f>'Pre Tests'!G5</f>
        <v>0</v>
      </c>
      <c r="AO9" s="684">
        <f>'Pre Tests'!L5</f>
        <v>3</v>
      </c>
      <c r="AP9" s="676"/>
      <c r="AQ9" s="720"/>
      <c r="AR9" s="134"/>
      <c r="AS9" s="134"/>
      <c r="AT9" s="134"/>
      <c r="AU9" s="678"/>
      <c r="AV9" s="683"/>
      <c r="AW9" s="681"/>
      <c r="AX9" s="234"/>
      <c r="AY9" s="500" t="s">
        <v>373</v>
      </c>
      <c r="AZ9" s="500" t="s">
        <v>551</v>
      </c>
      <c r="BA9" s="79">
        <f t="shared" si="2"/>
        <v>29</v>
      </c>
      <c r="BB9" s="80">
        <f t="shared" si="3"/>
        <v>6</v>
      </c>
      <c r="BC9" s="80">
        <f>SUM(E9:AI9)+'11'!BC9</f>
        <v>26</v>
      </c>
      <c r="BE9" s="863"/>
      <c r="BF9" s="79" t="e">
        <f>#REF!+'11'!BF9</f>
        <v>#REF!</v>
      </c>
      <c r="BG9" s="86" t="e">
        <f>IF('11'!#REF!=1,'11'!BA9,IF('10'!#REF!=1,'10'!BA9,'10'!BG9))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'11'!AL10</f>
        <v>2</v>
      </c>
      <c r="E10" s="763">
        <v>2</v>
      </c>
      <c r="F10" s="745"/>
      <c r="G10" s="744"/>
      <c r="H10" s="744"/>
      <c r="I10" s="745"/>
      <c r="J10" s="752">
        <v>2</v>
      </c>
      <c r="K10" s="745"/>
      <c r="L10" s="745">
        <v>2</v>
      </c>
      <c r="M10" s="745"/>
      <c r="N10" s="744"/>
      <c r="O10" s="744"/>
      <c r="P10" s="745"/>
      <c r="Q10" s="752"/>
      <c r="R10" s="745"/>
      <c r="S10" s="764"/>
      <c r="T10" s="759"/>
      <c r="U10" s="744"/>
      <c r="V10" s="744"/>
      <c r="W10" s="745"/>
      <c r="X10" s="752"/>
      <c r="Y10" s="745"/>
      <c r="Z10" s="745"/>
      <c r="AA10" s="745"/>
      <c r="AB10" s="744"/>
      <c r="AC10" s="744"/>
      <c r="AD10" s="745"/>
      <c r="AE10" s="745"/>
      <c r="AF10" s="745"/>
      <c r="AG10" s="745"/>
      <c r="AH10" s="745"/>
      <c r="AI10" s="765"/>
      <c r="AJ10" s="132">
        <f t="shared" si="0"/>
        <v>8</v>
      </c>
      <c r="AK10" s="293">
        <f t="shared" si="4"/>
        <v>0</v>
      </c>
      <c r="AL10" s="123">
        <f t="shared" si="1"/>
        <v>8</v>
      </c>
      <c r="AM10" s="122">
        <f>SUM(E10:AI10)+'11'!AM10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6</v>
      </c>
      <c r="BC10" s="80">
        <f>SUM(E10:AI10)+'11'!BC10</f>
        <v>38</v>
      </c>
      <c r="BE10" s="863"/>
      <c r="BF10" s="79" t="e">
        <f>#REF!+'11'!BF10</f>
        <v>#REF!</v>
      </c>
      <c r="BG10" s="86" t="e">
        <f>IF('11'!#REF!=1,'11'!BA10,IF('10'!#REF!=1,'10'!BA10,'10'!BG10))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'11'!AL11</f>
        <v>6</v>
      </c>
      <c r="E11" s="763"/>
      <c r="F11" s="745"/>
      <c r="G11" s="744"/>
      <c r="H11" s="744"/>
      <c r="I11" s="745"/>
      <c r="J11" s="752"/>
      <c r="K11" s="745"/>
      <c r="L11" s="745"/>
      <c r="M11" s="745"/>
      <c r="N11" s="744"/>
      <c r="O11" s="744"/>
      <c r="P11" s="745"/>
      <c r="Q11" s="752"/>
      <c r="R11" s="745"/>
      <c r="S11" s="764"/>
      <c r="T11" s="759"/>
      <c r="U11" s="744"/>
      <c r="V11" s="744"/>
      <c r="W11" s="745"/>
      <c r="X11" s="752"/>
      <c r="Y11" s="745"/>
      <c r="Z11" s="745"/>
      <c r="AA11" s="745"/>
      <c r="AB11" s="744"/>
      <c r="AC11" s="744"/>
      <c r="AD11" s="745"/>
      <c r="AE11" s="745"/>
      <c r="AF11" s="745"/>
      <c r="AG11" s="745"/>
      <c r="AH11" s="745"/>
      <c r="AI11" s="765"/>
      <c r="AJ11" s="132">
        <f t="shared" si="0"/>
        <v>6</v>
      </c>
      <c r="AK11" s="293">
        <f t="shared" si="4"/>
        <v>0</v>
      </c>
      <c r="AL11" s="123">
        <f t="shared" si="1"/>
        <v>6</v>
      </c>
      <c r="AM11" s="122">
        <f>SUM(E11:AI11)+'11'!AM11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SUM(E11:AI11)+'11'!BC11</f>
        <v>6</v>
      </c>
      <c r="BE11" s="863"/>
      <c r="BF11" s="79" t="e">
        <f>#REF!+'11'!BF11</f>
        <v>#REF!</v>
      </c>
      <c r="BG11" s="86" t="e">
        <f>IF('11'!#REF!=1,'11'!BA11,IF('10'!#REF!=1,'10'!BA11,'10'!BG11))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'11'!AL12</f>
        <v>0</v>
      </c>
      <c r="E12" s="763"/>
      <c r="F12" s="745"/>
      <c r="G12" s="744"/>
      <c r="H12" s="744"/>
      <c r="I12" s="745"/>
      <c r="J12" s="752"/>
      <c r="K12" s="745"/>
      <c r="L12" s="745"/>
      <c r="M12" s="745"/>
      <c r="N12" s="744"/>
      <c r="O12" s="744"/>
      <c r="P12" s="745"/>
      <c r="Q12" s="752"/>
      <c r="R12" s="745"/>
      <c r="S12" s="764"/>
      <c r="T12" s="759"/>
      <c r="U12" s="744"/>
      <c r="V12" s="744"/>
      <c r="W12" s="745"/>
      <c r="X12" s="752"/>
      <c r="Y12" s="745"/>
      <c r="Z12" s="745"/>
      <c r="AA12" s="745"/>
      <c r="AB12" s="744"/>
      <c r="AC12" s="744"/>
      <c r="AD12" s="745"/>
      <c r="AE12" s="745"/>
      <c r="AF12" s="745"/>
      <c r="AG12" s="745"/>
      <c r="AH12" s="745"/>
      <c r="AI12" s="765"/>
      <c r="AJ12" s="132">
        <f t="shared" si="0"/>
        <v>0</v>
      </c>
      <c r="AK12" s="293">
        <f t="shared" si="4"/>
        <v>0</v>
      </c>
      <c r="AL12" s="123">
        <f t="shared" si="1"/>
        <v>0</v>
      </c>
      <c r="AM12" s="122">
        <f>SUM(E12:AI12)+'11'!AM12</f>
        <v>0</v>
      </c>
      <c r="AN12" s="684">
        <f>'Pre Tests'!G8</f>
        <v>0</v>
      </c>
      <c r="AO12" s="684">
        <f>'Pre Tests'!L8</f>
        <v>3</v>
      </c>
      <c r="AP12" s="676"/>
      <c r="AQ12" s="720"/>
      <c r="AR12" s="134"/>
      <c r="AS12" s="134"/>
      <c r="AT12" s="134"/>
      <c r="AU12" s="678"/>
      <c r="AV12" s="683"/>
      <c r="AW12" s="681"/>
      <c r="AX12" s="234"/>
      <c r="AY12" s="500" t="s">
        <v>376</v>
      </c>
      <c r="AZ12" s="500" t="s">
        <v>547</v>
      </c>
      <c r="BA12" s="79">
        <f t="shared" si="2"/>
        <v>3</v>
      </c>
      <c r="BB12" s="80">
        <f t="shared" si="3"/>
        <v>0</v>
      </c>
      <c r="BC12" s="80">
        <f>SUM(E12:AI12)+'11'!BC12</f>
        <v>0</v>
      </c>
      <c r="BE12" s="863"/>
      <c r="BF12" s="79" t="e">
        <f>#REF!+'11'!BF12</f>
        <v>#REF!</v>
      </c>
      <c r="BG12" s="86" t="e">
        <f>IF('11'!#REF!=1,'11'!BA12,IF('10'!#REF!=1,'10'!BA12,'10'!BG12))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'11'!AL13</f>
        <v>0</v>
      </c>
      <c r="E13" s="763"/>
      <c r="F13" s="745"/>
      <c r="G13" s="744"/>
      <c r="H13" s="744"/>
      <c r="I13" s="745"/>
      <c r="J13" s="752"/>
      <c r="K13" s="745"/>
      <c r="L13" s="745"/>
      <c r="M13" s="745"/>
      <c r="N13" s="744"/>
      <c r="O13" s="744"/>
      <c r="P13" s="745"/>
      <c r="Q13" s="752"/>
      <c r="R13" s="745"/>
      <c r="S13" s="764"/>
      <c r="T13" s="759"/>
      <c r="U13" s="744"/>
      <c r="V13" s="744"/>
      <c r="W13" s="745"/>
      <c r="X13" s="752"/>
      <c r="Y13" s="745"/>
      <c r="Z13" s="745"/>
      <c r="AA13" s="745"/>
      <c r="AB13" s="744"/>
      <c r="AC13" s="744"/>
      <c r="AD13" s="745"/>
      <c r="AE13" s="745"/>
      <c r="AF13" s="745"/>
      <c r="AG13" s="745"/>
      <c r="AH13" s="745"/>
      <c r="AI13" s="765"/>
      <c r="AJ13" s="132">
        <f t="shared" si="0"/>
        <v>0</v>
      </c>
      <c r="AK13" s="293">
        <f t="shared" si="4"/>
        <v>0</v>
      </c>
      <c r="AL13" s="123">
        <f t="shared" si="1"/>
        <v>0</v>
      </c>
      <c r="AM13" s="122">
        <f>SUM(E13:AI13)+'11'!AM13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SUM(E13:AI13)+'11'!BC13</f>
        <v>0</v>
      </c>
      <c r="BE13" s="863"/>
      <c r="BF13" s="79" t="e">
        <f>#REF!+'11'!BF13</f>
        <v>#REF!</v>
      </c>
      <c r="BG13" s="86" t="e">
        <f>IF('11'!#REF!=1,'11'!BA13,IF('10'!#REF!=1,'10'!BA13,'10'!BG13))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'11'!AL14</f>
        <v>2</v>
      </c>
      <c r="E14" s="763">
        <v>2</v>
      </c>
      <c r="F14" s="745"/>
      <c r="G14" s="744"/>
      <c r="H14" s="744"/>
      <c r="I14" s="745"/>
      <c r="J14" s="752">
        <v>2</v>
      </c>
      <c r="K14" s="745"/>
      <c r="L14" s="745">
        <v>2</v>
      </c>
      <c r="M14" s="745"/>
      <c r="N14" s="744"/>
      <c r="O14" s="744"/>
      <c r="P14" s="745"/>
      <c r="Q14" s="752"/>
      <c r="R14" s="745"/>
      <c r="S14" s="764"/>
      <c r="T14" s="759"/>
      <c r="U14" s="744"/>
      <c r="V14" s="744"/>
      <c r="W14" s="745"/>
      <c r="X14" s="752"/>
      <c r="Y14" s="745"/>
      <c r="Z14" s="745"/>
      <c r="AA14" s="745"/>
      <c r="AB14" s="744"/>
      <c r="AC14" s="744"/>
      <c r="AD14" s="745"/>
      <c r="AE14" s="745"/>
      <c r="AF14" s="745"/>
      <c r="AG14" s="745"/>
      <c r="AH14" s="745"/>
      <c r="AI14" s="765"/>
      <c r="AJ14" s="132">
        <f t="shared" si="0"/>
        <v>8</v>
      </c>
      <c r="AK14" s="293">
        <f t="shared" si="4"/>
        <v>0</v>
      </c>
      <c r="AL14" s="123">
        <f t="shared" si="1"/>
        <v>8</v>
      </c>
      <c r="AM14" s="122">
        <f>SUM(E14:AI14)+'11'!AM14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6</v>
      </c>
      <c r="BC14" s="80">
        <f>SUM(E14:AI14)+'11'!BC14</f>
        <v>38</v>
      </c>
      <c r="BE14" s="863"/>
      <c r="BF14" s="79" t="e">
        <f>#REF!+'11'!BF14</f>
        <v>#REF!</v>
      </c>
      <c r="BG14" s="86" t="e">
        <f>IF('11'!#REF!=1,'11'!BA14,IF('10'!#REF!=1,'10'!BA14,'10'!BG14))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'11'!AL15</f>
        <v>3</v>
      </c>
      <c r="E15" s="763">
        <v>2</v>
      </c>
      <c r="F15" s="745"/>
      <c r="G15" s="744"/>
      <c r="H15" s="744"/>
      <c r="I15" s="745"/>
      <c r="J15" s="752">
        <v>2</v>
      </c>
      <c r="K15" s="745"/>
      <c r="L15" s="745">
        <v>2</v>
      </c>
      <c r="M15" s="745"/>
      <c r="N15" s="744"/>
      <c r="O15" s="744"/>
      <c r="P15" s="745"/>
      <c r="Q15" s="752"/>
      <c r="R15" s="745"/>
      <c r="S15" s="764"/>
      <c r="T15" s="759"/>
      <c r="U15" s="744"/>
      <c r="V15" s="744"/>
      <c r="W15" s="745"/>
      <c r="X15" s="752"/>
      <c r="Y15" s="745"/>
      <c r="Z15" s="745"/>
      <c r="AA15" s="745"/>
      <c r="AB15" s="744"/>
      <c r="AC15" s="744"/>
      <c r="AD15" s="745"/>
      <c r="AE15" s="745"/>
      <c r="AF15" s="745"/>
      <c r="AG15" s="745"/>
      <c r="AH15" s="745"/>
      <c r="AI15" s="765"/>
      <c r="AJ15" s="132">
        <f t="shared" si="0"/>
        <v>9</v>
      </c>
      <c r="AK15" s="293">
        <f t="shared" si="4"/>
        <v>0</v>
      </c>
      <c r="AL15" s="123">
        <f t="shared" si="1"/>
        <v>9</v>
      </c>
      <c r="AM15" s="122">
        <f>SUM(E15:AI15)+'11'!AM15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6</v>
      </c>
      <c r="BC15" s="80">
        <f>SUM(E15:AI15)+'11'!BC15</f>
        <v>24</v>
      </c>
      <c r="BE15" s="863"/>
      <c r="BF15" s="79" t="e">
        <f>#REF!+'11'!BF15</f>
        <v>#REF!</v>
      </c>
      <c r="BG15" s="86" t="e">
        <f>IF('11'!#REF!=1,'11'!BA15,IF('10'!#REF!=1,'10'!BA15,'10'!BG15))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'11'!AL16</f>
        <v>10</v>
      </c>
      <c r="E16" s="763">
        <v>2</v>
      </c>
      <c r="F16" s="745"/>
      <c r="G16" s="744"/>
      <c r="H16" s="744"/>
      <c r="I16" s="745"/>
      <c r="J16" s="752">
        <v>2</v>
      </c>
      <c r="K16" s="745"/>
      <c r="L16" s="745">
        <v>2</v>
      </c>
      <c r="M16" s="745"/>
      <c r="N16" s="744"/>
      <c r="O16" s="744"/>
      <c r="P16" s="745"/>
      <c r="Q16" s="752"/>
      <c r="R16" s="745"/>
      <c r="S16" s="764"/>
      <c r="T16" s="759"/>
      <c r="U16" s="744"/>
      <c r="V16" s="744"/>
      <c r="W16" s="745"/>
      <c r="X16" s="752"/>
      <c r="Y16" s="745"/>
      <c r="Z16" s="745"/>
      <c r="AA16" s="745"/>
      <c r="AB16" s="744"/>
      <c r="AC16" s="744"/>
      <c r="AD16" s="745"/>
      <c r="AE16" s="745"/>
      <c r="AF16" s="745"/>
      <c r="AG16" s="745"/>
      <c r="AH16" s="745"/>
      <c r="AI16" s="765"/>
      <c r="AJ16" s="132">
        <f t="shared" si="0"/>
        <v>16</v>
      </c>
      <c r="AK16" s="293">
        <f t="shared" si="4"/>
        <v>1</v>
      </c>
      <c r="AL16" s="123">
        <f t="shared" si="1"/>
        <v>1</v>
      </c>
      <c r="AM16" s="122">
        <f>SUM(E16:AI16)+'11'!AM16</f>
        <v>16</v>
      </c>
      <c r="AN16" s="684">
        <f>'Pre Tests'!G12</f>
        <v>0</v>
      </c>
      <c r="AO16" s="684">
        <f>'Pre Tests'!L12</f>
        <v>4</v>
      </c>
      <c r="AP16" s="676"/>
      <c r="AQ16" s="720"/>
      <c r="AR16" s="134"/>
      <c r="AS16" s="134"/>
      <c r="AT16" s="134"/>
      <c r="AU16" s="678"/>
      <c r="AV16" s="683"/>
      <c r="AW16" s="681"/>
      <c r="AX16" s="234"/>
      <c r="BA16" s="79">
        <f t="shared" si="2"/>
        <v>20</v>
      </c>
      <c r="BB16" s="80">
        <f t="shared" si="3"/>
        <v>6</v>
      </c>
      <c r="BC16" s="80">
        <f>SUM(E16:AI16)+'11'!BC16</f>
        <v>16</v>
      </c>
      <c r="BF16" s="79" t="e">
        <f>#REF!+'11'!BF16</f>
        <v>#REF!</v>
      </c>
      <c r="BG16" s="86" t="e">
        <f>IF('11'!#REF!=1,'11'!BA16,IF('10'!#REF!=1,'10'!BA16,'10'!BG16))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'11'!AL17</f>
        <v>10</v>
      </c>
      <c r="E17" s="763">
        <v>2</v>
      </c>
      <c r="F17" s="745"/>
      <c r="G17" s="744"/>
      <c r="H17" s="744"/>
      <c r="I17" s="745"/>
      <c r="J17" s="752">
        <v>2</v>
      </c>
      <c r="K17" s="745"/>
      <c r="L17" s="745">
        <v>2</v>
      </c>
      <c r="M17" s="745"/>
      <c r="N17" s="744"/>
      <c r="O17" s="744"/>
      <c r="P17" s="745"/>
      <c r="Q17" s="752"/>
      <c r="R17" s="745"/>
      <c r="S17" s="764"/>
      <c r="T17" s="759"/>
      <c r="U17" s="744"/>
      <c r="V17" s="744"/>
      <c r="W17" s="745"/>
      <c r="X17" s="752"/>
      <c r="Y17" s="745"/>
      <c r="Z17" s="745"/>
      <c r="AA17" s="745"/>
      <c r="AB17" s="744"/>
      <c r="AC17" s="744"/>
      <c r="AD17" s="745"/>
      <c r="AE17" s="745"/>
      <c r="AF17" s="745"/>
      <c r="AG17" s="745"/>
      <c r="AH17" s="745"/>
      <c r="AI17" s="765"/>
      <c r="AJ17" s="132">
        <f t="shared" si="0"/>
        <v>16</v>
      </c>
      <c r="AK17" s="293">
        <f t="shared" si="4"/>
        <v>1</v>
      </c>
      <c r="AL17" s="123">
        <f t="shared" si="1"/>
        <v>1</v>
      </c>
      <c r="AM17" s="122">
        <f>SUM(E17:AI17)+'11'!AM17</f>
        <v>16</v>
      </c>
      <c r="AN17" s="684">
        <f>'Pre Tests'!G13</f>
        <v>0</v>
      </c>
      <c r="AO17" s="684">
        <f>'Pre Tests'!L13</f>
        <v>3</v>
      </c>
      <c r="AP17" s="676"/>
      <c r="AQ17" s="720"/>
      <c r="AR17" s="134"/>
      <c r="AS17" s="134"/>
      <c r="AT17" s="134"/>
      <c r="AU17" s="678"/>
      <c r="AV17" s="683"/>
      <c r="AW17" s="681"/>
      <c r="AX17" s="234"/>
      <c r="AY17" s="500" t="s">
        <v>216</v>
      </c>
      <c r="AZ17" s="500" t="s">
        <v>217</v>
      </c>
      <c r="BA17" s="79">
        <f t="shared" si="2"/>
        <v>19</v>
      </c>
      <c r="BB17" s="80">
        <f t="shared" si="3"/>
        <v>6</v>
      </c>
      <c r="BC17" s="80">
        <f>SUM(E17:AI17)+'11'!BC17</f>
        <v>16</v>
      </c>
      <c r="BE17" s="83" t="s">
        <v>58</v>
      </c>
      <c r="BF17" s="79" t="e">
        <f>#REF!+'11'!BF17</f>
        <v>#REF!</v>
      </c>
      <c r="BG17" s="86" t="e">
        <f>IF('11'!#REF!=1,'11'!BA17,IF('10'!#REF!=1,'10'!BA17,'10'!BG17))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'11'!AL18</f>
        <v>0</v>
      </c>
      <c r="E18" s="763"/>
      <c r="F18" s="745"/>
      <c r="G18" s="744"/>
      <c r="H18" s="744"/>
      <c r="I18" s="745"/>
      <c r="J18" s="752"/>
      <c r="K18" s="745"/>
      <c r="L18" s="745"/>
      <c r="M18" s="745"/>
      <c r="N18" s="744"/>
      <c r="O18" s="744"/>
      <c r="P18" s="745"/>
      <c r="Q18" s="752"/>
      <c r="R18" s="745"/>
      <c r="S18" s="764"/>
      <c r="T18" s="759"/>
      <c r="U18" s="744"/>
      <c r="V18" s="744"/>
      <c r="W18" s="745"/>
      <c r="X18" s="752"/>
      <c r="Y18" s="745"/>
      <c r="Z18" s="745"/>
      <c r="AA18" s="745"/>
      <c r="AB18" s="744"/>
      <c r="AC18" s="744"/>
      <c r="AD18" s="745"/>
      <c r="AE18" s="745"/>
      <c r="AF18" s="745"/>
      <c r="AG18" s="745"/>
      <c r="AH18" s="745"/>
      <c r="AI18" s="765"/>
      <c r="AJ18" s="132">
        <f t="shared" si="0"/>
        <v>0</v>
      </c>
      <c r="AK18" s="293">
        <f t="shared" si="4"/>
        <v>0</v>
      </c>
      <c r="AL18" s="123">
        <f t="shared" si="1"/>
        <v>0</v>
      </c>
      <c r="AM18" s="122">
        <f>SUM(E18:AI18)+'11'!AM18</f>
        <v>0</v>
      </c>
      <c r="AN18" s="684">
        <f>'Pre Tests'!G14</f>
        <v>0</v>
      </c>
      <c r="AO18" s="684">
        <f>'Pre Tests'!L14</f>
        <v>4</v>
      </c>
      <c r="AP18" s="676"/>
      <c r="AQ18" s="720"/>
      <c r="AR18" s="134"/>
      <c r="AS18" s="134"/>
      <c r="AT18" s="134"/>
      <c r="AU18" s="678"/>
      <c r="AV18" s="683"/>
      <c r="AW18" s="681"/>
      <c r="AX18" s="234"/>
      <c r="AY18" s="500" t="s">
        <v>373</v>
      </c>
      <c r="AZ18" s="500" t="s">
        <v>219</v>
      </c>
      <c r="BA18" s="79">
        <f t="shared" si="2"/>
        <v>4</v>
      </c>
      <c r="BB18" s="80">
        <f t="shared" si="3"/>
        <v>0</v>
      </c>
      <c r="BC18" s="80">
        <f>SUM(E18:AI18)+'11'!BC18</f>
        <v>0</v>
      </c>
      <c r="BE18" s="87" t="s">
        <v>59</v>
      </c>
      <c r="BF18" s="79" t="e">
        <f>#REF!+'11'!BF18</f>
        <v>#REF!</v>
      </c>
      <c r="BG18" s="86" t="e">
        <f>IF('11'!#REF!=1,'11'!BA18,IF('10'!#REF!=1,'10'!BA18,'10'!BG18))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'11'!AL19</f>
        <v>0</v>
      </c>
      <c r="E19" s="763"/>
      <c r="F19" s="745"/>
      <c r="G19" s="744"/>
      <c r="H19" s="744"/>
      <c r="I19" s="745"/>
      <c r="J19" s="752"/>
      <c r="K19" s="745"/>
      <c r="L19" s="745"/>
      <c r="M19" s="745"/>
      <c r="N19" s="744"/>
      <c r="O19" s="744"/>
      <c r="P19" s="745"/>
      <c r="Q19" s="752"/>
      <c r="R19" s="745"/>
      <c r="S19" s="764"/>
      <c r="T19" s="759"/>
      <c r="U19" s="744"/>
      <c r="V19" s="744"/>
      <c r="W19" s="745"/>
      <c r="X19" s="752"/>
      <c r="Y19" s="745"/>
      <c r="Z19" s="745"/>
      <c r="AA19" s="745"/>
      <c r="AB19" s="744"/>
      <c r="AC19" s="744"/>
      <c r="AD19" s="745"/>
      <c r="AE19" s="745"/>
      <c r="AF19" s="745"/>
      <c r="AG19" s="745"/>
      <c r="AH19" s="745"/>
      <c r="AI19" s="765"/>
      <c r="AJ19" s="132">
        <f t="shared" si="0"/>
        <v>0</v>
      </c>
      <c r="AK19" s="293">
        <f t="shared" si="4"/>
        <v>0</v>
      </c>
      <c r="AL19" s="123">
        <f t="shared" si="1"/>
        <v>0</v>
      </c>
      <c r="AM19" s="122">
        <f>SUM(E19:AI19)+'11'!AM19</f>
        <v>0</v>
      </c>
      <c r="AN19" s="684">
        <f>'Pre Tests'!G15</f>
        <v>0</v>
      </c>
      <c r="AO19" s="684">
        <f>'Pre Tests'!L15</f>
        <v>1</v>
      </c>
      <c r="AP19" s="676"/>
      <c r="AQ19" s="720"/>
      <c r="AR19" s="134"/>
      <c r="AS19" s="134"/>
      <c r="AT19" s="134"/>
      <c r="AU19" s="678"/>
      <c r="AV19" s="683"/>
      <c r="AW19" s="681"/>
      <c r="AX19" s="234"/>
      <c r="AY19" s="500" t="s">
        <v>374</v>
      </c>
      <c r="AZ19" s="500" t="s">
        <v>221</v>
      </c>
      <c r="BA19" s="79">
        <f t="shared" si="2"/>
        <v>1</v>
      </c>
      <c r="BB19" s="80">
        <f t="shared" si="3"/>
        <v>0</v>
      </c>
      <c r="BC19" s="80">
        <f>SUM(E19:AI19)+'11'!BC19</f>
        <v>0</v>
      </c>
      <c r="BE19" s="88" t="s">
        <v>60</v>
      </c>
      <c r="BF19" s="79" t="e">
        <f>#REF!+'11'!BF19</f>
        <v>#REF!</v>
      </c>
      <c r="BG19" s="86" t="e">
        <f>IF('11'!#REF!=1,'11'!BA19,IF('10'!#REF!=1,'10'!BA19,'10'!BG19))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'11'!AL20</f>
        <v>0</v>
      </c>
      <c r="E20" s="763"/>
      <c r="F20" s="745"/>
      <c r="G20" s="744"/>
      <c r="H20" s="744"/>
      <c r="I20" s="745"/>
      <c r="J20" s="752"/>
      <c r="K20" s="745"/>
      <c r="L20" s="745"/>
      <c r="M20" s="745"/>
      <c r="N20" s="744"/>
      <c r="O20" s="744"/>
      <c r="P20" s="745"/>
      <c r="Q20" s="752"/>
      <c r="R20" s="745"/>
      <c r="S20" s="764"/>
      <c r="T20" s="759"/>
      <c r="U20" s="744"/>
      <c r="V20" s="744"/>
      <c r="W20" s="745"/>
      <c r="X20" s="752"/>
      <c r="Y20" s="745"/>
      <c r="Z20" s="745"/>
      <c r="AA20" s="745"/>
      <c r="AB20" s="744"/>
      <c r="AC20" s="744"/>
      <c r="AD20" s="745"/>
      <c r="AE20" s="745"/>
      <c r="AF20" s="745"/>
      <c r="AG20" s="745"/>
      <c r="AH20" s="745"/>
      <c r="AI20" s="765"/>
      <c r="AJ20" s="132">
        <f t="shared" si="0"/>
        <v>0</v>
      </c>
      <c r="AK20" s="293">
        <f t="shared" si="4"/>
        <v>0</v>
      </c>
      <c r="AL20" s="123">
        <f t="shared" si="1"/>
        <v>0</v>
      </c>
      <c r="AM20" s="122">
        <f>SUM(E20:AI20)+'11'!AM20</f>
        <v>0</v>
      </c>
      <c r="AN20" s="684">
        <f>'Pre Tests'!G16</f>
        <v>0</v>
      </c>
      <c r="AO20" s="684">
        <f>'Pre Tests'!L16</f>
        <v>4</v>
      </c>
      <c r="AP20" s="676"/>
      <c r="AQ20" s="720"/>
      <c r="AR20" s="134"/>
      <c r="AS20" s="134"/>
      <c r="AT20" s="134"/>
      <c r="AU20" s="678"/>
      <c r="AV20" s="683"/>
      <c r="AW20" s="681"/>
      <c r="AX20" s="234"/>
      <c r="AY20" s="500" t="s">
        <v>375</v>
      </c>
      <c r="AZ20" s="500" t="s">
        <v>223</v>
      </c>
      <c r="BA20" s="79">
        <f t="shared" si="2"/>
        <v>4</v>
      </c>
      <c r="BB20" s="80">
        <f t="shared" si="3"/>
        <v>0</v>
      </c>
      <c r="BC20" s="80">
        <f>SUM(E20:AI20)+'11'!BC20</f>
        <v>0</v>
      </c>
      <c r="BF20" s="79" t="e">
        <f>#REF!+'11'!BF20</f>
        <v>#REF!</v>
      </c>
      <c r="BG20" s="86" t="e">
        <f>IF('11'!#REF!=1,'11'!BA20,IF('10'!#REF!=1,'10'!BA20,'10'!BG20))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'11'!AL21</f>
        <v>0</v>
      </c>
      <c r="E21" s="763"/>
      <c r="F21" s="745"/>
      <c r="G21" s="744"/>
      <c r="H21" s="744"/>
      <c r="I21" s="745"/>
      <c r="J21" s="752"/>
      <c r="K21" s="745"/>
      <c r="L21" s="745"/>
      <c r="M21" s="745"/>
      <c r="N21" s="744"/>
      <c r="O21" s="744"/>
      <c r="P21" s="745"/>
      <c r="Q21" s="752"/>
      <c r="R21" s="745"/>
      <c r="S21" s="764"/>
      <c r="T21" s="759"/>
      <c r="U21" s="744"/>
      <c r="V21" s="744"/>
      <c r="W21" s="745"/>
      <c r="X21" s="752"/>
      <c r="Y21" s="745"/>
      <c r="Z21" s="745"/>
      <c r="AA21" s="745"/>
      <c r="AB21" s="744"/>
      <c r="AC21" s="744"/>
      <c r="AD21" s="745"/>
      <c r="AE21" s="745"/>
      <c r="AF21" s="745"/>
      <c r="AG21" s="745"/>
      <c r="AH21" s="745"/>
      <c r="AI21" s="765"/>
      <c r="AJ21" s="132">
        <f t="shared" si="0"/>
        <v>0</v>
      </c>
      <c r="AK21" s="293">
        <f t="shared" si="4"/>
        <v>0</v>
      </c>
      <c r="AL21" s="123">
        <f t="shared" si="1"/>
        <v>0</v>
      </c>
      <c r="AM21" s="122">
        <f>SUM(E21:AI21)+'11'!AM21</f>
        <v>0</v>
      </c>
      <c r="AN21" s="684">
        <f>'Pre Tests'!G17</f>
        <v>0</v>
      </c>
      <c r="AO21" s="684">
        <f>'Pre Tests'!L17</f>
        <v>4</v>
      </c>
      <c r="AP21" s="676"/>
      <c r="AQ21" s="720"/>
      <c r="AR21" s="134"/>
      <c r="AS21" s="134"/>
      <c r="AT21" s="134"/>
      <c r="AU21" s="678"/>
      <c r="AV21" s="683"/>
      <c r="AW21" s="681"/>
      <c r="AX21" s="234"/>
      <c r="AY21" s="500" t="s">
        <v>376</v>
      </c>
      <c r="AZ21" s="500" t="s">
        <v>225</v>
      </c>
      <c r="BA21" s="79">
        <f t="shared" si="2"/>
        <v>4</v>
      </c>
      <c r="BB21" s="80">
        <f t="shared" si="3"/>
        <v>0</v>
      </c>
      <c r="BC21" s="80">
        <f>SUM(E21:AI21)+'11'!BC21</f>
        <v>0</v>
      </c>
      <c r="BF21" s="79" t="e">
        <f>#REF!+'11'!BF21</f>
        <v>#REF!</v>
      </c>
      <c r="BG21" s="86" t="e">
        <f>IF('11'!#REF!=1,'11'!BA21,IF('10'!#REF!=1,'10'!BA21,'10'!BG21))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'11'!AL22</f>
        <v>0</v>
      </c>
      <c r="E22" s="763"/>
      <c r="F22" s="745"/>
      <c r="G22" s="744"/>
      <c r="H22" s="744"/>
      <c r="I22" s="745"/>
      <c r="J22" s="752"/>
      <c r="K22" s="745"/>
      <c r="L22" s="745"/>
      <c r="M22" s="745"/>
      <c r="N22" s="744"/>
      <c r="O22" s="744"/>
      <c r="P22" s="745"/>
      <c r="Q22" s="752"/>
      <c r="R22" s="745"/>
      <c r="S22" s="764"/>
      <c r="T22" s="759"/>
      <c r="U22" s="744"/>
      <c r="V22" s="744"/>
      <c r="W22" s="745"/>
      <c r="X22" s="752"/>
      <c r="Y22" s="745"/>
      <c r="Z22" s="745"/>
      <c r="AA22" s="745"/>
      <c r="AB22" s="744"/>
      <c r="AC22" s="744"/>
      <c r="AD22" s="745"/>
      <c r="AE22" s="745"/>
      <c r="AF22" s="745"/>
      <c r="AG22" s="745"/>
      <c r="AH22" s="745"/>
      <c r="AI22" s="765"/>
      <c r="AJ22" s="132">
        <f t="shared" si="0"/>
        <v>0</v>
      </c>
      <c r="AK22" s="293">
        <f t="shared" si="4"/>
        <v>0</v>
      </c>
      <c r="AL22" s="123">
        <f t="shared" si="1"/>
        <v>0</v>
      </c>
      <c r="AM22" s="122">
        <f>SUM(E22:AI22)+'11'!AM22</f>
        <v>0</v>
      </c>
      <c r="AN22" s="684">
        <f>'Pre Tests'!G18</f>
        <v>0</v>
      </c>
      <c r="AO22" s="684">
        <f>'Pre Tests'!L18</f>
        <v>2</v>
      </c>
      <c r="AP22" s="676"/>
      <c r="AQ22" s="720"/>
      <c r="AR22" s="134"/>
      <c r="AS22" s="134"/>
      <c r="AT22" s="134"/>
      <c r="AU22" s="678"/>
      <c r="AV22" s="683"/>
      <c r="AW22" s="681"/>
      <c r="AX22" s="234"/>
      <c r="AY22" s="500" t="s">
        <v>377</v>
      </c>
      <c r="AZ22" s="500" t="s">
        <v>227</v>
      </c>
      <c r="BA22" s="79">
        <f t="shared" si="2"/>
        <v>2</v>
      </c>
      <c r="BB22" s="80">
        <f t="shared" si="3"/>
        <v>0</v>
      </c>
      <c r="BC22" s="80">
        <f>SUM(E22:AI22)+'11'!BC22</f>
        <v>0</v>
      </c>
      <c r="BF22" s="79" t="e">
        <f>#REF!+'11'!BF22</f>
        <v>#REF!</v>
      </c>
      <c r="BG22" s="86" t="e">
        <f>IF('11'!#REF!=1,'11'!BA22,IF('10'!#REF!=1,'10'!BA22,'10'!BG22))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'11'!AL23</f>
        <v>0</v>
      </c>
      <c r="E23" s="763"/>
      <c r="F23" s="745"/>
      <c r="G23" s="744"/>
      <c r="H23" s="744"/>
      <c r="I23" s="745"/>
      <c r="J23" s="752"/>
      <c r="K23" s="745"/>
      <c r="L23" s="745"/>
      <c r="M23" s="745"/>
      <c r="N23" s="744"/>
      <c r="O23" s="744"/>
      <c r="P23" s="745"/>
      <c r="Q23" s="752"/>
      <c r="R23" s="745"/>
      <c r="S23" s="764"/>
      <c r="T23" s="759"/>
      <c r="U23" s="744"/>
      <c r="V23" s="744"/>
      <c r="W23" s="745"/>
      <c r="X23" s="752"/>
      <c r="Y23" s="745"/>
      <c r="Z23" s="745"/>
      <c r="AA23" s="745"/>
      <c r="AB23" s="744"/>
      <c r="AC23" s="744"/>
      <c r="AD23" s="745"/>
      <c r="AE23" s="745"/>
      <c r="AF23" s="745"/>
      <c r="AG23" s="745"/>
      <c r="AH23" s="745"/>
      <c r="AI23" s="765"/>
      <c r="AJ23" s="132">
        <f t="shared" si="0"/>
        <v>0</v>
      </c>
      <c r="AK23" s="293">
        <f t="shared" si="4"/>
        <v>0</v>
      </c>
      <c r="AL23" s="123">
        <f t="shared" si="1"/>
        <v>0</v>
      </c>
      <c r="AM23" s="122">
        <f>SUM(E23:AI23)+'11'!AM23</f>
        <v>0</v>
      </c>
      <c r="AN23" s="684">
        <f>'Pre Tests'!G19</f>
        <v>0</v>
      </c>
      <c r="AO23" s="684">
        <f>'Pre Tests'!L19</f>
        <v>0</v>
      </c>
      <c r="AP23" s="676"/>
      <c r="AQ23" s="720"/>
      <c r="AR23" s="134"/>
      <c r="AS23" s="134"/>
      <c r="AT23" s="134"/>
      <c r="AU23" s="678"/>
      <c r="AV23" s="683"/>
      <c r="AW23" s="681"/>
      <c r="AX23" s="234"/>
      <c r="AY23" s="500" t="s">
        <v>378</v>
      </c>
      <c r="AZ23" s="500" t="s">
        <v>229</v>
      </c>
      <c r="BA23" s="79">
        <f t="shared" si="2"/>
        <v>0</v>
      </c>
      <c r="BB23" s="80">
        <f t="shared" si="3"/>
        <v>0</v>
      </c>
      <c r="BC23" s="80">
        <f>SUM(E23:AI23)+'11'!BC23</f>
        <v>0</v>
      </c>
      <c r="BF23" s="79" t="e">
        <f>#REF!+'11'!BF23</f>
        <v>#REF!</v>
      </c>
      <c r="BG23" s="86" t="e">
        <f>IF('11'!#REF!=1,'11'!BA23,IF('10'!#REF!=1,'10'!BA23,'10'!BG23))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'11'!AL24</f>
        <v>0</v>
      </c>
      <c r="E24" s="763"/>
      <c r="F24" s="745"/>
      <c r="G24" s="744"/>
      <c r="H24" s="744"/>
      <c r="I24" s="745"/>
      <c r="J24" s="752"/>
      <c r="K24" s="745"/>
      <c r="L24" s="745"/>
      <c r="M24" s="745"/>
      <c r="N24" s="744"/>
      <c r="O24" s="744"/>
      <c r="P24" s="745"/>
      <c r="Q24" s="752"/>
      <c r="R24" s="745"/>
      <c r="S24" s="764"/>
      <c r="T24" s="759"/>
      <c r="U24" s="744"/>
      <c r="V24" s="744"/>
      <c r="W24" s="745"/>
      <c r="X24" s="752"/>
      <c r="Y24" s="745"/>
      <c r="Z24" s="745"/>
      <c r="AA24" s="745"/>
      <c r="AB24" s="744"/>
      <c r="AC24" s="744"/>
      <c r="AD24" s="745"/>
      <c r="AE24" s="745"/>
      <c r="AF24" s="745"/>
      <c r="AG24" s="745"/>
      <c r="AH24" s="745"/>
      <c r="AI24" s="765"/>
      <c r="AJ24" s="132">
        <f t="shared" si="0"/>
        <v>0</v>
      </c>
      <c r="AK24" s="293">
        <f t="shared" si="4"/>
        <v>0</v>
      </c>
      <c r="AL24" s="123">
        <f t="shared" si="1"/>
        <v>0</v>
      </c>
      <c r="AM24" s="122">
        <f>SUM(E24:AI24)+'11'!AM24</f>
        <v>0</v>
      </c>
      <c r="AN24" s="684">
        <f>'Pre Tests'!G20</f>
        <v>1</v>
      </c>
      <c r="AO24" s="684">
        <f>'Pre Tests'!L20</f>
        <v>0</v>
      </c>
      <c r="AP24" s="676"/>
      <c r="AQ24" s="720"/>
      <c r="AR24" s="134"/>
      <c r="AS24" s="134"/>
      <c r="AT24" s="134"/>
      <c r="AU24" s="678"/>
      <c r="AV24" s="683"/>
      <c r="AW24" s="681"/>
      <c r="AX24" s="234"/>
      <c r="AY24" s="500" t="s">
        <v>231</v>
      </c>
      <c r="AZ24" s="500" t="s">
        <v>232</v>
      </c>
      <c r="BA24" s="79">
        <f t="shared" si="2"/>
        <v>0</v>
      </c>
      <c r="BB24" s="80">
        <f t="shared" si="3"/>
        <v>0</v>
      </c>
      <c r="BC24" s="80">
        <f>SUM(E24:AI24)+'11'!BC24</f>
        <v>0</v>
      </c>
      <c r="BF24" s="79" t="e">
        <f>#REF!+'11'!BF24</f>
        <v>#REF!</v>
      </c>
      <c r="BG24" s="86" t="e">
        <f>IF('11'!#REF!=1,'11'!BA24,IF('10'!#REF!=1,'10'!BA24,'10'!BG24))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'11'!AL25</f>
        <v>0</v>
      </c>
      <c r="E25" s="763"/>
      <c r="F25" s="745"/>
      <c r="G25" s="744"/>
      <c r="H25" s="744"/>
      <c r="I25" s="745"/>
      <c r="J25" s="752"/>
      <c r="K25" s="745"/>
      <c r="L25" s="745"/>
      <c r="M25" s="745"/>
      <c r="N25" s="744"/>
      <c r="O25" s="744"/>
      <c r="P25" s="745"/>
      <c r="Q25" s="752"/>
      <c r="R25" s="745"/>
      <c r="S25" s="764"/>
      <c r="T25" s="759"/>
      <c r="U25" s="744"/>
      <c r="V25" s="744"/>
      <c r="W25" s="745"/>
      <c r="X25" s="752"/>
      <c r="Y25" s="745"/>
      <c r="Z25" s="745"/>
      <c r="AA25" s="745"/>
      <c r="AB25" s="744"/>
      <c r="AC25" s="744"/>
      <c r="AD25" s="745"/>
      <c r="AE25" s="745"/>
      <c r="AF25" s="745"/>
      <c r="AG25" s="745"/>
      <c r="AH25" s="745"/>
      <c r="AI25" s="765"/>
      <c r="AJ25" s="132">
        <f t="shared" si="0"/>
        <v>0</v>
      </c>
      <c r="AK25" s="293">
        <f t="shared" si="4"/>
        <v>0</v>
      </c>
      <c r="AL25" s="123">
        <f t="shared" si="1"/>
        <v>0</v>
      </c>
      <c r="AM25" s="122">
        <f>SUM(E25:AI25)+'11'!AM25</f>
        <v>0</v>
      </c>
      <c r="AN25" s="684">
        <f>'Pre Tests'!G21</f>
        <v>0</v>
      </c>
      <c r="AO25" s="684">
        <f>'Pre Tests'!L21</f>
        <v>2</v>
      </c>
      <c r="AP25" s="676"/>
      <c r="AQ25" s="720"/>
      <c r="AR25" s="134"/>
      <c r="AS25" s="134"/>
      <c r="AT25" s="134"/>
      <c r="AU25" s="678"/>
      <c r="AV25" s="683"/>
      <c r="AW25" s="681"/>
      <c r="AX25" s="234"/>
      <c r="AY25" s="499"/>
      <c r="AZ25" s="499"/>
      <c r="BA25" s="79">
        <f t="shared" si="2"/>
        <v>2</v>
      </c>
      <c r="BB25" s="80">
        <f t="shared" si="3"/>
        <v>0</v>
      </c>
      <c r="BC25" s="80">
        <f>SUM(E25:AI25)+'11'!BC25</f>
        <v>0</v>
      </c>
      <c r="BF25" s="79" t="e">
        <f>#REF!+'11'!BF25</f>
        <v>#REF!</v>
      </c>
      <c r="BG25" s="86" t="e">
        <f>IF('11'!#REF!=1,'11'!BA25,IF('10'!#REF!=1,'10'!BA25,'10'!BG25))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'11'!AL26</f>
        <v>0</v>
      </c>
      <c r="E26" s="763"/>
      <c r="F26" s="745"/>
      <c r="G26" s="744"/>
      <c r="H26" s="744"/>
      <c r="I26" s="745"/>
      <c r="J26" s="752"/>
      <c r="K26" s="745"/>
      <c r="L26" s="745"/>
      <c r="M26" s="745"/>
      <c r="N26" s="744"/>
      <c r="O26" s="744"/>
      <c r="P26" s="745"/>
      <c r="Q26" s="752"/>
      <c r="R26" s="745"/>
      <c r="S26" s="764"/>
      <c r="T26" s="759"/>
      <c r="U26" s="744"/>
      <c r="V26" s="744"/>
      <c r="W26" s="745"/>
      <c r="X26" s="752"/>
      <c r="Y26" s="745"/>
      <c r="Z26" s="745"/>
      <c r="AA26" s="745"/>
      <c r="AB26" s="744"/>
      <c r="AC26" s="744"/>
      <c r="AD26" s="745"/>
      <c r="AE26" s="745"/>
      <c r="AF26" s="745"/>
      <c r="AG26" s="745"/>
      <c r="AH26" s="745"/>
      <c r="AI26" s="765"/>
      <c r="AJ26" s="132">
        <f t="shared" si="0"/>
        <v>0</v>
      </c>
      <c r="AK26" s="293">
        <f t="shared" si="4"/>
        <v>0</v>
      </c>
      <c r="AL26" s="123">
        <f t="shared" si="1"/>
        <v>0</v>
      </c>
      <c r="AM26" s="122">
        <f>SUM(E26:AI26)+'11'!AM26</f>
        <v>0</v>
      </c>
      <c r="AN26" s="684">
        <f>'Pre Tests'!G22</f>
        <v>0</v>
      </c>
      <c r="AO26" s="684">
        <f>'Pre Tests'!L22</f>
        <v>1</v>
      </c>
      <c r="AP26" s="676"/>
      <c r="AQ26" s="720"/>
      <c r="AR26" s="134"/>
      <c r="AS26" s="134"/>
      <c r="AT26" s="134"/>
      <c r="AU26" s="678"/>
      <c r="AV26" s="683"/>
      <c r="AW26" s="681"/>
      <c r="AX26" s="234"/>
      <c r="AY26" s="224"/>
      <c r="BA26" s="79">
        <f t="shared" si="2"/>
        <v>1</v>
      </c>
      <c r="BB26" s="80">
        <f t="shared" si="3"/>
        <v>0</v>
      </c>
      <c r="BC26" s="80">
        <f>SUM(E26:AI26)+'11'!BC26</f>
        <v>0</v>
      </c>
      <c r="BF26" s="79" t="e">
        <f>#REF!+'11'!BF26</f>
        <v>#REF!</v>
      </c>
      <c r="BG26" s="86" t="e">
        <f>IF('11'!#REF!=1,'11'!BA26,IF('10'!#REF!=1,'10'!BA26,'10'!BG26))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'11'!AL27</f>
        <v>0</v>
      </c>
      <c r="E27" s="763"/>
      <c r="F27" s="745"/>
      <c r="G27" s="744"/>
      <c r="H27" s="744"/>
      <c r="I27" s="745"/>
      <c r="J27" s="752"/>
      <c r="K27" s="745"/>
      <c r="L27" s="745"/>
      <c r="M27" s="745"/>
      <c r="N27" s="744"/>
      <c r="O27" s="744"/>
      <c r="P27" s="745"/>
      <c r="Q27" s="752"/>
      <c r="R27" s="745"/>
      <c r="S27" s="764"/>
      <c r="T27" s="759"/>
      <c r="U27" s="744"/>
      <c r="V27" s="744"/>
      <c r="W27" s="745"/>
      <c r="X27" s="752"/>
      <c r="Y27" s="745"/>
      <c r="Z27" s="745"/>
      <c r="AA27" s="745"/>
      <c r="AB27" s="744"/>
      <c r="AC27" s="744"/>
      <c r="AD27" s="745"/>
      <c r="AE27" s="745"/>
      <c r="AF27" s="745"/>
      <c r="AG27" s="745"/>
      <c r="AH27" s="745"/>
      <c r="AI27" s="765"/>
      <c r="AJ27" s="132">
        <f t="shared" si="0"/>
        <v>0</v>
      </c>
      <c r="AK27" s="293">
        <f t="shared" si="4"/>
        <v>0</v>
      </c>
      <c r="AL27" s="123">
        <f t="shared" si="1"/>
        <v>0</v>
      </c>
      <c r="AM27" s="122">
        <f>SUM(E27:AI27)+'11'!AM27</f>
        <v>0</v>
      </c>
      <c r="AN27" s="684">
        <f>'Pre Tests'!G23</f>
        <v>0</v>
      </c>
      <c r="AO27" s="684">
        <f>'Pre Tests'!L23</f>
        <v>0</v>
      </c>
      <c r="AP27" s="676"/>
      <c r="AQ27" s="720"/>
      <c r="AR27" s="134"/>
      <c r="AS27" s="134"/>
      <c r="AT27" s="134"/>
      <c r="AU27" s="678"/>
      <c r="AV27" s="683"/>
      <c r="AW27" s="681"/>
      <c r="AX27" s="234"/>
      <c r="AY27" s="224"/>
      <c r="BA27" s="79">
        <f t="shared" si="2"/>
        <v>0</v>
      </c>
      <c r="BB27" s="80">
        <f t="shared" si="3"/>
        <v>0</v>
      </c>
      <c r="BC27" s="80">
        <f>SUM(E27:AI27)+'11'!BC27</f>
        <v>0</v>
      </c>
      <c r="BF27" s="79" t="e">
        <f>#REF!+'11'!BF27</f>
        <v>#REF!</v>
      </c>
      <c r="BG27" s="86" t="e">
        <f>IF('11'!#REF!=1,'11'!BA27,IF('10'!#REF!=1,'10'!BA27,'10'!BG27))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'11'!AL28</f>
        <v>0</v>
      </c>
      <c r="E28" s="763"/>
      <c r="F28" s="745"/>
      <c r="G28" s="744"/>
      <c r="H28" s="744"/>
      <c r="I28" s="745"/>
      <c r="J28" s="752"/>
      <c r="K28" s="745"/>
      <c r="L28" s="745"/>
      <c r="M28" s="745"/>
      <c r="N28" s="744"/>
      <c r="O28" s="744"/>
      <c r="P28" s="745"/>
      <c r="Q28" s="752"/>
      <c r="R28" s="745"/>
      <c r="S28" s="764"/>
      <c r="T28" s="759"/>
      <c r="U28" s="744"/>
      <c r="V28" s="744"/>
      <c r="W28" s="745"/>
      <c r="X28" s="752"/>
      <c r="Y28" s="745"/>
      <c r="Z28" s="745"/>
      <c r="AA28" s="745"/>
      <c r="AB28" s="744"/>
      <c r="AC28" s="744"/>
      <c r="AD28" s="745"/>
      <c r="AE28" s="745"/>
      <c r="AF28" s="745"/>
      <c r="AG28" s="745"/>
      <c r="AH28" s="745"/>
      <c r="AI28" s="765"/>
      <c r="AJ28" s="132">
        <f t="shared" si="0"/>
        <v>0</v>
      </c>
      <c r="AK28" s="293">
        <f t="shared" si="4"/>
        <v>0</v>
      </c>
      <c r="AL28" s="123">
        <f t="shared" si="1"/>
        <v>0</v>
      </c>
      <c r="AM28" s="122">
        <f>SUM(E28:AI28)+'11'!AM28</f>
        <v>0</v>
      </c>
      <c r="AN28" s="684">
        <f>'Pre Tests'!G24</f>
        <v>0</v>
      </c>
      <c r="AO28" s="684">
        <f>'Pre Tests'!L24</f>
        <v>0</v>
      </c>
      <c r="AP28" s="676"/>
      <c r="AQ28" s="720"/>
      <c r="AR28" s="134"/>
      <c r="AS28" s="134"/>
      <c r="AT28" s="134"/>
      <c r="AU28" s="678"/>
      <c r="AV28" s="683"/>
      <c r="AW28" s="681"/>
      <c r="AX28" s="234"/>
      <c r="AY28" s="224"/>
      <c r="BA28" s="79">
        <f t="shared" si="2"/>
        <v>0</v>
      </c>
      <c r="BB28" s="80">
        <f t="shared" si="3"/>
        <v>0</v>
      </c>
      <c r="BC28" s="80">
        <f>SUM(E28:AI28)+'11'!BC28</f>
        <v>0</v>
      </c>
      <c r="BF28" s="79" t="e">
        <f>#REF!+'11'!BF28</f>
        <v>#REF!</v>
      </c>
      <c r="BG28" s="86" t="e">
        <f>IF('11'!#REF!=1,'11'!BA28,IF('10'!#REF!=1,'10'!BA28,'10'!BG28))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'11'!AL29</f>
        <v>0</v>
      </c>
      <c r="E29" s="763"/>
      <c r="F29" s="745"/>
      <c r="G29" s="744"/>
      <c r="H29" s="744"/>
      <c r="I29" s="745"/>
      <c r="J29" s="752"/>
      <c r="K29" s="745"/>
      <c r="L29" s="745"/>
      <c r="M29" s="745"/>
      <c r="N29" s="744"/>
      <c r="O29" s="744"/>
      <c r="P29" s="745"/>
      <c r="Q29" s="752"/>
      <c r="R29" s="745"/>
      <c r="S29" s="764"/>
      <c r="T29" s="759"/>
      <c r="U29" s="744"/>
      <c r="V29" s="744"/>
      <c r="W29" s="745"/>
      <c r="X29" s="752"/>
      <c r="Y29" s="745"/>
      <c r="Z29" s="745"/>
      <c r="AA29" s="745"/>
      <c r="AB29" s="744"/>
      <c r="AC29" s="744"/>
      <c r="AD29" s="745"/>
      <c r="AE29" s="745"/>
      <c r="AF29" s="745"/>
      <c r="AG29" s="745"/>
      <c r="AH29" s="745"/>
      <c r="AI29" s="765"/>
      <c r="AJ29" s="132">
        <f t="shared" si="0"/>
        <v>0</v>
      </c>
      <c r="AK29" s="293">
        <f t="shared" si="4"/>
        <v>0</v>
      </c>
      <c r="AL29" s="123">
        <f t="shared" si="1"/>
        <v>0</v>
      </c>
      <c r="AM29" s="122">
        <f>SUM(E29:AI29)+'11'!AM29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SUM(E29:AI29)+'11'!BC29</f>
        <v>0</v>
      </c>
      <c r="BF29" s="79" t="e">
        <f>#REF!+'11'!BF29</f>
        <v>#REF!</v>
      </c>
      <c r="BG29" s="86" t="e">
        <f>IF('11'!#REF!=1,'11'!BA29,IF('10'!#REF!=1,'10'!BA29,'10'!BG29))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'11'!AL30</f>
        <v>0</v>
      </c>
      <c r="E30" s="763"/>
      <c r="F30" s="745"/>
      <c r="G30" s="744"/>
      <c r="H30" s="744"/>
      <c r="I30" s="745"/>
      <c r="J30" s="752"/>
      <c r="K30" s="745"/>
      <c r="L30" s="745"/>
      <c r="M30" s="745"/>
      <c r="N30" s="744"/>
      <c r="O30" s="744"/>
      <c r="P30" s="745"/>
      <c r="Q30" s="752"/>
      <c r="R30" s="745"/>
      <c r="S30" s="764"/>
      <c r="T30" s="759"/>
      <c r="U30" s="744"/>
      <c r="V30" s="744"/>
      <c r="W30" s="745"/>
      <c r="X30" s="752"/>
      <c r="Y30" s="745"/>
      <c r="Z30" s="745"/>
      <c r="AA30" s="745"/>
      <c r="AB30" s="744"/>
      <c r="AC30" s="744"/>
      <c r="AD30" s="745"/>
      <c r="AE30" s="745"/>
      <c r="AF30" s="745"/>
      <c r="AG30" s="745"/>
      <c r="AH30" s="745"/>
      <c r="AI30" s="765"/>
      <c r="AJ30" s="132">
        <f t="shared" si="0"/>
        <v>0</v>
      </c>
      <c r="AK30" s="293">
        <f t="shared" si="4"/>
        <v>0</v>
      </c>
      <c r="AL30" s="123">
        <f t="shared" si="1"/>
        <v>0</v>
      </c>
      <c r="AM30" s="122">
        <f>SUM(E30:AI30)+'11'!AM30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SUM(E30:AI30)+'11'!BC30</f>
        <v>0</v>
      </c>
      <c r="BF30" s="79" t="e">
        <f>#REF!+'11'!BF30</f>
        <v>#REF!</v>
      </c>
      <c r="BG30" s="86" t="e">
        <f>IF('11'!#REF!=1,'11'!BA30,IF('10'!#REF!=1,'10'!BA30,'10'!BG30))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'11'!AL31</f>
        <v>0</v>
      </c>
      <c r="E31" s="763"/>
      <c r="F31" s="745"/>
      <c r="G31" s="744"/>
      <c r="H31" s="744"/>
      <c r="I31" s="745"/>
      <c r="J31" s="752"/>
      <c r="K31" s="745"/>
      <c r="L31" s="745"/>
      <c r="M31" s="745"/>
      <c r="N31" s="744"/>
      <c r="O31" s="744"/>
      <c r="P31" s="745"/>
      <c r="Q31" s="752"/>
      <c r="R31" s="745"/>
      <c r="S31" s="764"/>
      <c r="T31" s="759"/>
      <c r="U31" s="744"/>
      <c r="V31" s="744"/>
      <c r="W31" s="745"/>
      <c r="X31" s="752"/>
      <c r="Y31" s="745"/>
      <c r="Z31" s="745"/>
      <c r="AA31" s="745"/>
      <c r="AB31" s="744"/>
      <c r="AC31" s="744"/>
      <c r="AD31" s="745"/>
      <c r="AE31" s="745"/>
      <c r="AF31" s="745"/>
      <c r="AG31" s="745"/>
      <c r="AH31" s="745"/>
      <c r="AI31" s="765"/>
      <c r="AJ31" s="132">
        <f t="shared" si="0"/>
        <v>0</v>
      </c>
      <c r="AK31" s="293">
        <f t="shared" si="4"/>
        <v>0</v>
      </c>
      <c r="AL31" s="123">
        <f t="shared" si="1"/>
        <v>0</v>
      </c>
      <c r="AM31" s="122">
        <f>SUM(E31:AI31)+'11'!AM31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SUM(E31:AI31)+'11'!BC31</f>
        <v>0</v>
      </c>
      <c r="BF31" s="79" t="e">
        <f>#REF!+'11'!BF31</f>
        <v>#REF!</v>
      </c>
      <c r="BG31" s="86" t="e">
        <f>IF('11'!#REF!=1,'11'!BA31,IF('10'!#REF!=1,'10'!BA31,'10'!BG31))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'11'!AL32</f>
        <v>0</v>
      </c>
      <c r="E32" s="763"/>
      <c r="F32" s="745"/>
      <c r="G32" s="744"/>
      <c r="H32" s="744"/>
      <c r="I32" s="745"/>
      <c r="J32" s="752"/>
      <c r="K32" s="745"/>
      <c r="L32" s="745"/>
      <c r="M32" s="745"/>
      <c r="N32" s="744"/>
      <c r="O32" s="744"/>
      <c r="P32" s="745"/>
      <c r="Q32" s="752"/>
      <c r="R32" s="745"/>
      <c r="S32" s="764"/>
      <c r="T32" s="759"/>
      <c r="U32" s="744"/>
      <c r="V32" s="744"/>
      <c r="W32" s="745"/>
      <c r="X32" s="752"/>
      <c r="Y32" s="745"/>
      <c r="Z32" s="745"/>
      <c r="AA32" s="745"/>
      <c r="AB32" s="744"/>
      <c r="AC32" s="744"/>
      <c r="AD32" s="745"/>
      <c r="AE32" s="745"/>
      <c r="AF32" s="745"/>
      <c r="AG32" s="745"/>
      <c r="AH32" s="745"/>
      <c r="AI32" s="765"/>
      <c r="AJ32" s="132">
        <f t="shared" si="0"/>
        <v>0</v>
      </c>
      <c r="AK32" s="293">
        <f t="shared" si="4"/>
        <v>0</v>
      </c>
      <c r="AL32" s="123">
        <f t="shared" si="1"/>
        <v>0</v>
      </c>
      <c r="AM32" s="122">
        <f>SUM(E32:AI32)+'11'!AM32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SUM(E32:AI32)+'11'!BC32</f>
        <v>0</v>
      </c>
      <c r="BF32" s="79" t="e">
        <f>#REF!+'11'!BF32</f>
        <v>#REF!</v>
      </c>
      <c r="BG32" s="86" t="e">
        <f>IF('11'!#REF!=1,'11'!BA32,IF('10'!#REF!=1,'10'!BA32,'10'!BG32))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'11'!AL33</f>
        <v>0</v>
      </c>
      <c r="E33" s="763"/>
      <c r="F33" s="745"/>
      <c r="G33" s="744"/>
      <c r="H33" s="744"/>
      <c r="I33" s="745"/>
      <c r="J33" s="752"/>
      <c r="K33" s="745"/>
      <c r="L33" s="745"/>
      <c r="M33" s="745"/>
      <c r="N33" s="744"/>
      <c r="O33" s="744"/>
      <c r="P33" s="745"/>
      <c r="Q33" s="752"/>
      <c r="R33" s="745"/>
      <c r="S33" s="764"/>
      <c r="T33" s="759"/>
      <c r="U33" s="744"/>
      <c r="V33" s="744"/>
      <c r="W33" s="745"/>
      <c r="X33" s="752"/>
      <c r="Y33" s="745"/>
      <c r="Z33" s="745"/>
      <c r="AA33" s="745"/>
      <c r="AB33" s="744"/>
      <c r="AC33" s="744"/>
      <c r="AD33" s="745"/>
      <c r="AE33" s="745"/>
      <c r="AF33" s="745"/>
      <c r="AG33" s="745"/>
      <c r="AH33" s="745"/>
      <c r="AI33" s="765"/>
      <c r="AJ33" s="132">
        <f t="shared" si="0"/>
        <v>0</v>
      </c>
      <c r="AK33" s="293">
        <f t="shared" si="4"/>
        <v>0</v>
      </c>
      <c r="AL33" s="123">
        <f t="shared" si="1"/>
        <v>0</v>
      </c>
      <c r="AM33" s="122">
        <f>SUM(E33:AI33)+'11'!AM33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SUM(E33:AI33)+'11'!BC33</f>
        <v>0</v>
      </c>
      <c r="BF33" s="79" t="e">
        <f>#REF!+'11'!BF33</f>
        <v>#REF!</v>
      </c>
      <c r="BG33" s="86" t="e">
        <f>IF('11'!#REF!=1,'11'!BA33,IF('10'!#REF!=1,'10'!BA33,'10'!BG33))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'11'!AL34</f>
        <v>0</v>
      </c>
      <c r="E34" s="763"/>
      <c r="F34" s="745"/>
      <c r="G34" s="744"/>
      <c r="H34" s="744"/>
      <c r="I34" s="745"/>
      <c r="J34" s="752"/>
      <c r="K34" s="745"/>
      <c r="L34" s="745"/>
      <c r="M34" s="745"/>
      <c r="N34" s="744"/>
      <c r="O34" s="744"/>
      <c r="P34" s="745"/>
      <c r="Q34" s="752"/>
      <c r="R34" s="745"/>
      <c r="S34" s="764"/>
      <c r="T34" s="759"/>
      <c r="U34" s="744"/>
      <c r="V34" s="744"/>
      <c r="W34" s="745"/>
      <c r="X34" s="752"/>
      <c r="Y34" s="745"/>
      <c r="Z34" s="745"/>
      <c r="AA34" s="745"/>
      <c r="AB34" s="744"/>
      <c r="AC34" s="744"/>
      <c r="AD34" s="745"/>
      <c r="AE34" s="745"/>
      <c r="AF34" s="745"/>
      <c r="AG34" s="745"/>
      <c r="AH34" s="745"/>
      <c r="AI34" s="765"/>
      <c r="AJ34" s="132">
        <f t="shared" si="0"/>
        <v>0</v>
      </c>
      <c r="AK34" s="293">
        <f t="shared" si="4"/>
        <v>0</v>
      </c>
      <c r="AL34" s="123">
        <f t="shared" si="1"/>
        <v>0</v>
      </c>
      <c r="AM34" s="122">
        <f>SUM(E34:AI34)+'11'!AM34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SUM(E34:AI34)+'11'!BC34</f>
        <v>0</v>
      </c>
      <c r="BF34" s="79" t="e">
        <f>#REF!+'11'!BF34</f>
        <v>#REF!</v>
      </c>
      <c r="BG34" s="86" t="e">
        <f>IF('11'!#REF!=1,'11'!BA34,IF('10'!#REF!=1,'10'!BA34,'10'!BG34))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'11'!AL35</f>
        <v>0</v>
      </c>
      <c r="E35" s="763"/>
      <c r="F35" s="745"/>
      <c r="G35" s="744"/>
      <c r="H35" s="744"/>
      <c r="I35" s="745"/>
      <c r="J35" s="752"/>
      <c r="K35" s="745"/>
      <c r="L35" s="745"/>
      <c r="M35" s="745"/>
      <c r="N35" s="744"/>
      <c r="O35" s="744"/>
      <c r="P35" s="745"/>
      <c r="Q35" s="752"/>
      <c r="R35" s="745"/>
      <c r="S35" s="764"/>
      <c r="T35" s="759"/>
      <c r="U35" s="744"/>
      <c r="V35" s="744"/>
      <c r="W35" s="745"/>
      <c r="X35" s="752"/>
      <c r="Y35" s="745"/>
      <c r="Z35" s="745"/>
      <c r="AA35" s="745"/>
      <c r="AB35" s="744"/>
      <c r="AC35" s="744"/>
      <c r="AD35" s="745"/>
      <c r="AE35" s="745"/>
      <c r="AF35" s="745"/>
      <c r="AG35" s="745"/>
      <c r="AH35" s="745"/>
      <c r="AI35" s="765"/>
      <c r="AJ35" s="132">
        <f t="shared" si="0"/>
        <v>0</v>
      </c>
      <c r="AK35" s="293">
        <f t="shared" si="4"/>
        <v>0</v>
      </c>
      <c r="AL35" s="123">
        <f t="shared" si="1"/>
        <v>0</v>
      </c>
      <c r="AM35" s="122">
        <f>SUM(E35:AI35)+'11'!AM35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SUM(E35:AI35)+'11'!BC35</f>
        <v>0</v>
      </c>
      <c r="BF35" s="79" t="e">
        <f>#REF!+'11'!BF35</f>
        <v>#REF!</v>
      </c>
      <c r="BG35" s="86" t="e">
        <f>IF('11'!#REF!=1,'11'!BA35,IF('10'!#REF!=1,'10'!BA35,'10'!BG35))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'11'!AL36</f>
        <v>0</v>
      </c>
      <c r="E36" s="763"/>
      <c r="F36" s="745"/>
      <c r="G36" s="744"/>
      <c r="H36" s="744"/>
      <c r="I36" s="745"/>
      <c r="J36" s="752"/>
      <c r="K36" s="745"/>
      <c r="L36" s="745"/>
      <c r="M36" s="745"/>
      <c r="N36" s="744"/>
      <c r="O36" s="744"/>
      <c r="P36" s="745"/>
      <c r="Q36" s="752"/>
      <c r="R36" s="745"/>
      <c r="S36" s="764"/>
      <c r="T36" s="759"/>
      <c r="U36" s="744"/>
      <c r="V36" s="744"/>
      <c r="W36" s="745"/>
      <c r="X36" s="752"/>
      <c r="Y36" s="745"/>
      <c r="Z36" s="745"/>
      <c r="AA36" s="745"/>
      <c r="AB36" s="744"/>
      <c r="AC36" s="744"/>
      <c r="AD36" s="745"/>
      <c r="AE36" s="745"/>
      <c r="AF36" s="745"/>
      <c r="AG36" s="745"/>
      <c r="AH36" s="745"/>
      <c r="AI36" s="765"/>
      <c r="AJ36" s="132">
        <f t="shared" si="0"/>
        <v>0</v>
      </c>
      <c r="AK36" s="293">
        <f t="shared" si="4"/>
        <v>0</v>
      </c>
      <c r="AL36" s="123">
        <f t="shared" si="1"/>
        <v>0</v>
      </c>
      <c r="AM36" s="122">
        <f>SUM(E36:AI36)+'11'!AM36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SUM(E36:AI36)+'11'!BC36</f>
        <v>0</v>
      </c>
      <c r="BF36" s="79" t="e">
        <f>#REF!+'11'!BF36</f>
        <v>#REF!</v>
      </c>
      <c r="BG36" s="86" t="e">
        <f>IF('11'!#REF!=1,'11'!BA36,IF('10'!#REF!=1,'10'!BA36,'10'!BG36))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'11'!AL37</f>
        <v>0</v>
      </c>
      <c r="E37" s="763"/>
      <c r="F37" s="745"/>
      <c r="G37" s="744"/>
      <c r="H37" s="744"/>
      <c r="I37" s="745"/>
      <c r="J37" s="752"/>
      <c r="K37" s="745"/>
      <c r="L37" s="745"/>
      <c r="M37" s="745"/>
      <c r="N37" s="744"/>
      <c r="O37" s="744"/>
      <c r="P37" s="745"/>
      <c r="Q37" s="752"/>
      <c r="R37" s="745"/>
      <c r="S37" s="764"/>
      <c r="T37" s="759"/>
      <c r="U37" s="744"/>
      <c r="V37" s="744"/>
      <c r="W37" s="745"/>
      <c r="X37" s="752"/>
      <c r="Y37" s="745"/>
      <c r="Z37" s="745"/>
      <c r="AA37" s="745"/>
      <c r="AB37" s="744"/>
      <c r="AC37" s="744"/>
      <c r="AD37" s="745"/>
      <c r="AE37" s="745"/>
      <c r="AF37" s="745"/>
      <c r="AG37" s="745"/>
      <c r="AH37" s="745"/>
      <c r="AI37" s="765"/>
      <c r="AJ37" s="132">
        <f t="shared" si="0"/>
        <v>0</v>
      </c>
      <c r="AK37" s="293">
        <f t="shared" si="4"/>
        <v>0</v>
      </c>
      <c r="AL37" s="123">
        <f t="shared" si="1"/>
        <v>0</v>
      </c>
      <c r="AM37" s="122">
        <f>SUM(E37:AI37)+'11'!AM37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SUM(E37:AI37)+'11'!BC37</f>
        <v>0</v>
      </c>
      <c r="BF37" s="79" t="e">
        <f>#REF!+'11'!BF37</f>
        <v>#REF!</v>
      </c>
      <c r="BG37" s="86" t="e">
        <f>IF('11'!#REF!=1,'11'!BA37,IF('10'!#REF!=1,'10'!BA37,'10'!BG37))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'11'!AL38</f>
        <v>0</v>
      </c>
      <c r="E38" s="763"/>
      <c r="F38" s="745"/>
      <c r="G38" s="744"/>
      <c r="H38" s="744"/>
      <c r="I38" s="745"/>
      <c r="J38" s="752"/>
      <c r="K38" s="745"/>
      <c r="L38" s="745"/>
      <c r="M38" s="745"/>
      <c r="N38" s="744"/>
      <c r="O38" s="744"/>
      <c r="P38" s="745"/>
      <c r="Q38" s="752"/>
      <c r="R38" s="745"/>
      <c r="S38" s="764"/>
      <c r="T38" s="759"/>
      <c r="U38" s="744"/>
      <c r="V38" s="744"/>
      <c r="W38" s="745"/>
      <c r="X38" s="752"/>
      <c r="Y38" s="745"/>
      <c r="Z38" s="745"/>
      <c r="AA38" s="745"/>
      <c r="AB38" s="744"/>
      <c r="AC38" s="744"/>
      <c r="AD38" s="745"/>
      <c r="AE38" s="745"/>
      <c r="AF38" s="745"/>
      <c r="AG38" s="745"/>
      <c r="AH38" s="745"/>
      <c r="AI38" s="765"/>
      <c r="AJ38" s="132">
        <f t="shared" si="0"/>
        <v>0</v>
      </c>
      <c r="AK38" s="293">
        <f t="shared" si="4"/>
        <v>0</v>
      </c>
      <c r="AL38" s="123">
        <f t="shared" si="1"/>
        <v>0</v>
      </c>
      <c r="AM38" s="122">
        <f>SUM(E38:AI38)+'11'!AM38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SUM(E38:AI38)+'11'!BC38</f>
        <v>0</v>
      </c>
      <c r="BF38" s="79" t="e">
        <f>#REF!+'11'!BF38</f>
        <v>#REF!</v>
      </c>
      <c r="BG38" s="86" t="e">
        <f>IF('11'!#REF!=1,'11'!BA38,IF('10'!#REF!=1,'10'!BA38,'10'!BG38))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'11'!AL39</f>
        <v>0</v>
      </c>
      <c r="E39" s="763"/>
      <c r="F39" s="745"/>
      <c r="G39" s="744"/>
      <c r="H39" s="744"/>
      <c r="I39" s="745"/>
      <c r="J39" s="752"/>
      <c r="K39" s="745"/>
      <c r="L39" s="745"/>
      <c r="M39" s="745"/>
      <c r="N39" s="744"/>
      <c r="O39" s="744"/>
      <c r="P39" s="745"/>
      <c r="Q39" s="752"/>
      <c r="R39" s="745"/>
      <c r="S39" s="764"/>
      <c r="T39" s="759"/>
      <c r="U39" s="744"/>
      <c r="V39" s="744"/>
      <c r="W39" s="745"/>
      <c r="X39" s="752"/>
      <c r="Y39" s="745"/>
      <c r="Z39" s="745"/>
      <c r="AA39" s="745"/>
      <c r="AB39" s="744"/>
      <c r="AC39" s="744"/>
      <c r="AD39" s="745"/>
      <c r="AE39" s="745"/>
      <c r="AF39" s="745"/>
      <c r="AG39" s="745"/>
      <c r="AH39" s="745"/>
      <c r="AI39" s="765"/>
      <c r="AJ39" s="132">
        <f t="shared" si="0"/>
        <v>0</v>
      </c>
      <c r="AK39" s="293">
        <f t="shared" si="4"/>
        <v>0</v>
      </c>
      <c r="AL39" s="123">
        <f t="shared" si="1"/>
        <v>0</v>
      </c>
      <c r="AM39" s="122">
        <f>SUM(E39:AI39)+'11'!AM39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SUM(E39:AI39)+'11'!BC39</f>
        <v>0</v>
      </c>
      <c r="BF39" s="79" t="e">
        <f>#REF!+'11'!BF39</f>
        <v>#REF!</v>
      </c>
      <c r="BG39" s="86" t="e">
        <f>IF('11'!#REF!=1,'11'!BA39,IF('10'!#REF!=1,'10'!BA39,'10'!BG39))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'11'!AL40</f>
        <v>0</v>
      </c>
      <c r="E40" s="763"/>
      <c r="F40" s="745"/>
      <c r="G40" s="744"/>
      <c r="H40" s="744"/>
      <c r="I40" s="745"/>
      <c r="J40" s="752"/>
      <c r="K40" s="745"/>
      <c r="L40" s="745"/>
      <c r="M40" s="745"/>
      <c r="N40" s="744"/>
      <c r="O40" s="744"/>
      <c r="P40" s="745"/>
      <c r="Q40" s="752"/>
      <c r="R40" s="745"/>
      <c r="S40" s="764"/>
      <c r="T40" s="759"/>
      <c r="U40" s="744"/>
      <c r="V40" s="744"/>
      <c r="W40" s="745"/>
      <c r="X40" s="752"/>
      <c r="Y40" s="745"/>
      <c r="Z40" s="745"/>
      <c r="AA40" s="745"/>
      <c r="AB40" s="744"/>
      <c r="AC40" s="744"/>
      <c r="AD40" s="745"/>
      <c r="AE40" s="745"/>
      <c r="AF40" s="745"/>
      <c r="AG40" s="745"/>
      <c r="AH40" s="745"/>
      <c r="AI40" s="765"/>
      <c r="AJ40" s="132">
        <f t="shared" ref="AJ40:AJ71" si="6">SUM(D40:AI40)</f>
        <v>0</v>
      </c>
      <c r="AK40" s="293">
        <f t="shared" si="4"/>
        <v>0</v>
      </c>
      <c r="AL40" s="123">
        <f t="shared" ref="AL40:AL71" si="7">AJ40-INT(AJ40/15)*15</f>
        <v>0</v>
      </c>
      <c r="AM40" s="122">
        <f>SUM(E40:AI40)+'11'!AM40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SUM(E40:AI40)+'11'!BC40</f>
        <v>0</v>
      </c>
      <c r="BF40" s="79" t="e">
        <f>#REF!+'11'!BF40</f>
        <v>#REF!</v>
      </c>
      <c r="BG40" s="86" t="e">
        <f>IF('11'!#REF!=1,'11'!BA40,IF('10'!#REF!=1,'10'!BA40,'10'!BG40))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'11'!AL41</f>
        <v>0</v>
      </c>
      <c r="E41" s="763"/>
      <c r="F41" s="745"/>
      <c r="G41" s="744"/>
      <c r="H41" s="744"/>
      <c r="I41" s="745"/>
      <c r="J41" s="752"/>
      <c r="K41" s="745"/>
      <c r="L41" s="745"/>
      <c r="M41" s="745"/>
      <c r="N41" s="744"/>
      <c r="O41" s="744"/>
      <c r="P41" s="745"/>
      <c r="Q41" s="752"/>
      <c r="R41" s="745"/>
      <c r="S41" s="764"/>
      <c r="T41" s="759"/>
      <c r="U41" s="744"/>
      <c r="V41" s="744"/>
      <c r="W41" s="745"/>
      <c r="X41" s="752"/>
      <c r="Y41" s="745"/>
      <c r="Z41" s="745"/>
      <c r="AA41" s="745"/>
      <c r="AB41" s="744"/>
      <c r="AC41" s="744"/>
      <c r="AD41" s="745"/>
      <c r="AE41" s="745"/>
      <c r="AF41" s="745"/>
      <c r="AG41" s="745"/>
      <c r="AH41" s="745"/>
      <c r="AI41" s="765"/>
      <c r="AJ41" s="132">
        <f t="shared" si="6"/>
        <v>0</v>
      </c>
      <c r="AK41" s="293">
        <f t="shared" si="4"/>
        <v>0</v>
      </c>
      <c r="AL41" s="123">
        <f t="shared" si="7"/>
        <v>0</v>
      </c>
      <c r="AM41" s="122">
        <f>SUM(E41:AI41)+'11'!AM41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SUM(E41:AI41)+'11'!BC41</f>
        <v>0</v>
      </c>
      <c r="BF41" s="79" t="e">
        <f>#REF!+'11'!BF41</f>
        <v>#REF!</v>
      </c>
      <c r="BG41" s="86" t="e">
        <f>IF('11'!#REF!=1,'11'!BA41,IF('10'!#REF!=1,'10'!BA41,'10'!BG41))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'11'!AL42</f>
        <v>0</v>
      </c>
      <c r="E42" s="763"/>
      <c r="F42" s="745"/>
      <c r="G42" s="744"/>
      <c r="H42" s="744"/>
      <c r="I42" s="745"/>
      <c r="J42" s="752"/>
      <c r="K42" s="745"/>
      <c r="L42" s="745"/>
      <c r="M42" s="745"/>
      <c r="N42" s="744"/>
      <c r="O42" s="744"/>
      <c r="P42" s="745"/>
      <c r="Q42" s="752"/>
      <c r="R42" s="745"/>
      <c r="S42" s="764"/>
      <c r="T42" s="759"/>
      <c r="U42" s="744"/>
      <c r="V42" s="744"/>
      <c r="W42" s="745"/>
      <c r="X42" s="752"/>
      <c r="Y42" s="745"/>
      <c r="Z42" s="745"/>
      <c r="AA42" s="745"/>
      <c r="AB42" s="744"/>
      <c r="AC42" s="744"/>
      <c r="AD42" s="745"/>
      <c r="AE42" s="745"/>
      <c r="AF42" s="745"/>
      <c r="AG42" s="745"/>
      <c r="AH42" s="745"/>
      <c r="AI42" s="765"/>
      <c r="AJ42" s="132">
        <f t="shared" si="6"/>
        <v>0</v>
      </c>
      <c r="AK42" s="293">
        <f t="shared" si="4"/>
        <v>0</v>
      </c>
      <c r="AL42" s="123">
        <f t="shared" si="7"/>
        <v>0</v>
      </c>
      <c r="AM42" s="122">
        <f>SUM(E42:AI42)+'11'!AM42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SUM(E42:AI42)+'11'!BC42</f>
        <v>0</v>
      </c>
      <c r="BF42" s="79" t="e">
        <f>#REF!+'11'!BF42</f>
        <v>#REF!</v>
      </c>
      <c r="BG42" s="86" t="e">
        <f>IF('11'!#REF!=1,'11'!BA42,IF('10'!#REF!=1,'10'!BA42,'10'!BG42))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'11'!AL43</f>
        <v>0</v>
      </c>
      <c r="E43" s="763"/>
      <c r="F43" s="745"/>
      <c r="G43" s="744"/>
      <c r="H43" s="744"/>
      <c r="I43" s="745"/>
      <c r="J43" s="752"/>
      <c r="K43" s="745"/>
      <c r="L43" s="745"/>
      <c r="M43" s="745"/>
      <c r="N43" s="744"/>
      <c r="O43" s="744"/>
      <c r="P43" s="745"/>
      <c r="Q43" s="752"/>
      <c r="R43" s="745"/>
      <c r="S43" s="764"/>
      <c r="T43" s="759"/>
      <c r="U43" s="744"/>
      <c r="V43" s="744"/>
      <c r="W43" s="745"/>
      <c r="X43" s="752"/>
      <c r="Y43" s="745"/>
      <c r="Z43" s="745"/>
      <c r="AA43" s="745"/>
      <c r="AB43" s="744"/>
      <c r="AC43" s="744"/>
      <c r="AD43" s="745"/>
      <c r="AE43" s="745"/>
      <c r="AF43" s="745"/>
      <c r="AG43" s="745"/>
      <c r="AH43" s="745"/>
      <c r="AI43" s="765"/>
      <c r="AJ43" s="132">
        <f t="shared" si="6"/>
        <v>0</v>
      </c>
      <c r="AK43" s="293">
        <f t="shared" si="4"/>
        <v>0</v>
      </c>
      <c r="AL43" s="123">
        <f t="shared" si="7"/>
        <v>0</v>
      </c>
      <c r="AM43" s="122">
        <f>SUM(E43:AI43)+'11'!AM43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SUM(E43:AI43)+'11'!BC43</f>
        <v>0</v>
      </c>
      <c r="BF43" s="79" t="e">
        <f>#REF!+'11'!BF43</f>
        <v>#REF!</v>
      </c>
      <c r="BG43" s="86" t="e">
        <f>IF('11'!#REF!=1,'11'!BA43,IF('10'!#REF!=1,'10'!BA43,'10'!BG43))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'11'!AL44</f>
        <v>0</v>
      </c>
      <c r="E44" s="763"/>
      <c r="F44" s="745"/>
      <c r="G44" s="744"/>
      <c r="H44" s="744"/>
      <c r="I44" s="745"/>
      <c r="J44" s="752"/>
      <c r="K44" s="745"/>
      <c r="L44" s="745"/>
      <c r="M44" s="745"/>
      <c r="N44" s="744"/>
      <c r="O44" s="744"/>
      <c r="P44" s="745"/>
      <c r="Q44" s="752"/>
      <c r="R44" s="745"/>
      <c r="S44" s="764"/>
      <c r="T44" s="759"/>
      <c r="U44" s="744"/>
      <c r="V44" s="744"/>
      <c r="W44" s="745"/>
      <c r="X44" s="752"/>
      <c r="Y44" s="745"/>
      <c r="Z44" s="745"/>
      <c r="AA44" s="745"/>
      <c r="AB44" s="744"/>
      <c r="AC44" s="744"/>
      <c r="AD44" s="745"/>
      <c r="AE44" s="745"/>
      <c r="AF44" s="745"/>
      <c r="AG44" s="745"/>
      <c r="AH44" s="745"/>
      <c r="AI44" s="765"/>
      <c r="AJ44" s="132">
        <f t="shared" si="6"/>
        <v>0</v>
      </c>
      <c r="AK44" s="293">
        <f t="shared" si="4"/>
        <v>0</v>
      </c>
      <c r="AL44" s="123">
        <f t="shared" si="7"/>
        <v>0</v>
      </c>
      <c r="AM44" s="122">
        <f>SUM(E44:AI44)+'11'!AM44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SUM(E44:AI44)+'11'!BC44</f>
        <v>0</v>
      </c>
      <c r="BF44" s="79" t="e">
        <f>#REF!+'11'!BF44</f>
        <v>#REF!</v>
      </c>
      <c r="BG44" s="86" t="e">
        <f>IF('11'!#REF!=1,'11'!BA44,IF('10'!#REF!=1,'10'!BA44,'10'!BG44))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'11'!AL45</f>
        <v>0</v>
      </c>
      <c r="E45" s="763"/>
      <c r="F45" s="745"/>
      <c r="G45" s="744"/>
      <c r="H45" s="744"/>
      <c r="I45" s="745"/>
      <c r="J45" s="752"/>
      <c r="K45" s="745"/>
      <c r="L45" s="745"/>
      <c r="M45" s="745"/>
      <c r="N45" s="744"/>
      <c r="O45" s="744"/>
      <c r="P45" s="745"/>
      <c r="Q45" s="752"/>
      <c r="R45" s="745"/>
      <c r="S45" s="764"/>
      <c r="T45" s="759"/>
      <c r="U45" s="744"/>
      <c r="V45" s="744"/>
      <c r="W45" s="745"/>
      <c r="X45" s="752"/>
      <c r="Y45" s="745"/>
      <c r="Z45" s="745"/>
      <c r="AA45" s="745"/>
      <c r="AB45" s="744"/>
      <c r="AC45" s="744"/>
      <c r="AD45" s="745"/>
      <c r="AE45" s="745"/>
      <c r="AF45" s="745"/>
      <c r="AG45" s="745"/>
      <c r="AH45" s="745"/>
      <c r="AI45" s="765"/>
      <c r="AJ45" s="132">
        <f t="shared" si="6"/>
        <v>0</v>
      </c>
      <c r="AK45" s="293">
        <f t="shared" si="4"/>
        <v>0</v>
      </c>
      <c r="AL45" s="123">
        <f t="shared" si="7"/>
        <v>0</v>
      </c>
      <c r="AM45" s="122">
        <f>SUM(E45:AI45)+'11'!AM45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SUM(E45:AI45)+'11'!BC45</f>
        <v>0</v>
      </c>
      <c r="BF45" s="79" t="e">
        <f>#REF!+'11'!BF45</f>
        <v>#REF!</v>
      </c>
      <c r="BG45" s="86" t="e">
        <f>IF('11'!#REF!=1,'11'!BA45,IF('10'!#REF!=1,'10'!BA45,'10'!BG45))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'11'!AL46</f>
        <v>0</v>
      </c>
      <c r="E46" s="763"/>
      <c r="F46" s="745"/>
      <c r="G46" s="744"/>
      <c r="H46" s="744"/>
      <c r="I46" s="745"/>
      <c r="J46" s="752"/>
      <c r="K46" s="745"/>
      <c r="L46" s="745"/>
      <c r="M46" s="745"/>
      <c r="N46" s="744"/>
      <c r="O46" s="744"/>
      <c r="P46" s="745"/>
      <c r="Q46" s="752"/>
      <c r="R46" s="745"/>
      <c r="S46" s="764"/>
      <c r="T46" s="759"/>
      <c r="U46" s="744"/>
      <c r="V46" s="744"/>
      <c r="W46" s="745"/>
      <c r="X46" s="752"/>
      <c r="Y46" s="745"/>
      <c r="Z46" s="745"/>
      <c r="AA46" s="745"/>
      <c r="AB46" s="744"/>
      <c r="AC46" s="744"/>
      <c r="AD46" s="745"/>
      <c r="AE46" s="745"/>
      <c r="AF46" s="745"/>
      <c r="AG46" s="745"/>
      <c r="AH46" s="745"/>
      <c r="AI46" s="765"/>
      <c r="AJ46" s="132">
        <f t="shared" si="6"/>
        <v>0</v>
      </c>
      <c r="AK46" s="293">
        <f t="shared" si="4"/>
        <v>0</v>
      </c>
      <c r="AL46" s="123">
        <f t="shared" si="7"/>
        <v>0</v>
      </c>
      <c r="AM46" s="122">
        <f>SUM(E46:AI46)+'11'!AM46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SUM(E46:AI46)+'11'!BC46</f>
        <v>0</v>
      </c>
      <c r="BF46" s="79" t="e">
        <f>#REF!+'11'!BF46</f>
        <v>#REF!</v>
      </c>
      <c r="BG46" s="86" t="e">
        <f>IF('11'!#REF!=1,'11'!BA46,IF('10'!#REF!=1,'10'!BA46,'10'!BG46))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'11'!AL47</f>
        <v>0</v>
      </c>
      <c r="E47" s="763"/>
      <c r="F47" s="745"/>
      <c r="G47" s="744"/>
      <c r="H47" s="744"/>
      <c r="I47" s="745"/>
      <c r="J47" s="752"/>
      <c r="K47" s="745"/>
      <c r="L47" s="745"/>
      <c r="M47" s="745"/>
      <c r="N47" s="744"/>
      <c r="O47" s="744"/>
      <c r="P47" s="745"/>
      <c r="Q47" s="752"/>
      <c r="R47" s="745"/>
      <c r="S47" s="764"/>
      <c r="T47" s="759"/>
      <c r="U47" s="744"/>
      <c r="V47" s="744"/>
      <c r="W47" s="745"/>
      <c r="X47" s="752"/>
      <c r="Y47" s="745"/>
      <c r="Z47" s="745"/>
      <c r="AA47" s="745"/>
      <c r="AB47" s="744"/>
      <c r="AC47" s="744"/>
      <c r="AD47" s="745"/>
      <c r="AE47" s="745"/>
      <c r="AF47" s="745"/>
      <c r="AG47" s="745"/>
      <c r="AH47" s="745"/>
      <c r="AI47" s="765"/>
      <c r="AJ47" s="132">
        <f t="shared" si="6"/>
        <v>0</v>
      </c>
      <c r="AK47" s="293">
        <f t="shared" si="4"/>
        <v>0</v>
      </c>
      <c r="AL47" s="123">
        <f t="shared" si="7"/>
        <v>0</v>
      </c>
      <c r="AM47" s="122">
        <f>SUM(E47:AI47)+'11'!AM47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SUM(E47:AI47)+'11'!BC47</f>
        <v>0</v>
      </c>
      <c r="BF47" s="79" t="e">
        <f>#REF!+'11'!BF47</f>
        <v>#REF!</v>
      </c>
      <c r="BG47" s="86" t="e">
        <f>IF('11'!#REF!=1,'11'!BA47,IF('10'!#REF!=1,'10'!BA47,'10'!BG47))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'11'!AL48</f>
        <v>0</v>
      </c>
      <c r="E48" s="763"/>
      <c r="F48" s="745"/>
      <c r="G48" s="744"/>
      <c r="H48" s="744"/>
      <c r="I48" s="745"/>
      <c r="J48" s="752"/>
      <c r="K48" s="745"/>
      <c r="L48" s="745"/>
      <c r="M48" s="745"/>
      <c r="N48" s="744"/>
      <c r="O48" s="744"/>
      <c r="P48" s="745"/>
      <c r="Q48" s="752"/>
      <c r="R48" s="745"/>
      <c r="S48" s="764"/>
      <c r="T48" s="759"/>
      <c r="U48" s="744"/>
      <c r="V48" s="744"/>
      <c r="W48" s="745"/>
      <c r="X48" s="752"/>
      <c r="Y48" s="745"/>
      <c r="Z48" s="745"/>
      <c r="AA48" s="745"/>
      <c r="AB48" s="744"/>
      <c r="AC48" s="744"/>
      <c r="AD48" s="745"/>
      <c r="AE48" s="745"/>
      <c r="AF48" s="745"/>
      <c r="AG48" s="745"/>
      <c r="AH48" s="745"/>
      <c r="AI48" s="765"/>
      <c r="AJ48" s="132">
        <f t="shared" si="6"/>
        <v>0</v>
      </c>
      <c r="AK48" s="293">
        <f t="shared" si="4"/>
        <v>0</v>
      </c>
      <c r="AL48" s="123">
        <f t="shared" si="7"/>
        <v>0</v>
      </c>
      <c r="AM48" s="122">
        <f>SUM(E48:AI48)+'11'!AM48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SUM(E48:AI48)+'11'!BC48</f>
        <v>0</v>
      </c>
      <c r="BF48" s="79" t="e">
        <f>#REF!+'11'!BF48</f>
        <v>#REF!</v>
      </c>
      <c r="BG48" s="86" t="e">
        <f>IF('11'!#REF!=1,'11'!BA48,IF('10'!#REF!=1,'10'!BA48,'10'!BG48))</f>
        <v>#REF!</v>
      </c>
      <c r="BH48" s="79" t="e">
        <f>IF(#REF!=1,IF(BC48&gt;=60,IF(BF48&gt;2,0,1),0),0)</f>
        <v>#REF!</v>
      </c>
      <c r="BI48" s="79" t="e">
        <f t="shared" si="5"/>
        <v>#REF!</v>
      </c>
    </row>
    <row r="49" spans="1:62" ht="15.75" customHeight="1" x14ac:dyDescent="0.25">
      <c r="A49" s="125" t="str">
        <f>IF(Roster!C51="","",Roster!C51)</f>
        <v/>
      </c>
      <c r="B49" s="126" t="str">
        <f>IF(Roster!D51="","",Roster!D51)</f>
        <v/>
      </c>
      <c r="C49" s="126" t="str">
        <f>IF(Roster!B51="","",Roster!B51)</f>
        <v/>
      </c>
      <c r="D49" s="299">
        <f>'11'!AL49</f>
        <v>0</v>
      </c>
      <c r="E49" s="763"/>
      <c r="F49" s="745"/>
      <c r="G49" s="744"/>
      <c r="H49" s="744"/>
      <c r="I49" s="745"/>
      <c r="J49" s="752"/>
      <c r="K49" s="745"/>
      <c r="L49" s="745"/>
      <c r="M49" s="745"/>
      <c r="N49" s="744"/>
      <c r="O49" s="744"/>
      <c r="P49" s="745"/>
      <c r="Q49" s="752"/>
      <c r="R49" s="745"/>
      <c r="S49" s="764"/>
      <c r="T49" s="759"/>
      <c r="U49" s="744"/>
      <c r="V49" s="744"/>
      <c r="W49" s="745"/>
      <c r="X49" s="752"/>
      <c r="Y49" s="745"/>
      <c r="Z49" s="745"/>
      <c r="AA49" s="745"/>
      <c r="AB49" s="744"/>
      <c r="AC49" s="744"/>
      <c r="AD49" s="745"/>
      <c r="AE49" s="745"/>
      <c r="AF49" s="745"/>
      <c r="AG49" s="745"/>
      <c r="AH49" s="745"/>
      <c r="AI49" s="765"/>
      <c r="AJ49" s="132">
        <f t="shared" si="6"/>
        <v>0</v>
      </c>
      <c r="AK49" s="293">
        <f t="shared" si="4"/>
        <v>0</v>
      </c>
      <c r="AL49" s="123">
        <f t="shared" si="7"/>
        <v>0</v>
      </c>
      <c r="AM49" s="122">
        <f>SUM(E49:AI49)+'11'!AM49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SUM(E49:AI49)+'11'!BC49</f>
        <v>0</v>
      </c>
      <c r="BF49" s="79" t="e">
        <f>#REF!+'11'!BF49</f>
        <v>#REF!</v>
      </c>
      <c r="BG49" s="86" t="e">
        <f>IF('11'!#REF!=1,'11'!BA49,IF('10'!#REF!=1,'10'!BA49,'10'!BG49))</f>
        <v>#REF!</v>
      </c>
      <c r="BH49" s="79" t="e">
        <f>IF(#REF!=1,IF(BC49&gt;=60,IF(BF49&gt;2,0,1),0),0)</f>
        <v>#REF!</v>
      </c>
      <c r="BI49" s="79" t="e">
        <f t="shared" si="5"/>
        <v>#REF!</v>
      </c>
    </row>
    <row r="50" spans="1:62" ht="15.75" customHeight="1" x14ac:dyDescent="0.25">
      <c r="A50" s="125" t="str">
        <f>IF(Roster!C52="","",Roster!C52)</f>
        <v/>
      </c>
      <c r="B50" s="126" t="str">
        <f>IF(Roster!D52="","",Roster!D52)</f>
        <v/>
      </c>
      <c r="C50" s="126" t="str">
        <f>IF(Roster!B52="","",Roster!B52)</f>
        <v/>
      </c>
      <c r="D50" s="299">
        <f>'11'!AL50</f>
        <v>0</v>
      </c>
      <c r="E50" s="763"/>
      <c r="F50" s="745"/>
      <c r="G50" s="744"/>
      <c r="H50" s="744"/>
      <c r="I50" s="745"/>
      <c r="J50" s="752"/>
      <c r="K50" s="745"/>
      <c r="L50" s="745"/>
      <c r="M50" s="745"/>
      <c r="N50" s="744"/>
      <c r="O50" s="744"/>
      <c r="P50" s="745"/>
      <c r="Q50" s="752"/>
      <c r="R50" s="745"/>
      <c r="S50" s="764"/>
      <c r="T50" s="759"/>
      <c r="U50" s="744"/>
      <c r="V50" s="744"/>
      <c r="W50" s="745"/>
      <c r="X50" s="752"/>
      <c r="Y50" s="745"/>
      <c r="Z50" s="745"/>
      <c r="AA50" s="745"/>
      <c r="AB50" s="744"/>
      <c r="AC50" s="744"/>
      <c r="AD50" s="745"/>
      <c r="AE50" s="745"/>
      <c r="AF50" s="745"/>
      <c r="AG50" s="745"/>
      <c r="AH50" s="745"/>
      <c r="AI50" s="765"/>
      <c r="AJ50" s="132">
        <f t="shared" si="6"/>
        <v>0</v>
      </c>
      <c r="AK50" s="293">
        <f t="shared" si="4"/>
        <v>0</v>
      </c>
      <c r="AL50" s="123">
        <f t="shared" si="7"/>
        <v>0</v>
      </c>
      <c r="AM50" s="122">
        <f>SUM(E50:AI50)+'11'!AM50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SUM(E50:AI50)+'11'!BC50</f>
        <v>0</v>
      </c>
      <c r="BF50" s="79" t="e">
        <f>#REF!+'11'!BF50</f>
        <v>#REF!</v>
      </c>
      <c r="BG50" s="86" t="e">
        <f>IF('11'!#REF!=1,'11'!BA50,IF('10'!#REF!=1,'10'!BA50,'10'!BG50))</f>
        <v>#REF!</v>
      </c>
      <c r="BH50" s="79" t="e">
        <f>IF(#REF!=1,IF(BC50&gt;=60,IF(BF50&gt;2,0,1),0),0)</f>
        <v>#REF!</v>
      </c>
      <c r="BI50" s="79" t="e">
        <f t="shared" si="5"/>
        <v>#REF!</v>
      </c>
    </row>
    <row r="51" spans="1:62" ht="15.75" customHeight="1" x14ac:dyDescent="0.25">
      <c r="A51" s="125" t="str">
        <f>IF(Roster!C53="","",Roster!C53)</f>
        <v/>
      </c>
      <c r="B51" s="126" t="str">
        <f>IF(Roster!D53="","",Roster!D53)</f>
        <v/>
      </c>
      <c r="C51" s="126" t="str">
        <f>IF(Roster!B53="","",Roster!B53)</f>
        <v/>
      </c>
      <c r="D51" s="299">
        <f>'11'!AL51</f>
        <v>0</v>
      </c>
      <c r="E51" s="763"/>
      <c r="F51" s="745"/>
      <c r="G51" s="744"/>
      <c r="H51" s="744"/>
      <c r="I51" s="745"/>
      <c r="J51" s="752"/>
      <c r="K51" s="745"/>
      <c r="L51" s="745"/>
      <c r="M51" s="745"/>
      <c r="N51" s="744"/>
      <c r="O51" s="744"/>
      <c r="P51" s="745"/>
      <c r="Q51" s="752"/>
      <c r="R51" s="745"/>
      <c r="S51" s="764"/>
      <c r="T51" s="759"/>
      <c r="U51" s="744"/>
      <c r="V51" s="744"/>
      <c r="W51" s="745"/>
      <c r="X51" s="752"/>
      <c r="Y51" s="745"/>
      <c r="Z51" s="745"/>
      <c r="AA51" s="745"/>
      <c r="AB51" s="744"/>
      <c r="AC51" s="744"/>
      <c r="AD51" s="745"/>
      <c r="AE51" s="745"/>
      <c r="AF51" s="745"/>
      <c r="AG51" s="745"/>
      <c r="AH51" s="745"/>
      <c r="AI51" s="765"/>
      <c r="AJ51" s="132">
        <f t="shared" si="6"/>
        <v>0</v>
      </c>
      <c r="AK51" s="293">
        <f t="shared" si="4"/>
        <v>0</v>
      </c>
      <c r="AL51" s="123">
        <f t="shared" si="7"/>
        <v>0</v>
      </c>
      <c r="AM51" s="122">
        <f>SUM(E51:AI51)+'11'!AM51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SUM(E51:AI51)+'11'!BC51</f>
        <v>0</v>
      </c>
      <c r="BF51" s="79" t="e">
        <f>#REF!+'11'!BF51</f>
        <v>#REF!</v>
      </c>
      <c r="BG51" s="86" t="e">
        <f>IF('11'!#REF!=1,'11'!BA51,IF('10'!#REF!=1,'10'!BA51,'10'!BG51))</f>
        <v>#REF!</v>
      </c>
      <c r="BH51" s="79" t="e">
        <f>IF(#REF!=1,IF(BC51&gt;=60,IF(BF51&gt;2,0,1),0),0)</f>
        <v>#REF!</v>
      </c>
      <c r="BI51" s="79" t="e">
        <f t="shared" si="5"/>
        <v>#REF!</v>
      </c>
    </row>
    <row r="52" spans="1:62" ht="15.75" customHeight="1" x14ac:dyDescent="0.25">
      <c r="A52" s="125" t="str">
        <f>IF(Roster!C54="","",Roster!C54)</f>
        <v/>
      </c>
      <c r="B52" s="126" t="str">
        <f>IF(Roster!D54="","",Roster!D54)</f>
        <v/>
      </c>
      <c r="C52" s="126" t="str">
        <f>IF(Roster!B54="","",Roster!B54)</f>
        <v/>
      </c>
      <c r="D52" s="299">
        <f>'11'!AL52</f>
        <v>0</v>
      </c>
      <c r="E52" s="763"/>
      <c r="F52" s="745"/>
      <c r="G52" s="744"/>
      <c r="H52" s="744"/>
      <c r="I52" s="745"/>
      <c r="J52" s="752"/>
      <c r="K52" s="745"/>
      <c r="L52" s="745"/>
      <c r="M52" s="745"/>
      <c r="N52" s="744"/>
      <c r="O52" s="744"/>
      <c r="P52" s="745"/>
      <c r="Q52" s="752"/>
      <c r="R52" s="745"/>
      <c r="S52" s="764"/>
      <c r="T52" s="759"/>
      <c r="U52" s="744"/>
      <c r="V52" s="744"/>
      <c r="W52" s="745"/>
      <c r="X52" s="752"/>
      <c r="Y52" s="745"/>
      <c r="Z52" s="745"/>
      <c r="AA52" s="745"/>
      <c r="AB52" s="744"/>
      <c r="AC52" s="744"/>
      <c r="AD52" s="745"/>
      <c r="AE52" s="745"/>
      <c r="AF52" s="745"/>
      <c r="AG52" s="745"/>
      <c r="AH52" s="745"/>
      <c r="AI52" s="765"/>
      <c r="AJ52" s="132">
        <f t="shared" si="6"/>
        <v>0</v>
      </c>
      <c r="AK52" s="293">
        <f t="shared" si="4"/>
        <v>0</v>
      </c>
      <c r="AL52" s="123">
        <f t="shared" si="7"/>
        <v>0</v>
      </c>
      <c r="AM52" s="122">
        <f>SUM(E52:AI52)+'11'!AM52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SUM(E52:AI52)+'11'!BC52</f>
        <v>0</v>
      </c>
      <c r="BF52" s="79" t="e">
        <f>#REF!+'11'!BF52</f>
        <v>#REF!</v>
      </c>
      <c r="BG52" s="86" t="e">
        <f>IF('11'!#REF!=1,'11'!BA52,IF('10'!#REF!=1,'10'!BA52,'10'!BG52))</f>
        <v>#REF!</v>
      </c>
      <c r="BH52" s="79" t="e">
        <f>IF(#REF!=1,IF(BC52&gt;=60,IF(BF52&gt;2,0,1),0),0)</f>
        <v>#REF!</v>
      </c>
      <c r="BI52" s="79" t="e">
        <f t="shared" si="5"/>
        <v>#REF!</v>
      </c>
    </row>
    <row r="53" spans="1:62" ht="15.75" customHeight="1" x14ac:dyDescent="0.25">
      <c r="A53" s="125" t="str">
        <f>IF(Roster!C55="","",Roster!C55)</f>
        <v/>
      </c>
      <c r="B53" s="126" t="str">
        <f>IF(Roster!D55="","",Roster!D55)</f>
        <v/>
      </c>
      <c r="C53" s="126" t="str">
        <f>IF(Roster!B55="","",Roster!B55)</f>
        <v/>
      </c>
      <c r="D53" s="299">
        <f>'11'!AL53</f>
        <v>0</v>
      </c>
      <c r="E53" s="763"/>
      <c r="F53" s="745"/>
      <c r="G53" s="744"/>
      <c r="H53" s="744"/>
      <c r="I53" s="745"/>
      <c r="J53" s="752"/>
      <c r="K53" s="745"/>
      <c r="L53" s="745"/>
      <c r="M53" s="745"/>
      <c r="N53" s="744"/>
      <c r="O53" s="744"/>
      <c r="P53" s="745"/>
      <c r="Q53" s="752"/>
      <c r="R53" s="745"/>
      <c r="S53" s="764"/>
      <c r="T53" s="759"/>
      <c r="U53" s="744"/>
      <c r="V53" s="744"/>
      <c r="W53" s="745"/>
      <c r="X53" s="752"/>
      <c r="Y53" s="745"/>
      <c r="Z53" s="745"/>
      <c r="AA53" s="745"/>
      <c r="AB53" s="744"/>
      <c r="AC53" s="744"/>
      <c r="AD53" s="745"/>
      <c r="AE53" s="745"/>
      <c r="AF53" s="745"/>
      <c r="AG53" s="745"/>
      <c r="AH53" s="745"/>
      <c r="AI53" s="765"/>
      <c r="AJ53" s="132">
        <f t="shared" si="6"/>
        <v>0</v>
      </c>
      <c r="AK53" s="293">
        <f t="shared" si="4"/>
        <v>0</v>
      </c>
      <c r="AL53" s="123">
        <f t="shared" si="7"/>
        <v>0</v>
      </c>
      <c r="AM53" s="122">
        <f>SUM(E53:AI53)+'11'!AM53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SUM(E53:AI53)+'11'!BC53</f>
        <v>0</v>
      </c>
      <c r="BF53" s="79" t="e">
        <f>#REF!+'11'!BF53</f>
        <v>#REF!</v>
      </c>
      <c r="BG53" s="86" t="e">
        <f>IF('11'!#REF!=1,'11'!BA53,IF('10'!#REF!=1,'10'!BA53,'10'!BG53))</f>
        <v>#REF!</v>
      </c>
      <c r="BH53" s="79" t="e">
        <f>IF(#REF!=1,IF(BC53&gt;=60,IF(BF53&gt;2,0,1),0),0)</f>
        <v>#REF!</v>
      </c>
      <c r="BI53" s="79" t="e">
        <f t="shared" si="5"/>
        <v>#REF!</v>
      </c>
    </row>
    <row r="54" spans="1:62" ht="15.75" customHeight="1" x14ac:dyDescent="0.25">
      <c r="A54" s="125" t="str">
        <f>IF(Roster!C56="","",Roster!C56)</f>
        <v/>
      </c>
      <c r="B54" s="126" t="str">
        <f>IF(Roster!D56="","",Roster!D56)</f>
        <v/>
      </c>
      <c r="C54" s="126" t="str">
        <f>IF(Roster!B56="","",Roster!B56)</f>
        <v/>
      </c>
      <c r="D54" s="299">
        <f>'11'!AL54</f>
        <v>0</v>
      </c>
      <c r="E54" s="763"/>
      <c r="F54" s="745"/>
      <c r="G54" s="744"/>
      <c r="H54" s="744"/>
      <c r="I54" s="745"/>
      <c r="J54" s="752"/>
      <c r="K54" s="745"/>
      <c r="L54" s="745"/>
      <c r="M54" s="745"/>
      <c r="N54" s="744"/>
      <c r="O54" s="744"/>
      <c r="P54" s="745"/>
      <c r="Q54" s="752"/>
      <c r="R54" s="745"/>
      <c r="S54" s="764"/>
      <c r="T54" s="759"/>
      <c r="U54" s="744"/>
      <c r="V54" s="744"/>
      <c r="W54" s="745"/>
      <c r="X54" s="752"/>
      <c r="Y54" s="745"/>
      <c r="Z54" s="745"/>
      <c r="AA54" s="745"/>
      <c r="AB54" s="744"/>
      <c r="AC54" s="744"/>
      <c r="AD54" s="745"/>
      <c r="AE54" s="745"/>
      <c r="AF54" s="745"/>
      <c r="AG54" s="745"/>
      <c r="AH54" s="745"/>
      <c r="AI54" s="765"/>
      <c r="AJ54" s="132">
        <f t="shared" si="6"/>
        <v>0</v>
      </c>
      <c r="AK54" s="293">
        <f t="shared" si="4"/>
        <v>0</v>
      </c>
      <c r="AL54" s="123">
        <f t="shared" si="7"/>
        <v>0</v>
      </c>
      <c r="AM54" s="122">
        <f>SUM(E54:AI54)+'11'!AM54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SUM(E54:AI54)+'11'!BC54</f>
        <v>0</v>
      </c>
      <c r="BF54" s="79" t="e">
        <f>#REF!+'11'!BF54</f>
        <v>#REF!</v>
      </c>
      <c r="BG54" s="86" t="e">
        <f>IF('11'!#REF!=1,'11'!BA54,IF('10'!#REF!=1,'10'!BA54,'10'!BG54))</f>
        <v>#REF!</v>
      </c>
      <c r="BH54" s="79" t="e">
        <f>IF(#REF!=1,IF(BC54&gt;=60,IF(BF54&gt;2,0,1),0),0)</f>
        <v>#REF!</v>
      </c>
      <c r="BI54" s="79" t="e">
        <f t="shared" si="5"/>
        <v>#REF!</v>
      </c>
    </row>
    <row r="55" spans="1:62" ht="15.75" customHeight="1" x14ac:dyDescent="0.25">
      <c r="A55" s="125" t="str">
        <f>IF(Roster!C57="","",Roster!C57)</f>
        <v/>
      </c>
      <c r="B55" s="126" t="str">
        <f>IF(Roster!D57="","",Roster!D57)</f>
        <v/>
      </c>
      <c r="C55" s="126" t="str">
        <f>IF(Roster!B57="","",Roster!B57)</f>
        <v/>
      </c>
      <c r="D55" s="299">
        <f>'11'!AL55</f>
        <v>0</v>
      </c>
      <c r="E55" s="763"/>
      <c r="F55" s="745"/>
      <c r="G55" s="744"/>
      <c r="H55" s="744"/>
      <c r="I55" s="745"/>
      <c r="J55" s="752"/>
      <c r="K55" s="745"/>
      <c r="L55" s="745"/>
      <c r="M55" s="745"/>
      <c r="N55" s="744"/>
      <c r="O55" s="744"/>
      <c r="P55" s="745"/>
      <c r="Q55" s="752"/>
      <c r="R55" s="745"/>
      <c r="S55" s="764"/>
      <c r="T55" s="759"/>
      <c r="U55" s="744"/>
      <c r="V55" s="744"/>
      <c r="W55" s="745"/>
      <c r="X55" s="752"/>
      <c r="Y55" s="745"/>
      <c r="Z55" s="745"/>
      <c r="AA55" s="745"/>
      <c r="AB55" s="744"/>
      <c r="AC55" s="744"/>
      <c r="AD55" s="745"/>
      <c r="AE55" s="745"/>
      <c r="AF55" s="745"/>
      <c r="AG55" s="745"/>
      <c r="AH55" s="745"/>
      <c r="AI55" s="765"/>
      <c r="AJ55" s="132">
        <f t="shared" si="6"/>
        <v>0</v>
      </c>
      <c r="AK55" s="293">
        <f t="shared" si="4"/>
        <v>0</v>
      </c>
      <c r="AL55" s="123">
        <f t="shared" si="7"/>
        <v>0</v>
      </c>
      <c r="AM55" s="122">
        <f>SUM(E55:AI55)+'11'!AM55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SUM(E55:AI55)+'11'!BC55</f>
        <v>0</v>
      </c>
      <c r="BF55" s="79" t="e">
        <f>#REF!+'11'!BF55</f>
        <v>#REF!</v>
      </c>
      <c r="BG55" s="86" t="e">
        <f>IF('11'!#REF!=1,'11'!BA55,IF('10'!#REF!=1,'10'!BA55,'10'!BG55))</f>
        <v>#REF!</v>
      </c>
      <c r="BH55" s="79" t="e">
        <f>IF(#REF!=1,IF(BC55&gt;=60,IF(BF55&gt;2,0,1),0),0)</f>
        <v>#REF!</v>
      </c>
      <c r="BI55" s="79" t="e">
        <f t="shared" si="5"/>
        <v>#REF!</v>
      </c>
    </row>
    <row r="56" spans="1:62" ht="15.75" customHeight="1" x14ac:dyDescent="0.25">
      <c r="A56" s="125" t="str">
        <f>IF(Roster!C58="","",Roster!C58)</f>
        <v/>
      </c>
      <c r="B56" s="126" t="str">
        <f>IF(Roster!D58="","",Roster!D58)</f>
        <v/>
      </c>
      <c r="C56" s="126" t="str">
        <f>IF(Roster!B58="","",Roster!B58)</f>
        <v/>
      </c>
      <c r="D56" s="299">
        <f>'11'!AL56</f>
        <v>0</v>
      </c>
      <c r="E56" s="763"/>
      <c r="F56" s="745"/>
      <c r="G56" s="744"/>
      <c r="H56" s="744"/>
      <c r="I56" s="745"/>
      <c r="J56" s="752"/>
      <c r="K56" s="745"/>
      <c r="L56" s="745"/>
      <c r="M56" s="745"/>
      <c r="N56" s="744"/>
      <c r="O56" s="744"/>
      <c r="P56" s="745"/>
      <c r="Q56" s="752"/>
      <c r="R56" s="745"/>
      <c r="S56" s="764"/>
      <c r="T56" s="759"/>
      <c r="U56" s="744"/>
      <c r="V56" s="744"/>
      <c r="W56" s="745"/>
      <c r="X56" s="752"/>
      <c r="Y56" s="745"/>
      <c r="Z56" s="745"/>
      <c r="AA56" s="745"/>
      <c r="AB56" s="744"/>
      <c r="AC56" s="744"/>
      <c r="AD56" s="745"/>
      <c r="AE56" s="745"/>
      <c r="AF56" s="745"/>
      <c r="AG56" s="745"/>
      <c r="AH56" s="745"/>
      <c r="AI56" s="765"/>
      <c r="AJ56" s="132">
        <f t="shared" si="6"/>
        <v>0</v>
      </c>
      <c r="AK56" s="293">
        <f t="shared" si="4"/>
        <v>0</v>
      </c>
      <c r="AL56" s="123">
        <f t="shared" si="7"/>
        <v>0</v>
      </c>
      <c r="AM56" s="122">
        <f>SUM(E56:AI56)+'11'!AM56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SUM(E56:AI56)+'11'!BC56</f>
        <v>0</v>
      </c>
      <c r="BF56" s="79" t="e">
        <f>#REF!+'11'!BF56</f>
        <v>#REF!</v>
      </c>
      <c r="BG56" s="86" t="e">
        <f>IF('11'!#REF!=1,'11'!BA56,IF('10'!#REF!=1,'10'!BA56,'10'!BG56))</f>
        <v>#REF!</v>
      </c>
      <c r="BH56" s="79" t="e">
        <f>IF(#REF!=1,IF(BC56&gt;=60,IF(BF56&gt;2,0,1),0),0)</f>
        <v>#REF!</v>
      </c>
      <c r="BI56" s="79" t="e">
        <f t="shared" si="5"/>
        <v>#REF!</v>
      </c>
    </row>
    <row r="57" spans="1:62" ht="15.75" customHeight="1" x14ac:dyDescent="0.25">
      <c r="A57" s="125" t="str">
        <f>IF(Roster!C59="","",Roster!C59)</f>
        <v/>
      </c>
      <c r="B57" s="126" t="str">
        <f>IF(Roster!D59="","",Roster!D59)</f>
        <v/>
      </c>
      <c r="C57" s="126" t="str">
        <f>IF(Roster!B59="","",Roster!B59)</f>
        <v/>
      </c>
      <c r="D57" s="299">
        <f>'11'!AL57</f>
        <v>0</v>
      </c>
      <c r="E57" s="763"/>
      <c r="F57" s="745"/>
      <c r="G57" s="744"/>
      <c r="H57" s="744"/>
      <c r="I57" s="745"/>
      <c r="J57" s="752"/>
      <c r="K57" s="745"/>
      <c r="L57" s="745"/>
      <c r="M57" s="745"/>
      <c r="N57" s="744"/>
      <c r="O57" s="744"/>
      <c r="P57" s="745"/>
      <c r="Q57" s="752"/>
      <c r="R57" s="745"/>
      <c r="S57" s="764"/>
      <c r="T57" s="759"/>
      <c r="U57" s="744"/>
      <c r="V57" s="744"/>
      <c r="W57" s="745"/>
      <c r="X57" s="752"/>
      <c r="Y57" s="745"/>
      <c r="Z57" s="745"/>
      <c r="AA57" s="745"/>
      <c r="AB57" s="744"/>
      <c r="AC57" s="744"/>
      <c r="AD57" s="745"/>
      <c r="AE57" s="745"/>
      <c r="AF57" s="745"/>
      <c r="AG57" s="745"/>
      <c r="AH57" s="745"/>
      <c r="AI57" s="765"/>
      <c r="AJ57" s="132">
        <f t="shared" si="6"/>
        <v>0</v>
      </c>
      <c r="AK57" s="293">
        <f t="shared" si="4"/>
        <v>0</v>
      </c>
      <c r="AL57" s="123">
        <f t="shared" si="7"/>
        <v>0</v>
      </c>
      <c r="AM57" s="122">
        <f>SUM(E57:AI57)+'11'!AM57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SUM(E57:AI57)+'11'!BC57</f>
        <v>0</v>
      </c>
      <c r="BF57" s="79" t="e">
        <f>#REF!+'11'!BF57</f>
        <v>#REF!</v>
      </c>
      <c r="BG57" s="86" t="e">
        <f>IF('11'!#REF!=1,'11'!BA57,IF('10'!#REF!=1,'10'!BA57,'10'!BG57))</f>
        <v>#REF!</v>
      </c>
      <c r="BH57" s="79" t="e">
        <f>IF(#REF!=1,IF(BC57&gt;=60,IF(BF57&gt;2,0,1),0),0)</f>
        <v>#REF!</v>
      </c>
      <c r="BI57" s="79" t="e">
        <f t="shared" si="5"/>
        <v>#REF!</v>
      </c>
    </row>
    <row r="58" spans="1:62" ht="15.75" customHeight="1" x14ac:dyDescent="0.25">
      <c r="A58" s="125" t="str">
        <f>IF(Roster!C60="","",Roster!C60)</f>
        <v/>
      </c>
      <c r="B58" s="126" t="str">
        <f>IF(Roster!D60="","",Roster!D60)</f>
        <v/>
      </c>
      <c r="C58" s="126" t="str">
        <f>IF(Roster!B60="","",Roster!B60)</f>
        <v/>
      </c>
      <c r="D58" s="299">
        <f>'11'!AL58</f>
        <v>0</v>
      </c>
      <c r="E58" s="763"/>
      <c r="F58" s="745"/>
      <c r="G58" s="744"/>
      <c r="H58" s="744"/>
      <c r="I58" s="745"/>
      <c r="J58" s="752"/>
      <c r="K58" s="745"/>
      <c r="L58" s="745"/>
      <c r="M58" s="745"/>
      <c r="N58" s="744"/>
      <c r="O58" s="744"/>
      <c r="P58" s="745"/>
      <c r="Q58" s="752"/>
      <c r="R58" s="745"/>
      <c r="S58" s="764"/>
      <c r="T58" s="759"/>
      <c r="U58" s="744"/>
      <c r="V58" s="744"/>
      <c r="W58" s="745"/>
      <c r="X58" s="752"/>
      <c r="Y58" s="745"/>
      <c r="Z58" s="745"/>
      <c r="AA58" s="745"/>
      <c r="AB58" s="744"/>
      <c r="AC58" s="744"/>
      <c r="AD58" s="745"/>
      <c r="AE58" s="745"/>
      <c r="AF58" s="745"/>
      <c r="AG58" s="745"/>
      <c r="AH58" s="745"/>
      <c r="AI58" s="765"/>
      <c r="AJ58" s="132">
        <f t="shared" si="6"/>
        <v>0</v>
      </c>
      <c r="AK58" s="293">
        <f t="shared" si="4"/>
        <v>0</v>
      </c>
      <c r="AL58" s="123">
        <f t="shared" si="7"/>
        <v>0</v>
      </c>
      <c r="AM58" s="122">
        <f>SUM(E58:AI58)+'11'!AM58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SUM(E58:AI58)+'11'!BC58</f>
        <v>0</v>
      </c>
      <c r="BF58" s="79" t="e">
        <f>#REF!+'11'!BF58</f>
        <v>#REF!</v>
      </c>
      <c r="BG58" s="86" t="e">
        <f>IF('11'!#REF!=1,'11'!BA58,IF('10'!#REF!=1,'10'!BA58,'10'!BG58))</f>
        <v>#REF!</v>
      </c>
      <c r="BH58" s="79" t="e">
        <f>IF(#REF!=1,IF(BC58&gt;=60,IF(BF58&gt;2,0,1),0),0)</f>
        <v>#REF!</v>
      </c>
      <c r="BI58" s="79" t="e">
        <f t="shared" si="5"/>
        <v>#REF!</v>
      </c>
    </row>
    <row r="59" spans="1:62" ht="15.75" customHeight="1" x14ac:dyDescent="0.25">
      <c r="A59" s="125" t="str">
        <f>IF(Roster!C61="","",Roster!C61)</f>
        <v/>
      </c>
      <c r="B59" s="126" t="str">
        <f>IF(Roster!D61="","",Roster!D61)</f>
        <v/>
      </c>
      <c r="C59" s="126" t="str">
        <f>IF(Roster!B61="","",Roster!B61)</f>
        <v/>
      </c>
      <c r="D59" s="299">
        <f>'11'!AL59</f>
        <v>0</v>
      </c>
      <c r="E59" s="763"/>
      <c r="F59" s="745"/>
      <c r="G59" s="744"/>
      <c r="H59" s="744"/>
      <c r="I59" s="745"/>
      <c r="J59" s="752"/>
      <c r="K59" s="745"/>
      <c r="L59" s="745"/>
      <c r="M59" s="745"/>
      <c r="N59" s="744"/>
      <c r="O59" s="744"/>
      <c r="P59" s="745"/>
      <c r="Q59" s="752"/>
      <c r="R59" s="745"/>
      <c r="S59" s="764"/>
      <c r="T59" s="759"/>
      <c r="U59" s="744"/>
      <c r="V59" s="744"/>
      <c r="W59" s="745"/>
      <c r="X59" s="752"/>
      <c r="Y59" s="745"/>
      <c r="Z59" s="745"/>
      <c r="AA59" s="745"/>
      <c r="AB59" s="744"/>
      <c r="AC59" s="744"/>
      <c r="AD59" s="745"/>
      <c r="AE59" s="745"/>
      <c r="AF59" s="745"/>
      <c r="AG59" s="745"/>
      <c r="AH59" s="745"/>
      <c r="AI59" s="765"/>
      <c r="AJ59" s="132">
        <f t="shared" si="6"/>
        <v>0</v>
      </c>
      <c r="AK59" s="293">
        <f t="shared" si="4"/>
        <v>0</v>
      </c>
      <c r="AL59" s="123">
        <f t="shared" si="7"/>
        <v>0</v>
      </c>
      <c r="AM59" s="122">
        <f>SUM(E59:AI59)+'11'!AM59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SUM(E59:AI59)+'11'!BC59</f>
        <v>0</v>
      </c>
      <c r="BF59" s="79" t="e">
        <f>#REF!+'11'!BF59</f>
        <v>#REF!</v>
      </c>
      <c r="BG59" s="86" t="e">
        <f>IF('11'!#REF!=1,'11'!BA59,IF('10'!#REF!=1,'10'!BA59,'10'!BG59))</f>
        <v>#REF!</v>
      </c>
      <c r="BH59" s="79" t="e">
        <f>IF(#REF!=1,IF(BC59&gt;=60,IF(BF59&gt;2,0,1),0),0)</f>
        <v>#REF!</v>
      </c>
      <c r="BI59" s="79" t="e">
        <f t="shared" si="5"/>
        <v>#REF!</v>
      </c>
    </row>
    <row r="60" spans="1:62" ht="15.75" customHeight="1" x14ac:dyDescent="0.25">
      <c r="A60" s="125" t="str">
        <f>IF(Roster!C62="","",Roster!C62)</f>
        <v/>
      </c>
      <c r="B60" s="126" t="str">
        <f>IF(Roster!D62="","",Roster!D62)</f>
        <v/>
      </c>
      <c r="C60" s="126" t="str">
        <f>IF(Roster!B62="","",Roster!B62)</f>
        <v/>
      </c>
      <c r="D60" s="299">
        <f>'11'!AL60</f>
        <v>0</v>
      </c>
      <c r="E60" s="763"/>
      <c r="F60" s="745"/>
      <c r="G60" s="744"/>
      <c r="H60" s="744"/>
      <c r="I60" s="745"/>
      <c r="J60" s="752"/>
      <c r="K60" s="745"/>
      <c r="L60" s="745"/>
      <c r="M60" s="745"/>
      <c r="N60" s="744"/>
      <c r="O60" s="744"/>
      <c r="P60" s="745"/>
      <c r="Q60" s="752"/>
      <c r="R60" s="745"/>
      <c r="S60" s="764"/>
      <c r="T60" s="759"/>
      <c r="U60" s="744"/>
      <c r="V60" s="744"/>
      <c r="W60" s="745"/>
      <c r="X60" s="752"/>
      <c r="Y60" s="745"/>
      <c r="Z60" s="745"/>
      <c r="AA60" s="745"/>
      <c r="AB60" s="744"/>
      <c r="AC60" s="744"/>
      <c r="AD60" s="745"/>
      <c r="AE60" s="745"/>
      <c r="AF60" s="745"/>
      <c r="AG60" s="745"/>
      <c r="AH60" s="745"/>
      <c r="AI60" s="765"/>
      <c r="AJ60" s="132">
        <f t="shared" si="6"/>
        <v>0</v>
      </c>
      <c r="AK60" s="293">
        <f t="shared" si="4"/>
        <v>0</v>
      </c>
      <c r="AL60" s="123">
        <f t="shared" si="7"/>
        <v>0</v>
      </c>
      <c r="AM60" s="122">
        <f>SUM(E60:AI60)+'11'!AM60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SUM(E60:AI60)+'11'!BC60</f>
        <v>0</v>
      </c>
      <c r="BF60" s="79" t="e">
        <f>#REF!+'11'!BF60</f>
        <v>#REF!</v>
      </c>
      <c r="BG60" s="86" t="e">
        <f>IF('11'!#REF!=1,'11'!BA60,IF('10'!#REF!=1,'10'!BA60,'10'!BG60))</f>
        <v>#REF!</v>
      </c>
      <c r="BH60" s="79" t="e">
        <f>IF(#REF!=1,IF(BC60&gt;=60,IF(BF60&gt;2,0,1),0),0)</f>
        <v>#REF!</v>
      </c>
      <c r="BI60" s="79" t="e">
        <f t="shared" si="5"/>
        <v>#REF!</v>
      </c>
    </row>
    <row r="61" spans="1:62" ht="15.75" customHeight="1" x14ac:dyDescent="0.25">
      <c r="A61" s="125" t="str">
        <f>IF(Roster!C63="","",Roster!C63)</f>
        <v/>
      </c>
      <c r="B61" s="126" t="str">
        <f>IF(Roster!D63="","",Roster!D63)</f>
        <v/>
      </c>
      <c r="C61" s="126" t="str">
        <f>IF(Roster!B63="","",Roster!B63)</f>
        <v/>
      </c>
      <c r="D61" s="299">
        <f>'11'!AL61</f>
        <v>0</v>
      </c>
      <c r="E61" s="763"/>
      <c r="F61" s="745"/>
      <c r="G61" s="744"/>
      <c r="H61" s="744"/>
      <c r="I61" s="745"/>
      <c r="J61" s="752"/>
      <c r="K61" s="745"/>
      <c r="L61" s="745"/>
      <c r="M61" s="745"/>
      <c r="N61" s="744"/>
      <c r="O61" s="744"/>
      <c r="P61" s="745"/>
      <c r="Q61" s="752"/>
      <c r="R61" s="745"/>
      <c r="S61" s="764"/>
      <c r="T61" s="759"/>
      <c r="U61" s="744"/>
      <c r="V61" s="744"/>
      <c r="W61" s="745"/>
      <c r="X61" s="752"/>
      <c r="Y61" s="745"/>
      <c r="Z61" s="745"/>
      <c r="AA61" s="745"/>
      <c r="AB61" s="744"/>
      <c r="AC61" s="744"/>
      <c r="AD61" s="745"/>
      <c r="AE61" s="745"/>
      <c r="AF61" s="745"/>
      <c r="AG61" s="745"/>
      <c r="AH61" s="745"/>
      <c r="AI61" s="765"/>
      <c r="AJ61" s="132">
        <f t="shared" si="6"/>
        <v>0</v>
      </c>
      <c r="AK61" s="293">
        <f t="shared" si="4"/>
        <v>0</v>
      </c>
      <c r="AL61" s="123">
        <f t="shared" si="7"/>
        <v>0</v>
      </c>
      <c r="AM61" s="122">
        <f>SUM(E61:AI61)+'11'!AM61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SUM(E61:AI61)+'11'!BC61</f>
        <v>0</v>
      </c>
      <c r="BF61" s="79" t="e">
        <f>#REF!+'11'!BF61</f>
        <v>#REF!</v>
      </c>
      <c r="BG61" s="86" t="e">
        <f>IF('11'!#REF!=1,'11'!BA61,IF('10'!#REF!=1,'10'!BA61,'10'!BG61))</f>
        <v>#REF!</v>
      </c>
      <c r="BH61" s="79" t="e">
        <f>IF(#REF!=1,IF(BC61&gt;=60,IF(BF61&gt;2,0,1),0),0)</f>
        <v>#REF!</v>
      </c>
      <c r="BI61" s="79" t="e">
        <f t="shared" si="5"/>
        <v>#REF!</v>
      </c>
    </row>
    <row r="62" spans="1:62" ht="15.75" customHeight="1" x14ac:dyDescent="0.25">
      <c r="A62" s="125" t="str">
        <f>IF(Roster!C64="","",Roster!C64)</f>
        <v/>
      </c>
      <c r="B62" s="126" t="str">
        <f>IF(Roster!D64="","",Roster!D64)</f>
        <v/>
      </c>
      <c r="C62" s="126" t="str">
        <f>IF(Roster!B64="","",Roster!B64)</f>
        <v/>
      </c>
      <c r="D62" s="299">
        <f>'11'!AL62</f>
        <v>0</v>
      </c>
      <c r="E62" s="763"/>
      <c r="F62" s="745"/>
      <c r="G62" s="744"/>
      <c r="H62" s="744"/>
      <c r="I62" s="745"/>
      <c r="J62" s="752"/>
      <c r="K62" s="745"/>
      <c r="L62" s="745"/>
      <c r="M62" s="745"/>
      <c r="N62" s="744"/>
      <c r="O62" s="744"/>
      <c r="P62" s="745"/>
      <c r="Q62" s="752"/>
      <c r="R62" s="745"/>
      <c r="S62" s="764"/>
      <c r="T62" s="759"/>
      <c r="U62" s="744"/>
      <c r="V62" s="744"/>
      <c r="W62" s="745"/>
      <c r="X62" s="752"/>
      <c r="Y62" s="745"/>
      <c r="Z62" s="745"/>
      <c r="AA62" s="745"/>
      <c r="AB62" s="744"/>
      <c r="AC62" s="744"/>
      <c r="AD62" s="745"/>
      <c r="AE62" s="745"/>
      <c r="AF62" s="745"/>
      <c r="AG62" s="745"/>
      <c r="AH62" s="745"/>
      <c r="AI62" s="765"/>
      <c r="AJ62" s="132">
        <f t="shared" si="6"/>
        <v>0</v>
      </c>
      <c r="AK62" s="293">
        <f t="shared" si="4"/>
        <v>0</v>
      </c>
      <c r="AL62" s="123">
        <f t="shared" si="7"/>
        <v>0</v>
      </c>
      <c r="AM62" s="122">
        <f>SUM(E62:AI62)+'11'!AM62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SUM(E62:AI62)+'11'!BC62</f>
        <v>0</v>
      </c>
      <c r="BF62" s="79" t="e">
        <f>#REF!+'11'!BF62</f>
        <v>#REF!</v>
      </c>
      <c r="BG62" s="86" t="e">
        <f>IF('11'!#REF!=1,'11'!BA62,IF('10'!#REF!=1,'10'!BA62,'10'!BG62))</f>
        <v>#REF!</v>
      </c>
      <c r="BH62" s="79" t="e">
        <f>IF(#REF!=1,IF(BC62&gt;=60,IF(BF62&gt;2,0,1),0),0)</f>
        <v>#REF!</v>
      </c>
      <c r="BI62" s="79" t="e">
        <f t="shared" si="5"/>
        <v>#REF!</v>
      </c>
    </row>
    <row r="63" spans="1:62" ht="15.75" customHeight="1" x14ac:dyDescent="0.25">
      <c r="A63" s="125" t="str">
        <f>IF(Roster!C65="","",Roster!C65)</f>
        <v/>
      </c>
      <c r="B63" s="126" t="str">
        <f>IF(Roster!D65="","",Roster!D65)</f>
        <v/>
      </c>
      <c r="C63" s="126" t="str">
        <f>IF(Roster!B65="","",Roster!B65)</f>
        <v/>
      </c>
      <c r="D63" s="299">
        <f>'11'!AL63</f>
        <v>0</v>
      </c>
      <c r="E63" s="763"/>
      <c r="F63" s="745"/>
      <c r="G63" s="744"/>
      <c r="H63" s="744"/>
      <c r="I63" s="745"/>
      <c r="J63" s="752"/>
      <c r="K63" s="745"/>
      <c r="L63" s="745"/>
      <c r="M63" s="745"/>
      <c r="N63" s="744"/>
      <c r="O63" s="744"/>
      <c r="P63" s="745"/>
      <c r="Q63" s="752"/>
      <c r="R63" s="745"/>
      <c r="S63" s="764"/>
      <c r="T63" s="759"/>
      <c r="U63" s="744"/>
      <c r="V63" s="744"/>
      <c r="W63" s="745"/>
      <c r="X63" s="752"/>
      <c r="Y63" s="745"/>
      <c r="Z63" s="745"/>
      <c r="AA63" s="745"/>
      <c r="AB63" s="744"/>
      <c r="AC63" s="744"/>
      <c r="AD63" s="745"/>
      <c r="AE63" s="745"/>
      <c r="AF63" s="745"/>
      <c r="AG63" s="745"/>
      <c r="AH63" s="745"/>
      <c r="AI63" s="765"/>
      <c r="AJ63" s="132">
        <f t="shared" si="6"/>
        <v>0</v>
      </c>
      <c r="AK63" s="293">
        <f t="shared" si="4"/>
        <v>0</v>
      </c>
      <c r="AL63" s="123">
        <f t="shared" si="7"/>
        <v>0</v>
      </c>
      <c r="AM63" s="122">
        <f>SUM(E63:AI63)+'11'!AM63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SUM(E63:AI63)+'11'!BC63</f>
        <v>0</v>
      </c>
      <c r="BF63" s="79" t="e">
        <f>#REF!+'11'!BF63</f>
        <v>#REF!</v>
      </c>
      <c r="BG63" s="86" t="e">
        <f>IF('11'!#REF!=1,'11'!BA63,IF('10'!#REF!=1,'10'!BA63,'10'!BG63))</f>
        <v>#REF!</v>
      </c>
      <c r="BH63" s="79" t="e">
        <f>IF(#REF!=1,IF(BC63&gt;=60,IF(BF63&gt;2,0,1),0),0)</f>
        <v>#REF!</v>
      </c>
      <c r="BI63" s="79" t="e">
        <f t="shared" si="5"/>
        <v>#REF!</v>
      </c>
      <c r="BJ63" s="79" t="s">
        <v>145</v>
      </c>
    </row>
    <row r="64" spans="1:62" ht="15.75" customHeight="1" x14ac:dyDescent="0.25">
      <c r="A64" s="125" t="str">
        <f>IF(Roster!C66="","",Roster!C66)</f>
        <v/>
      </c>
      <c r="B64" s="126" t="str">
        <f>IF(Roster!D66="","",Roster!D66)</f>
        <v/>
      </c>
      <c r="C64" s="126" t="str">
        <f>IF(Roster!B66="","",Roster!B66)</f>
        <v/>
      </c>
      <c r="D64" s="299">
        <f>'11'!AL64</f>
        <v>0</v>
      </c>
      <c r="E64" s="763"/>
      <c r="F64" s="745"/>
      <c r="G64" s="744"/>
      <c r="H64" s="744"/>
      <c r="I64" s="745"/>
      <c r="J64" s="752"/>
      <c r="K64" s="745"/>
      <c r="L64" s="745"/>
      <c r="M64" s="745"/>
      <c r="N64" s="744"/>
      <c r="O64" s="744"/>
      <c r="P64" s="745"/>
      <c r="Q64" s="752"/>
      <c r="R64" s="745"/>
      <c r="S64" s="764"/>
      <c r="T64" s="759"/>
      <c r="U64" s="744"/>
      <c r="V64" s="744"/>
      <c r="W64" s="745"/>
      <c r="X64" s="752"/>
      <c r="Y64" s="745"/>
      <c r="Z64" s="745"/>
      <c r="AA64" s="745"/>
      <c r="AB64" s="744"/>
      <c r="AC64" s="744"/>
      <c r="AD64" s="745"/>
      <c r="AE64" s="745"/>
      <c r="AF64" s="745"/>
      <c r="AG64" s="745"/>
      <c r="AH64" s="745"/>
      <c r="AI64" s="765"/>
      <c r="AJ64" s="132">
        <f t="shared" si="6"/>
        <v>0</v>
      </c>
      <c r="AK64" s="293">
        <f t="shared" si="4"/>
        <v>0</v>
      </c>
      <c r="AL64" s="123">
        <f t="shared" si="7"/>
        <v>0</v>
      </c>
      <c r="AM64" s="122">
        <f>SUM(E64:AI64)+'11'!AM64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SUM(E64:AI64)+'11'!BC64</f>
        <v>0</v>
      </c>
      <c r="BF64" s="79" t="e">
        <f>#REF!+'11'!BF64</f>
        <v>#REF!</v>
      </c>
      <c r="BG64" s="86" t="e">
        <f>IF('11'!#REF!=1,'11'!BA64,IF('10'!#REF!=1,'10'!BA64,'10'!BG64))</f>
        <v>#REF!</v>
      </c>
      <c r="BH64" s="79" t="e">
        <f>IF(#REF!=1,IF(BC64&gt;=60,IF(BF64&gt;2,0,1),0),0)</f>
        <v>#REF!</v>
      </c>
      <c r="BI64" s="79" t="e">
        <f t="shared" si="5"/>
        <v>#REF!</v>
      </c>
    </row>
    <row r="65" spans="1:61" ht="15.75" customHeight="1" x14ac:dyDescent="0.25">
      <c r="A65" s="125" t="str">
        <f>IF(Roster!C67="","",Roster!C67)</f>
        <v/>
      </c>
      <c r="B65" s="126" t="str">
        <f>IF(Roster!D67="","",Roster!D67)</f>
        <v/>
      </c>
      <c r="C65" s="126" t="str">
        <f>IF(Roster!B67="","",Roster!B67)</f>
        <v/>
      </c>
      <c r="D65" s="299">
        <f>'11'!AL65</f>
        <v>0</v>
      </c>
      <c r="E65" s="763"/>
      <c r="F65" s="745"/>
      <c r="G65" s="744"/>
      <c r="H65" s="744"/>
      <c r="I65" s="745"/>
      <c r="J65" s="752"/>
      <c r="K65" s="745"/>
      <c r="L65" s="745"/>
      <c r="M65" s="745"/>
      <c r="N65" s="744"/>
      <c r="O65" s="744"/>
      <c r="P65" s="745"/>
      <c r="Q65" s="752"/>
      <c r="R65" s="745"/>
      <c r="S65" s="764"/>
      <c r="T65" s="759"/>
      <c r="U65" s="744"/>
      <c r="V65" s="744"/>
      <c r="W65" s="745"/>
      <c r="X65" s="752"/>
      <c r="Y65" s="745"/>
      <c r="Z65" s="745"/>
      <c r="AA65" s="745"/>
      <c r="AB65" s="744"/>
      <c r="AC65" s="744"/>
      <c r="AD65" s="745"/>
      <c r="AE65" s="745"/>
      <c r="AF65" s="745"/>
      <c r="AG65" s="745"/>
      <c r="AH65" s="745"/>
      <c r="AI65" s="765"/>
      <c r="AJ65" s="132">
        <f t="shared" si="6"/>
        <v>0</v>
      </c>
      <c r="AK65" s="293">
        <f t="shared" si="4"/>
        <v>0</v>
      </c>
      <c r="AL65" s="123">
        <f t="shared" si="7"/>
        <v>0</v>
      </c>
      <c r="AM65" s="122">
        <f>SUM(E65:AI65)+'11'!AM65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SUM(E65:AI65)+'11'!BC65</f>
        <v>0</v>
      </c>
      <c r="BF65" s="79" t="e">
        <f>#REF!+'11'!BF65</f>
        <v>#REF!</v>
      </c>
      <c r="BG65" s="86" t="e">
        <f>IF('11'!#REF!=1,'11'!BA65,IF('10'!#REF!=1,'10'!BA65,'10'!BG65))</f>
        <v>#REF!</v>
      </c>
      <c r="BH65" s="79" t="e">
        <f>IF(#REF!=1,IF(BC65&gt;=60,IF(BF65&gt;2,0,1),0),0)</f>
        <v>#REF!</v>
      </c>
      <c r="BI65" s="79" t="e">
        <f t="shared" si="5"/>
        <v>#REF!</v>
      </c>
    </row>
    <row r="66" spans="1:61" ht="15.75" customHeight="1" x14ac:dyDescent="0.25">
      <c r="A66" s="125" t="str">
        <f>IF(Roster!C68="","",Roster!C68)</f>
        <v/>
      </c>
      <c r="B66" s="126" t="str">
        <f>IF(Roster!D68="","",Roster!D68)</f>
        <v/>
      </c>
      <c r="C66" s="126" t="str">
        <f>IF(Roster!B68="","",Roster!B68)</f>
        <v/>
      </c>
      <c r="D66" s="299">
        <f>'11'!AL66</f>
        <v>0</v>
      </c>
      <c r="E66" s="763"/>
      <c r="F66" s="745"/>
      <c r="G66" s="744"/>
      <c r="H66" s="744"/>
      <c r="I66" s="745"/>
      <c r="J66" s="752"/>
      <c r="K66" s="745"/>
      <c r="L66" s="745"/>
      <c r="M66" s="745"/>
      <c r="N66" s="744"/>
      <c r="O66" s="744"/>
      <c r="P66" s="745"/>
      <c r="Q66" s="752"/>
      <c r="R66" s="745"/>
      <c r="S66" s="764"/>
      <c r="T66" s="759"/>
      <c r="U66" s="744"/>
      <c r="V66" s="744"/>
      <c r="W66" s="745"/>
      <c r="X66" s="752"/>
      <c r="Y66" s="745"/>
      <c r="Z66" s="745"/>
      <c r="AA66" s="745"/>
      <c r="AB66" s="744"/>
      <c r="AC66" s="744"/>
      <c r="AD66" s="745"/>
      <c r="AE66" s="745"/>
      <c r="AF66" s="745"/>
      <c r="AG66" s="745"/>
      <c r="AH66" s="745"/>
      <c r="AI66" s="765"/>
      <c r="AJ66" s="132">
        <f t="shared" si="6"/>
        <v>0</v>
      </c>
      <c r="AK66" s="293">
        <f t="shared" si="4"/>
        <v>0</v>
      </c>
      <c r="AL66" s="123">
        <f t="shared" si="7"/>
        <v>0</v>
      </c>
      <c r="AM66" s="122">
        <f>SUM(E66:AI66)+'11'!AM66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SUM(E66:AI66)+'11'!BC66</f>
        <v>0</v>
      </c>
      <c r="BF66" s="79" t="e">
        <f>#REF!+'11'!BF66</f>
        <v>#REF!</v>
      </c>
      <c r="BG66" s="86" t="e">
        <f>IF('11'!#REF!=1,'11'!BA66,IF('10'!#REF!=1,'10'!BA66,'10'!BG66))</f>
        <v>#REF!</v>
      </c>
      <c r="BH66" s="79" t="e">
        <f>IF(#REF!=1,IF(BC66&gt;=60,IF(BF66&gt;2,0,1),0),0)</f>
        <v>#REF!</v>
      </c>
      <c r="BI66" s="79" t="e">
        <f t="shared" si="5"/>
        <v>#REF!</v>
      </c>
    </row>
    <row r="67" spans="1:61" ht="15.75" customHeight="1" x14ac:dyDescent="0.25">
      <c r="A67" s="125" t="str">
        <f>IF(Roster!C69="","",Roster!C69)</f>
        <v/>
      </c>
      <c r="B67" s="126" t="str">
        <f>IF(Roster!D69="","",Roster!D69)</f>
        <v/>
      </c>
      <c r="C67" s="126" t="str">
        <f>IF(Roster!B69="","",Roster!B69)</f>
        <v/>
      </c>
      <c r="D67" s="299">
        <f>'11'!AL67</f>
        <v>0</v>
      </c>
      <c r="E67" s="763"/>
      <c r="F67" s="745"/>
      <c r="G67" s="744"/>
      <c r="H67" s="744"/>
      <c r="I67" s="745"/>
      <c r="J67" s="752"/>
      <c r="K67" s="745"/>
      <c r="L67" s="745"/>
      <c r="M67" s="745"/>
      <c r="N67" s="744"/>
      <c r="O67" s="744"/>
      <c r="P67" s="745"/>
      <c r="Q67" s="752"/>
      <c r="R67" s="745"/>
      <c r="S67" s="764"/>
      <c r="T67" s="759"/>
      <c r="U67" s="744"/>
      <c r="V67" s="744"/>
      <c r="W67" s="745"/>
      <c r="X67" s="752"/>
      <c r="Y67" s="745"/>
      <c r="Z67" s="745"/>
      <c r="AA67" s="745"/>
      <c r="AB67" s="744"/>
      <c r="AC67" s="744"/>
      <c r="AD67" s="745"/>
      <c r="AE67" s="745"/>
      <c r="AF67" s="745"/>
      <c r="AG67" s="745"/>
      <c r="AH67" s="745"/>
      <c r="AI67" s="765"/>
      <c r="AJ67" s="132">
        <f t="shared" si="6"/>
        <v>0</v>
      </c>
      <c r="AK67" s="293">
        <f t="shared" si="4"/>
        <v>0</v>
      </c>
      <c r="AL67" s="123">
        <f t="shared" si="7"/>
        <v>0</v>
      </c>
      <c r="AM67" s="122">
        <f>SUM(E67:AI67)+'11'!AM67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SUM(E67:AI67)+'11'!BC67</f>
        <v>0</v>
      </c>
      <c r="BF67" s="79" t="e">
        <f>#REF!+'11'!BF67</f>
        <v>#REF!</v>
      </c>
      <c r="BG67" s="86" t="e">
        <f>IF('11'!#REF!=1,'11'!BA67,IF('10'!#REF!=1,'10'!BA67,'10'!BG67))</f>
        <v>#REF!</v>
      </c>
      <c r="BH67" s="79" t="e">
        <f>IF(#REF!=1,IF(BC67&gt;=60,IF(BF67&gt;2,0,1),0),0)</f>
        <v>#REF!</v>
      </c>
      <c r="BI67" s="79" t="e">
        <f t="shared" si="5"/>
        <v>#REF!</v>
      </c>
    </row>
    <row r="68" spans="1:61" ht="15.75" customHeight="1" x14ac:dyDescent="0.25">
      <c r="A68" s="125" t="str">
        <f>IF(Roster!C70="","",Roster!C70)</f>
        <v/>
      </c>
      <c r="B68" s="126" t="str">
        <f>IF(Roster!D70="","",Roster!D70)</f>
        <v/>
      </c>
      <c r="C68" s="126" t="str">
        <f>IF(Roster!B70="","",Roster!B70)</f>
        <v/>
      </c>
      <c r="D68" s="299">
        <f>'11'!AL68</f>
        <v>0</v>
      </c>
      <c r="E68" s="763"/>
      <c r="F68" s="745"/>
      <c r="G68" s="744"/>
      <c r="H68" s="744"/>
      <c r="I68" s="745"/>
      <c r="J68" s="752"/>
      <c r="K68" s="745"/>
      <c r="L68" s="745"/>
      <c r="M68" s="745"/>
      <c r="N68" s="744"/>
      <c r="O68" s="744"/>
      <c r="P68" s="745"/>
      <c r="Q68" s="752"/>
      <c r="R68" s="745"/>
      <c r="S68" s="764"/>
      <c r="T68" s="759"/>
      <c r="U68" s="744"/>
      <c r="V68" s="744"/>
      <c r="W68" s="745"/>
      <c r="X68" s="752"/>
      <c r="Y68" s="745"/>
      <c r="Z68" s="745"/>
      <c r="AA68" s="745"/>
      <c r="AB68" s="744"/>
      <c r="AC68" s="744"/>
      <c r="AD68" s="745"/>
      <c r="AE68" s="745"/>
      <c r="AF68" s="745"/>
      <c r="AG68" s="745"/>
      <c r="AH68" s="745"/>
      <c r="AI68" s="765"/>
      <c r="AJ68" s="132">
        <f t="shared" si="6"/>
        <v>0</v>
      </c>
      <c r="AK68" s="293">
        <f t="shared" si="4"/>
        <v>0</v>
      </c>
      <c r="AL68" s="123">
        <f t="shared" si="7"/>
        <v>0</v>
      </c>
      <c r="AM68" s="122">
        <f>SUM(E68:AI68)+'11'!AM68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SUM(E68:AI68)+'11'!BC68</f>
        <v>0</v>
      </c>
      <c r="BF68" s="79" t="e">
        <f>#REF!+'11'!BF68</f>
        <v>#REF!</v>
      </c>
      <c r="BG68" s="86" t="e">
        <f>IF('11'!#REF!=1,'11'!BA68,IF('10'!#REF!=1,'10'!BA68,'10'!BG68))</f>
        <v>#REF!</v>
      </c>
      <c r="BH68" s="79" t="e">
        <f>IF(#REF!=1,IF(BC68&gt;=60,IF(BF68&gt;2,0,1),0),0)</f>
        <v>#REF!</v>
      </c>
      <c r="BI68" s="79" t="e">
        <f t="shared" si="5"/>
        <v>#REF!</v>
      </c>
    </row>
    <row r="69" spans="1:61" ht="15.75" customHeight="1" x14ac:dyDescent="0.25">
      <c r="A69" s="125" t="str">
        <f>IF(Roster!C71="","",Roster!C71)</f>
        <v/>
      </c>
      <c r="B69" s="126" t="str">
        <f>IF(Roster!D71="","",Roster!D71)</f>
        <v/>
      </c>
      <c r="C69" s="126" t="str">
        <f>IF(Roster!B71="","",Roster!B71)</f>
        <v/>
      </c>
      <c r="D69" s="299">
        <f>'11'!AL69</f>
        <v>0</v>
      </c>
      <c r="E69" s="763"/>
      <c r="F69" s="745"/>
      <c r="G69" s="744"/>
      <c r="H69" s="744"/>
      <c r="I69" s="745"/>
      <c r="J69" s="752"/>
      <c r="K69" s="745"/>
      <c r="L69" s="745"/>
      <c r="M69" s="745"/>
      <c r="N69" s="744"/>
      <c r="O69" s="744"/>
      <c r="P69" s="745"/>
      <c r="Q69" s="752"/>
      <c r="R69" s="745"/>
      <c r="S69" s="764"/>
      <c r="T69" s="759"/>
      <c r="U69" s="744"/>
      <c r="V69" s="744"/>
      <c r="W69" s="745"/>
      <c r="X69" s="752"/>
      <c r="Y69" s="745"/>
      <c r="Z69" s="745"/>
      <c r="AA69" s="745"/>
      <c r="AB69" s="744"/>
      <c r="AC69" s="744"/>
      <c r="AD69" s="745"/>
      <c r="AE69" s="745"/>
      <c r="AF69" s="745"/>
      <c r="AG69" s="745"/>
      <c r="AH69" s="745"/>
      <c r="AI69" s="765"/>
      <c r="AJ69" s="132">
        <f t="shared" si="6"/>
        <v>0</v>
      </c>
      <c r="AK69" s="293">
        <f t="shared" si="4"/>
        <v>0</v>
      </c>
      <c r="AL69" s="123">
        <f t="shared" si="7"/>
        <v>0</v>
      </c>
      <c r="AM69" s="122">
        <f>SUM(E69:AI69)+'11'!AM69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SUM(E69:AI69)+'11'!BC69</f>
        <v>0</v>
      </c>
      <c r="BF69" s="79" t="e">
        <f>#REF!+'11'!BF69</f>
        <v>#REF!</v>
      </c>
      <c r="BG69" s="86" t="e">
        <f>IF('11'!#REF!=1,'11'!BA69,IF('10'!#REF!=1,'10'!BA69,'10'!BG69))</f>
        <v>#REF!</v>
      </c>
      <c r="BH69" s="79" t="e">
        <f>IF(#REF!=1,IF(BC69&gt;=60,IF(BF69&gt;2,0,1),0),0)</f>
        <v>#REF!</v>
      </c>
      <c r="BI69" s="79" t="e">
        <f t="shared" si="5"/>
        <v>#REF!</v>
      </c>
    </row>
    <row r="70" spans="1:61" ht="15.75" customHeight="1" x14ac:dyDescent="0.25">
      <c r="A70" s="125" t="str">
        <f>IF(Roster!C72="","",Roster!C72)</f>
        <v/>
      </c>
      <c r="B70" s="126" t="str">
        <f>IF(Roster!D72="","",Roster!D72)</f>
        <v/>
      </c>
      <c r="C70" s="126" t="str">
        <f>IF(Roster!B72="","",Roster!B72)</f>
        <v/>
      </c>
      <c r="D70" s="299">
        <f>'11'!AL70</f>
        <v>0</v>
      </c>
      <c r="E70" s="763"/>
      <c r="F70" s="745"/>
      <c r="G70" s="744"/>
      <c r="H70" s="744"/>
      <c r="I70" s="745"/>
      <c r="J70" s="752"/>
      <c r="K70" s="745"/>
      <c r="L70" s="745"/>
      <c r="M70" s="745"/>
      <c r="N70" s="744"/>
      <c r="O70" s="744"/>
      <c r="P70" s="745"/>
      <c r="Q70" s="752"/>
      <c r="R70" s="745"/>
      <c r="S70" s="764"/>
      <c r="T70" s="759"/>
      <c r="U70" s="744"/>
      <c r="V70" s="744"/>
      <c r="W70" s="745"/>
      <c r="X70" s="752"/>
      <c r="Y70" s="745"/>
      <c r="Z70" s="745"/>
      <c r="AA70" s="745"/>
      <c r="AB70" s="744"/>
      <c r="AC70" s="744"/>
      <c r="AD70" s="745"/>
      <c r="AE70" s="745"/>
      <c r="AF70" s="745"/>
      <c r="AG70" s="745"/>
      <c r="AH70" s="745"/>
      <c r="AI70" s="765"/>
      <c r="AJ70" s="132">
        <f t="shared" si="6"/>
        <v>0</v>
      </c>
      <c r="AK70" s="293">
        <f t="shared" si="4"/>
        <v>0</v>
      </c>
      <c r="AL70" s="123">
        <f t="shared" si="7"/>
        <v>0</v>
      </c>
      <c r="AM70" s="122">
        <f>SUM(E70:AI70)+'11'!AM70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SUM(E70:AI70)+'11'!BC70</f>
        <v>0</v>
      </c>
      <c r="BF70" s="79" t="e">
        <f>#REF!+'11'!BF70</f>
        <v>#REF!</v>
      </c>
      <c r="BG70" s="86" t="e">
        <f>IF('11'!#REF!=1,'11'!BA70,IF('10'!#REF!=1,'10'!BA70,'10'!BG70))</f>
        <v>#REF!</v>
      </c>
      <c r="BH70" s="79" t="e">
        <f>IF(#REF!=1,IF(BC70&gt;=60,IF(BF70&gt;2,0,1),0),0)</f>
        <v>#REF!</v>
      </c>
      <c r="BI70" s="79" t="e">
        <f t="shared" si="5"/>
        <v>#REF!</v>
      </c>
    </row>
    <row r="71" spans="1:61" ht="15.75" customHeight="1" x14ac:dyDescent="0.25">
      <c r="A71" s="125" t="str">
        <f>IF(Roster!C73="","",Roster!C73)</f>
        <v/>
      </c>
      <c r="B71" s="126" t="str">
        <f>IF(Roster!D73="","",Roster!D73)</f>
        <v/>
      </c>
      <c r="C71" s="126" t="str">
        <f>IF(Roster!B73="","",Roster!B73)</f>
        <v/>
      </c>
      <c r="D71" s="299">
        <f>'11'!AL71</f>
        <v>0</v>
      </c>
      <c r="E71" s="763"/>
      <c r="F71" s="745"/>
      <c r="G71" s="744"/>
      <c r="H71" s="744"/>
      <c r="I71" s="745"/>
      <c r="J71" s="752"/>
      <c r="K71" s="745"/>
      <c r="L71" s="745"/>
      <c r="M71" s="745"/>
      <c r="N71" s="744"/>
      <c r="O71" s="744"/>
      <c r="P71" s="745"/>
      <c r="Q71" s="752"/>
      <c r="R71" s="745"/>
      <c r="S71" s="764"/>
      <c r="T71" s="759"/>
      <c r="U71" s="744"/>
      <c r="V71" s="744"/>
      <c r="W71" s="745"/>
      <c r="X71" s="752"/>
      <c r="Y71" s="745"/>
      <c r="Z71" s="745"/>
      <c r="AA71" s="745"/>
      <c r="AB71" s="744"/>
      <c r="AC71" s="744"/>
      <c r="AD71" s="745"/>
      <c r="AE71" s="745"/>
      <c r="AF71" s="745"/>
      <c r="AG71" s="745"/>
      <c r="AH71" s="745"/>
      <c r="AI71" s="765"/>
      <c r="AJ71" s="132">
        <f t="shared" si="6"/>
        <v>0</v>
      </c>
      <c r="AK71" s="293">
        <f t="shared" si="4"/>
        <v>0</v>
      </c>
      <c r="AL71" s="123">
        <f t="shared" si="7"/>
        <v>0</v>
      </c>
      <c r="AM71" s="122">
        <f>SUM(E71:AI71)+'11'!AM71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SUM(E71:AI71)+'11'!BC71</f>
        <v>0</v>
      </c>
      <c r="BF71" s="79" t="e">
        <f>#REF!+'11'!BF71</f>
        <v>#REF!</v>
      </c>
      <c r="BG71" s="86" t="e">
        <f>IF('11'!#REF!=1,'11'!BA71,IF('10'!#REF!=1,'10'!BA71,'10'!BG71))</f>
        <v>#REF!</v>
      </c>
      <c r="BH71" s="79" t="e">
        <f>IF(#REF!=1,IF(BC71&gt;=60,IF(BF71&gt;2,0,1),0),0)</f>
        <v>#REF!</v>
      </c>
      <c r="BI71" s="79" t="e">
        <f t="shared" si="5"/>
        <v>#REF!</v>
      </c>
    </row>
    <row r="72" spans="1:61" ht="15.75" customHeight="1" x14ac:dyDescent="0.25">
      <c r="A72" s="125" t="str">
        <f>IF(Roster!C74="","",Roster!C74)</f>
        <v/>
      </c>
      <c r="B72" s="126" t="str">
        <f>IF(Roster!D74="","",Roster!D74)</f>
        <v/>
      </c>
      <c r="C72" s="126" t="str">
        <f>IF(Roster!B74="","",Roster!B74)</f>
        <v/>
      </c>
      <c r="D72" s="299">
        <f>'11'!AL72</f>
        <v>0</v>
      </c>
      <c r="E72" s="763"/>
      <c r="F72" s="745"/>
      <c r="G72" s="744"/>
      <c r="H72" s="744"/>
      <c r="I72" s="745"/>
      <c r="J72" s="752"/>
      <c r="K72" s="745"/>
      <c r="L72" s="745"/>
      <c r="M72" s="745"/>
      <c r="N72" s="744"/>
      <c r="O72" s="744"/>
      <c r="P72" s="745"/>
      <c r="Q72" s="752"/>
      <c r="R72" s="745"/>
      <c r="S72" s="764"/>
      <c r="T72" s="759"/>
      <c r="U72" s="744"/>
      <c r="V72" s="744"/>
      <c r="W72" s="745"/>
      <c r="X72" s="752"/>
      <c r="Y72" s="745"/>
      <c r="Z72" s="745"/>
      <c r="AA72" s="745"/>
      <c r="AB72" s="744"/>
      <c r="AC72" s="744"/>
      <c r="AD72" s="745"/>
      <c r="AE72" s="745"/>
      <c r="AF72" s="745"/>
      <c r="AG72" s="745"/>
      <c r="AH72" s="745"/>
      <c r="AI72" s="765"/>
      <c r="AJ72" s="132">
        <f t="shared" ref="AJ72:AJ103" si="10">SUM(D72:AI72)</f>
        <v>0</v>
      </c>
      <c r="AK72" s="293">
        <f t="shared" si="4"/>
        <v>0</v>
      </c>
      <c r="AL72" s="123">
        <f t="shared" ref="AL72:AL104" si="11">AJ72-INT(AJ72/15)*15</f>
        <v>0</v>
      </c>
      <c r="AM72" s="122">
        <f>SUM(E72:AI72)+'11'!AM72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SUM(E72:AI72)+'11'!BC72</f>
        <v>0</v>
      </c>
      <c r="BF72" s="79" t="e">
        <f>#REF!+'11'!BF72</f>
        <v>#REF!</v>
      </c>
      <c r="BG72" s="86" t="e">
        <f>IF('11'!#REF!=1,'11'!BA72,IF('10'!#REF!=1,'10'!BA72,'10'!BG72))</f>
        <v>#REF!</v>
      </c>
      <c r="BH72" s="79" t="e">
        <f>IF(#REF!=1,IF(BC72&gt;=60,IF(BF72&gt;2,0,1),0),0)</f>
        <v>#REF!</v>
      </c>
      <c r="BI72" s="79" t="e">
        <f t="shared" si="5"/>
        <v>#REF!</v>
      </c>
    </row>
    <row r="73" spans="1:61" ht="15.75" customHeight="1" x14ac:dyDescent="0.25">
      <c r="A73" s="125" t="str">
        <f>IF(Roster!C75="","",Roster!C75)</f>
        <v/>
      </c>
      <c r="B73" s="126" t="str">
        <f>IF(Roster!D75="","",Roster!D75)</f>
        <v/>
      </c>
      <c r="C73" s="126" t="str">
        <f>IF(Roster!B75="","",Roster!B75)</f>
        <v/>
      </c>
      <c r="D73" s="299">
        <f>'11'!AL73</f>
        <v>0</v>
      </c>
      <c r="E73" s="763"/>
      <c r="F73" s="745"/>
      <c r="G73" s="744"/>
      <c r="H73" s="744"/>
      <c r="I73" s="745"/>
      <c r="J73" s="752"/>
      <c r="K73" s="745"/>
      <c r="L73" s="745"/>
      <c r="M73" s="745"/>
      <c r="N73" s="744"/>
      <c r="O73" s="744"/>
      <c r="P73" s="745"/>
      <c r="Q73" s="752"/>
      <c r="R73" s="745"/>
      <c r="S73" s="764"/>
      <c r="T73" s="759"/>
      <c r="U73" s="744"/>
      <c r="V73" s="744"/>
      <c r="W73" s="745"/>
      <c r="X73" s="752"/>
      <c r="Y73" s="745"/>
      <c r="Z73" s="745"/>
      <c r="AA73" s="745"/>
      <c r="AB73" s="744"/>
      <c r="AC73" s="744"/>
      <c r="AD73" s="745"/>
      <c r="AE73" s="745"/>
      <c r="AF73" s="745"/>
      <c r="AG73" s="745"/>
      <c r="AH73" s="745"/>
      <c r="AI73" s="765"/>
      <c r="AJ73" s="132">
        <f t="shared" si="10"/>
        <v>0</v>
      </c>
      <c r="AK73" s="293">
        <f t="shared" ref="AK73:AK104" si="14">INT(AJ73/15)</f>
        <v>0</v>
      </c>
      <c r="AL73" s="123">
        <f t="shared" si="11"/>
        <v>0</v>
      </c>
      <c r="AM73" s="122">
        <f>SUM(E73:AI73)+'11'!AM73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SUM(E73:AI73)+'11'!BC73</f>
        <v>0</v>
      </c>
      <c r="BF73" s="79" t="e">
        <f>#REF!+'11'!BF73</f>
        <v>#REF!</v>
      </c>
      <c r="BG73" s="86" t="e">
        <f>IF('11'!#REF!=1,'11'!BA73,IF('10'!#REF!=1,'10'!BA73,'10'!BG73))</f>
        <v>#REF!</v>
      </c>
      <c r="BH73" s="79" t="e">
        <f>IF(#REF!=1,IF(BC73&gt;=60,IF(BF73&gt;2,0,1),0),0)</f>
        <v>#REF!</v>
      </c>
      <c r="BI73" s="79" t="e">
        <f t="shared" ref="BI73:BI104" si="15">IF((BA73-BG73)&gt;=10,1,0)</f>
        <v>#REF!</v>
      </c>
    </row>
    <row r="74" spans="1:61" ht="15.75" customHeight="1" x14ac:dyDescent="0.25">
      <c r="A74" s="125" t="str">
        <f>IF(Roster!C76="","",Roster!C76)</f>
        <v/>
      </c>
      <c r="B74" s="126" t="str">
        <f>IF(Roster!D76="","",Roster!D76)</f>
        <v/>
      </c>
      <c r="C74" s="126" t="str">
        <f>IF(Roster!B76="","",Roster!B76)</f>
        <v/>
      </c>
      <c r="D74" s="299">
        <f>'11'!AL74</f>
        <v>0</v>
      </c>
      <c r="E74" s="763"/>
      <c r="F74" s="745"/>
      <c r="G74" s="744"/>
      <c r="H74" s="744"/>
      <c r="I74" s="745"/>
      <c r="J74" s="752"/>
      <c r="K74" s="745"/>
      <c r="L74" s="745"/>
      <c r="M74" s="745"/>
      <c r="N74" s="744"/>
      <c r="O74" s="744"/>
      <c r="P74" s="745"/>
      <c r="Q74" s="752"/>
      <c r="R74" s="745"/>
      <c r="S74" s="764"/>
      <c r="T74" s="759"/>
      <c r="U74" s="744"/>
      <c r="V74" s="744"/>
      <c r="W74" s="745"/>
      <c r="X74" s="752"/>
      <c r="Y74" s="745"/>
      <c r="Z74" s="745"/>
      <c r="AA74" s="745"/>
      <c r="AB74" s="744"/>
      <c r="AC74" s="744"/>
      <c r="AD74" s="745"/>
      <c r="AE74" s="745"/>
      <c r="AF74" s="745"/>
      <c r="AG74" s="745"/>
      <c r="AH74" s="745"/>
      <c r="AI74" s="765"/>
      <c r="AJ74" s="132">
        <f t="shared" si="10"/>
        <v>0</v>
      </c>
      <c r="AK74" s="293">
        <f t="shared" si="14"/>
        <v>0</v>
      </c>
      <c r="AL74" s="123">
        <f t="shared" si="11"/>
        <v>0</v>
      </c>
      <c r="AM74" s="122">
        <f>SUM(E74:AI74)+'11'!AM74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SUM(E74:AI74)+'11'!BC74</f>
        <v>0</v>
      </c>
      <c r="BF74" s="79" t="e">
        <f>#REF!+'11'!BF74</f>
        <v>#REF!</v>
      </c>
      <c r="BG74" s="86" t="e">
        <f>IF('11'!#REF!=1,'11'!BA74,IF('10'!#REF!=1,'10'!BA74,'10'!BG74))</f>
        <v>#REF!</v>
      </c>
      <c r="BH74" s="79" t="e">
        <f>IF(#REF!=1,IF(BC74&gt;=60,IF(BF74&gt;2,0,1),0),0)</f>
        <v>#REF!</v>
      </c>
      <c r="BI74" s="79" t="e">
        <f t="shared" si="15"/>
        <v>#REF!</v>
      </c>
    </row>
    <row r="75" spans="1:61" ht="15.75" customHeight="1" x14ac:dyDescent="0.25">
      <c r="A75" s="125" t="str">
        <f>IF(Roster!C77="","",Roster!C77)</f>
        <v/>
      </c>
      <c r="B75" s="126" t="str">
        <f>IF(Roster!D77="","",Roster!D77)</f>
        <v/>
      </c>
      <c r="C75" s="126" t="str">
        <f>IF(Roster!B77="","",Roster!B77)</f>
        <v/>
      </c>
      <c r="D75" s="299">
        <f>'11'!AL75</f>
        <v>0</v>
      </c>
      <c r="E75" s="763"/>
      <c r="F75" s="745"/>
      <c r="G75" s="744"/>
      <c r="H75" s="744"/>
      <c r="I75" s="745"/>
      <c r="J75" s="752"/>
      <c r="K75" s="745"/>
      <c r="L75" s="745"/>
      <c r="M75" s="745"/>
      <c r="N75" s="744"/>
      <c r="O75" s="744"/>
      <c r="P75" s="745"/>
      <c r="Q75" s="752"/>
      <c r="R75" s="745"/>
      <c r="S75" s="764"/>
      <c r="T75" s="759"/>
      <c r="U75" s="744"/>
      <c r="V75" s="744"/>
      <c r="W75" s="745"/>
      <c r="X75" s="752"/>
      <c r="Y75" s="745"/>
      <c r="Z75" s="745"/>
      <c r="AA75" s="745"/>
      <c r="AB75" s="744"/>
      <c r="AC75" s="744"/>
      <c r="AD75" s="745"/>
      <c r="AE75" s="745"/>
      <c r="AF75" s="745"/>
      <c r="AG75" s="745"/>
      <c r="AH75" s="745"/>
      <c r="AI75" s="765"/>
      <c r="AJ75" s="132">
        <f t="shared" si="10"/>
        <v>0</v>
      </c>
      <c r="AK75" s="293">
        <f t="shared" si="14"/>
        <v>0</v>
      </c>
      <c r="AL75" s="123">
        <f t="shared" si="11"/>
        <v>0</v>
      </c>
      <c r="AM75" s="122">
        <f>SUM(E75:AI75)+'11'!AM75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SUM(E75:AI75)+'11'!BC75</f>
        <v>0</v>
      </c>
      <c r="BF75" s="79" t="e">
        <f>#REF!+'11'!BF75</f>
        <v>#REF!</v>
      </c>
      <c r="BG75" s="86" t="e">
        <f>IF('11'!#REF!=1,'11'!BA75,IF('10'!#REF!=1,'10'!BA75,'10'!BG75))</f>
        <v>#REF!</v>
      </c>
      <c r="BH75" s="79" t="e">
        <f>IF(#REF!=1,IF(BC75&gt;=60,IF(BF75&gt;2,0,1),0),0)</f>
        <v>#REF!</v>
      </c>
      <c r="BI75" s="79" t="e">
        <f t="shared" si="15"/>
        <v>#REF!</v>
      </c>
    </row>
    <row r="76" spans="1:61" ht="15.75" customHeight="1" x14ac:dyDescent="0.25">
      <c r="A76" s="125" t="str">
        <f>IF(Roster!C78="","",Roster!C78)</f>
        <v/>
      </c>
      <c r="B76" s="126" t="str">
        <f>IF(Roster!D78="","",Roster!D78)</f>
        <v/>
      </c>
      <c r="C76" s="126" t="str">
        <f>IF(Roster!B78="","",Roster!B78)</f>
        <v/>
      </c>
      <c r="D76" s="299">
        <f>'11'!AL76</f>
        <v>0</v>
      </c>
      <c r="E76" s="763"/>
      <c r="F76" s="745"/>
      <c r="G76" s="744"/>
      <c r="H76" s="744"/>
      <c r="I76" s="745"/>
      <c r="J76" s="752"/>
      <c r="K76" s="745"/>
      <c r="L76" s="745"/>
      <c r="M76" s="745"/>
      <c r="N76" s="744"/>
      <c r="O76" s="744"/>
      <c r="P76" s="745"/>
      <c r="Q76" s="752"/>
      <c r="R76" s="745"/>
      <c r="S76" s="764"/>
      <c r="T76" s="759"/>
      <c r="U76" s="744"/>
      <c r="V76" s="744"/>
      <c r="W76" s="745"/>
      <c r="X76" s="752"/>
      <c r="Y76" s="745"/>
      <c r="Z76" s="745"/>
      <c r="AA76" s="745"/>
      <c r="AB76" s="744"/>
      <c r="AC76" s="744"/>
      <c r="AD76" s="745"/>
      <c r="AE76" s="745"/>
      <c r="AF76" s="745"/>
      <c r="AG76" s="745"/>
      <c r="AH76" s="745"/>
      <c r="AI76" s="765"/>
      <c r="AJ76" s="132">
        <f t="shared" si="10"/>
        <v>0</v>
      </c>
      <c r="AK76" s="293">
        <f t="shared" si="14"/>
        <v>0</v>
      </c>
      <c r="AL76" s="123">
        <f t="shared" si="11"/>
        <v>0</v>
      </c>
      <c r="AM76" s="122">
        <f>SUM(E76:AI76)+'11'!AM76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SUM(E76:AI76)+'11'!BC76</f>
        <v>0</v>
      </c>
      <c r="BF76" s="79" t="e">
        <f>#REF!+'11'!BF76</f>
        <v>#REF!</v>
      </c>
      <c r="BG76" s="86" t="e">
        <f>IF('11'!#REF!=1,'11'!BA76,IF('10'!#REF!=1,'10'!BA76,'10'!BG76))</f>
        <v>#REF!</v>
      </c>
      <c r="BH76" s="79" t="e">
        <f>IF(#REF!=1,IF(BC76&gt;=60,IF(BF76&gt;2,0,1),0),0)</f>
        <v>#REF!</v>
      </c>
      <c r="BI76" s="79" t="e">
        <f t="shared" si="15"/>
        <v>#REF!</v>
      </c>
    </row>
    <row r="77" spans="1:61" ht="15.75" customHeight="1" x14ac:dyDescent="0.25">
      <c r="A77" s="125" t="str">
        <f>IF(Roster!C79="","",Roster!C79)</f>
        <v/>
      </c>
      <c r="B77" s="126" t="str">
        <f>IF(Roster!D79="","",Roster!D79)</f>
        <v/>
      </c>
      <c r="C77" s="126" t="str">
        <f>IF(Roster!B79="","",Roster!B79)</f>
        <v/>
      </c>
      <c r="D77" s="299">
        <f>'11'!AL77</f>
        <v>0</v>
      </c>
      <c r="E77" s="763"/>
      <c r="F77" s="745"/>
      <c r="G77" s="744"/>
      <c r="H77" s="744"/>
      <c r="I77" s="745"/>
      <c r="J77" s="752"/>
      <c r="K77" s="745"/>
      <c r="L77" s="745"/>
      <c r="M77" s="745"/>
      <c r="N77" s="744"/>
      <c r="O77" s="744"/>
      <c r="P77" s="745"/>
      <c r="Q77" s="752"/>
      <c r="R77" s="745"/>
      <c r="S77" s="764"/>
      <c r="T77" s="759"/>
      <c r="U77" s="744"/>
      <c r="V77" s="744"/>
      <c r="W77" s="745"/>
      <c r="X77" s="752"/>
      <c r="Y77" s="745"/>
      <c r="Z77" s="745"/>
      <c r="AA77" s="745"/>
      <c r="AB77" s="744"/>
      <c r="AC77" s="744"/>
      <c r="AD77" s="745"/>
      <c r="AE77" s="745"/>
      <c r="AF77" s="745"/>
      <c r="AG77" s="745"/>
      <c r="AH77" s="745"/>
      <c r="AI77" s="765"/>
      <c r="AJ77" s="132">
        <f t="shared" si="10"/>
        <v>0</v>
      </c>
      <c r="AK77" s="293">
        <f t="shared" si="14"/>
        <v>0</v>
      </c>
      <c r="AL77" s="123">
        <f t="shared" si="11"/>
        <v>0</v>
      </c>
      <c r="AM77" s="122">
        <f>SUM(E77:AI77)+'11'!AM77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SUM(E77:AI77)+'11'!BC77</f>
        <v>0</v>
      </c>
      <c r="BF77" s="79" t="e">
        <f>#REF!+'11'!BF77</f>
        <v>#REF!</v>
      </c>
      <c r="BG77" s="86" t="e">
        <f>IF('11'!#REF!=1,'11'!BA77,IF('10'!#REF!=1,'10'!BA77,'10'!BG77))</f>
        <v>#REF!</v>
      </c>
      <c r="BH77" s="79" t="e">
        <f>IF(#REF!=1,IF(BC77&gt;=60,IF(BF77&gt;2,0,1),0),0)</f>
        <v>#REF!</v>
      </c>
      <c r="BI77" s="79" t="e">
        <f t="shared" si="15"/>
        <v>#REF!</v>
      </c>
    </row>
    <row r="78" spans="1:61" ht="15.75" customHeight="1" x14ac:dyDescent="0.25">
      <c r="A78" s="125" t="str">
        <f>IF(Roster!C80="","",Roster!C80)</f>
        <v/>
      </c>
      <c r="B78" s="126" t="str">
        <f>IF(Roster!D80="","",Roster!D80)</f>
        <v/>
      </c>
      <c r="C78" s="126" t="str">
        <f>IF(Roster!B80="","",Roster!B80)</f>
        <v/>
      </c>
      <c r="D78" s="299">
        <f>'11'!AL78</f>
        <v>0</v>
      </c>
      <c r="E78" s="763"/>
      <c r="F78" s="745"/>
      <c r="G78" s="744"/>
      <c r="H78" s="744"/>
      <c r="I78" s="745"/>
      <c r="J78" s="752"/>
      <c r="K78" s="745"/>
      <c r="L78" s="745"/>
      <c r="M78" s="745"/>
      <c r="N78" s="744"/>
      <c r="O78" s="744"/>
      <c r="P78" s="745"/>
      <c r="Q78" s="752"/>
      <c r="R78" s="745"/>
      <c r="S78" s="764"/>
      <c r="T78" s="759"/>
      <c r="U78" s="744"/>
      <c r="V78" s="744"/>
      <c r="W78" s="745"/>
      <c r="X78" s="752"/>
      <c r="Y78" s="745"/>
      <c r="Z78" s="745"/>
      <c r="AA78" s="745"/>
      <c r="AB78" s="744"/>
      <c r="AC78" s="744"/>
      <c r="AD78" s="745"/>
      <c r="AE78" s="745"/>
      <c r="AF78" s="745"/>
      <c r="AG78" s="745"/>
      <c r="AH78" s="745"/>
      <c r="AI78" s="765"/>
      <c r="AJ78" s="132">
        <f t="shared" si="10"/>
        <v>0</v>
      </c>
      <c r="AK78" s="293">
        <f t="shared" si="14"/>
        <v>0</v>
      </c>
      <c r="AL78" s="123">
        <f t="shared" si="11"/>
        <v>0</v>
      </c>
      <c r="AM78" s="122">
        <f>SUM(E78:AI78)+'11'!AM78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SUM(E78:AI78)+'11'!BC78</f>
        <v>0</v>
      </c>
      <c r="BF78" s="79" t="e">
        <f>#REF!+'11'!BF78</f>
        <v>#REF!</v>
      </c>
      <c r="BG78" s="86" t="e">
        <f>IF('11'!#REF!=1,'11'!BA78,IF('10'!#REF!=1,'10'!BA78,'10'!BG78))</f>
        <v>#REF!</v>
      </c>
      <c r="BH78" s="79" t="e">
        <f>IF(#REF!=1,IF(BC78&gt;=60,IF(BF78&gt;2,0,1),0),0)</f>
        <v>#REF!</v>
      </c>
      <c r="BI78" s="79" t="e">
        <f t="shared" si="15"/>
        <v>#REF!</v>
      </c>
    </row>
    <row r="79" spans="1:61" ht="15.75" customHeight="1" x14ac:dyDescent="0.25">
      <c r="A79" s="125" t="str">
        <f>IF(Roster!C81="","",Roster!C81)</f>
        <v/>
      </c>
      <c r="B79" s="126" t="str">
        <f>IF(Roster!D81="","",Roster!D81)</f>
        <v/>
      </c>
      <c r="C79" s="126" t="str">
        <f>IF(Roster!B81="","",Roster!B81)</f>
        <v/>
      </c>
      <c r="D79" s="299">
        <f>'11'!AL79</f>
        <v>0</v>
      </c>
      <c r="E79" s="763"/>
      <c r="F79" s="745"/>
      <c r="G79" s="744"/>
      <c r="H79" s="744"/>
      <c r="I79" s="745"/>
      <c r="J79" s="752"/>
      <c r="K79" s="745"/>
      <c r="L79" s="745"/>
      <c r="M79" s="745"/>
      <c r="N79" s="744"/>
      <c r="O79" s="744"/>
      <c r="P79" s="745"/>
      <c r="Q79" s="752"/>
      <c r="R79" s="745"/>
      <c r="S79" s="764"/>
      <c r="T79" s="759"/>
      <c r="U79" s="744"/>
      <c r="V79" s="744"/>
      <c r="W79" s="745"/>
      <c r="X79" s="752"/>
      <c r="Y79" s="745"/>
      <c r="Z79" s="745"/>
      <c r="AA79" s="745"/>
      <c r="AB79" s="744"/>
      <c r="AC79" s="744"/>
      <c r="AD79" s="745"/>
      <c r="AE79" s="745"/>
      <c r="AF79" s="745"/>
      <c r="AG79" s="745"/>
      <c r="AH79" s="745"/>
      <c r="AI79" s="765"/>
      <c r="AJ79" s="132">
        <f t="shared" si="10"/>
        <v>0</v>
      </c>
      <c r="AK79" s="293">
        <f t="shared" si="14"/>
        <v>0</v>
      </c>
      <c r="AL79" s="123">
        <f t="shared" si="11"/>
        <v>0</v>
      </c>
      <c r="AM79" s="122">
        <f>SUM(E79:AI79)+'11'!AM79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SUM(E79:AI79)+'11'!BC79</f>
        <v>0</v>
      </c>
      <c r="BF79" s="79" t="e">
        <f>#REF!+'11'!BF79</f>
        <v>#REF!</v>
      </c>
      <c r="BG79" s="86" t="e">
        <f>IF('11'!#REF!=1,'11'!BA79,IF('10'!#REF!=1,'10'!BA79,'10'!BG79))</f>
        <v>#REF!</v>
      </c>
      <c r="BH79" s="79" t="e">
        <f>IF(#REF!=1,IF(BC79&gt;=60,IF(BF79&gt;2,0,1),0),0)</f>
        <v>#REF!</v>
      </c>
      <c r="BI79" s="79" t="e">
        <f t="shared" si="15"/>
        <v>#REF!</v>
      </c>
    </row>
    <row r="80" spans="1:61" ht="15.75" customHeight="1" x14ac:dyDescent="0.25">
      <c r="A80" s="125" t="str">
        <f>IF(Roster!C82="","",Roster!C82)</f>
        <v/>
      </c>
      <c r="B80" s="126" t="str">
        <f>IF(Roster!D82="","",Roster!D82)</f>
        <v/>
      </c>
      <c r="C80" s="126" t="str">
        <f>IF(Roster!B82="","",Roster!B82)</f>
        <v/>
      </c>
      <c r="D80" s="299">
        <f>'11'!AL80</f>
        <v>0</v>
      </c>
      <c r="E80" s="763"/>
      <c r="F80" s="745"/>
      <c r="G80" s="744"/>
      <c r="H80" s="744"/>
      <c r="I80" s="745"/>
      <c r="J80" s="752"/>
      <c r="K80" s="745"/>
      <c r="L80" s="745"/>
      <c r="M80" s="745"/>
      <c r="N80" s="744"/>
      <c r="O80" s="744"/>
      <c r="P80" s="745"/>
      <c r="Q80" s="752"/>
      <c r="R80" s="745"/>
      <c r="S80" s="764"/>
      <c r="T80" s="759"/>
      <c r="U80" s="744"/>
      <c r="V80" s="744"/>
      <c r="W80" s="745"/>
      <c r="X80" s="752"/>
      <c r="Y80" s="745"/>
      <c r="Z80" s="745"/>
      <c r="AA80" s="745"/>
      <c r="AB80" s="744"/>
      <c r="AC80" s="744"/>
      <c r="AD80" s="745"/>
      <c r="AE80" s="745"/>
      <c r="AF80" s="745"/>
      <c r="AG80" s="745"/>
      <c r="AH80" s="745"/>
      <c r="AI80" s="765"/>
      <c r="AJ80" s="132">
        <f t="shared" si="10"/>
        <v>0</v>
      </c>
      <c r="AK80" s="293">
        <f t="shared" si="14"/>
        <v>0</v>
      </c>
      <c r="AL80" s="123">
        <f t="shared" si="11"/>
        <v>0</v>
      </c>
      <c r="AM80" s="122">
        <f>SUM(E80:AI80)+'11'!AM80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SUM(E80:AI80)+'11'!BC80</f>
        <v>0</v>
      </c>
      <c r="BF80" s="79" t="e">
        <f>#REF!+'11'!BF80</f>
        <v>#REF!</v>
      </c>
      <c r="BG80" s="86" t="e">
        <f>IF('11'!#REF!=1,'11'!BA80,IF('10'!#REF!=1,'10'!BA80,'10'!BG80))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'11'!AL81</f>
        <v>0</v>
      </c>
      <c r="E81" s="763"/>
      <c r="F81" s="745"/>
      <c r="G81" s="744"/>
      <c r="H81" s="744"/>
      <c r="I81" s="745"/>
      <c r="J81" s="752"/>
      <c r="K81" s="745"/>
      <c r="L81" s="745"/>
      <c r="M81" s="745"/>
      <c r="N81" s="744"/>
      <c r="O81" s="744"/>
      <c r="P81" s="745"/>
      <c r="Q81" s="752"/>
      <c r="R81" s="745"/>
      <c r="S81" s="764"/>
      <c r="T81" s="759"/>
      <c r="U81" s="744"/>
      <c r="V81" s="744"/>
      <c r="W81" s="745"/>
      <c r="X81" s="752"/>
      <c r="Y81" s="745"/>
      <c r="Z81" s="745"/>
      <c r="AA81" s="745"/>
      <c r="AB81" s="744"/>
      <c r="AC81" s="744"/>
      <c r="AD81" s="745"/>
      <c r="AE81" s="745"/>
      <c r="AF81" s="745"/>
      <c r="AG81" s="745"/>
      <c r="AH81" s="745"/>
      <c r="AI81" s="765"/>
      <c r="AJ81" s="132">
        <f t="shared" si="10"/>
        <v>0</v>
      </c>
      <c r="AK81" s="293">
        <f t="shared" si="14"/>
        <v>0</v>
      </c>
      <c r="AL81" s="123">
        <f t="shared" si="11"/>
        <v>0</v>
      </c>
      <c r="AM81" s="122">
        <f>SUM(E81:AI81)+'11'!AM81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SUM(E81:AI81)+'11'!BC81</f>
        <v>0</v>
      </c>
      <c r="BF81" s="79" t="e">
        <f>#REF!+'11'!BF81</f>
        <v>#REF!</v>
      </c>
      <c r="BG81" s="86" t="e">
        <f>IF('11'!#REF!=1,'11'!BA81,IF('10'!#REF!=1,'10'!BA81,'10'!BG81))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'11'!AL82</f>
        <v>0</v>
      </c>
      <c r="E82" s="763"/>
      <c r="F82" s="745"/>
      <c r="G82" s="744"/>
      <c r="H82" s="744"/>
      <c r="I82" s="745"/>
      <c r="J82" s="752"/>
      <c r="K82" s="745"/>
      <c r="L82" s="745"/>
      <c r="M82" s="745"/>
      <c r="N82" s="744"/>
      <c r="O82" s="744"/>
      <c r="P82" s="745"/>
      <c r="Q82" s="752"/>
      <c r="R82" s="745"/>
      <c r="S82" s="764"/>
      <c r="T82" s="759"/>
      <c r="U82" s="744"/>
      <c r="V82" s="744"/>
      <c r="W82" s="745"/>
      <c r="X82" s="752"/>
      <c r="Y82" s="745"/>
      <c r="Z82" s="745"/>
      <c r="AA82" s="745"/>
      <c r="AB82" s="744"/>
      <c r="AC82" s="744"/>
      <c r="AD82" s="745"/>
      <c r="AE82" s="745"/>
      <c r="AF82" s="745"/>
      <c r="AG82" s="745"/>
      <c r="AH82" s="745"/>
      <c r="AI82" s="765"/>
      <c r="AJ82" s="132">
        <f t="shared" si="10"/>
        <v>0</v>
      </c>
      <c r="AK82" s="293">
        <f t="shared" si="14"/>
        <v>0</v>
      </c>
      <c r="AL82" s="123">
        <f t="shared" si="11"/>
        <v>0</v>
      </c>
      <c r="AM82" s="122">
        <f>SUM(E82:AI82)+'11'!AM82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SUM(E82:AI82)+'11'!BC82</f>
        <v>0</v>
      </c>
      <c r="BF82" s="79" t="e">
        <f>#REF!+'11'!BF82</f>
        <v>#REF!</v>
      </c>
      <c r="BG82" s="86" t="e">
        <f>IF('11'!#REF!=1,'11'!BA82,IF('10'!#REF!=1,'10'!BA82,'10'!BG82))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'11'!AL83</f>
        <v>0</v>
      </c>
      <c r="E83" s="763"/>
      <c r="F83" s="745"/>
      <c r="G83" s="744"/>
      <c r="H83" s="744"/>
      <c r="I83" s="745"/>
      <c r="J83" s="752"/>
      <c r="K83" s="745"/>
      <c r="L83" s="745"/>
      <c r="M83" s="745"/>
      <c r="N83" s="744"/>
      <c r="O83" s="744"/>
      <c r="P83" s="745"/>
      <c r="Q83" s="752"/>
      <c r="R83" s="745"/>
      <c r="S83" s="764"/>
      <c r="T83" s="759"/>
      <c r="U83" s="744"/>
      <c r="V83" s="744"/>
      <c r="W83" s="745"/>
      <c r="X83" s="752"/>
      <c r="Y83" s="745"/>
      <c r="Z83" s="745"/>
      <c r="AA83" s="745"/>
      <c r="AB83" s="744"/>
      <c r="AC83" s="744"/>
      <c r="AD83" s="745"/>
      <c r="AE83" s="745"/>
      <c r="AF83" s="745"/>
      <c r="AG83" s="745"/>
      <c r="AH83" s="745"/>
      <c r="AI83" s="765"/>
      <c r="AJ83" s="132">
        <f t="shared" si="10"/>
        <v>0</v>
      </c>
      <c r="AK83" s="293">
        <f t="shared" si="14"/>
        <v>0</v>
      </c>
      <c r="AL83" s="123">
        <f t="shared" si="11"/>
        <v>0</v>
      </c>
      <c r="AM83" s="122">
        <f>SUM(E83:AI83)+'11'!AM83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SUM(E83:AI83)+'11'!BC83</f>
        <v>0</v>
      </c>
      <c r="BF83" s="79" t="e">
        <f>#REF!+'11'!BF83</f>
        <v>#REF!</v>
      </c>
      <c r="BG83" s="86" t="e">
        <f>IF('11'!#REF!=1,'11'!BA83,IF('10'!#REF!=1,'10'!BA83,'10'!BG83))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'11'!AL84</f>
        <v>0</v>
      </c>
      <c r="E84" s="763"/>
      <c r="F84" s="745"/>
      <c r="G84" s="744"/>
      <c r="H84" s="744"/>
      <c r="I84" s="745"/>
      <c r="J84" s="752"/>
      <c r="K84" s="745"/>
      <c r="L84" s="745"/>
      <c r="M84" s="745"/>
      <c r="N84" s="744"/>
      <c r="O84" s="744"/>
      <c r="P84" s="745"/>
      <c r="Q84" s="752"/>
      <c r="R84" s="745"/>
      <c r="S84" s="764"/>
      <c r="T84" s="759"/>
      <c r="U84" s="744"/>
      <c r="V84" s="744"/>
      <c r="W84" s="745"/>
      <c r="X84" s="752"/>
      <c r="Y84" s="745"/>
      <c r="Z84" s="745"/>
      <c r="AA84" s="745"/>
      <c r="AB84" s="744"/>
      <c r="AC84" s="744"/>
      <c r="AD84" s="745"/>
      <c r="AE84" s="745"/>
      <c r="AF84" s="745"/>
      <c r="AG84" s="745"/>
      <c r="AH84" s="745"/>
      <c r="AI84" s="765"/>
      <c r="AJ84" s="132">
        <f t="shared" si="10"/>
        <v>0</v>
      </c>
      <c r="AK84" s="293">
        <f t="shared" si="14"/>
        <v>0</v>
      </c>
      <c r="AL84" s="123">
        <f t="shared" si="11"/>
        <v>0</v>
      </c>
      <c r="AM84" s="122">
        <f>SUM(E84:AI84)+'11'!AM84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SUM(E84:AI84)+'11'!BC84</f>
        <v>0</v>
      </c>
      <c r="BF84" s="79" t="e">
        <f>#REF!+'11'!BF84</f>
        <v>#REF!</v>
      </c>
      <c r="BG84" s="86" t="e">
        <f>IF('11'!#REF!=1,'11'!BA84,IF('10'!#REF!=1,'10'!BA84,'10'!BG84))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'11'!AL85</f>
        <v>0</v>
      </c>
      <c r="E85" s="763"/>
      <c r="F85" s="745"/>
      <c r="G85" s="744"/>
      <c r="H85" s="744"/>
      <c r="I85" s="745"/>
      <c r="J85" s="752"/>
      <c r="K85" s="745"/>
      <c r="L85" s="745"/>
      <c r="M85" s="745"/>
      <c r="N85" s="744"/>
      <c r="O85" s="744"/>
      <c r="P85" s="745"/>
      <c r="Q85" s="752"/>
      <c r="R85" s="745"/>
      <c r="S85" s="764"/>
      <c r="T85" s="759"/>
      <c r="U85" s="744"/>
      <c r="V85" s="744"/>
      <c r="W85" s="745"/>
      <c r="X85" s="752"/>
      <c r="Y85" s="745"/>
      <c r="Z85" s="745"/>
      <c r="AA85" s="745"/>
      <c r="AB85" s="744"/>
      <c r="AC85" s="744"/>
      <c r="AD85" s="745"/>
      <c r="AE85" s="745"/>
      <c r="AF85" s="745"/>
      <c r="AG85" s="745"/>
      <c r="AH85" s="745"/>
      <c r="AI85" s="765"/>
      <c r="AJ85" s="132">
        <f t="shared" si="10"/>
        <v>0</v>
      </c>
      <c r="AK85" s="293">
        <f t="shared" si="14"/>
        <v>0</v>
      </c>
      <c r="AL85" s="123">
        <f t="shared" si="11"/>
        <v>0</v>
      </c>
      <c r="AM85" s="122">
        <f>SUM(E85:AI85)+'11'!AM85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SUM(E85:AI85)+'11'!BC85</f>
        <v>0</v>
      </c>
      <c r="BF85" s="79" t="e">
        <f>#REF!+'11'!BF85</f>
        <v>#REF!</v>
      </c>
      <c r="BG85" s="86" t="e">
        <f>IF('11'!#REF!=1,'11'!BA85,IF('10'!#REF!=1,'10'!BA85,'10'!BG85))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'11'!AL86</f>
        <v>0</v>
      </c>
      <c r="E86" s="763"/>
      <c r="F86" s="745"/>
      <c r="G86" s="744"/>
      <c r="H86" s="744"/>
      <c r="I86" s="745"/>
      <c r="J86" s="752"/>
      <c r="K86" s="745"/>
      <c r="L86" s="745"/>
      <c r="M86" s="745"/>
      <c r="N86" s="744"/>
      <c r="O86" s="744"/>
      <c r="P86" s="745"/>
      <c r="Q86" s="752"/>
      <c r="R86" s="745"/>
      <c r="S86" s="764"/>
      <c r="T86" s="759"/>
      <c r="U86" s="744"/>
      <c r="V86" s="744"/>
      <c r="W86" s="745"/>
      <c r="X86" s="752"/>
      <c r="Y86" s="745"/>
      <c r="Z86" s="745"/>
      <c r="AA86" s="745"/>
      <c r="AB86" s="744"/>
      <c r="AC86" s="744"/>
      <c r="AD86" s="745"/>
      <c r="AE86" s="745"/>
      <c r="AF86" s="745"/>
      <c r="AG86" s="745"/>
      <c r="AH86" s="745"/>
      <c r="AI86" s="765"/>
      <c r="AJ86" s="132">
        <f t="shared" si="10"/>
        <v>0</v>
      </c>
      <c r="AK86" s="293">
        <f t="shared" si="14"/>
        <v>0</v>
      </c>
      <c r="AL86" s="123">
        <f t="shared" si="11"/>
        <v>0</v>
      </c>
      <c r="AM86" s="122">
        <f>SUM(E86:AI86)+'11'!AM86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SUM(E86:AI86)+'11'!BC86</f>
        <v>0</v>
      </c>
      <c r="BF86" s="79" t="e">
        <f>#REF!+'11'!BF86</f>
        <v>#REF!</v>
      </c>
      <c r="BG86" s="86" t="e">
        <f>IF('11'!#REF!=1,'11'!BA86,IF('10'!#REF!=1,'10'!BA86,'10'!BG86))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'11'!AL87</f>
        <v>0</v>
      </c>
      <c r="E87" s="763"/>
      <c r="F87" s="745"/>
      <c r="G87" s="744"/>
      <c r="H87" s="744"/>
      <c r="I87" s="745"/>
      <c r="J87" s="752"/>
      <c r="K87" s="745"/>
      <c r="L87" s="745"/>
      <c r="M87" s="745"/>
      <c r="N87" s="744"/>
      <c r="O87" s="744"/>
      <c r="P87" s="745"/>
      <c r="Q87" s="752"/>
      <c r="R87" s="745"/>
      <c r="S87" s="764"/>
      <c r="T87" s="759"/>
      <c r="U87" s="744"/>
      <c r="V87" s="744"/>
      <c r="W87" s="745"/>
      <c r="X87" s="752"/>
      <c r="Y87" s="745"/>
      <c r="Z87" s="745"/>
      <c r="AA87" s="745"/>
      <c r="AB87" s="744"/>
      <c r="AC87" s="744"/>
      <c r="AD87" s="745"/>
      <c r="AE87" s="745"/>
      <c r="AF87" s="745"/>
      <c r="AG87" s="745"/>
      <c r="AH87" s="745"/>
      <c r="AI87" s="765"/>
      <c r="AJ87" s="132">
        <f t="shared" si="10"/>
        <v>0</v>
      </c>
      <c r="AK87" s="293">
        <f t="shared" si="14"/>
        <v>0</v>
      </c>
      <c r="AL87" s="123">
        <f t="shared" si="11"/>
        <v>0</v>
      </c>
      <c r="AM87" s="122">
        <f>SUM(E87:AI87)+'11'!AM87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SUM(E87:AI87)+'11'!BC87</f>
        <v>0</v>
      </c>
      <c r="BF87" s="79" t="e">
        <f>#REF!+'11'!BF87</f>
        <v>#REF!</v>
      </c>
      <c r="BG87" s="86" t="e">
        <f>IF('11'!#REF!=1,'11'!BA87,IF('10'!#REF!=1,'10'!BA87,'10'!BG87))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'11'!AL88</f>
        <v>0</v>
      </c>
      <c r="E88" s="763"/>
      <c r="F88" s="745"/>
      <c r="G88" s="744"/>
      <c r="H88" s="744"/>
      <c r="I88" s="745"/>
      <c r="J88" s="752"/>
      <c r="K88" s="745"/>
      <c r="L88" s="745"/>
      <c r="M88" s="745"/>
      <c r="N88" s="744"/>
      <c r="O88" s="744"/>
      <c r="P88" s="745"/>
      <c r="Q88" s="752"/>
      <c r="R88" s="745"/>
      <c r="S88" s="764"/>
      <c r="T88" s="759"/>
      <c r="U88" s="744"/>
      <c r="V88" s="744"/>
      <c r="W88" s="745"/>
      <c r="X88" s="752"/>
      <c r="Y88" s="745"/>
      <c r="Z88" s="745"/>
      <c r="AA88" s="745"/>
      <c r="AB88" s="744"/>
      <c r="AC88" s="744"/>
      <c r="AD88" s="745"/>
      <c r="AE88" s="745"/>
      <c r="AF88" s="745"/>
      <c r="AG88" s="745"/>
      <c r="AH88" s="745"/>
      <c r="AI88" s="765"/>
      <c r="AJ88" s="132">
        <f t="shared" si="10"/>
        <v>0</v>
      </c>
      <c r="AK88" s="293">
        <f t="shared" si="14"/>
        <v>0</v>
      </c>
      <c r="AL88" s="123">
        <f t="shared" si="11"/>
        <v>0</v>
      </c>
      <c r="AM88" s="122">
        <f>SUM(E88:AI88)+'11'!AM88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SUM(E88:AI88)+'11'!BC88</f>
        <v>0</v>
      </c>
      <c r="BF88" s="79" t="e">
        <f>#REF!+'11'!BF88</f>
        <v>#REF!</v>
      </c>
      <c r="BG88" s="86" t="e">
        <f>IF('11'!#REF!=1,'11'!BA88,IF('10'!#REF!=1,'10'!BA88,'10'!BG88))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'11'!AL89</f>
        <v>0</v>
      </c>
      <c r="E89" s="763"/>
      <c r="F89" s="745"/>
      <c r="G89" s="744"/>
      <c r="H89" s="744"/>
      <c r="I89" s="745"/>
      <c r="J89" s="752"/>
      <c r="K89" s="745"/>
      <c r="L89" s="745"/>
      <c r="M89" s="745"/>
      <c r="N89" s="744"/>
      <c r="O89" s="744"/>
      <c r="P89" s="745"/>
      <c r="Q89" s="752"/>
      <c r="R89" s="745"/>
      <c r="S89" s="764"/>
      <c r="T89" s="759"/>
      <c r="U89" s="744"/>
      <c r="V89" s="744"/>
      <c r="W89" s="745"/>
      <c r="X89" s="752"/>
      <c r="Y89" s="745"/>
      <c r="Z89" s="745"/>
      <c r="AA89" s="745"/>
      <c r="AB89" s="744"/>
      <c r="AC89" s="744"/>
      <c r="AD89" s="745"/>
      <c r="AE89" s="745"/>
      <c r="AF89" s="745"/>
      <c r="AG89" s="745"/>
      <c r="AH89" s="745"/>
      <c r="AI89" s="765"/>
      <c r="AJ89" s="132">
        <f t="shared" si="10"/>
        <v>0</v>
      </c>
      <c r="AK89" s="293">
        <f t="shared" si="14"/>
        <v>0</v>
      </c>
      <c r="AL89" s="123">
        <f t="shared" si="11"/>
        <v>0</v>
      </c>
      <c r="AM89" s="122">
        <f>SUM(E89:AI89)+'11'!AM89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SUM(E89:AI89)+'11'!BC89</f>
        <v>0</v>
      </c>
      <c r="BF89" s="79" t="e">
        <f>#REF!+'11'!BF89</f>
        <v>#REF!</v>
      </c>
      <c r="BG89" s="86" t="e">
        <f>IF('11'!#REF!=1,'11'!BA89,IF('10'!#REF!=1,'10'!BA89,'10'!BG89))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'11'!AL90</f>
        <v>0</v>
      </c>
      <c r="E90" s="763"/>
      <c r="F90" s="745"/>
      <c r="G90" s="744"/>
      <c r="H90" s="744"/>
      <c r="I90" s="745"/>
      <c r="J90" s="752"/>
      <c r="K90" s="745"/>
      <c r="L90" s="745"/>
      <c r="M90" s="745"/>
      <c r="N90" s="744"/>
      <c r="O90" s="744"/>
      <c r="P90" s="745"/>
      <c r="Q90" s="752"/>
      <c r="R90" s="745"/>
      <c r="S90" s="764"/>
      <c r="T90" s="759"/>
      <c r="U90" s="744"/>
      <c r="V90" s="744"/>
      <c r="W90" s="745"/>
      <c r="X90" s="752"/>
      <c r="Y90" s="745"/>
      <c r="Z90" s="745"/>
      <c r="AA90" s="745"/>
      <c r="AB90" s="744"/>
      <c r="AC90" s="744"/>
      <c r="AD90" s="745"/>
      <c r="AE90" s="745"/>
      <c r="AF90" s="745"/>
      <c r="AG90" s="745"/>
      <c r="AH90" s="745"/>
      <c r="AI90" s="765"/>
      <c r="AJ90" s="132">
        <f t="shared" si="10"/>
        <v>0</v>
      </c>
      <c r="AK90" s="293">
        <f t="shared" si="14"/>
        <v>0</v>
      </c>
      <c r="AL90" s="123">
        <f t="shared" si="11"/>
        <v>0</v>
      </c>
      <c r="AM90" s="122">
        <f>SUM(E90:AI90)+'11'!AM90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SUM(E90:AI90)+'11'!BC90</f>
        <v>0</v>
      </c>
      <c r="BF90" s="79" t="e">
        <f>#REF!+'11'!BF90</f>
        <v>#REF!</v>
      </c>
      <c r="BG90" s="86" t="e">
        <f>IF('11'!#REF!=1,'11'!BA90,IF('10'!#REF!=1,'10'!BA90,'10'!BG90))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'11'!AL91</f>
        <v>0</v>
      </c>
      <c r="E91" s="763"/>
      <c r="F91" s="745"/>
      <c r="G91" s="744"/>
      <c r="H91" s="744"/>
      <c r="I91" s="745"/>
      <c r="J91" s="752"/>
      <c r="K91" s="745"/>
      <c r="L91" s="745"/>
      <c r="M91" s="745"/>
      <c r="N91" s="744"/>
      <c r="O91" s="744"/>
      <c r="P91" s="745"/>
      <c r="Q91" s="752"/>
      <c r="R91" s="745"/>
      <c r="S91" s="764"/>
      <c r="T91" s="759"/>
      <c r="U91" s="744"/>
      <c r="V91" s="744"/>
      <c r="W91" s="745"/>
      <c r="X91" s="752"/>
      <c r="Y91" s="745"/>
      <c r="Z91" s="745"/>
      <c r="AA91" s="745"/>
      <c r="AB91" s="744"/>
      <c r="AC91" s="744"/>
      <c r="AD91" s="745"/>
      <c r="AE91" s="745"/>
      <c r="AF91" s="745"/>
      <c r="AG91" s="745"/>
      <c r="AH91" s="745"/>
      <c r="AI91" s="765"/>
      <c r="AJ91" s="132">
        <f t="shared" si="10"/>
        <v>0</v>
      </c>
      <c r="AK91" s="293">
        <f t="shared" si="14"/>
        <v>0</v>
      </c>
      <c r="AL91" s="123">
        <f t="shared" si="11"/>
        <v>0</v>
      </c>
      <c r="AM91" s="122">
        <f>SUM(E91:AI91)+'11'!AM91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SUM(E91:AI91)+'11'!BC91</f>
        <v>0</v>
      </c>
      <c r="BF91" s="79" t="e">
        <f>#REF!+'11'!BF91</f>
        <v>#REF!</v>
      </c>
      <c r="BG91" s="86" t="e">
        <f>IF('11'!#REF!=1,'11'!BA91,IF('10'!#REF!=1,'10'!BA91,'10'!BG91))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'11'!AL92</f>
        <v>0</v>
      </c>
      <c r="E92" s="763"/>
      <c r="F92" s="745"/>
      <c r="G92" s="744"/>
      <c r="H92" s="744"/>
      <c r="I92" s="745"/>
      <c r="J92" s="752"/>
      <c r="K92" s="745"/>
      <c r="L92" s="745"/>
      <c r="M92" s="745"/>
      <c r="N92" s="744"/>
      <c r="O92" s="744"/>
      <c r="P92" s="745"/>
      <c r="Q92" s="752"/>
      <c r="R92" s="745"/>
      <c r="S92" s="764"/>
      <c r="T92" s="759"/>
      <c r="U92" s="744"/>
      <c r="V92" s="744"/>
      <c r="W92" s="745"/>
      <c r="X92" s="752"/>
      <c r="Y92" s="745"/>
      <c r="Z92" s="745"/>
      <c r="AA92" s="745"/>
      <c r="AB92" s="744"/>
      <c r="AC92" s="744"/>
      <c r="AD92" s="745"/>
      <c r="AE92" s="745"/>
      <c r="AF92" s="745"/>
      <c r="AG92" s="745"/>
      <c r="AH92" s="745"/>
      <c r="AI92" s="765"/>
      <c r="AJ92" s="132">
        <f t="shared" si="10"/>
        <v>0</v>
      </c>
      <c r="AK92" s="293">
        <f t="shared" si="14"/>
        <v>0</v>
      </c>
      <c r="AL92" s="123">
        <f t="shared" si="11"/>
        <v>0</v>
      </c>
      <c r="AM92" s="122">
        <f>SUM(E92:AI92)+'11'!AM92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SUM(E92:AI92)+'11'!BC92</f>
        <v>0</v>
      </c>
      <c r="BF92" s="79" t="e">
        <f>#REF!+'11'!BF92</f>
        <v>#REF!</v>
      </c>
      <c r="BG92" s="86" t="e">
        <f>IF('11'!#REF!=1,'11'!BA92,IF('10'!#REF!=1,'10'!BA92,'10'!BG92))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'11'!AL93</f>
        <v>0</v>
      </c>
      <c r="E93" s="763"/>
      <c r="F93" s="745"/>
      <c r="G93" s="744"/>
      <c r="H93" s="744"/>
      <c r="I93" s="745"/>
      <c r="J93" s="752"/>
      <c r="K93" s="745"/>
      <c r="L93" s="745"/>
      <c r="M93" s="745"/>
      <c r="N93" s="744"/>
      <c r="O93" s="744"/>
      <c r="P93" s="745"/>
      <c r="Q93" s="752"/>
      <c r="R93" s="745"/>
      <c r="S93" s="764"/>
      <c r="T93" s="759"/>
      <c r="U93" s="744"/>
      <c r="V93" s="744"/>
      <c r="W93" s="745"/>
      <c r="X93" s="752"/>
      <c r="Y93" s="745"/>
      <c r="Z93" s="745"/>
      <c r="AA93" s="745"/>
      <c r="AB93" s="744"/>
      <c r="AC93" s="744"/>
      <c r="AD93" s="745"/>
      <c r="AE93" s="745"/>
      <c r="AF93" s="745"/>
      <c r="AG93" s="745"/>
      <c r="AH93" s="745"/>
      <c r="AI93" s="765"/>
      <c r="AJ93" s="132">
        <f t="shared" si="10"/>
        <v>0</v>
      </c>
      <c r="AK93" s="293">
        <f t="shared" si="14"/>
        <v>0</v>
      </c>
      <c r="AL93" s="123">
        <f t="shared" si="11"/>
        <v>0</v>
      </c>
      <c r="AM93" s="122">
        <f>SUM(E93:AI93)+'11'!AM93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SUM(E93:AI93)+'11'!BC93</f>
        <v>0</v>
      </c>
      <c r="BF93" s="79" t="e">
        <f>#REF!+'11'!BF93</f>
        <v>#REF!</v>
      </c>
      <c r="BG93" s="86" t="e">
        <f>IF('11'!#REF!=1,'11'!BA93,IF('10'!#REF!=1,'10'!BA93,'10'!BG93))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'11'!AL94</f>
        <v>0</v>
      </c>
      <c r="E94" s="763"/>
      <c r="F94" s="745"/>
      <c r="G94" s="744"/>
      <c r="H94" s="744"/>
      <c r="I94" s="745"/>
      <c r="J94" s="752"/>
      <c r="K94" s="745"/>
      <c r="L94" s="745"/>
      <c r="M94" s="745"/>
      <c r="N94" s="744"/>
      <c r="O94" s="744"/>
      <c r="P94" s="745"/>
      <c r="Q94" s="752"/>
      <c r="R94" s="745"/>
      <c r="S94" s="764"/>
      <c r="T94" s="759"/>
      <c r="U94" s="744"/>
      <c r="V94" s="744"/>
      <c r="W94" s="745"/>
      <c r="X94" s="752"/>
      <c r="Y94" s="745"/>
      <c r="Z94" s="745"/>
      <c r="AA94" s="745"/>
      <c r="AB94" s="744"/>
      <c r="AC94" s="744"/>
      <c r="AD94" s="745"/>
      <c r="AE94" s="745"/>
      <c r="AF94" s="745"/>
      <c r="AG94" s="745"/>
      <c r="AH94" s="745"/>
      <c r="AI94" s="765"/>
      <c r="AJ94" s="132">
        <f t="shared" si="10"/>
        <v>0</v>
      </c>
      <c r="AK94" s="293">
        <f t="shared" si="14"/>
        <v>0</v>
      </c>
      <c r="AL94" s="123">
        <f t="shared" si="11"/>
        <v>0</v>
      </c>
      <c r="AM94" s="122">
        <f>SUM(E94:AI94)+'11'!AM94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SUM(E94:AI94)+'11'!BC94</f>
        <v>0</v>
      </c>
      <c r="BF94" s="79" t="e">
        <f>#REF!+'11'!BF94</f>
        <v>#REF!</v>
      </c>
      <c r="BG94" s="86" t="e">
        <f>IF('11'!#REF!=1,'11'!BA94,IF('10'!#REF!=1,'10'!BA94,'10'!BG94))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'11'!AL95</f>
        <v>0</v>
      </c>
      <c r="E95" s="763"/>
      <c r="F95" s="745"/>
      <c r="G95" s="744"/>
      <c r="H95" s="744"/>
      <c r="I95" s="745"/>
      <c r="J95" s="752"/>
      <c r="K95" s="745"/>
      <c r="L95" s="745"/>
      <c r="M95" s="745"/>
      <c r="N95" s="744"/>
      <c r="O95" s="744"/>
      <c r="P95" s="745"/>
      <c r="Q95" s="752"/>
      <c r="R95" s="745"/>
      <c r="S95" s="764"/>
      <c r="T95" s="759"/>
      <c r="U95" s="744"/>
      <c r="V95" s="744"/>
      <c r="W95" s="745"/>
      <c r="X95" s="752"/>
      <c r="Y95" s="745"/>
      <c r="Z95" s="745"/>
      <c r="AA95" s="745"/>
      <c r="AB95" s="744"/>
      <c r="AC95" s="744"/>
      <c r="AD95" s="745"/>
      <c r="AE95" s="745"/>
      <c r="AF95" s="745"/>
      <c r="AG95" s="745"/>
      <c r="AH95" s="745"/>
      <c r="AI95" s="765"/>
      <c r="AJ95" s="132">
        <f t="shared" si="10"/>
        <v>0</v>
      </c>
      <c r="AK95" s="293">
        <f t="shared" si="14"/>
        <v>0</v>
      </c>
      <c r="AL95" s="123">
        <f t="shared" si="11"/>
        <v>0</v>
      </c>
      <c r="AM95" s="122">
        <f>SUM(E95:AI95)+'11'!AM95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SUM(E95:AI95)+'11'!BC95</f>
        <v>0</v>
      </c>
      <c r="BF95" s="79" t="e">
        <f>#REF!+'11'!BF95</f>
        <v>#REF!</v>
      </c>
      <c r="BG95" s="86" t="e">
        <f>IF('11'!#REF!=1,'11'!BA95,IF('10'!#REF!=1,'10'!BA95,'10'!BG95))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'11'!AL96</f>
        <v>0</v>
      </c>
      <c r="E96" s="763"/>
      <c r="F96" s="745"/>
      <c r="G96" s="744"/>
      <c r="H96" s="744"/>
      <c r="I96" s="745"/>
      <c r="J96" s="752"/>
      <c r="K96" s="745"/>
      <c r="L96" s="745"/>
      <c r="M96" s="745"/>
      <c r="N96" s="744"/>
      <c r="O96" s="744"/>
      <c r="P96" s="745"/>
      <c r="Q96" s="752"/>
      <c r="R96" s="745"/>
      <c r="S96" s="764"/>
      <c r="T96" s="759"/>
      <c r="U96" s="744"/>
      <c r="V96" s="744"/>
      <c r="W96" s="745"/>
      <c r="X96" s="752"/>
      <c r="Y96" s="745"/>
      <c r="Z96" s="745"/>
      <c r="AA96" s="745"/>
      <c r="AB96" s="744"/>
      <c r="AC96" s="744"/>
      <c r="AD96" s="745"/>
      <c r="AE96" s="745"/>
      <c r="AF96" s="745"/>
      <c r="AG96" s="745"/>
      <c r="AH96" s="745"/>
      <c r="AI96" s="765"/>
      <c r="AJ96" s="132">
        <f t="shared" si="10"/>
        <v>0</v>
      </c>
      <c r="AK96" s="293">
        <f t="shared" si="14"/>
        <v>0</v>
      </c>
      <c r="AL96" s="123">
        <f t="shared" si="11"/>
        <v>0</v>
      </c>
      <c r="AM96" s="122">
        <f>SUM(E96:AI96)+'11'!AM96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SUM(E96:AI96)+'11'!BC96</f>
        <v>0</v>
      </c>
      <c r="BF96" s="79" t="e">
        <f>#REF!+'11'!BF96</f>
        <v>#REF!</v>
      </c>
      <c r="BG96" s="86" t="e">
        <f>IF('11'!#REF!=1,'11'!BA96,IF('10'!#REF!=1,'10'!BA96,'10'!BG96))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'11'!AL97</f>
        <v>0</v>
      </c>
      <c r="E97" s="763"/>
      <c r="F97" s="745"/>
      <c r="G97" s="744"/>
      <c r="H97" s="744"/>
      <c r="I97" s="745"/>
      <c r="J97" s="752"/>
      <c r="K97" s="745"/>
      <c r="L97" s="745"/>
      <c r="M97" s="745"/>
      <c r="N97" s="744"/>
      <c r="O97" s="744"/>
      <c r="P97" s="745"/>
      <c r="Q97" s="752"/>
      <c r="R97" s="745"/>
      <c r="S97" s="764"/>
      <c r="T97" s="759"/>
      <c r="U97" s="744"/>
      <c r="V97" s="744"/>
      <c r="W97" s="745"/>
      <c r="X97" s="752"/>
      <c r="Y97" s="745"/>
      <c r="Z97" s="745"/>
      <c r="AA97" s="745"/>
      <c r="AB97" s="744"/>
      <c r="AC97" s="744"/>
      <c r="AD97" s="745"/>
      <c r="AE97" s="745"/>
      <c r="AF97" s="745"/>
      <c r="AG97" s="745"/>
      <c r="AH97" s="745"/>
      <c r="AI97" s="765"/>
      <c r="AJ97" s="132">
        <f t="shared" si="10"/>
        <v>0</v>
      </c>
      <c r="AK97" s="293">
        <f t="shared" si="14"/>
        <v>0</v>
      </c>
      <c r="AL97" s="123">
        <f t="shared" si="11"/>
        <v>0</v>
      </c>
      <c r="AM97" s="122">
        <f>SUM(E97:AI97)+'11'!AM97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SUM(E97:AI97)+'11'!BC97</f>
        <v>0</v>
      </c>
      <c r="BF97" s="79" t="e">
        <f>#REF!+'11'!BF97</f>
        <v>#REF!</v>
      </c>
      <c r="BG97" s="86" t="e">
        <f>IF('11'!#REF!=1,'11'!BA97,IF('10'!#REF!=1,'10'!BA97,'10'!BG97))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'11'!AL98</f>
        <v>0</v>
      </c>
      <c r="E98" s="763"/>
      <c r="F98" s="745"/>
      <c r="G98" s="744"/>
      <c r="H98" s="744"/>
      <c r="I98" s="745"/>
      <c r="J98" s="752"/>
      <c r="K98" s="745"/>
      <c r="L98" s="745"/>
      <c r="M98" s="745"/>
      <c r="N98" s="744"/>
      <c r="O98" s="744"/>
      <c r="P98" s="745"/>
      <c r="Q98" s="752"/>
      <c r="R98" s="745"/>
      <c r="S98" s="764"/>
      <c r="T98" s="759"/>
      <c r="U98" s="744"/>
      <c r="V98" s="744"/>
      <c r="W98" s="745"/>
      <c r="X98" s="752"/>
      <c r="Y98" s="745"/>
      <c r="Z98" s="745"/>
      <c r="AA98" s="745"/>
      <c r="AB98" s="744"/>
      <c r="AC98" s="744"/>
      <c r="AD98" s="745"/>
      <c r="AE98" s="745"/>
      <c r="AF98" s="745"/>
      <c r="AG98" s="745"/>
      <c r="AH98" s="745"/>
      <c r="AI98" s="765"/>
      <c r="AJ98" s="132">
        <f t="shared" si="10"/>
        <v>0</v>
      </c>
      <c r="AK98" s="293">
        <f t="shared" si="14"/>
        <v>0</v>
      </c>
      <c r="AL98" s="123">
        <f t="shared" si="11"/>
        <v>0</v>
      </c>
      <c r="AM98" s="122">
        <f>SUM(E98:AI98)+'11'!AM98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SUM(E98:AI98)+'11'!BC98</f>
        <v>0</v>
      </c>
      <c r="BF98" s="79" t="e">
        <f>#REF!+'11'!BF98</f>
        <v>#REF!</v>
      </c>
      <c r="BG98" s="86" t="e">
        <f>IF('11'!#REF!=1,'11'!BA98,IF('10'!#REF!=1,'10'!BA98,'10'!BG98))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'11'!AL99</f>
        <v>0</v>
      </c>
      <c r="E99" s="763"/>
      <c r="F99" s="745"/>
      <c r="G99" s="744"/>
      <c r="H99" s="744"/>
      <c r="I99" s="745"/>
      <c r="J99" s="752"/>
      <c r="K99" s="745"/>
      <c r="L99" s="745"/>
      <c r="M99" s="745"/>
      <c r="N99" s="744"/>
      <c r="O99" s="744"/>
      <c r="P99" s="745"/>
      <c r="Q99" s="752"/>
      <c r="R99" s="745"/>
      <c r="S99" s="764"/>
      <c r="T99" s="759"/>
      <c r="U99" s="744"/>
      <c r="V99" s="744"/>
      <c r="W99" s="745"/>
      <c r="X99" s="752"/>
      <c r="Y99" s="745"/>
      <c r="Z99" s="745"/>
      <c r="AA99" s="745"/>
      <c r="AB99" s="744"/>
      <c r="AC99" s="744"/>
      <c r="AD99" s="745"/>
      <c r="AE99" s="745"/>
      <c r="AF99" s="745"/>
      <c r="AG99" s="745"/>
      <c r="AH99" s="745"/>
      <c r="AI99" s="765"/>
      <c r="AJ99" s="132">
        <f t="shared" si="10"/>
        <v>0</v>
      </c>
      <c r="AK99" s="293">
        <f t="shared" si="14"/>
        <v>0</v>
      </c>
      <c r="AL99" s="123">
        <f t="shared" si="11"/>
        <v>0</v>
      </c>
      <c r="AM99" s="122">
        <f>SUM(E99:AI99)+'11'!AM99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SUM(E99:AI99)+'11'!BC99</f>
        <v>0</v>
      </c>
      <c r="BF99" s="79" t="e">
        <f>#REF!+'11'!BF99</f>
        <v>#REF!</v>
      </c>
      <c r="BG99" s="86" t="e">
        <f>IF('11'!#REF!=1,'11'!BA99,IF('10'!#REF!=1,'10'!BA99,'10'!BG99))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'11'!AL100</f>
        <v>0</v>
      </c>
      <c r="E100" s="763"/>
      <c r="F100" s="745"/>
      <c r="G100" s="744"/>
      <c r="H100" s="744"/>
      <c r="I100" s="745"/>
      <c r="J100" s="752"/>
      <c r="K100" s="745"/>
      <c r="L100" s="745"/>
      <c r="M100" s="745"/>
      <c r="N100" s="744"/>
      <c r="O100" s="744"/>
      <c r="P100" s="745"/>
      <c r="Q100" s="752"/>
      <c r="R100" s="745"/>
      <c r="S100" s="764"/>
      <c r="T100" s="759"/>
      <c r="U100" s="744"/>
      <c r="V100" s="744"/>
      <c r="W100" s="745"/>
      <c r="X100" s="752"/>
      <c r="Y100" s="745"/>
      <c r="Z100" s="745"/>
      <c r="AA100" s="745"/>
      <c r="AB100" s="744"/>
      <c r="AC100" s="744"/>
      <c r="AD100" s="745"/>
      <c r="AE100" s="745"/>
      <c r="AF100" s="745"/>
      <c r="AG100" s="745"/>
      <c r="AH100" s="745"/>
      <c r="AI100" s="765"/>
      <c r="AJ100" s="132">
        <f t="shared" si="10"/>
        <v>0</v>
      </c>
      <c r="AK100" s="293">
        <f t="shared" si="14"/>
        <v>0</v>
      </c>
      <c r="AL100" s="123">
        <f t="shared" si="11"/>
        <v>0</v>
      </c>
      <c r="AM100" s="122">
        <f>SUM(E100:AI100)+'11'!AM100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SUM(E100:AI100)+'11'!BC100</f>
        <v>0</v>
      </c>
      <c r="BF100" s="79" t="e">
        <f>#REF!+'11'!BF100</f>
        <v>#REF!</v>
      </c>
      <c r="BG100" s="86" t="e">
        <f>IF('11'!#REF!=1,'11'!BA100,IF('10'!#REF!=1,'10'!BA100,'10'!BG100))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'11'!AL101</f>
        <v>0</v>
      </c>
      <c r="E101" s="763"/>
      <c r="F101" s="745"/>
      <c r="G101" s="744"/>
      <c r="H101" s="744"/>
      <c r="I101" s="745"/>
      <c r="J101" s="752"/>
      <c r="K101" s="745"/>
      <c r="L101" s="745"/>
      <c r="M101" s="745"/>
      <c r="N101" s="744"/>
      <c r="O101" s="744"/>
      <c r="P101" s="745"/>
      <c r="Q101" s="752"/>
      <c r="R101" s="745"/>
      <c r="S101" s="764"/>
      <c r="T101" s="759"/>
      <c r="U101" s="744"/>
      <c r="V101" s="744"/>
      <c r="W101" s="745"/>
      <c r="X101" s="752"/>
      <c r="Y101" s="745"/>
      <c r="Z101" s="745"/>
      <c r="AA101" s="745"/>
      <c r="AB101" s="744"/>
      <c r="AC101" s="744"/>
      <c r="AD101" s="745"/>
      <c r="AE101" s="745"/>
      <c r="AF101" s="745"/>
      <c r="AG101" s="745"/>
      <c r="AH101" s="745"/>
      <c r="AI101" s="765"/>
      <c r="AJ101" s="132">
        <f t="shared" si="10"/>
        <v>0</v>
      </c>
      <c r="AK101" s="293">
        <f t="shared" si="14"/>
        <v>0</v>
      </c>
      <c r="AL101" s="123">
        <f t="shared" si="11"/>
        <v>0</v>
      </c>
      <c r="AM101" s="122">
        <f>SUM(E101:AI101)+'11'!AM101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SUM(E101:AI101)+'11'!BC101</f>
        <v>0</v>
      </c>
      <c r="BF101" s="79" t="e">
        <f>#REF!+'11'!BF101</f>
        <v>#REF!</v>
      </c>
      <c r="BG101" s="86" t="e">
        <f>IF('11'!#REF!=1,'11'!BA101,IF('10'!#REF!=1,'10'!BA101,'10'!BG101))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'11'!AL102</f>
        <v>0</v>
      </c>
      <c r="E102" s="763"/>
      <c r="F102" s="745"/>
      <c r="G102" s="744"/>
      <c r="H102" s="744"/>
      <c r="I102" s="745"/>
      <c r="J102" s="752"/>
      <c r="K102" s="745"/>
      <c r="L102" s="745"/>
      <c r="M102" s="745"/>
      <c r="N102" s="744"/>
      <c r="O102" s="744"/>
      <c r="P102" s="745"/>
      <c r="Q102" s="752"/>
      <c r="R102" s="745"/>
      <c r="S102" s="764"/>
      <c r="T102" s="759"/>
      <c r="U102" s="744"/>
      <c r="V102" s="744"/>
      <c r="W102" s="745"/>
      <c r="X102" s="752"/>
      <c r="Y102" s="745"/>
      <c r="Z102" s="745"/>
      <c r="AA102" s="745"/>
      <c r="AB102" s="744"/>
      <c r="AC102" s="744"/>
      <c r="AD102" s="745"/>
      <c r="AE102" s="745"/>
      <c r="AF102" s="745"/>
      <c r="AG102" s="745"/>
      <c r="AH102" s="745"/>
      <c r="AI102" s="765"/>
      <c r="AJ102" s="132">
        <f t="shared" si="10"/>
        <v>0</v>
      </c>
      <c r="AK102" s="293">
        <f t="shared" si="14"/>
        <v>0</v>
      </c>
      <c r="AL102" s="123">
        <f t="shared" si="11"/>
        <v>0</v>
      </c>
      <c r="AM102" s="122">
        <f>SUM(E102:AI102)+'11'!AM102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SUM(E102:AI102)+'11'!BC102</f>
        <v>0</v>
      </c>
      <c r="BF102" s="79" t="e">
        <f>#REF!+'11'!BF102</f>
        <v>#REF!</v>
      </c>
      <c r="BG102" s="86" t="e">
        <f>IF('11'!#REF!=1,'11'!BA102,IF('10'!#REF!=1,'10'!BA102,'10'!BG102))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'11'!AL103</f>
        <v>0</v>
      </c>
      <c r="E103" s="763"/>
      <c r="F103" s="745"/>
      <c r="G103" s="744"/>
      <c r="H103" s="744"/>
      <c r="I103" s="745"/>
      <c r="J103" s="752"/>
      <c r="K103" s="745"/>
      <c r="L103" s="745"/>
      <c r="M103" s="745"/>
      <c r="N103" s="744"/>
      <c r="O103" s="744"/>
      <c r="P103" s="745"/>
      <c r="Q103" s="752"/>
      <c r="R103" s="745"/>
      <c r="S103" s="764"/>
      <c r="T103" s="759"/>
      <c r="U103" s="744"/>
      <c r="V103" s="744"/>
      <c r="W103" s="745"/>
      <c r="X103" s="752"/>
      <c r="Y103" s="745"/>
      <c r="Z103" s="745"/>
      <c r="AA103" s="745"/>
      <c r="AB103" s="744"/>
      <c r="AC103" s="744"/>
      <c r="AD103" s="745"/>
      <c r="AE103" s="745"/>
      <c r="AF103" s="745"/>
      <c r="AG103" s="745"/>
      <c r="AH103" s="745"/>
      <c r="AI103" s="765"/>
      <c r="AJ103" s="132">
        <f t="shared" si="10"/>
        <v>0</v>
      </c>
      <c r="AK103" s="293">
        <f t="shared" si="14"/>
        <v>0</v>
      </c>
      <c r="AL103" s="123">
        <f t="shared" si="11"/>
        <v>0</v>
      </c>
      <c r="AM103" s="122">
        <f>SUM(E103:AI103)+'11'!AM103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SUM(E103:AI103)+'11'!BC103</f>
        <v>0</v>
      </c>
      <c r="BF103" s="79" t="e">
        <f>#REF!+'11'!BF103</f>
        <v>#REF!</v>
      </c>
      <c r="BG103" s="86" t="e">
        <f>IF('11'!#REF!=1,'11'!BA103,IF('10'!#REF!=1,'10'!BA103,'10'!BG103))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'11'!AL104</f>
        <v>0</v>
      </c>
      <c r="E104" s="763"/>
      <c r="F104" s="745"/>
      <c r="G104" s="744"/>
      <c r="H104" s="744"/>
      <c r="I104" s="745"/>
      <c r="J104" s="752"/>
      <c r="K104" s="745"/>
      <c r="L104" s="745"/>
      <c r="M104" s="745"/>
      <c r="N104" s="744"/>
      <c r="O104" s="744"/>
      <c r="P104" s="745"/>
      <c r="Q104" s="752"/>
      <c r="R104" s="745"/>
      <c r="S104" s="764"/>
      <c r="T104" s="759"/>
      <c r="U104" s="744"/>
      <c r="V104" s="744"/>
      <c r="W104" s="745"/>
      <c r="X104" s="752"/>
      <c r="Y104" s="745"/>
      <c r="Z104" s="745"/>
      <c r="AA104" s="745"/>
      <c r="AB104" s="744"/>
      <c r="AC104" s="744"/>
      <c r="AD104" s="745"/>
      <c r="AE104" s="745"/>
      <c r="AF104" s="745"/>
      <c r="AG104" s="745"/>
      <c r="AH104" s="745"/>
      <c r="AI104" s="765"/>
      <c r="AJ104" s="132">
        <f>SUM(D104:AI104)</f>
        <v>0</v>
      </c>
      <c r="AK104" s="293">
        <f t="shared" si="14"/>
        <v>0</v>
      </c>
      <c r="AL104" s="123">
        <f t="shared" si="11"/>
        <v>0</v>
      </c>
      <c r="AM104" s="122">
        <f>SUM(E104:AI104)+'11'!AM104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SUM(E104:AI104)+'11'!BC104</f>
        <v>0</v>
      </c>
      <c r="BF104" s="79" t="e">
        <f>#REF!+'11'!BF104</f>
        <v>#REF!</v>
      </c>
      <c r="BG104" s="86" t="e">
        <f>IF('11'!#REF!=1,'11'!BA104,IF('10'!#REF!=1,'10'!BA104,'10'!BG104))</f>
        <v>#REF!</v>
      </c>
      <c r="BH104" s="79" t="e">
        <f>IF(#REF!=1,IF(BC104&gt;=60,IF(BF104&gt;2,0,1),0),0)</f>
        <v>#REF!</v>
      </c>
      <c r="BI104" s="79" t="e">
        <f t="shared" si="15"/>
        <v>#REF!</v>
      </c>
    </row>
    <row r="105" spans="1:61" x14ac:dyDescent="0.2">
      <c r="A105" s="225"/>
      <c r="B105" s="225"/>
      <c r="C105" s="225"/>
      <c r="D105" s="91"/>
      <c r="E105" s="92">
        <f t="shared" ref="E105:AI105" si="16">COUNTA(E8:E104)</f>
        <v>6</v>
      </c>
      <c r="F105" s="92">
        <f t="shared" si="16"/>
        <v>0</v>
      </c>
      <c r="G105" s="92">
        <f t="shared" si="16"/>
        <v>0</v>
      </c>
      <c r="H105" s="92">
        <f t="shared" si="16"/>
        <v>0</v>
      </c>
      <c r="I105" s="92">
        <f t="shared" si="16"/>
        <v>0</v>
      </c>
      <c r="J105" s="92">
        <f t="shared" si="16"/>
        <v>6</v>
      </c>
      <c r="K105" s="92">
        <f t="shared" si="16"/>
        <v>0</v>
      </c>
      <c r="L105" s="92">
        <f t="shared" si="16"/>
        <v>6</v>
      </c>
      <c r="M105" s="92">
        <f t="shared" si="16"/>
        <v>0</v>
      </c>
      <c r="N105" s="92">
        <f t="shared" si="16"/>
        <v>0</v>
      </c>
      <c r="O105" s="92">
        <f t="shared" si="16"/>
        <v>0</v>
      </c>
      <c r="P105" s="92">
        <f t="shared" si="16"/>
        <v>0</v>
      </c>
      <c r="Q105" s="92">
        <f t="shared" si="16"/>
        <v>0</v>
      </c>
      <c r="R105" s="92">
        <f t="shared" si="16"/>
        <v>0</v>
      </c>
      <c r="S105" s="92">
        <f t="shared" si="16"/>
        <v>0</v>
      </c>
      <c r="T105" s="92">
        <f t="shared" si="16"/>
        <v>0</v>
      </c>
      <c r="U105" s="92">
        <f t="shared" si="16"/>
        <v>0</v>
      </c>
      <c r="V105" s="92">
        <f t="shared" si="16"/>
        <v>0</v>
      </c>
      <c r="W105" s="92">
        <f t="shared" si="16"/>
        <v>0</v>
      </c>
      <c r="X105" s="92">
        <f t="shared" si="16"/>
        <v>0</v>
      </c>
      <c r="Y105" s="92">
        <f t="shared" si="16"/>
        <v>0</v>
      </c>
      <c r="Z105" s="92">
        <f t="shared" si="16"/>
        <v>0</v>
      </c>
      <c r="AA105" s="92">
        <f t="shared" si="16"/>
        <v>0</v>
      </c>
      <c r="AB105" s="92">
        <f t="shared" si="16"/>
        <v>0</v>
      </c>
      <c r="AC105" s="92">
        <f t="shared" si="16"/>
        <v>0</v>
      </c>
      <c r="AD105" s="92">
        <f t="shared" si="16"/>
        <v>0</v>
      </c>
      <c r="AE105" s="92">
        <f t="shared" si="16"/>
        <v>0</v>
      </c>
      <c r="AF105" s="92">
        <f t="shared" si="16"/>
        <v>0</v>
      </c>
      <c r="AG105" s="92">
        <f t="shared" si="16"/>
        <v>0</v>
      </c>
      <c r="AH105" s="92">
        <f t="shared" si="16"/>
        <v>0</v>
      </c>
      <c r="AI105" s="92">
        <f t="shared" si="16"/>
        <v>0</v>
      </c>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LkOYR30LX5LP77XRZzEGG39UHlxBKTxXn9+7bYGA9S9Dlj/9R5WOIjCfVb7X8myrzGbXa3JLI1QXDeu8do+yxw==" saltValue="7zVK307t+EIW6b08WPsbcg==" spinCount="100000" sheet="1" objects="1" scenarios="1" selectLockedCells="1" selectUnlockedCells="1"/>
  <mergeCells count="41">
    <mergeCell ref="S1:Z1"/>
    <mergeCell ref="AA1:AI1"/>
    <mergeCell ref="AP6:AP7"/>
    <mergeCell ref="T2:AI2"/>
    <mergeCell ref="E6:S6"/>
    <mergeCell ref="T6:AI6"/>
    <mergeCell ref="AJ6:AJ7"/>
    <mergeCell ref="AL6:AL7"/>
    <mergeCell ref="AL4:AM5"/>
    <mergeCell ref="AJ2:AS2"/>
    <mergeCell ref="AT1:AU1"/>
    <mergeCell ref="AT2:AU2"/>
    <mergeCell ref="AN5:AO5"/>
    <mergeCell ref="BE8:BE15"/>
    <mergeCell ref="BF6:BF7"/>
    <mergeCell ref="AT6:AT7"/>
    <mergeCell ref="AO6:AO7"/>
    <mergeCell ref="AQ6:AQ7"/>
    <mergeCell ref="BC6:BC7"/>
    <mergeCell ref="AR6:AR7"/>
    <mergeCell ref="AS6:AS7"/>
    <mergeCell ref="AV6:AV7"/>
    <mergeCell ref="AU6:AU7"/>
    <mergeCell ref="AW6:AW7"/>
    <mergeCell ref="AX6:AX7"/>
    <mergeCell ref="AJ1:AS1"/>
    <mergeCell ref="BI6:BI7"/>
    <mergeCell ref="A7:C7"/>
    <mergeCell ref="BB6:BB7"/>
    <mergeCell ref="E2:R2"/>
    <mergeCell ref="A6:D6"/>
    <mergeCell ref="A3:C5"/>
    <mergeCell ref="BG6:BG7"/>
    <mergeCell ref="AM6:AM7"/>
    <mergeCell ref="BH6:BH7"/>
    <mergeCell ref="AN6:AN7"/>
    <mergeCell ref="AJ3:AK3"/>
    <mergeCell ref="AL3:AM3"/>
    <mergeCell ref="AJ4:AK5"/>
    <mergeCell ref="AK6:AK7"/>
    <mergeCell ref="AQ5:AU5"/>
  </mergeCells>
  <phoneticPr fontId="0" type="noConversion"/>
  <conditionalFormatting sqref="E105:AI105">
    <cfRule type="cellIs" dxfId="194" priority="7" stopIfTrue="1" operator="notEqual">
      <formula>0</formula>
    </cfRule>
  </conditionalFormatting>
  <dataValidations xWindow="525" yWindow="633"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44896</formula1>
      <formula2>44926</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525" yWindow="633"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59999389629810485"/>
    <pageSetUpPr fitToPage="1"/>
  </sheetPr>
  <dimension ref="A1:AA104"/>
  <sheetViews>
    <sheetView showZeros="0" topLeftCell="A6" zoomScaleNormal="100" workbookViewId="0">
      <pane xSplit="13" topLeftCell="N1" activePane="topRight" state="frozen"/>
      <selection activeCell="A6" sqref="A6"/>
      <selection pane="topRight" activeCell="D6" sqref="D6:E6"/>
    </sheetView>
  </sheetViews>
  <sheetFormatPr defaultColWidth="9.140625" defaultRowHeight="12.75" x14ac:dyDescent="0.2"/>
  <cols>
    <col min="1" max="1" width="14" style="107" customWidth="1"/>
    <col min="2" max="2" width="2.42578125" style="107" bestFit="1" customWidth="1"/>
    <col min="3" max="3" width="12.7109375" style="107" customWidth="1"/>
    <col min="4" max="4" width="21.28515625" style="107" customWidth="1"/>
    <col min="5" max="5" width="18.42578125" style="107" customWidth="1"/>
    <col min="6" max="6" width="8.140625" style="107" bestFit="1" customWidth="1"/>
    <col min="7" max="7" width="20.42578125" style="107" bestFit="1" customWidth="1"/>
    <col min="8" max="8" width="5.140625" style="107" customWidth="1"/>
    <col min="9" max="9" width="19.42578125" style="107" bestFit="1" customWidth="1"/>
    <col min="10" max="10" width="16.28515625" style="107" bestFit="1" customWidth="1"/>
    <col min="11" max="11" width="11.42578125" style="107" bestFit="1" customWidth="1"/>
    <col min="12" max="12" width="3.28515625" style="107" bestFit="1" customWidth="1"/>
    <col min="13" max="13" width="9.140625" style="107" bestFit="1" customWidth="1"/>
    <col min="14" max="14" width="18.7109375" style="107" customWidth="1"/>
    <col min="15" max="15" width="18" style="107" customWidth="1"/>
    <col min="16" max="16" width="8.140625" style="107" bestFit="1" customWidth="1"/>
    <col min="17" max="17" width="20.42578125" style="107" bestFit="1" customWidth="1"/>
    <col min="18" max="18" width="4.7109375" style="107" customWidth="1"/>
    <col min="19" max="19" width="17.28515625" style="107" customWidth="1"/>
    <col min="20" max="20" width="17.7109375" style="107" customWidth="1"/>
    <col min="21" max="21" width="19.42578125" style="107" bestFit="1" customWidth="1"/>
    <col min="22" max="22" width="3.28515625" style="107" bestFit="1" customWidth="1"/>
    <col min="23" max="23" width="10" style="107" customWidth="1"/>
    <col min="24" max="24" width="22.42578125" style="107" customWidth="1"/>
    <col min="25" max="26" width="25.42578125" style="107" bestFit="1" customWidth="1"/>
    <col min="27" max="27" width="24" style="107" bestFit="1" customWidth="1"/>
    <col min="28" max="16384" width="9.140625" style="107"/>
  </cols>
  <sheetData>
    <row r="1" spans="1:27" ht="13.5" hidden="1" thickBot="1" x14ac:dyDescent="0.25">
      <c r="A1" s="358"/>
      <c r="B1" s="43"/>
      <c r="C1" s="43"/>
      <c r="D1" s="43"/>
      <c r="E1" s="43"/>
      <c r="F1" s="43"/>
      <c r="G1" s="43"/>
      <c r="H1" s="43"/>
      <c r="L1" s="43"/>
    </row>
    <row r="2" spans="1:27" ht="13.5" hidden="1" thickBot="1" x14ac:dyDescent="0.25">
      <c r="A2" s="358"/>
      <c r="B2" s="44"/>
      <c r="C2" s="44"/>
      <c r="D2" s="44"/>
      <c r="E2" s="44"/>
      <c r="F2" s="44"/>
      <c r="G2" s="44"/>
      <c r="H2" s="44"/>
      <c r="L2" s="44"/>
    </row>
    <row r="3" spans="1:27" ht="13.5" hidden="1" thickBot="1" x14ac:dyDescent="0.25">
      <c r="A3" s="358"/>
      <c r="B3" s="45"/>
      <c r="C3" s="45"/>
      <c r="D3" s="45"/>
      <c r="E3" s="45"/>
      <c r="F3" s="45"/>
      <c r="G3" s="45"/>
      <c r="H3" s="45"/>
      <c r="L3" s="45"/>
    </row>
    <row r="4" spans="1:27" ht="8.25" hidden="1" customHeight="1" x14ac:dyDescent="0.2">
      <c r="A4" s="46"/>
      <c r="B4" s="44"/>
      <c r="C4" s="44"/>
      <c r="D4" s="44"/>
      <c r="E4" s="44"/>
      <c r="F4" s="44"/>
      <c r="G4" s="44"/>
      <c r="H4" s="44"/>
      <c r="L4" s="44"/>
    </row>
    <row r="5" spans="1:27" ht="13.5" hidden="1" thickBot="1" x14ac:dyDescent="0.25">
      <c r="A5" s="43"/>
      <c r="B5" s="45"/>
      <c r="C5" s="43"/>
      <c r="F5" s="43"/>
      <c r="G5" s="43"/>
      <c r="H5" s="43"/>
      <c r="L5" s="43"/>
    </row>
    <row r="6" spans="1:27" ht="76.5" customHeight="1" thickBot="1" x14ac:dyDescent="0.25">
      <c r="A6" s="438"/>
      <c r="B6" s="439"/>
      <c r="C6" s="440"/>
      <c r="D6" s="921" t="s">
        <v>481</v>
      </c>
      <c r="E6" s="922"/>
      <c r="F6" s="441"/>
      <c r="G6" s="441"/>
      <c r="H6" s="441"/>
      <c r="I6" s="441"/>
      <c r="J6" s="441"/>
      <c r="K6" s="441"/>
      <c r="L6" s="442"/>
      <c r="M6" s="442"/>
      <c r="N6" s="918" t="s">
        <v>394</v>
      </c>
      <c r="O6" s="919"/>
      <c r="P6" s="919"/>
      <c r="Q6" s="919"/>
      <c r="R6" s="919"/>
      <c r="S6" s="919"/>
      <c r="T6" s="919"/>
      <c r="U6" s="919"/>
      <c r="V6" s="919"/>
      <c r="W6" s="919"/>
    </row>
    <row r="7" spans="1:27" ht="93" customHeight="1" thickBot="1" x14ac:dyDescent="0.25">
      <c r="A7" s="907" t="s">
        <v>199</v>
      </c>
      <c r="B7" s="907"/>
      <c r="C7" s="920"/>
      <c r="D7" s="209" t="s">
        <v>285</v>
      </c>
      <c r="E7" s="207" t="s">
        <v>285</v>
      </c>
      <c r="F7" s="237" t="s">
        <v>396</v>
      </c>
      <c r="G7" s="236" t="s">
        <v>171</v>
      </c>
      <c r="H7" s="237" t="s">
        <v>173</v>
      </c>
      <c r="I7" s="208" t="s">
        <v>251</v>
      </c>
      <c r="J7" s="207" t="s">
        <v>267</v>
      </c>
      <c r="K7" s="280" t="s">
        <v>400</v>
      </c>
      <c r="L7" s="283" t="s">
        <v>32</v>
      </c>
      <c r="M7" s="284" t="s">
        <v>172</v>
      </c>
      <c r="N7" s="281" t="s">
        <v>285</v>
      </c>
      <c r="O7" s="239" t="s">
        <v>285</v>
      </c>
      <c r="P7" s="241" t="s">
        <v>396</v>
      </c>
      <c r="Q7" s="240" t="s">
        <v>171</v>
      </c>
      <c r="R7" s="241" t="s">
        <v>173</v>
      </c>
      <c r="S7" s="240" t="s">
        <v>251</v>
      </c>
      <c r="T7" s="239" t="s">
        <v>267</v>
      </c>
      <c r="U7" s="240" t="s">
        <v>400</v>
      </c>
      <c r="V7" s="241" t="s">
        <v>32</v>
      </c>
      <c r="W7" s="241" t="s">
        <v>172</v>
      </c>
    </row>
    <row r="8" spans="1:27" x14ac:dyDescent="0.2">
      <c r="A8" s="206" t="str">
        <f>Roster!C10</f>
        <v>Guomei</v>
      </c>
      <c r="B8" s="206">
        <f>Roster!D10</f>
        <v>0</v>
      </c>
      <c r="C8" s="206" t="str">
        <f>Roster!B10</f>
        <v>Chen</v>
      </c>
      <c r="D8" s="387"/>
      <c r="E8" s="388"/>
      <c r="F8" s="331"/>
      <c r="G8" s="332"/>
      <c r="H8" s="332"/>
      <c r="I8" s="388"/>
      <c r="J8" s="388"/>
      <c r="K8" s="389"/>
      <c r="L8" s="333"/>
      <c r="M8" s="342"/>
      <c r="N8" s="282">
        <f>'Quarter 1'!D8</f>
        <v>0</v>
      </c>
      <c r="O8" s="282">
        <f>'Quarter 1'!E8</f>
        <v>0</v>
      </c>
      <c r="P8" s="392">
        <f>'Quarter 1'!F8</f>
        <v>0</v>
      </c>
      <c r="Q8" s="282">
        <f>'Quarter 1'!G8</f>
        <v>0</v>
      </c>
      <c r="R8" s="282">
        <f>'Quarter 1'!H8</f>
        <v>0</v>
      </c>
      <c r="S8" s="282">
        <f>'Quarter 1'!I8</f>
        <v>0</v>
      </c>
      <c r="T8" s="282">
        <f>'Quarter 1'!J8</f>
        <v>0</v>
      </c>
      <c r="U8" s="282">
        <f>'Quarter 1'!K8</f>
        <v>0</v>
      </c>
      <c r="V8" s="282">
        <f>'Quarter 1'!L8</f>
        <v>0</v>
      </c>
      <c r="W8" s="359">
        <f>'Quarter 1'!M8</f>
        <v>0</v>
      </c>
      <c r="X8" s="203" t="s">
        <v>380</v>
      </c>
      <c r="Y8" s="203" t="s">
        <v>379</v>
      </c>
      <c r="Z8" s="203" t="s">
        <v>381</v>
      </c>
      <c r="AA8" s="203"/>
    </row>
    <row r="9" spans="1:27" x14ac:dyDescent="0.2">
      <c r="A9" s="206" t="str">
        <f>Roster!C11</f>
        <v>Soroka</v>
      </c>
      <c r="B9" s="206">
        <f>Roster!D11</f>
        <v>0</v>
      </c>
      <c r="C9" s="206" t="str">
        <f>Roster!B11</f>
        <v>Copoka</v>
      </c>
      <c r="D9" s="387"/>
      <c r="E9" s="388"/>
      <c r="F9" s="335"/>
      <c r="G9" s="336"/>
      <c r="H9" s="336"/>
      <c r="I9" s="388"/>
      <c r="J9" s="388"/>
      <c r="K9" s="389"/>
      <c r="L9" s="337"/>
      <c r="M9" s="342"/>
      <c r="N9" s="282">
        <f>'Quarter 1'!D9</f>
        <v>0</v>
      </c>
      <c r="O9" s="282">
        <f>'Quarter 1'!E9</f>
        <v>0</v>
      </c>
      <c r="P9" s="392">
        <f>'Quarter 1'!F9</f>
        <v>0</v>
      </c>
      <c r="Q9" s="282">
        <f>'Quarter 1'!G9</f>
        <v>0</v>
      </c>
      <c r="R9" s="282">
        <f>'Quarter 1'!H9</f>
        <v>0</v>
      </c>
      <c r="S9" s="282">
        <f>'Quarter 1'!I9</f>
        <v>0</v>
      </c>
      <c r="T9" s="282">
        <f>'Quarter 1'!J9</f>
        <v>0</v>
      </c>
      <c r="U9" s="282">
        <f>'Quarter 1'!K9</f>
        <v>0</v>
      </c>
      <c r="V9" s="282">
        <f>'Quarter 1'!L9</f>
        <v>0</v>
      </c>
      <c r="W9" s="359">
        <f>'Quarter 1'!M9</f>
        <v>0</v>
      </c>
      <c r="X9" s="204" t="s">
        <v>390</v>
      </c>
      <c r="Y9" s="204" t="s">
        <v>382</v>
      </c>
      <c r="Z9" s="204" t="s">
        <v>383</v>
      </c>
      <c r="AA9" s="204"/>
    </row>
    <row r="10" spans="1:27" x14ac:dyDescent="0.2">
      <c r="A10" s="206" t="str">
        <f>Roster!C12</f>
        <v xml:space="preserve">Meng Zhen </v>
      </c>
      <c r="B10" s="206">
        <f>Roster!D12</f>
        <v>0</v>
      </c>
      <c r="C10" s="206" t="str">
        <f>Roster!B12</f>
        <v>Gao</v>
      </c>
      <c r="D10" s="387"/>
      <c r="E10" s="388"/>
      <c r="F10" s="335"/>
      <c r="G10" s="336"/>
      <c r="H10" s="336"/>
      <c r="I10" s="388"/>
      <c r="J10" s="388"/>
      <c r="K10" s="389"/>
      <c r="L10" s="337"/>
      <c r="M10" s="342"/>
      <c r="N10" s="282">
        <f>'Quarter 1'!D10</f>
        <v>0</v>
      </c>
      <c r="O10" s="282">
        <f>'Quarter 1'!E10</f>
        <v>0</v>
      </c>
      <c r="P10" s="392">
        <f>'Quarter 1'!F10</f>
        <v>0</v>
      </c>
      <c r="Q10" s="282">
        <f>'Quarter 1'!G10</f>
        <v>0</v>
      </c>
      <c r="R10" s="282">
        <f>'Quarter 1'!H10</f>
        <v>0</v>
      </c>
      <c r="S10" s="282">
        <f>'Quarter 1'!I10</f>
        <v>0</v>
      </c>
      <c r="T10" s="282">
        <f>'Quarter 1'!J10</f>
        <v>0</v>
      </c>
      <c r="U10" s="282">
        <f>'Quarter 1'!K10</f>
        <v>0</v>
      </c>
      <c r="V10" s="282">
        <f>'Quarter 1'!L10</f>
        <v>0</v>
      </c>
      <c r="W10" s="359">
        <f>'Quarter 1'!M10</f>
        <v>0</v>
      </c>
      <c r="X10" s="204" t="s">
        <v>389</v>
      </c>
      <c r="Y10" s="204" t="s">
        <v>392</v>
      </c>
      <c r="Z10" s="204" t="s">
        <v>385</v>
      </c>
      <c r="AA10" s="204"/>
    </row>
    <row r="11" spans="1:27" x14ac:dyDescent="0.2">
      <c r="A11" s="206" t="str">
        <f>Roster!C13</f>
        <v>Lam Ngan</v>
      </c>
      <c r="B11" s="206">
        <f>Roster!D13</f>
        <v>0</v>
      </c>
      <c r="C11" s="206" t="str">
        <f>Roster!B13</f>
        <v>Tran</v>
      </c>
      <c r="D11" s="387"/>
      <c r="E11" s="388"/>
      <c r="F11" s="335"/>
      <c r="G11" s="336"/>
      <c r="H11" s="336"/>
      <c r="I11" s="388"/>
      <c r="J11" s="388"/>
      <c r="K11" s="389"/>
      <c r="L11" s="337"/>
      <c r="M11" s="342"/>
      <c r="N11" s="282">
        <f>'Quarter 1'!D11</f>
        <v>0</v>
      </c>
      <c r="O11" s="282">
        <f>'Quarter 1'!E11</f>
        <v>0</v>
      </c>
      <c r="P11" s="392">
        <f>'Quarter 1'!F11</f>
        <v>0</v>
      </c>
      <c r="Q11" s="282">
        <f>'Quarter 1'!G11</f>
        <v>0</v>
      </c>
      <c r="R11" s="282">
        <f>'Quarter 1'!H11</f>
        <v>0</v>
      </c>
      <c r="S11" s="282">
        <f>'Quarter 1'!I11</f>
        <v>0</v>
      </c>
      <c r="T11" s="282">
        <f>'Quarter 1'!J11</f>
        <v>0</v>
      </c>
      <c r="U11" s="282">
        <f>'Quarter 1'!K11</f>
        <v>0</v>
      </c>
      <c r="V11" s="282">
        <f>'Quarter 1'!L11</f>
        <v>0</v>
      </c>
      <c r="W11" s="359">
        <f>'Quarter 1'!M11</f>
        <v>0</v>
      </c>
      <c r="X11" s="204" t="s">
        <v>384</v>
      </c>
      <c r="Y11" s="204" t="s">
        <v>391</v>
      </c>
      <c r="Z11" s="204" t="s">
        <v>388</v>
      </c>
      <c r="AA11" s="204"/>
    </row>
    <row r="12" spans="1:27" x14ac:dyDescent="0.2">
      <c r="A12" s="206" t="str">
        <f>Roster!C14</f>
        <v>Ming</v>
      </c>
      <c r="B12" s="206">
        <f>Roster!D14</f>
        <v>0</v>
      </c>
      <c r="C12" s="206" t="str">
        <f>Roster!B14</f>
        <v>Xu</v>
      </c>
      <c r="D12" s="387"/>
      <c r="E12" s="388"/>
      <c r="F12" s="335"/>
      <c r="G12" s="336"/>
      <c r="H12" s="336"/>
      <c r="I12" s="388"/>
      <c r="J12" s="388"/>
      <c r="K12" s="389"/>
      <c r="L12" s="337"/>
      <c r="M12" s="342"/>
      <c r="N12" s="282">
        <f>'Quarter 1'!D12</f>
        <v>0</v>
      </c>
      <c r="O12" s="282">
        <f>'Quarter 1'!E12</f>
        <v>0</v>
      </c>
      <c r="P12" s="392">
        <f>'Quarter 1'!F12</f>
        <v>0</v>
      </c>
      <c r="Q12" s="282">
        <f>'Quarter 1'!G12</f>
        <v>0</v>
      </c>
      <c r="R12" s="282">
        <f>'Quarter 1'!H12</f>
        <v>0</v>
      </c>
      <c r="S12" s="282">
        <f>'Quarter 1'!I12</f>
        <v>0</v>
      </c>
      <c r="T12" s="282">
        <f>'Quarter 1'!J12</f>
        <v>0</v>
      </c>
      <c r="U12" s="282">
        <f>'Quarter 1'!K12</f>
        <v>0</v>
      </c>
      <c r="V12" s="282">
        <f>'Quarter 1'!L12</f>
        <v>0</v>
      </c>
      <c r="W12" s="359">
        <f>'Quarter 1'!M12</f>
        <v>0</v>
      </c>
      <c r="X12" s="204" t="s">
        <v>386</v>
      </c>
      <c r="Y12" s="204" t="s">
        <v>387</v>
      </c>
      <c r="Z12" s="204" t="s">
        <v>393</v>
      </c>
      <c r="AA12" s="204"/>
    </row>
    <row r="13" spans="1:27" x14ac:dyDescent="0.2">
      <c r="A13" s="206" t="str">
        <f>Roster!C15</f>
        <v>Dawen</v>
      </c>
      <c r="B13" s="206">
        <f>Roster!D15</f>
        <v>0</v>
      </c>
      <c r="C13" s="206" t="str">
        <f>Roster!B15</f>
        <v>Ye</v>
      </c>
      <c r="D13" s="387"/>
      <c r="E13" s="388"/>
      <c r="F13" s="335"/>
      <c r="G13" s="336"/>
      <c r="H13" s="336"/>
      <c r="I13" s="388"/>
      <c r="J13" s="388"/>
      <c r="K13" s="389"/>
      <c r="L13" s="337"/>
      <c r="M13" s="342"/>
      <c r="N13" s="282">
        <f>'Quarter 1'!D13</f>
        <v>0</v>
      </c>
      <c r="O13" s="282">
        <f>'Quarter 1'!E13</f>
        <v>0</v>
      </c>
      <c r="P13" s="392">
        <f>'Quarter 1'!F13</f>
        <v>0</v>
      </c>
      <c r="Q13" s="282">
        <f>'Quarter 1'!G13</f>
        <v>0</v>
      </c>
      <c r="R13" s="282">
        <f>'Quarter 1'!H13</f>
        <v>0</v>
      </c>
      <c r="S13" s="282">
        <f>'Quarter 1'!I13</f>
        <v>0</v>
      </c>
      <c r="T13" s="282">
        <f>'Quarter 1'!J13</f>
        <v>0</v>
      </c>
      <c r="U13" s="282">
        <f>'Quarter 1'!K13</f>
        <v>0</v>
      </c>
      <c r="V13" s="282">
        <f>'Quarter 1'!L13</f>
        <v>0</v>
      </c>
      <c r="W13" s="359">
        <f>'Quarter 1'!M13</f>
        <v>0</v>
      </c>
    </row>
    <row r="14" spans="1:27" x14ac:dyDescent="0.2">
      <c r="A14" s="206" t="str">
        <f>Roster!C16</f>
        <v>Bohua</v>
      </c>
      <c r="B14" s="206">
        <f>Roster!D16</f>
        <v>0</v>
      </c>
      <c r="C14" s="206" t="str">
        <f>Roster!B16</f>
        <v>Zhang</v>
      </c>
      <c r="D14" s="387"/>
      <c r="E14" s="388"/>
      <c r="F14" s="335"/>
      <c r="G14" s="336"/>
      <c r="H14" s="336"/>
      <c r="I14" s="388"/>
      <c r="J14" s="388"/>
      <c r="K14" s="389"/>
      <c r="L14" s="337"/>
      <c r="M14" s="342"/>
      <c r="N14" s="282">
        <f>'Quarter 1'!D14</f>
        <v>0</v>
      </c>
      <c r="O14" s="282">
        <f>'Quarter 1'!E14</f>
        <v>0</v>
      </c>
      <c r="P14" s="392">
        <f>'Quarter 1'!F14</f>
        <v>0</v>
      </c>
      <c r="Q14" s="282">
        <f>'Quarter 1'!G14</f>
        <v>0</v>
      </c>
      <c r="R14" s="282">
        <f>'Quarter 1'!H14</f>
        <v>0</v>
      </c>
      <c r="S14" s="282">
        <f>'Quarter 1'!I14</f>
        <v>0</v>
      </c>
      <c r="T14" s="282">
        <f>'Quarter 1'!J14</f>
        <v>0</v>
      </c>
      <c r="U14" s="282">
        <f>'Quarter 1'!K14</f>
        <v>0</v>
      </c>
      <c r="V14" s="282">
        <f>'Quarter 1'!L14</f>
        <v>0</v>
      </c>
      <c r="W14" s="359">
        <f>'Quarter 1'!M14</f>
        <v>0</v>
      </c>
    </row>
    <row r="15" spans="1:27" x14ac:dyDescent="0.2">
      <c r="A15" s="206" t="str">
        <f>Roster!C17</f>
        <v>Elena</v>
      </c>
      <c r="B15" s="206">
        <f>Roster!D17</f>
        <v>0</v>
      </c>
      <c r="C15" s="206" t="str">
        <f>Roster!B17</f>
        <v>Vislavskaya</v>
      </c>
      <c r="D15" s="387"/>
      <c r="E15" s="388"/>
      <c r="F15" s="335"/>
      <c r="G15" s="336"/>
      <c r="H15" s="336"/>
      <c r="I15" s="388"/>
      <c r="J15" s="388"/>
      <c r="K15" s="389"/>
      <c r="L15" s="337"/>
      <c r="M15" s="342"/>
      <c r="N15" s="282">
        <f>'Quarter 1'!D15</f>
        <v>0</v>
      </c>
      <c r="O15" s="282">
        <f>'Quarter 1'!E15</f>
        <v>0</v>
      </c>
      <c r="P15" s="392">
        <f>'Quarter 1'!F15</f>
        <v>0</v>
      </c>
      <c r="Q15" s="282">
        <f>'Quarter 1'!G15</f>
        <v>0</v>
      </c>
      <c r="R15" s="282">
        <f>'Quarter 1'!H15</f>
        <v>0</v>
      </c>
      <c r="S15" s="282">
        <f>'Quarter 1'!I15</f>
        <v>0</v>
      </c>
      <c r="T15" s="282">
        <f>'Quarter 1'!J15</f>
        <v>0</v>
      </c>
      <c r="U15" s="282">
        <f>'Quarter 1'!K15</f>
        <v>0</v>
      </c>
      <c r="V15" s="282">
        <f>'Quarter 1'!L15</f>
        <v>0</v>
      </c>
      <c r="W15" s="359">
        <f>'Quarter 1'!M15</f>
        <v>0</v>
      </c>
    </row>
    <row r="16" spans="1:27" x14ac:dyDescent="0.2">
      <c r="A16" s="206" t="str">
        <f>Roster!C18</f>
        <v>Volodymr</v>
      </c>
      <c r="B16" s="206">
        <f>Roster!D18</f>
        <v>0</v>
      </c>
      <c r="C16" s="206" t="str">
        <f>Roster!B18</f>
        <v>Toritsyn</v>
      </c>
      <c r="D16" s="387"/>
      <c r="E16" s="388"/>
      <c r="F16" s="335"/>
      <c r="G16" s="336"/>
      <c r="H16" s="336"/>
      <c r="I16" s="388"/>
      <c r="J16" s="388"/>
      <c r="K16" s="389"/>
      <c r="L16" s="337"/>
      <c r="M16" s="342"/>
      <c r="N16" s="282">
        <f>'Quarter 1'!D16</f>
        <v>0</v>
      </c>
      <c r="O16" s="282">
        <f>'Quarter 1'!E16</f>
        <v>0</v>
      </c>
      <c r="P16" s="392">
        <f>'Quarter 1'!F16</f>
        <v>0</v>
      </c>
      <c r="Q16" s="282">
        <f>'Quarter 1'!G16</f>
        <v>0</v>
      </c>
      <c r="R16" s="282">
        <f>'Quarter 1'!H16</f>
        <v>0</v>
      </c>
      <c r="S16" s="282">
        <f>'Quarter 1'!I16</f>
        <v>0</v>
      </c>
      <c r="T16" s="282">
        <f>'Quarter 1'!J16</f>
        <v>0</v>
      </c>
      <c r="U16" s="282">
        <f>'Quarter 1'!K16</f>
        <v>0</v>
      </c>
      <c r="V16" s="282">
        <f>'Quarter 1'!L16</f>
        <v>0</v>
      </c>
      <c r="W16" s="359">
        <f>'Quarter 1'!M16</f>
        <v>0</v>
      </c>
    </row>
    <row r="17" spans="1:23" x14ac:dyDescent="0.2">
      <c r="A17" s="206" t="str">
        <f>Roster!C19</f>
        <v>Olha</v>
      </c>
      <c r="B17" s="206">
        <f>Roster!D19</f>
        <v>0</v>
      </c>
      <c r="C17" s="206" t="str">
        <f>Roster!B19</f>
        <v>Toritsyn</v>
      </c>
      <c r="D17" s="387"/>
      <c r="E17" s="388"/>
      <c r="F17" s="335"/>
      <c r="G17" s="336"/>
      <c r="H17" s="336"/>
      <c r="I17" s="388"/>
      <c r="J17" s="388"/>
      <c r="K17" s="389"/>
      <c r="L17" s="337"/>
      <c r="M17" s="342"/>
      <c r="N17" s="282">
        <f>'Quarter 1'!D17</f>
        <v>0</v>
      </c>
      <c r="O17" s="282">
        <f>'Quarter 1'!E17</f>
        <v>0</v>
      </c>
      <c r="P17" s="392">
        <f>'Quarter 1'!F17</f>
        <v>0</v>
      </c>
      <c r="Q17" s="282">
        <f>'Quarter 1'!G17</f>
        <v>0</v>
      </c>
      <c r="R17" s="282">
        <f>'Quarter 1'!H17</f>
        <v>0</v>
      </c>
      <c r="S17" s="282">
        <f>'Quarter 1'!I17</f>
        <v>0</v>
      </c>
      <c r="T17" s="282">
        <f>'Quarter 1'!J17</f>
        <v>0</v>
      </c>
      <c r="U17" s="282">
        <f>'Quarter 1'!K17</f>
        <v>0</v>
      </c>
      <c r="V17" s="282">
        <f>'Quarter 1'!L17</f>
        <v>0</v>
      </c>
      <c r="W17" s="359">
        <f>'Quarter 1'!M17</f>
        <v>0</v>
      </c>
    </row>
    <row r="18" spans="1:23" x14ac:dyDescent="0.2">
      <c r="A18" s="206" t="str">
        <f>Roster!C20</f>
        <v xml:space="preserve">Xin Zhi </v>
      </c>
      <c r="B18" s="206">
        <f>Roster!D20</f>
        <v>0</v>
      </c>
      <c r="C18" s="206" t="str">
        <f>Roster!B20</f>
        <v>LI</v>
      </c>
      <c r="D18" s="387"/>
      <c r="E18" s="388"/>
      <c r="F18" s="335"/>
      <c r="G18" s="336"/>
      <c r="H18" s="336"/>
      <c r="I18" s="388"/>
      <c r="J18" s="388"/>
      <c r="K18" s="389"/>
      <c r="L18" s="337"/>
      <c r="M18" s="342"/>
      <c r="N18" s="282">
        <f>'Quarter 1'!D18</f>
        <v>0</v>
      </c>
      <c r="O18" s="282">
        <f>'Quarter 1'!E18</f>
        <v>0</v>
      </c>
      <c r="P18" s="392">
        <f>'Quarter 1'!F18</f>
        <v>0</v>
      </c>
      <c r="Q18" s="282">
        <f>'Quarter 1'!G18</f>
        <v>0</v>
      </c>
      <c r="R18" s="282">
        <f>'Quarter 1'!H18</f>
        <v>0</v>
      </c>
      <c r="S18" s="282">
        <f>'Quarter 1'!I18</f>
        <v>0</v>
      </c>
      <c r="T18" s="282">
        <f>'Quarter 1'!J18</f>
        <v>0</v>
      </c>
      <c r="U18" s="282">
        <f>'Quarter 1'!K18</f>
        <v>0</v>
      </c>
      <c r="V18" s="282">
        <f>'Quarter 1'!L18</f>
        <v>0</v>
      </c>
      <c r="W18" s="359">
        <f>'Quarter 1'!M18</f>
        <v>0</v>
      </c>
    </row>
    <row r="19" spans="1:23" x14ac:dyDescent="0.2">
      <c r="A19" s="206" t="str">
        <f>Roster!C21</f>
        <v>Ru Zhou</v>
      </c>
      <c r="B19" s="206">
        <f>Roster!D21</f>
        <v>0</v>
      </c>
      <c r="C19" s="206" t="str">
        <f>Roster!B21</f>
        <v>Zhao</v>
      </c>
      <c r="D19" s="387"/>
      <c r="E19" s="388"/>
      <c r="F19" s="335"/>
      <c r="G19" s="336"/>
      <c r="H19" s="336"/>
      <c r="I19" s="388"/>
      <c r="J19" s="388"/>
      <c r="K19" s="389"/>
      <c r="L19" s="337"/>
      <c r="M19" s="342"/>
      <c r="N19" s="282">
        <f>'Quarter 1'!D19</f>
        <v>0</v>
      </c>
      <c r="O19" s="282">
        <f>'Quarter 1'!E19</f>
        <v>0</v>
      </c>
      <c r="P19" s="392">
        <f>'Quarter 1'!F19</f>
        <v>0</v>
      </c>
      <c r="Q19" s="282">
        <f>'Quarter 1'!G19</f>
        <v>0</v>
      </c>
      <c r="R19" s="282">
        <f>'Quarter 1'!H19</f>
        <v>0</v>
      </c>
      <c r="S19" s="282">
        <f>'Quarter 1'!I19</f>
        <v>0</v>
      </c>
      <c r="T19" s="282">
        <f>'Quarter 1'!J19</f>
        <v>0</v>
      </c>
      <c r="U19" s="282">
        <f>'Quarter 1'!K19</f>
        <v>0</v>
      </c>
      <c r="V19" s="282">
        <f>'Quarter 1'!L19</f>
        <v>0</v>
      </c>
      <c r="W19" s="359">
        <f>'Quarter 1'!M19</f>
        <v>0</v>
      </c>
    </row>
    <row r="20" spans="1:23" x14ac:dyDescent="0.2">
      <c r="A20" s="206" t="str">
        <f>Roster!C22</f>
        <v>Yue Chang</v>
      </c>
      <c r="B20" s="206">
        <f>Roster!D22</f>
        <v>0</v>
      </c>
      <c r="C20" s="206" t="str">
        <f>Roster!B22</f>
        <v>Mai</v>
      </c>
      <c r="D20" s="387"/>
      <c r="E20" s="388"/>
      <c r="F20" s="335"/>
      <c r="G20" s="336"/>
      <c r="H20" s="336"/>
      <c r="I20" s="388"/>
      <c r="J20" s="388"/>
      <c r="K20" s="389"/>
      <c r="L20" s="337"/>
      <c r="M20" s="342"/>
      <c r="N20" s="282">
        <f>'Quarter 1'!D20</f>
        <v>0</v>
      </c>
      <c r="O20" s="282">
        <f>'Quarter 1'!E20</f>
        <v>0</v>
      </c>
      <c r="P20" s="392">
        <f>'Quarter 1'!F20</f>
        <v>0</v>
      </c>
      <c r="Q20" s="282">
        <f>'Quarter 1'!G20</f>
        <v>0</v>
      </c>
      <c r="R20" s="282">
        <f>'Quarter 1'!H20</f>
        <v>0</v>
      </c>
      <c r="S20" s="282">
        <f>'Quarter 1'!I20</f>
        <v>0</v>
      </c>
      <c r="T20" s="282">
        <f>'Quarter 1'!J20</f>
        <v>0</v>
      </c>
      <c r="U20" s="282">
        <f>'Quarter 1'!K20</f>
        <v>0</v>
      </c>
      <c r="V20" s="282">
        <f>'Quarter 1'!L20</f>
        <v>0</v>
      </c>
      <c r="W20" s="359">
        <f>'Quarter 1'!M20</f>
        <v>0</v>
      </c>
    </row>
    <row r="21" spans="1:23" x14ac:dyDescent="0.2">
      <c r="A21" s="206" t="str">
        <f>Roster!C23</f>
        <v>Mu Ji</v>
      </c>
      <c r="B21" s="206">
        <f>Roster!D23</f>
        <v>0</v>
      </c>
      <c r="C21" s="206" t="str">
        <f>Roster!B23</f>
        <v>Lin</v>
      </c>
      <c r="D21" s="387"/>
      <c r="E21" s="388"/>
      <c r="F21" s="335"/>
      <c r="G21" s="336"/>
      <c r="H21" s="336"/>
      <c r="I21" s="388"/>
      <c r="J21" s="388"/>
      <c r="K21" s="389"/>
      <c r="L21" s="337"/>
      <c r="M21" s="342"/>
      <c r="N21" s="282">
        <f>'Quarter 1'!D21</f>
        <v>0</v>
      </c>
      <c r="O21" s="282">
        <f>'Quarter 1'!E21</f>
        <v>0</v>
      </c>
      <c r="P21" s="392">
        <f>'Quarter 1'!F21</f>
        <v>0</v>
      </c>
      <c r="Q21" s="282">
        <f>'Quarter 1'!G21</f>
        <v>0</v>
      </c>
      <c r="R21" s="282">
        <f>'Quarter 1'!H21</f>
        <v>0</v>
      </c>
      <c r="S21" s="282">
        <f>'Quarter 1'!I21</f>
        <v>0</v>
      </c>
      <c r="T21" s="282">
        <f>'Quarter 1'!J21</f>
        <v>0</v>
      </c>
      <c r="U21" s="282">
        <f>'Quarter 1'!K21</f>
        <v>0</v>
      </c>
      <c r="V21" s="282">
        <f>'Quarter 1'!L21</f>
        <v>0</v>
      </c>
      <c r="W21" s="359">
        <f>'Quarter 1'!M21</f>
        <v>0</v>
      </c>
    </row>
    <row r="22" spans="1:23" x14ac:dyDescent="0.2">
      <c r="A22" s="206" t="str">
        <f>Roster!C24</f>
        <v>Wen Ping</v>
      </c>
      <c r="B22" s="206">
        <f>Roster!D24</f>
        <v>0</v>
      </c>
      <c r="C22" s="206" t="str">
        <f>Roster!B24</f>
        <v>Li</v>
      </c>
      <c r="D22" s="387"/>
      <c r="E22" s="388"/>
      <c r="F22" s="335"/>
      <c r="G22" s="336"/>
      <c r="H22" s="336"/>
      <c r="I22" s="388"/>
      <c r="J22" s="388"/>
      <c r="K22" s="389"/>
      <c r="L22" s="337"/>
      <c r="M22" s="342"/>
      <c r="N22" s="282">
        <f>'Quarter 1'!D22</f>
        <v>0</v>
      </c>
      <c r="O22" s="282">
        <f>'Quarter 1'!E22</f>
        <v>0</v>
      </c>
      <c r="P22" s="392">
        <f>'Quarter 1'!F22</f>
        <v>0</v>
      </c>
      <c r="Q22" s="282">
        <f>'Quarter 1'!G22</f>
        <v>0</v>
      </c>
      <c r="R22" s="282">
        <f>'Quarter 1'!H22</f>
        <v>0</v>
      </c>
      <c r="S22" s="282">
        <f>'Quarter 1'!I22</f>
        <v>0</v>
      </c>
      <c r="T22" s="282">
        <f>'Quarter 1'!J22</f>
        <v>0</v>
      </c>
      <c r="U22" s="282">
        <f>'Quarter 1'!K22</f>
        <v>0</v>
      </c>
      <c r="V22" s="282">
        <f>'Quarter 1'!L22</f>
        <v>0</v>
      </c>
      <c r="W22" s="359">
        <f>'Quarter 1'!M22</f>
        <v>0</v>
      </c>
    </row>
    <row r="23" spans="1:23" ht="25.5" x14ac:dyDescent="0.2">
      <c r="A23" s="206" t="str">
        <f>Roster!C25</f>
        <v>Lesther Ivan</v>
      </c>
      <c r="B23" s="206">
        <f>Roster!D25</f>
        <v>0</v>
      </c>
      <c r="C23" s="206" t="str">
        <f>Roster!B25</f>
        <v>Vargas Martinez</v>
      </c>
      <c r="D23" s="387"/>
      <c r="E23" s="388"/>
      <c r="F23" s="335"/>
      <c r="G23" s="336"/>
      <c r="H23" s="336"/>
      <c r="I23" s="388"/>
      <c r="J23" s="388"/>
      <c r="K23" s="389"/>
      <c r="L23" s="337"/>
      <c r="M23" s="342"/>
      <c r="N23" s="282">
        <f>'Quarter 1'!D23</f>
        <v>0</v>
      </c>
      <c r="O23" s="282">
        <f>'Quarter 1'!E23</f>
        <v>0</v>
      </c>
      <c r="P23" s="392">
        <f>'Quarter 1'!F23</f>
        <v>0</v>
      </c>
      <c r="Q23" s="282">
        <f>'Quarter 1'!G23</f>
        <v>0</v>
      </c>
      <c r="R23" s="282">
        <f>'Quarter 1'!H23</f>
        <v>0</v>
      </c>
      <c r="S23" s="282">
        <f>'Quarter 1'!I23</f>
        <v>0</v>
      </c>
      <c r="T23" s="282">
        <f>'Quarter 1'!J23</f>
        <v>0</v>
      </c>
      <c r="U23" s="282">
        <f>'Quarter 1'!K23</f>
        <v>0</v>
      </c>
      <c r="V23" s="282">
        <f>'Quarter 1'!L23</f>
        <v>0</v>
      </c>
      <c r="W23" s="359">
        <f>'Quarter 1'!M23</f>
        <v>0</v>
      </c>
    </row>
    <row r="24" spans="1:23" x14ac:dyDescent="0.2">
      <c r="A24" s="206" t="str">
        <f>Roster!C26</f>
        <v>Aici</v>
      </c>
      <c r="B24" s="206">
        <f>Roster!D26</f>
        <v>0</v>
      </c>
      <c r="C24" s="206" t="str">
        <f>Roster!B26</f>
        <v>Wu</v>
      </c>
      <c r="D24" s="387"/>
      <c r="E24" s="388"/>
      <c r="F24" s="335"/>
      <c r="G24" s="336"/>
      <c r="H24" s="336"/>
      <c r="I24" s="388"/>
      <c r="J24" s="388"/>
      <c r="K24" s="389"/>
      <c r="L24" s="337"/>
      <c r="M24" s="342"/>
      <c r="N24" s="282">
        <f>'Quarter 1'!D24</f>
        <v>0</v>
      </c>
      <c r="O24" s="282">
        <f>'Quarter 1'!E24</f>
        <v>0</v>
      </c>
      <c r="P24" s="392">
        <f>'Quarter 1'!F24</f>
        <v>0</v>
      </c>
      <c r="Q24" s="282">
        <f>'Quarter 1'!G24</f>
        <v>0</v>
      </c>
      <c r="R24" s="282">
        <f>'Quarter 1'!H24</f>
        <v>0</v>
      </c>
      <c r="S24" s="282">
        <f>'Quarter 1'!I24</f>
        <v>0</v>
      </c>
      <c r="T24" s="282">
        <f>'Quarter 1'!J24</f>
        <v>0</v>
      </c>
      <c r="U24" s="282">
        <f>'Quarter 1'!K24</f>
        <v>0</v>
      </c>
      <c r="V24" s="282">
        <f>'Quarter 1'!L24</f>
        <v>0</v>
      </c>
      <c r="W24" s="359">
        <f>'Quarter 1'!M24</f>
        <v>0</v>
      </c>
    </row>
    <row r="25" spans="1:23" x14ac:dyDescent="0.2">
      <c r="A25" s="206" t="str">
        <f>Roster!C27</f>
        <v>Liliana</v>
      </c>
      <c r="B25" s="206">
        <f>Roster!D27</f>
        <v>0</v>
      </c>
      <c r="C25" s="206" t="str">
        <f>Roster!B27</f>
        <v>Solano</v>
      </c>
      <c r="D25" s="387"/>
      <c r="E25" s="388"/>
      <c r="F25" s="335"/>
      <c r="G25" s="336"/>
      <c r="H25" s="336"/>
      <c r="I25" s="388"/>
      <c r="J25" s="388"/>
      <c r="K25" s="389"/>
      <c r="L25" s="337"/>
      <c r="M25" s="342"/>
      <c r="N25" s="282">
        <f>'Quarter 1'!D25</f>
        <v>0</v>
      </c>
      <c r="O25" s="282">
        <f>'Quarter 1'!E25</f>
        <v>0</v>
      </c>
      <c r="P25" s="392">
        <f>'Quarter 1'!F25</f>
        <v>0</v>
      </c>
      <c r="Q25" s="282">
        <f>'Quarter 1'!G25</f>
        <v>0</v>
      </c>
      <c r="R25" s="282">
        <f>'Quarter 1'!H25</f>
        <v>0</v>
      </c>
      <c r="S25" s="282">
        <f>'Quarter 1'!I25</f>
        <v>0</v>
      </c>
      <c r="T25" s="282">
        <f>'Quarter 1'!J25</f>
        <v>0</v>
      </c>
      <c r="U25" s="282">
        <f>'Quarter 1'!K25</f>
        <v>0</v>
      </c>
      <c r="V25" s="282">
        <f>'Quarter 1'!L25</f>
        <v>0</v>
      </c>
      <c r="W25" s="359">
        <f>'Quarter 1'!M25</f>
        <v>0</v>
      </c>
    </row>
    <row r="26" spans="1:23" x14ac:dyDescent="0.2">
      <c r="A26" s="206" t="str">
        <f>Roster!C28</f>
        <v>Zhao</v>
      </c>
      <c r="B26" s="206">
        <f>Roster!D28</f>
        <v>0</v>
      </c>
      <c r="C26" s="206" t="str">
        <f>Roster!B28</f>
        <v>Yi</v>
      </c>
      <c r="D26" s="387"/>
      <c r="E26" s="388"/>
      <c r="F26" s="335"/>
      <c r="G26" s="336"/>
      <c r="H26" s="336"/>
      <c r="I26" s="388"/>
      <c r="J26" s="388"/>
      <c r="K26" s="389"/>
      <c r="L26" s="337"/>
      <c r="M26" s="342"/>
      <c r="N26" s="282">
        <f>'Quarter 1'!D26</f>
        <v>0</v>
      </c>
      <c r="O26" s="282">
        <f>'Quarter 1'!E26</f>
        <v>0</v>
      </c>
      <c r="P26" s="392">
        <f>'Quarter 1'!F26</f>
        <v>0</v>
      </c>
      <c r="Q26" s="282">
        <f>'Quarter 1'!G26</f>
        <v>0</v>
      </c>
      <c r="R26" s="282">
        <f>'Quarter 1'!H26</f>
        <v>0</v>
      </c>
      <c r="S26" s="282">
        <f>'Quarter 1'!I26</f>
        <v>0</v>
      </c>
      <c r="T26" s="282">
        <f>'Quarter 1'!J26</f>
        <v>0</v>
      </c>
      <c r="U26" s="282">
        <f>'Quarter 1'!K26</f>
        <v>0</v>
      </c>
      <c r="V26" s="282">
        <f>'Quarter 1'!L26</f>
        <v>0</v>
      </c>
      <c r="W26" s="359">
        <f>'Quarter 1'!M26</f>
        <v>0</v>
      </c>
    </row>
    <row r="27" spans="1:23" x14ac:dyDescent="0.2">
      <c r="A27" s="206" t="str">
        <f>Roster!C29</f>
        <v>Zhana</v>
      </c>
      <c r="B27" s="206">
        <f>Roster!D29</f>
        <v>0</v>
      </c>
      <c r="C27" s="206" t="str">
        <f>Roster!B29</f>
        <v>Lminokhoer</v>
      </c>
      <c r="D27" s="387"/>
      <c r="E27" s="388"/>
      <c r="F27" s="335"/>
      <c r="G27" s="336"/>
      <c r="H27" s="336"/>
      <c r="I27" s="388"/>
      <c r="J27" s="388"/>
      <c r="K27" s="389"/>
      <c r="L27" s="337"/>
      <c r="M27" s="342"/>
      <c r="N27" s="282">
        <f>'Quarter 1'!D27</f>
        <v>0</v>
      </c>
      <c r="O27" s="282">
        <f>'Quarter 1'!E27</f>
        <v>0</v>
      </c>
      <c r="P27" s="392">
        <f>'Quarter 1'!F27</f>
        <v>0</v>
      </c>
      <c r="Q27" s="282">
        <f>'Quarter 1'!G27</f>
        <v>0</v>
      </c>
      <c r="R27" s="282">
        <f>'Quarter 1'!H27</f>
        <v>0</v>
      </c>
      <c r="S27" s="282">
        <f>'Quarter 1'!I27</f>
        <v>0</v>
      </c>
      <c r="T27" s="282">
        <f>'Quarter 1'!J27</f>
        <v>0</v>
      </c>
      <c r="U27" s="282">
        <f>'Quarter 1'!K27</f>
        <v>0</v>
      </c>
      <c r="V27" s="282">
        <f>'Quarter 1'!L27</f>
        <v>0</v>
      </c>
      <c r="W27" s="359">
        <f>'Quarter 1'!M27</f>
        <v>0</v>
      </c>
    </row>
    <row r="28" spans="1:23" x14ac:dyDescent="0.2">
      <c r="A28" s="206" t="str">
        <f>Roster!C30</f>
        <v>Alexander</v>
      </c>
      <c r="B28" s="206">
        <f>Roster!D30</f>
        <v>0</v>
      </c>
      <c r="C28" s="206" t="str">
        <f>Roster!B30</f>
        <v>Lminokhoer</v>
      </c>
      <c r="D28" s="387"/>
      <c r="E28" s="388"/>
      <c r="F28" s="335"/>
      <c r="G28" s="336"/>
      <c r="H28" s="336"/>
      <c r="I28" s="388"/>
      <c r="J28" s="388"/>
      <c r="K28" s="389"/>
      <c r="L28" s="337"/>
      <c r="M28" s="342"/>
      <c r="N28" s="282">
        <f>'Quarter 1'!D28</f>
        <v>0</v>
      </c>
      <c r="O28" s="282">
        <f>'Quarter 1'!E28</f>
        <v>0</v>
      </c>
      <c r="P28" s="392">
        <f>'Quarter 1'!F28</f>
        <v>0</v>
      </c>
      <c r="Q28" s="282">
        <f>'Quarter 1'!G28</f>
        <v>0</v>
      </c>
      <c r="R28" s="282">
        <f>'Quarter 1'!H28</f>
        <v>0</v>
      </c>
      <c r="S28" s="282">
        <f>'Quarter 1'!I28</f>
        <v>0</v>
      </c>
      <c r="T28" s="282">
        <f>'Quarter 1'!J28</f>
        <v>0</v>
      </c>
      <c r="U28" s="282">
        <f>'Quarter 1'!K28</f>
        <v>0</v>
      </c>
      <c r="V28" s="282">
        <f>'Quarter 1'!L28</f>
        <v>0</v>
      </c>
      <c r="W28" s="359">
        <f>'Quarter 1'!M28</f>
        <v>0</v>
      </c>
    </row>
    <row r="29" spans="1:23" x14ac:dyDescent="0.2">
      <c r="A29" s="206">
        <f>Roster!C31</f>
        <v>0</v>
      </c>
      <c r="B29" s="206">
        <f>Roster!D31</f>
        <v>0</v>
      </c>
      <c r="C29" s="206">
        <f>Roster!B31</f>
        <v>0</v>
      </c>
      <c r="D29" s="387"/>
      <c r="E29" s="388"/>
      <c r="F29" s="335"/>
      <c r="G29" s="336"/>
      <c r="H29" s="336"/>
      <c r="I29" s="388"/>
      <c r="J29" s="388"/>
      <c r="K29" s="389"/>
      <c r="L29" s="337"/>
      <c r="M29" s="342"/>
      <c r="N29" s="282">
        <f>'Quarter 1'!D29</f>
        <v>0</v>
      </c>
      <c r="O29" s="282">
        <f>'Quarter 1'!E29</f>
        <v>0</v>
      </c>
      <c r="P29" s="392">
        <f>'Quarter 1'!F29</f>
        <v>0</v>
      </c>
      <c r="Q29" s="282">
        <f>'Quarter 1'!G29</f>
        <v>0</v>
      </c>
      <c r="R29" s="282">
        <f>'Quarter 1'!H29</f>
        <v>0</v>
      </c>
      <c r="S29" s="282">
        <f>'Quarter 1'!I29</f>
        <v>0</v>
      </c>
      <c r="T29" s="282">
        <f>'Quarter 1'!J29</f>
        <v>0</v>
      </c>
      <c r="U29" s="282">
        <f>'Quarter 1'!K29</f>
        <v>0</v>
      </c>
      <c r="V29" s="282">
        <f>'Quarter 1'!L29</f>
        <v>0</v>
      </c>
      <c r="W29" s="359">
        <f>'Quarter 1'!M29</f>
        <v>0</v>
      </c>
    </row>
    <row r="30" spans="1:23" x14ac:dyDescent="0.2">
      <c r="A30" s="206">
        <f>Roster!C32</f>
        <v>0</v>
      </c>
      <c r="B30" s="206">
        <f>Roster!D32</f>
        <v>0</v>
      </c>
      <c r="C30" s="206">
        <f>Roster!B32</f>
        <v>0</v>
      </c>
      <c r="D30" s="387"/>
      <c r="E30" s="388"/>
      <c r="F30" s="335"/>
      <c r="G30" s="336"/>
      <c r="H30" s="336"/>
      <c r="I30" s="388"/>
      <c r="J30" s="388"/>
      <c r="K30" s="389"/>
      <c r="L30" s="337"/>
      <c r="M30" s="342"/>
      <c r="N30" s="282">
        <f>'Quarter 1'!D30</f>
        <v>0</v>
      </c>
      <c r="O30" s="282">
        <f>'Quarter 1'!E30</f>
        <v>0</v>
      </c>
      <c r="P30" s="392">
        <f>'Quarter 1'!F30</f>
        <v>0</v>
      </c>
      <c r="Q30" s="282">
        <f>'Quarter 1'!G30</f>
        <v>0</v>
      </c>
      <c r="R30" s="282">
        <f>'Quarter 1'!H30</f>
        <v>0</v>
      </c>
      <c r="S30" s="282">
        <f>'Quarter 1'!I30</f>
        <v>0</v>
      </c>
      <c r="T30" s="282">
        <f>'Quarter 1'!J30</f>
        <v>0</v>
      </c>
      <c r="U30" s="282">
        <f>'Quarter 1'!K30</f>
        <v>0</v>
      </c>
      <c r="V30" s="282">
        <f>'Quarter 1'!L30</f>
        <v>0</v>
      </c>
      <c r="W30" s="359">
        <f>'Quarter 1'!M30</f>
        <v>0</v>
      </c>
    </row>
    <row r="31" spans="1:23" x14ac:dyDescent="0.2">
      <c r="A31" s="206">
        <f>Roster!C33</f>
        <v>0</v>
      </c>
      <c r="B31" s="206">
        <f>Roster!D33</f>
        <v>0</v>
      </c>
      <c r="C31" s="206">
        <f>Roster!B33</f>
        <v>0</v>
      </c>
      <c r="D31" s="387"/>
      <c r="E31" s="388"/>
      <c r="F31" s="335"/>
      <c r="G31" s="336"/>
      <c r="H31" s="336"/>
      <c r="I31" s="388"/>
      <c r="J31" s="388"/>
      <c r="K31" s="389"/>
      <c r="L31" s="337"/>
      <c r="M31" s="342"/>
      <c r="N31" s="282">
        <f>'Quarter 1'!D31</f>
        <v>0</v>
      </c>
      <c r="O31" s="282">
        <f>'Quarter 1'!E31</f>
        <v>0</v>
      </c>
      <c r="P31" s="392">
        <f>'Quarter 1'!F31</f>
        <v>0</v>
      </c>
      <c r="Q31" s="282">
        <f>'Quarter 1'!G31</f>
        <v>0</v>
      </c>
      <c r="R31" s="282">
        <f>'Quarter 1'!H31</f>
        <v>0</v>
      </c>
      <c r="S31" s="282">
        <f>'Quarter 1'!I31</f>
        <v>0</v>
      </c>
      <c r="T31" s="282">
        <f>'Quarter 1'!J31</f>
        <v>0</v>
      </c>
      <c r="U31" s="282">
        <f>'Quarter 1'!K31</f>
        <v>0</v>
      </c>
      <c r="V31" s="282">
        <f>'Quarter 1'!L31</f>
        <v>0</v>
      </c>
      <c r="W31" s="359">
        <f>'Quarter 1'!M31</f>
        <v>0</v>
      </c>
    </row>
    <row r="32" spans="1:23" x14ac:dyDescent="0.2">
      <c r="A32" s="206">
        <f>Roster!C34</f>
        <v>0</v>
      </c>
      <c r="B32" s="206">
        <f>Roster!D34</f>
        <v>0</v>
      </c>
      <c r="C32" s="206">
        <f>Roster!B34</f>
        <v>0</v>
      </c>
      <c r="D32" s="387"/>
      <c r="E32" s="388"/>
      <c r="F32" s="335"/>
      <c r="G32" s="336"/>
      <c r="H32" s="336"/>
      <c r="I32" s="388"/>
      <c r="J32" s="388"/>
      <c r="K32" s="389"/>
      <c r="L32" s="337"/>
      <c r="M32" s="342"/>
      <c r="N32" s="282">
        <f>'Quarter 1'!D32</f>
        <v>0</v>
      </c>
      <c r="O32" s="282">
        <f>'Quarter 1'!E32</f>
        <v>0</v>
      </c>
      <c r="P32" s="392">
        <f>'Quarter 1'!F32</f>
        <v>0</v>
      </c>
      <c r="Q32" s="282">
        <f>'Quarter 1'!G32</f>
        <v>0</v>
      </c>
      <c r="R32" s="282">
        <f>'Quarter 1'!H32</f>
        <v>0</v>
      </c>
      <c r="S32" s="282">
        <f>'Quarter 1'!I32</f>
        <v>0</v>
      </c>
      <c r="T32" s="282">
        <f>'Quarter 1'!J32</f>
        <v>0</v>
      </c>
      <c r="U32" s="282">
        <f>'Quarter 1'!K32</f>
        <v>0</v>
      </c>
      <c r="V32" s="282">
        <f>'Quarter 1'!L32</f>
        <v>0</v>
      </c>
      <c r="W32" s="359">
        <f>'Quarter 1'!M32</f>
        <v>0</v>
      </c>
    </row>
    <row r="33" spans="1:23" x14ac:dyDescent="0.2">
      <c r="A33" s="206">
        <f>Roster!C35</f>
        <v>0</v>
      </c>
      <c r="B33" s="206">
        <f>Roster!D35</f>
        <v>0</v>
      </c>
      <c r="C33" s="206">
        <f>Roster!B35</f>
        <v>0</v>
      </c>
      <c r="D33" s="387"/>
      <c r="E33" s="388"/>
      <c r="F33" s="335"/>
      <c r="G33" s="336"/>
      <c r="H33" s="336"/>
      <c r="I33" s="388"/>
      <c r="J33" s="388"/>
      <c r="K33" s="389"/>
      <c r="L33" s="337"/>
      <c r="M33" s="342"/>
      <c r="N33" s="282">
        <f>'Quarter 1'!D33</f>
        <v>0</v>
      </c>
      <c r="O33" s="282">
        <f>'Quarter 1'!E33</f>
        <v>0</v>
      </c>
      <c r="P33" s="392">
        <f>'Quarter 1'!F33</f>
        <v>0</v>
      </c>
      <c r="Q33" s="282">
        <f>'Quarter 1'!G33</f>
        <v>0</v>
      </c>
      <c r="R33" s="282">
        <f>'Quarter 1'!H33</f>
        <v>0</v>
      </c>
      <c r="S33" s="282">
        <f>'Quarter 1'!I33</f>
        <v>0</v>
      </c>
      <c r="T33" s="282">
        <f>'Quarter 1'!J33</f>
        <v>0</v>
      </c>
      <c r="U33" s="282">
        <f>'Quarter 1'!K33</f>
        <v>0</v>
      </c>
      <c r="V33" s="282">
        <f>'Quarter 1'!L33</f>
        <v>0</v>
      </c>
      <c r="W33" s="359">
        <f>'Quarter 1'!M33</f>
        <v>0</v>
      </c>
    </row>
    <row r="34" spans="1:23" x14ac:dyDescent="0.2">
      <c r="A34" s="206">
        <f>Roster!C36</f>
        <v>0</v>
      </c>
      <c r="B34" s="206">
        <f>Roster!D36</f>
        <v>0</v>
      </c>
      <c r="C34" s="206">
        <f>Roster!B36</f>
        <v>0</v>
      </c>
      <c r="D34" s="387"/>
      <c r="E34" s="388"/>
      <c r="F34" s="335"/>
      <c r="G34" s="336"/>
      <c r="H34" s="336"/>
      <c r="I34" s="388"/>
      <c r="J34" s="388"/>
      <c r="K34" s="389"/>
      <c r="L34" s="337"/>
      <c r="M34" s="342"/>
      <c r="N34" s="282">
        <f>'Quarter 1'!D34</f>
        <v>0</v>
      </c>
      <c r="O34" s="282">
        <f>'Quarter 1'!E34</f>
        <v>0</v>
      </c>
      <c r="P34" s="392">
        <f>'Quarter 1'!F34</f>
        <v>0</v>
      </c>
      <c r="Q34" s="282">
        <f>'Quarter 1'!G34</f>
        <v>0</v>
      </c>
      <c r="R34" s="282">
        <f>'Quarter 1'!H34</f>
        <v>0</v>
      </c>
      <c r="S34" s="282">
        <f>'Quarter 1'!I34</f>
        <v>0</v>
      </c>
      <c r="T34" s="282">
        <f>'Quarter 1'!J34</f>
        <v>0</v>
      </c>
      <c r="U34" s="282">
        <f>'Quarter 1'!K34</f>
        <v>0</v>
      </c>
      <c r="V34" s="282">
        <f>'Quarter 1'!L34</f>
        <v>0</v>
      </c>
      <c r="W34" s="359">
        <f>'Quarter 1'!M34</f>
        <v>0</v>
      </c>
    </row>
    <row r="35" spans="1:23" x14ac:dyDescent="0.2">
      <c r="A35" s="206">
        <f>Roster!C37</f>
        <v>0</v>
      </c>
      <c r="B35" s="206">
        <f>Roster!D37</f>
        <v>0</v>
      </c>
      <c r="C35" s="206">
        <f>Roster!B37</f>
        <v>0</v>
      </c>
      <c r="D35" s="387"/>
      <c r="E35" s="388"/>
      <c r="F35" s="335"/>
      <c r="G35" s="336"/>
      <c r="H35" s="336"/>
      <c r="I35" s="388"/>
      <c r="J35" s="388"/>
      <c r="K35" s="389"/>
      <c r="L35" s="337"/>
      <c r="M35" s="342"/>
      <c r="N35" s="282">
        <f>'Quarter 1'!D35</f>
        <v>0</v>
      </c>
      <c r="O35" s="282">
        <f>'Quarter 1'!E35</f>
        <v>0</v>
      </c>
      <c r="P35" s="392">
        <f>'Quarter 1'!F35</f>
        <v>0</v>
      </c>
      <c r="Q35" s="282">
        <f>'Quarter 1'!G35</f>
        <v>0</v>
      </c>
      <c r="R35" s="282">
        <f>'Quarter 1'!H35</f>
        <v>0</v>
      </c>
      <c r="S35" s="282">
        <f>'Quarter 1'!I35</f>
        <v>0</v>
      </c>
      <c r="T35" s="282">
        <f>'Quarter 1'!J35</f>
        <v>0</v>
      </c>
      <c r="U35" s="282">
        <f>'Quarter 1'!K35</f>
        <v>0</v>
      </c>
      <c r="V35" s="282">
        <f>'Quarter 1'!L35</f>
        <v>0</v>
      </c>
      <c r="W35" s="359">
        <f>'Quarter 1'!M35</f>
        <v>0</v>
      </c>
    </row>
    <row r="36" spans="1:23" x14ac:dyDescent="0.2">
      <c r="A36" s="206">
        <f>Roster!C38</f>
        <v>0</v>
      </c>
      <c r="B36" s="206">
        <f>Roster!D38</f>
        <v>0</v>
      </c>
      <c r="C36" s="206">
        <f>Roster!B38</f>
        <v>0</v>
      </c>
      <c r="D36" s="387"/>
      <c r="E36" s="388"/>
      <c r="F36" s="335"/>
      <c r="G36" s="336"/>
      <c r="H36" s="336"/>
      <c r="I36" s="388"/>
      <c r="J36" s="388"/>
      <c r="K36" s="389"/>
      <c r="L36" s="337"/>
      <c r="M36" s="342"/>
      <c r="N36" s="282">
        <f>'Quarter 1'!D36</f>
        <v>0</v>
      </c>
      <c r="O36" s="282">
        <f>'Quarter 1'!E36</f>
        <v>0</v>
      </c>
      <c r="P36" s="392">
        <f>'Quarter 1'!F36</f>
        <v>0</v>
      </c>
      <c r="Q36" s="282">
        <f>'Quarter 1'!G36</f>
        <v>0</v>
      </c>
      <c r="R36" s="282">
        <f>'Quarter 1'!H36</f>
        <v>0</v>
      </c>
      <c r="S36" s="282">
        <f>'Quarter 1'!I36</f>
        <v>0</v>
      </c>
      <c r="T36" s="282">
        <f>'Quarter 1'!J36</f>
        <v>0</v>
      </c>
      <c r="U36" s="282">
        <f>'Quarter 1'!K36</f>
        <v>0</v>
      </c>
      <c r="V36" s="282">
        <f>'Quarter 1'!L36</f>
        <v>0</v>
      </c>
      <c r="W36" s="359">
        <f>'Quarter 1'!M36</f>
        <v>0</v>
      </c>
    </row>
    <row r="37" spans="1:23" x14ac:dyDescent="0.2">
      <c r="A37" s="206">
        <f>Roster!C39</f>
        <v>0</v>
      </c>
      <c r="B37" s="206">
        <f>Roster!D39</f>
        <v>0</v>
      </c>
      <c r="C37" s="206">
        <f>Roster!B39</f>
        <v>0</v>
      </c>
      <c r="D37" s="387"/>
      <c r="E37" s="388"/>
      <c r="F37" s="335"/>
      <c r="G37" s="336"/>
      <c r="H37" s="336"/>
      <c r="I37" s="388"/>
      <c r="J37" s="388"/>
      <c r="K37" s="389"/>
      <c r="L37" s="337"/>
      <c r="M37" s="342"/>
      <c r="N37" s="282">
        <f>'Quarter 1'!D37</f>
        <v>0</v>
      </c>
      <c r="O37" s="282">
        <f>'Quarter 1'!E37</f>
        <v>0</v>
      </c>
      <c r="P37" s="392">
        <f>'Quarter 1'!F37</f>
        <v>0</v>
      </c>
      <c r="Q37" s="282">
        <f>'Quarter 1'!G37</f>
        <v>0</v>
      </c>
      <c r="R37" s="282">
        <f>'Quarter 1'!H37</f>
        <v>0</v>
      </c>
      <c r="S37" s="282">
        <f>'Quarter 1'!I37</f>
        <v>0</v>
      </c>
      <c r="T37" s="282">
        <f>'Quarter 1'!J37</f>
        <v>0</v>
      </c>
      <c r="U37" s="282">
        <f>'Quarter 1'!K37</f>
        <v>0</v>
      </c>
      <c r="V37" s="282">
        <f>'Quarter 1'!L37</f>
        <v>0</v>
      </c>
      <c r="W37" s="359">
        <f>'Quarter 1'!M37</f>
        <v>0</v>
      </c>
    </row>
    <row r="38" spans="1:23" x14ac:dyDescent="0.2">
      <c r="A38" s="206">
        <f>Roster!C40</f>
        <v>0</v>
      </c>
      <c r="B38" s="206">
        <f>Roster!D40</f>
        <v>0</v>
      </c>
      <c r="C38" s="206">
        <f>Roster!B40</f>
        <v>0</v>
      </c>
      <c r="D38" s="387"/>
      <c r="E38" s="388"/>
      <c r="F38" s="335"/>
      <c r="G38" s="336"/>
      <c r="H38" s="336"/>
      <c r="I38" s="388"/>
      <c r="J38" s="388"/>
      <c r="K38" s="389"/>
      <c r="L38" s="337"/>
      <c r="M38" s="342"/>
      <c r="N38" s="282">
        <f>'Quarter 1'!D38</f>
        <v>0</v>
      </c>
      <c r="O38" s="282">
        <f>'Quarter 1'!E38</f>
        <v>0</v>
      </c>
      <c r="P38" s="392">
        <f>'Quarter 1'!F38</f>
        <v>0</v>
      </c>
      <c r="Q38" s="282">
        <f>'Quarter 1'!G38</f>
        <v>0</v>
      </c>
      <c r="R38" s="282">
        <f>'Quarter 1'!H38</f>
        <v>0</v>
      </c>
      <c r="S38" s="282">
        <f>'Quarter 1'!I38</f>
        <v>0</v>
      </c>
      <c r="T38" s="282">
        <f>'Quarter 1'!J38</f>
        <v>0</v>
      </c>
      <c r="U38" s="282">
        <f>'Quarter 1'!K38</f>
        <v>0</v>
      </c>
      <c r="V38" s="282">
        <f>'Quarter 1'!L38</f>
        <v>0</v>
      </c>
      <c r="W38" s="359">
        <f>'Quarter 1'!M38</f>
        <v>0</v>
      </c>
    </row>
    <row r="39" spans="1:23" x14ac:dyDescent="0.2">
      <c r="A39" s="206">
        <f>Roster!C41</f>
        <v>0</v>
      </c>
      <c r="B39" s="206">
        <f>Roster!D41</f>
        <v>0</v>
      </c>
      <c r="C39" s="206">
        <f>Roster!B41</f>
        <v>0</v>
      </c>
      <c r="D39" s="387"/>
      <c r="E39" s="388"/>
      <c r="F39" s="335"/>
      <c r="G39" s="336"/>
      <c r="H39" s="336"/>
      <c r="I39" s="388"/>
      <c r="J39" s="388"/>
      <c r="K39" s="389"/>
      <c r="L39" s="337"/>
      <c r="M39" s="342"/>
      <c r="N39" s="282">
        <f>'Quarter 1'!D39</f>
        <v>0</v>
      </c>
      <c r="O39" s="282">
        <f>'Quarter 1'!E39</f>
        <v>0</v>
      </c>
      <c r="P39" s="392">
        <f>'Quarter 1'!F39</f>
        <v>0</v>
      </c>
      <c r="Q39" s="282">
        <f>'Quarter 1'!G39</f>
        <v>0</v>
      </c>
      <c r="R39" s="282">
        <f>'Quarter 1'!H39</f>
        <v>0</v>
      </c>
      <c r="S39" s="282">
        <f>'Quarter 1'!I39</f>
        <v>0</v>
      </c>
      <c r="T39" s="282">
        <f>'Quarter 1'!J39</f>
        <v>0</v>
      </c>
      <c r="U39" s="282">
        <f>'Quarter 1'!K39</f>
        <v>0</v>
      </c>
      <c r="V39" s="282">
        <f>'Quarter 1'!L39</f>
        <v>0</v>
      </c>
      <c r="W39" s="359">
        <f>'Quarter 1'!M39</f>
        <v>0</v>
      </c>
    </row>
    <row r="40" spans="1:23" x14ac:dyDescent="0.2">
      <c r="A40" s="206">
        <f>Roster!C42</f>
        <v>0</v>
      </c>
      <c r="B40" s="206">
        <f>Roster!D42</f>
        <v>0</v>
      </c>
      <c r="C40" s="206">
        <f>Roster!B42</f>
        <v>0</v>
      </c>
      <c r="D40" s="387"/>
      <c r="E40" s="388"/>
      <c r="F40" s="335"/>
      <c r="G40" s="336"/>
      <c r="H40" s="336"/>
      <c r="I40" s="388"/>
      <c r="J40" s="388"/>
      <c r="K40" s="389"/>
      <c r="L40" s="337"/>
      <c r="M40" s="342"/>
      <c r="N40" s="282">
        <f>'Quarter 1'!D40</f>
        <v>0</v>
      </c>
      <c r="O40" s="282">
        <f>'Quarter 1'!E40</f>
        <v>0</v>
      </c>
      <c r="P40" s="392">
        <f>'Quarter 1'!F40</f>
        <v>0</v>
      </c>
      <c r="Q40" s="282">
        <f>'Quarter 1'!G40</f>
        <v>0</v>
      </c>
      <c r="R40" s="282">
        <f>'Quarter 1'!H40</f>
        <v>0</v>
      </c>
      <c r="S40" s="282">
        <f>'Quarter 1'!I40</f>
        <v>0</v>
      </c>
      <c r="T40" s="282">
        <f>'Quarter 1'!J40</f>
        <v>0</v>
      </c>
      <c r="U40" s="282">
        <f>'Quarter 1'!K40</f>
        <v>0</v>
      </c>
      <c r="V40" s="282">
        <f>'Quarter 1'!L40</f>
        <v>0</v>
      </c>
      <c r="W40" s="359">
        <f>'Quarter 1'!M40</f>
        <v>0</v>
      </c>
    </row>
    <row r="41" spans="1:23" x14ac:dyDescent="0.2">
      <c r="A41" s="206">
        <f>Roster!C43</f>
        <v>0</v>
      </c>
      <c r="B41" s="206">
        <f>Roster!D43</f>
        <v>0</v>
      </c>
      <c r="C41" s="206">
        <f>Roster!B43</f>
        <v>0</v>
      </c>
      <c r="D41" s="387"/>
      <c r="E41" s="388"/>
      <c r="F41" s="335"/>
      <c r="G41" s="336"/>
      <c r="H41" s="336"/>
      <c r="I41" s="388"/>
      <c r="J41" s="388"/>
      <c r="K41" s="389"/>
      <c r="L41" s="337"/>
      <c r="M41" s="342"/>
      <c r="N41" s="282">
        <f>'Quarter 1'!D41</f>
        <v>0</v>
      </c>
      <c r="O41" s="282">
        <f>'Quarter 1'!E41</f>
        <v>0</v>
      </c>
      <c r="P41" s="392">
        <f>'Quarter 1'!F41</f>
        <v>0</v>
      </c>
      <c r="Q41" s="282">
        <f>'Quarter 1'!G41</f>
        <v>0</v>
      </c>
      <c r="R41" s="282">
        <f>'Quarter 1'!H41</f>
        <v>0</v>
      </c>
      <c r="S41" s="282">
        <f>'Quarter 1'!I41</f>
        <v>0</v>
      </c>
      <c r="T41" s="282">
        <f>'Quarter 1'!J41</f>
        <v>0</v>
      </c>
      <c r="U41" s="282">
        <f>'Quarter 1'!K41</f>
        <v>0</v>
      </c>
      <c r="V41" s="282">
        <f>'Quarter 1'!L41</f>
        <v>0</v>
      </c>
      <c r="W41" s="359">
        <f>'Quarter 1'!M41</f>
        <v>0</v>
      </c>
    </row>
    <row r="42" spans="1:23" x14ac:dyDescent="0.2">
      <c r="A42" s="206">
        <f>Roster!C44</f>
        <v>0</v>
      </c>
      <c r="B42" s="206">
        <f>Roster!D44</f>
        <v>0</v>
      </c>
      <c r="C42" s="206">
        <f>Roster!B44</f>
        <v>0</v>
      </c>
      <c r="D42" s="387"/>
      <c r="E42" s="388"/>
      <c r="F42" s="335"/>
      <c r="G42" s="336"/>
      <c r="H42" s="336"/>
      <c r="I42" s="388"/>
      <c r="J42" s="388"/>
      <c r="K42" s="389"/>
      <c r="L42" s="337"/>
      <c r="M42" s="342"/>
      <c r="N42" s="282">
        <f>'Quarter 1'!D42</f>
        <v>0</v>
      </c>
      <c r="O42" s="282">
        <f>'Quarter 1'!E42</f>
        <v>0</v>
      </c>
      <c r="P42" s="392">
        <f>'Quarter 1'!F42</f>
        <v>0</v>
      </c>
      <c r="Q42" s="282">
        <f>'Quarter 1'!G42</f>
        <v>0</v>
      </c>
      <c r="R42" s="282">
        <f>'Quarter 1'!H42</f>
        <v>0</v>
      </c>
      <c r="S42" s="282">
        <f>'Quarter 1'!I42</f>
        <v>0</v>
      </c>
      <c r="T42" s="282">
        <f>'Quarter 1'!J42</f>
        <v>0</v>
      </c>
      <c r="U42" s="282">
        <f>'Quarter 1'!K42</f>
        <v>0</v>
      </c>
      <c r="V42" s="282">
        <f>'Quarter 1'!L42</f>
        <v>0</v>
      </c>
      <c r="W42" s="359">
        <f>'Quarter 1'!M42</f>
        <v>0</v>
      </c>
    </row>
    <row r="43" spans="1:23" x14ac:dyDescent="0.2">
      <c r="A43" s="206">
        <f>Roster!C45</f>
        <v>0</v>
      </c>
      <c r="B43" s="206">
        <f>Roster!D45</f>
        <v>0</v>
      </c>
      <c r="C43" s="206">
        <f>Roster!B45</f>
        <v>0</v>
      </c>
      <c r="D43" s="387"/>
      <c r="E43" s="388"/>
      <c r="F43" s="335"/>
      <c r="G43" s="336"/>
      <c r="H43" s="336"/>
      <c r="I43" s="388"/>
      <c r="J43" s="388"/>
      <c r="K43" s="389"/>
      <c r="L43" s="337"/>
      <c r="M43" s="342"/>
      <c r="N43" s="282">
        <f>'Quarter 1'!D43</f>
        <v>0</v>
      </c>
      <c r="O43" s="282">
        <f>'Quarter 1'!E43</f>
        <v>0</v>
      </c>
      <c r="P43" s="392">
        <f>'Quarter 1'!F43</f>
        <v>0</v>
      </c>
      <c r="Q43" s="282">
        <f>'Quarter 1'!G43</f>
        <v>0</v>
      </c>
      <c r="R43" s="282">
        <f>'Quarter 1'!H43</f>
        <v>0</v>
      </c>
      <c r="S43" s="282">
        <f>'Quarter 1'!I43</f>
        <v>0</v>
      </c>
      <c r="T43" s="282">
        <f>'Quarter 1'!J43</f>
        <v>0</v>
      </c>
      <c r="U43" s="282">
        <f>'Quarter 1'!K43</f>
        <v>0</v>
      </c>
      <c r="V43" s="282">
        <f>'Quarter 1'!L43</f>
        <v>0</v>
      </c>
      <c r="W43" s="359">
        <f>'Quarter 1'!M43</f>
        <v>0</v>
      </c>
    </row>
    <row r="44" spans="1:23" x14ac:dyDescent="0.2">
      <c r="A44" s="206">
        <f>Roster!C46</f>
        <v>0</v>
      </c>
      <c r="B44" s="206">
        <f>Roster!D46</f>
        <v>0</v>
      </c>
      <c r="C44" s="206">
        <f>Roster!B46</f>
        <v>0</v>
      </c>
      <c r="D44" s="387"/>
      <c r="E44" s="388"/>
      <c r="F44" s="335"/>
      <c r="G44" s="336"/>
      <c r="H44" s="336"/>
      <c r="I44" s="388"/>
      <c r="J44" s="388"/>
      <c r="K44" s="389"/>
      <c r="L44" s="337"/>
      <c r="M44" s="342"/>
      <c r="N44" s="282">
        <f>'Quarter 1'!D44</f>
        <v>0</v>
      </c>
      <c r="O44" s="282">
        <f>'Quarter 1'!E44</f>
        <v>0</v>
      </c>
      <c r="P44" s="392">
        <f>'Quarter 1'!F44</f>
        <v>0</v>
      </c>
      <c r="Q44" s="282">
        <f>'Quarter 1'!G44</f>
        <v>0</v>
      </c>
      <c r="R44" s="282">
        <f>'Quarter 1'!H44</f>
        <v>0</v>
      </c>
      <c r="S44" s="282">
        <f>'Quarter 1'!I44</f>
        <v>0</v>
      </c>
      <c r="T44" s="282">
        <f>'Quarter 1'!J44</f>
        <v>0</v>
      </c>
      <c r="U44" s="282">
        <f>'Quarter 1'!K44</f>
        <v>0</v>
      </c>
      <c r="V44" s="282">
        <f>'Quarter 1'!L44</f>
        <v>0</v>
      </c>
      <c r="W44" s="359">
        <f>'Quarter 1'!M44</f>
        <v>0</v>
      </c>
    </row>
    <row r="45" spans="1:23" x14ac:dyDescent="0.2">
      <c r="A45" s="206">
        <f>Roster!C47</f>
        <v>0</v>
      </c>
      <c r="B45" s="206">
        <f>Roster!D47</f>
        <v>0</v>
      </c>
      <c r="C45" s="206">
        <f>Roster!B47</f>
        <v>0</v>
      </c>
      <c r="D45" s="387"/>
      <c r="E45" s="388"/>
      <c r="F45" s="335"/>
      <c r="G45" s="336"/>
      <c r="H45" s="336"/>
      <c r="I45" s="388"/>
      <c r="J45" s="388"/>
      <c r="K45" s="389"/>
      <c r="L45" s="337"/>
      <c r="M45" s="342"/>
      <c r="N45" s="282">
        <f>'Quarter 1'!D45</f>
        <v>0</v>
      </c>
      <c r="O45" s="282">
        <f>'Quarter 1'!E45</f>
        <v>0</v>
      </c>
      <c r="P45" s="392">
        <f>'Quarter 1'!F45</f>
        <v>0</v>
      </c>
      <c r="Q45" s="282">
        <f>'Quarter 1'!G45</f>
        <v>0</v>
      </c>
      <c r="R45" s="282">
        <f>'Quarter 1'!H45</f>
        <v>0</v>
      </c>
      <c r="S45" s="282">
        <f>'Quarter 1'!I45</f>
        <v>0</v>
      </c>
      <c r="T45" s="282">
        <f>'Quarter 1'!J45</f>
        <v>0</v>
      </c>
      <c r="U45" s="282">
        <f>'Quarter 1'!K45</f>
        <v>0</v>
      </c>
      <c r="V45" s="282">
        <f>'Quarter 1'!L45</f>
        <v>0</v>
      </c>
      <c r="W45" s="359">
        <f>'Quarter 1'!M45</f>
        <v>0</v>
      </c>
    </row>
    <row r="46" spans="1:23" x14ac:dyDescent="0.2">
      <c r="A46" s="206">
        <f>Roster!C48</f>
        <v>0</v>
      </c>
      <c r="B46" s="206">
        <f>Roster!D48</f>
        <v>0</v>
      </c>
      <c r="C46" s="206">
        <f>Roster!B48</f>
        <v>0</v>
      </c>
      <c r="D46" s="387"/>
      <c r="E46" s="388"/>
      <c r="F46" s="335"/>
      <c r="G46" s="336"/>
      <c r="H46" s="336"/>
      <c r="I46" s="388"/>
      <c r="J46" s="388"/>
      <c r="K46" s="389"/>
      <c r="L46" s="337"/>
      <c r="M46" s="342"/>
      <c r="N46" s="282">
        <f>'Quarter 1'!D46</f>
        <v>0</v>
      </c>
      <c r="O46" s="282">
        <f>'Quarter 1'!E46</f>
        <v>0</v>
      </c>
      <c r="P46" s="392">
        <f>'Quarter 1'!F46</f>
        <v>0</v>
      </c>
      <c r="Q46" s="282">
        <f>'Quarter 1'!G46</f>
        <v>0</v>
      </c>
      <c r="R46" s="282">
        <f>'Quarter 1'!H46</f>
        <v>0</v>
      </c>
      <c r="S46" s="282">
        <f>'Quarter 1'!I46</f>
        <v>0</v>
      </c>
      <c r="T46" s="282">
        <f>'Quarter 1'!J46</f>
        <v>0</v>
      </c>
      <c r="U46" s="282">
        <f>'Quarter 1'!K46</f>
        <v>0</v>
      </c>
      <c r="V46" s="282">
        <f>'Quarter 1'!L46</f>
        <v>0</v>
      </c>
      <c r="W46" s="359">
        <f>'Quarter 1'!M46</f>
        <v>0</v>
      </c>
    </row>
    <row r="47" spans="1:23" x14ac:dyDescent="0.2">
      <c r="A47" s="206">
        <f>Roster!C49</f>
        <v>0</v>
      </c>
      <c r="B47" s="206">
        <f>Roster!D49</f>
        <v>0</v>
      </c>
      <c r="C47" s="206">
        <f>Roster!B49</f>
        <v>0</v>
      </c>
      <c r="D47" s="387"/>
      <c r="E47" s="388"/>
      <c r="F47" s="335"/>
      <c r="G47" s="336"/>
      <c r="H47" s="336"/>
      <c r="I47" s="388"/>
      <c r="J47" s="388"/>
      <c r="K47" s="389"/>
      <c r="L47" s="337"/>
      <c r="M47" s="342"/>
      <c r="N47" s="282">
        <f>'Quarter 1'!D47</f>
        <v>0</v>
      </c>
      <c r="O47" s="282">
        <f>'Quarter 1'!E47</f>
        <v>0</v>
      </c>
      <c r="P47" s="392">
        <f>'Quarter 1'!F47</f>
        <v>0</v>
      </c>
      <c r="Q47" s="282">
        <f>'Quarter 1'!G47</f>
        <v>0</v>
      </c>
      <c r="R47" s="282">
        <f>'Quarter 1'!H47</f>
        <v>0</v>
      </c>
      <c r="S47" s="282">
        <f>'Quarter 1'!I47</f>
        <v>0</v>
      </c>
      <c r="T47" s="282">
        <f>'Quarter 1'!J47</f>
        <v>0</v>
      </c>
      <c r="U47" s="282">
        <f>'Quarter 1'!K47</f>
        <v>0</v>
      </c>
      <c r="V47" s="282">
        <f>'Quarter 1'!L47</f>
        <v>0</v>
      </c>
      <c r="W47" s="359">
        <f>'Quarter 1'!M47</f>
        <v>0</v>
      </c>
    </row>
    <row r="48" spans="1:23" x14ac:dyDescent="0.2">
      <c r="A48" s="206">
        <f>Roster!C50</f>
        <v>0</v>
      </c>
      <c r="B48" s="206">
        <f>Roster!D50</f>
        <v>0</v>
      </c>
      <c r="C48" s="206">
        <f>Roster!B50</f>
        <v>0</v>
      </c>
      <c r="D48" s="387"/>
      <c r="E48" s="388"/>
      <c r="F48" s="335"/>
      <c r="G48" s="336"/>
      <c r="H48" s="336"/>
      <c r="I48" s="388"/>
      <c r="J48" s="388"/>
      <c r="K48" s="389"/>
      <c r="L48" s="337"/>
      <c r="M48" s="342"/>
      <c r="N48" s="282">
        <f>'Quarter 1'!D48</f>
        <v>0</v>
      </c>
      <c r="O48" s="282">
        <f>'Quarter 1'!E48</f>
        <v>0</v>
      </c>
      <c r="P48" s="392">
        <f>'Quarter 1'!F48</f>
        <v>0</v>
      </c>
      <c r="Q48" s="282">
        <f>'Quarter 1'!G48</f>
        <v>0</v>
      </c>
      <c r="R48" s="282">
        <f>'Quarter 1'!H48</f>
        <v>0</v>
      </c>
      <c r="S48" s="282">
        <f>'Quarter 1'!I48</f>
        <v>0</v>
      </c>
      <c r="T48" s="282">
        <f>'Quarter 1'!J48</f>
        <v>0</v>
      </c>
      <c r="U48" s="282">
        <f>'Quarter 1'!K48</f>
        <v>0</v>
      </c>
      <c r="V48" s="282">
        <f>'Quarter 1'!L48</f>
        <v>0</v>
      </c>
      <c r="W48" s="359">
        <f>'Quarter 1'!M48</f>
        <v>0</v>
      </c>
    </row>
    <row r="49" spans="1:23" x14ac:dyDescent="0.2">
      <c r="A49" s="206">
        <f>Roster!C51</f>
        <v>0</v>
      </c>
      <c r="B49" s="206">
        <f>Roster!D51</f>
        <v>0</v>
      </c>
      <c r="C49" s="206">
        <f>Roster!B51</f>
        <v>0</v>
      </c>
      <c r="D49" s="387"/>
      <c r="E49" s="388"/>
      <c r="F49" s="335"/>
      <c r="G49" s="336"/>
      <c r="H49" s="336"/>
      <c r="I49" s="388"/>
      <c r="J49" s="388"/>
      <c r="K49" s="389"/>
      <c r="L49" s="337"/>
      <c r="M49" s="342"/>
      <c r="N49" s="282">
        <f>'Quarter 1'!D49</f>
        <v>0</v>
      </c>
      <c r="O49" s="282">
        <f>'Quarter 1'!E49</f>
        <v>0</v>
      </c>
      <c r="P49" s="392">
        <f>'Quarter 1'!F49</f>
        <v>0</v>
      </c>
      <c r="Q49" s="282">
        <f>'Quarter 1'!G49</f>
        <v>0</v>
      </c>
      <c r="R49" s="282">
        <f>'Quarter 1'!H49</f>
        <v>0</v>
      </c>
      <c r="S49" s="282">
        <f>'Quarter 1'!I49</f>
        <v>0</v>
      </c>
      <c r="T49" s="282">
        <f>'Quarter 1'!J49</f>
        <v>0</v>
      </c>
      <c r="U49" s="282">
        <f>'Quarter 1'!K49</f>
        <v>0</v>
      </c>
      <c r="V49" s="282">
        <f>'Quarter 1'!L49</f>
        <v>0</v>
      </c>
      <c r="W49" s="359">
        <f>'Quarter 1'!M49</f>
        <v>0</v>
      </c>
    </row>
    <row r="50" spans="1:23" x14ac:dyDescent="0.2">
      <c r="A50" s="206">
        <f>Roster!C52</f>
        <v>0</v>
      </c>
      <c r="B50" s="206">
        <f>Roster!D52</f>
        <v>0</v>
      </c>
      <c r="C50" s="206">
        <f>Roster!B52</f>
        <v>0</v>
      </c>
      <c r="D50" s="387"/>
      <c r="E50" s="388"/>
      <c r="F50" s="335"/>
      <c r="G50" s="336"/>
      <c r="H50" s="336"/>
      <c r="I50" s="388"/>
      <c r="J50" s="388"/>
      <c r="K50" s="389"/>
      <c r="L50" s="337"/>
      <c r="M50" s="342"/>
      <c r="N50" s="282">
        <f>'Quarter 1'!D50</f>
        <v>0</v>
      </c>
      <c r="O50" s="282">
        <f>'Quarter 1'!E50</f>
        <v>0</v>
      </c>
      <c r="P50" s="392">
        <f>'Quarter 1'!F50</f>
        <v>0</v>
      </c>
      <c r="Q50" s="282">
        <f>'Quarter 1'!G50</f>
        <v>0</v>
      </c>
      <c r="R50" s="282">
        <f>'Quarter 1'!H50</f>
        <v>0</v>
      </c>
      <c r="S50" s="282">
        <f>'Quarter 1'!I50</f>
        <v>0</v>
      </c>
      <c r="T50" s="282">
        <f>'Quarter 1'!J50</f>
        <v>0</v>
      </c>
      <c r="U50" s="282">
        <f>'Quarter 1'!K50</f>
        <v>0</v>
      </c>
      <c r="V50" s="282">
        <f>'Quarter 1'!L50</f>
        <v>0</v>
      </c>
      <c r="W50" s="359">
        <f>'Quarter 1'!M50</f>
        <v>0</v>
      </c>
    </row>
    <row r="51" spans="1:23" x14ac:dyDescent="0.2">
      <c r="A51" s="206">
        <f>Roster!C53</f>
        <v>0</v>
      </c>
      <c r="B51" s="206">
        <f>Roster!D53</f>
        <v>0</v>
      </c>
      <c r="C51" s="206">
        <f>Roster!B53</f>
        <v>0</v>
      </c>
      <c r="D51" s="387"/>
      <c r="E51" s="388"/>
      <c r="F51" s="335"/>
      <c r="G51" s="336"/>
      <c r="H51" s="336"/>
      <c r="I51" s="388"/>
      <c r="J51" s="388"/>
      <c r="K51" s="389"/>
      <c r="L51" s="337"/>
      <c r="M51" s="342"/>
      <c r="N51" s="282">
        <f>'Quarter 1'!D51</f>
        <v>0</v>
      </c>
      <c r="O51" s="282">
        <f>'Quarter 1'!E51</f>
        <v>0</v>
      </c>
      <c r="P51" s="392">
        <f>'Quarter 1'!F51</f>
        <v>0</v>
      </c>
      <c r="Q51" s="282">
        <f>'Quarter 1'!G51</f>
        <v>0</v>
      </c>
      <c r="R51" s="282">
        <f>'Quarter 1'!H51</f>
        <v>0</v>
      </c>
      <c r="S51" s="282">
        <f>'Quarter 1'!I51</f>
        <v>0</v>
      </c>
      <c r="T51" s="282">
        <f>'Quarter 1'!J51</f>
        <v>0</v>
      </c>
      <c r="U51" s="282">
        <f>'Quarter 1'!K51</f>
        <v>0</v>
      </c>
      <c r="V51" s="282">
        <f>'Quarter 1'!L51</f>
        <v>0</v>
      </c>
      <c r="W51" s="359">
        <f>'Quarter 1'!M51</f>
        <v>0</v>
      </c>
    </row>
    <row r="52" spans="1:23" x14ac:dyDescent="0.2">
      <c r="A52" s="206">
        <f>Roster!C54</f>
        <v>0</v>
      </c>
      <c r="B52" s="206">
        <f>Roster!D54</f>
        <v>0</v>
      </c>
      <c r="C52" s="206">
        <f>Roster!B54</f>
        <v>0</v>
      </c>
      <c r="D52" s="387"/>
      <c r="E52" s="388"/>
      <c r="F52" s="335"/>
      <c r="G52" s="336"/>
      <c r="H52" s="336"/>
      <c r="I52" s="388"/>
      <c r="J52" s="388"/>
      <c r="K52" s="389"/>
      <c r="L52" s="337"/>
      <c r="M52" s="342"/>
      <c r="N52" s="282">
        <f>'Quarter 1'!D52</f>
        <v>0</v>
      </c>
      <c r="O52" s="282">
        <f>'Quarter 1'!E52</f>
        <v>0</v>
      </c>
      <c r="P52" s="392">
        <f>'Quarter 1'!F52</f>
        <v>0</v>
      </c>
      <c r="Q52" s="282">
        <f>'Quarter 1'!G52</f>
        <v>0</v>
      </c>
      <c r="R52" s="282">
        <f>'Quarter 1'!H52</f>
        <v>0</v>
      </c>
      <c r="S52" s="282">
        <f>'Quarter 1'!I52</f>
        <v>0</v>
      </c>
      <c r="T52" s="282">
        <f>'Quarter 1'!J52</f>
        <v>0</v>
      </c>
      <c r="U52" s="282">
        <f>'Quarter 1'!K52</f>
        <v>0</v>
      </c>
      <c r="V52" s="282">
        <f>'Quarter 1'!L52</f>
        <v>0</v>
      </c>
      <c r="W52" s="359">
        <f>'Quarter 1'!M52</f>
        <v>0</v>
      </c>
    </row>
    <row r="53" spans="1:23" x14ac:dyDescent="0.2">
      <c r="A53" s="206">
        <f>Roster!C55</f>
        <v>0</v>
      </c>
      <c r="B53" s="206">
        <f>Roster!D55</f>
        <v>0</v>
      </c>
      <c r="C53" s="206">
        <f>Roster!B55</f>
        <v>0</v>
      </c>
      <c r="D53" s="387"/>
      <c r="E53" s="388"/>
      <c r="F53" s="335"/>
      <c r="G53" s="336"/>
      <c r="H53" s="336"/>
      <c r="I53" s="388"/>
      <c r="J53" s="388"/>
      <c r="K53" s="389"/>
      <c r="L53" s="337"/>
      <c r="M53" s="342"/>
      <c r="N53" s="282">
        <f>'Quarter 1'!D53</f>
        <v>0</v>
      </c>
      <c r="O53" s="282">
        <f>'Quarter 1'!E53</f>
        <v>0</v>
      </c>
      <c r="P53" s="392">
        <f>'Quarter 1'!F53</f>
        <v>0</v>
      </c>
      <c r="Q53" s="282">
        <f>'Quarter 1'!G53</f>
        <v>0</v>
      </c>
      <c r="R53" s="282">
        <f>'Quarter 1'!H53</f>
        <v>0</v>
      </c>
      <c r="S53" s="282">
        <f>'Quarter 1'!I53</f>
        <v>0</v>
      </c>
      <c r="T53" s="282">
        <f>'Quarter 1'!J53</f>
        <v>0</v>
      </c>
      <c r="U53" s="282">
        <f>'Quarter 1'!K53</f>
        <v>0</v>
      </c>
      <c r="V53" s="282">
        <f>'Quarter 1'!L53</f>
        <v>0</v>
      </c>
      <c r="W53" s="359">
        <f>'Quarter 1'!M53</f>
        <v>0</v>
      </c>
    </row>
    <row r="54" spans="1:23" x14ac:dyDescent="0.2">
      <c r="A54" s="206">
        <f>Roster!C56</f>
        <v>0</v>
      </c>
      <c r="B54" s="206">
        <f>Roster!D56</f>
        <v>0</v>
      </c>
      <c r="C54" s="206">
        <f>Roster!B56</f>
        <v>0</v>
      </c>
      <c r="D54" s="387"/>
      <c r="E54" s="388"/>
      <c r="F54" s="335"/>
      <c r="G54" s="336"/>
      <c r="H54" s="336"/>
      <c r="I54" s="388"/>
      <c r="J54" s="388"/>
      <c r="K54" s="389"/>
      <c r="L54" s="337"/>
      <c r="M54" s="342"/>
      <c r="N54" s="282">
        <f>'Quarter 1'!D54</f>
        <v>0</v>
      </c>
      <c r="O54" s="282">
        <f>'Quarter 1'!E54</f>
        <v>0</v>
      </c>
      <c r="P54" s="392">
        <f>'Quarter 1'!F54</f>
        <v>0</v>
      </c>
      <c r="Q54" s="282">
        <f>'Quarter 1'!G54</f>
        <v>0</v>
      </c>
      <c r="R54" s="282">
        <f>'Quarter 1'!H54</f>
        <v>0</v>
      </c>
      <c r="S54" s="282">
        <f>'Quarter 1'!I54</f>
        <v>0</v>
      </c>
      <c r="T54" s="282">
        <f>'Quarter 1'!J54</f>
        <v>0</v>
      </c>
      <c r="U54" s="282">
        <f>'Quarter 1'!K54</f>
        <v>0</v>
      </c>
      <c r="V54" s="282">
        <f>'Quarter 1'!L54</f>
        <v>0</v>
      </c>
      <c r="W54" s="359">
        <f>'Quarter 1'!M54</f>
        <v>0</v>
      </c>
    </row>
    <row r="55" spans="1:23" x14ac:dyDescent="0.2">
      <c r="A55" s="206">
        <f>Roster!C57</f>
        <v>0</v>
      </c>
      <c r="B55" s="206">
        <f>Roster!D57</f>
        <v>0</v>
      </c>
      <c r="C55" s="206">
        <f>Roster!B57</f>
        <v>0</v>
      </c>
      <c r="D55" s="387"/>
      <c r="E55" s="388"/>
      <c r="F55" s="335"/>
      <c r="G55" s="336"/>
      <c r="H55" s="336"/>
      <c r="I55" s="388"/>
      <c r="J55" s="388"/>
      <c r="K55" s="389"/>
      <c r="L55" s="337"/>
      <c r="M55" s="342"/>
      <c r="N55" s="282">
        <f>'Quarter 1'!D55</f>
        <v>0</v>
      </c>
      <c r="O55" s="282">
        <f>'Quarter 1'!E55</f>
        <v>0</v>
      </c>
      <c r="P55" s="392">
        <f>'Quarter 1'!F55</f>
        <v>0</v>
      </c>
      <c r="Q55" s="282">
        <f>'Quarter 1'!G55</f>
        <v>0</v>
      </c>
      <c r="R55" s="282">
        <f>'Quarter 1'!H55</f>
        <v>0</v>
      </c>
      <c r="S55" s="282">
        <f>'Quarter 1'!I55</f>
        <v>0</v>
      </c>
      <c r="T55" s="282">
        <f>'Quarter 1'!J55</f>
        <v>0</v>
      </c>
      <c r="U55" s="282">
        <f>'Quarter 1'!K55</f>
        <v>0</v>
      </c>
      <c r="V55" s="282">
        <f>'Quarter 1'!L55</f>
        <v>0</v>
      </c>
      <c r="W55" s="359">
        <f>'Quarter 1'!M55</f>
        <v>0</v>
      </c>
    </row>
    <row r="56" spans="1:23" x14ac:dyDescent="0.2">
      <c r="A56" s="206">
        <f>Roster!C58</f>
        <v>0</v>
      </c>
      <c r="B56" s="206">
        <f>Roster!D58</f>
        <v>0</v>
      </c>
      <c r="C56" s="206">
        <f>Roster!B58</f>
        <v>0</v>
      </c>
      <c r="D56" s="387"/>
      <c r="E56" s="388"/>
      <c r="F56" s="335"/>
      <c r="G56" s="336"/>
      <c r="H56" s="336"/>
      <c r="I56" s="388"/>
      <c r="J56" s="388"/>
      <c r="K56" s="389"/>
      <c r="L56" s="337"/>
      <c r="M56" s="342"/>
      <c r="N56" s="282">
        <f>'Quarter 1'!D56</f>
        <v>0</v>
      </c>
      <c r="O56" s="282">
        <f>'Quarter 1'!E56</f>
        <v>0</v>
      </c>
      <c r="P56" s="392">
        <f>'Quarter 1'!F56</f>
        <v>0</v>
      </c>
      <c r="Q56" s="282">
        <f>'Quarter 1'!G56</f>
        <v>0</v>
      </c>
      <c r="R56" s="282">
        <f>'Quarter 1'!H56</f>
        <v>0</v>
      </c>
      <c r="S56" s="282">
        <f>'Quarter 1'!I56</f>
        <v>0</v>
      </c>
      <c r="T56" s="282">
        <f>'Quarter 1'!J56</f>
        <v>0</v>
      </c>
      <c r="U56" s="282">
        <f>'Quarter 1'!K56</f>
        <v>0</v>
      </c>
      <c r="V56" s="282">
        <f>'Quarter 1'!L56</f>
        <v>0</v>
      </c>
      <c r="W56" s="359">
        <f>'Quarter 1'!M56</f>
        <v>0</v>
      </c>
    </row>
    <row r="57" spans="1:23" x14ac:dyDescent="0.2">
      <c r="A57" s="206">
        <f>Roster!C59</f>
        <v>0</v>
      </c>
      <c r="B57" s="206">
        <f>Roster!D59</f>
        <v>0</v>
      </c>
      <c r="C57" s="206">
        <f>Roster!B59</f>
        <v>0</v>
      </c>
      <c r="D57" s="387"/>
      <c r="E57" s="388"/>
      <c r="F57" s="335"/>
      <c r="G57" s="336"/>
      <c r="H57" s="336"/>
      <c r="I57" s="388"/>
      <c r="J57" s="388"/>
      <c r="K57" s="389"/>
      <c r="L57" s="337"/>
      <c r="M57" s="342"/>
      <c r="N57" s="282">
        <f>'Quarter 1'!D57</f>
        <v>0</v>
      </c>
      <c r="O57" s="282">
        <f>'Quarter 1'!E57</f>
        <v>0</v>
      </c>
      <c r="P57" s="392">
        <f>'Quarter 1'!F57</f>
        <v>0</v>
      </c>
      <c r="Q57" s="282">
        <f>'Quarter 1'!G57</f>
        <v>0</v>
      </c>
      <c r="R57" s="282">
        <f>'Quarter 1'!H57</f>
        <v>0</v>
      </c>
      <c r="S57" s="282">
        <f>'Quarter 1'!I57</f>
        <v>0</v>
      </c>
      <c r="T57" s="282">
        <f>'Quarter 1'!J57</f>
        <v>0</v>
      </c>
      <c r="U57" s="282">
        <f>'Quarter 1'!K57</f>
        <v>0</v>
      </c>
      <c r="V57" s="282">
        <f>'Quarter 1'!L57</f>
        <v>0</v>
      </c>
      <c r="W57" s="359">
        <f>'Quarter 1'!M57</f>
        <v>0</v>
      </c>
    </row>
    <row r="58" spans="1:23" x14ac:dyDescent="0.2">
      <c r="A58" s="206">
        <f>Roster!C60</f>
        <v>0</v>
      </c>
      <c r="B58" s="206">
        <f>Roster!D60</f>
        <v>0</v>
      </c>
      <c r="C58" s="206">
        <f>Roster!B60</f>
        <v>0</v>
      </c>
      <c r="D58" s="387"/>
      <c r="E58" s="388"/>
      <c r="F58" s="335"/>
      <c r="G58" s="336"/>
      <c r="H58" s="336"/>
      <c r="I58" s="388"/>
      <c r="J58" s="388"/>
      <c r="K58" s="389"/>
      <c r="L58" s="337"/>
      <c r="M58" s="342"/>
      <c r="N58" s="282">
        <f>'Quarter 1'!D58</f>
        <v>0</v>
      </c>
      <c r="O58" s="282">
        <f>'Quarter 1'!E58</f>
        <v>0</v>
      </c>
      <c r="P58" s="392">
        <f>'Quarter 1'!F58</f>
        <v>0</v>
      </c>
      <c r="Q58" s="282">
        <f>'Quarter 1'!G58</f>
        <v>0</v>
      </c>
      <c r="R58" s="282">
        <f>'Quarter 1'!H58</f>
        <v>0</v>
      </c>
      <c r="S58" s="282">
        <f>'Quarter 1'!I58</f>
        <v>0</v>
      </c>
      <c r="T58" s="282">
        <f>'Quarter 1'!J58</f>
        <v>0</v>
      </c>
      <c r="U58" s="282">
        <f>'Quarter 1'!K58</f>
        <v>0</v>
      </c>
      <c r="V58" s="282">
        <f>'Quarter 1'!L58</f>
        <v>0</v>
      </c>
      <c r="W58" s="359">
        <f>'Quarter 1'!M58</f>
        <v>0</v>
      </c>
    </row>
    <row r="59" spans="1:23" x14ac:dyDescent="0.2">
      <c r="A59" s="206">
        <f>Roster!C61</f>
        <v>0</v>
      </c>
      <c r="B59" s="206">
        <f>Roster!D61</f>
        <v>0</v>
      </c>
      <c r="C59" s="206">
        <f>Roster!B61</f>
        <v>0</v>
      </c>
      <c r="D59" s="387"/>
      <c r="E59" s="388"/>
      <c r="F59" s="335"/>
      <c r="G59" s="336"/>
      <c r="H59" s="336"/>
      <c r="I59" s="388"/>
      <c r="J59" s="388"/>
      <c r="K59" s="389"/>
      <c r="L59" s="337"/>
      <c r="M59" s="342"/>
      <c r="N59" s="282">
        <f>'Quarter 1'!D59</f>
        <v>0</v>
      </c>
      <c r="O59" s="282">
        <f>'Quarter 1'!E59</f>
        <v>0</v>
      </c>
      <c r="P59" s="392">
        <f>'Quarter 1'!F59</f>
        <v>0</v>
      </c>
      <c r="Q59" s="282">
        <f>'Quarter 1'!G59</f>
        <v>0</v>
      </c>
      <c r="R59" s="282">
        <f>'Quarter 1'!H59</f>
        <v>0</v>
      </c>
      <c r="S59" s="282">
        <f>'Quarter 1'!I59</f>
        <v>0</v>
      </c>
      <c r="T59" s="282">
        <f>'Quarter 1'!J59</f>
        <v>0</v>
      </c>
      <c r="U59" s="282">
        <f>'Quarter 1'!K59</f>
        <v>0</v>
      </c>
      <c r="V59" s="282">
        <f>'Quarter 1'!L59</f>
        <v>0</v>
      </c>
      <c r="W59" s="359">
        <f>'Quarter 1'!M59</f>
        <v>0</v>
      </c>
    </row>
    <row r="60" spans="1:23" x14ac:dyDescent="0.2">
      <c r="A60" s="206">
        <f>Roster!C62</f>
        <v>0</v>
      </c>
      <c r="B60" s="206">
        <f>Roster!D62</f>
        <v>0</v>
      </c>
      <c r="C60" s="206">
        <f>Roster!B62</f>
        <v>0</v>
      </c>
      <c r="D60" s="387"/>
      <c r="E60" s="388"/>
      <c r="F60" s="335"/>
      <c r="G60" s="336"/>
      <c r="H60" s="336"/>
      <c r="I60" s="388"/>
      <c r="J60" s="388"/>
      <c r="K60" s="389"/>
      <c r="L60" s="337"/>
      <c r="M60" s="342"/>
      <c r="N60" s="282">
        <f>'Quarter 1'!D60</f>
        <v>0</v>
      </c>
      <c r="O60" s="282">
        <f>'Quarter 1'!E60</f>
        <v>0</v>
      </c>
      <c r="P60" s="392">
        <f>'Quarter 1'!F60</f>
        <v>0</v>
      </c>
      <c r="Q60" s="282">
        <f>'Quarter 1'!G60</f>
        <v>0</v>
      </c>
      <c r="R60" s="282">
        <f>'Quarter 1'!H60</f>
        <v>0</v>
      </c>
      <c r="S60" s="282">
        <f>'Quarter 1'!I60</f>
        <v>0</v>
      </c>
      <c r="T60" s="282">
        <f>'Quarter 1'!J60</f>
        <v>0</v>
      </c>
      <c r="U60" s="282">
        <f>'Quarter 1'!K60</f>
        <v>0</v>
      </c>
      <c r="V60" s="282">
        <f>'Quarter 1'!L60</f>
        <v>0</v>
      </c>
      <c r="W60" s="359">
        <f>'Quarter 1'!M60</f>
        <v>0</v>
      </c>
    </row>
    <row r="61" spans="1:23" x14ac:dyDescent="0.2">
      <c r="A61" s="206">
        <f>Roster!C63</f>
        <v>0</v>
      </c>
      <c r="B61" s="206">
        <f>Roster!D63</f>
        <v>0</v>
      </c>
      <c r="C61" s="206">
        <f>Roster!B63</f>
        <v>0</v>
      </c>
      <c r="D61" s="387"/>
      <c r="E61" s="388"/>
      <c r="F61" s="335"/>
      <c r="G61" s="336"/>
      <c r="H61" s="336"/>
      <c r="I61" s="388"/>
      <c r="J61" s="388"/>
      <c r="K61" s="389"/>
      <c r="L61" s="337"/>
      <c r="M61" s="342"/>
      <c r="N61" s="282">
        <f>'Quarter 1'!D61</f>
        <v>0</v>
      </c>
      <c r="O61" s="282">
        <f>'Quarter 1'!E61</f>
        <v>0</v>
      </c>
      <c r="P61" s="392">
        <f>'Quarter 1'!F61</f>
        <v>0</v>
      </c>
      <c r="Q61" s="282">
        <f>'Quarter 1'!G61</f>
        <v>0</v>
      </c>
      <c r="R61" s="282">
        <f>'Quarter 1'!H61</f>
        <v>0</v>
      </c>
      <c r="S61" s="282">
        <f>'Quarter 1'!I61</f>
        <v>0</v>
      </c>
      <c r="T61" s="282">
        <f>'Quarter 1'!J61</f>
        <v>0</v>
      </c>
      <c r="U61" s="282">
        <f>'Quarter 1'!K61</f>
        <v>0</v>
      </c>
      <c r="V61" s="282">
        <f>'Quarter 1'!L61</f>
        <v>0</v>
      </c>
      <c r="W61" s="359">
        <f>'Quarter 1'!M61</f>
        <v>0</v>
      </c>
    </row>
    <row r="62" spans="1:23" x14ac:dyDescent="0.2">
      <c r="A62" s="206">
        <f>Roster!C64</f>
        <v>0</v>
      </c>
      <c r="B62" s="206">
        <f>Roster!D64</f>
        <v>0</v>
      </c>
      <c r="C62" s="206">
        <f>Roster!B64</f>
        <v>0</v>
      </c>
      <c r="D62" s="387"/>
      <c r="E62" s="388"/>
      <c r="F62" s="335"/>
      <c r="G62" s="336"/>
      <c r="H62" s="336"/>
      <c r="I62" s="388"/>
      <c r="J62" s="388"/>
      <c r="K62" s="389"/>
      <c r="L62" s="337"/>
      <c r="M62" s="342"/>
      <c r="N62" s="282">
        <f>'Quarter 1'!D62</f>
        <v>0</v>
      </c>
      <c r="O62" s="282">
        <f>'Quarter 1'!E62</f>
        <v>0</v>
      </c>
      <c r="P62" s="392">
        <f>'Quarter 1'!F62</f>
        <v>0</v>
      </c>
      <c r="Q62" s="282">
        <f>'Quarter 1'!G62</f>
        <v>0</v>
      </c>
      <c r="R62" s="282">
        <f>'Quarter 1'!H62</f>
        <v>0</v>
      </c>
      <c r="S62" s="282">
        <f>'Quarter 1'!I62</f>
        <v>0</v>
      </c>
      <c r="T62" s="282">
        <f>'Quarter 1'!J62</f>
        <v>0</v>
      </c>
      <c r="U62" s="282">
        <f>'Quarter 1'!K62</f>
        <v>0</v>
      </c>
      <c r="V62" s="282">
        <f>'Quarter 1'!L62</f>
        <v>0</v>
      </c>
      <c r="W62" s="359">
        <f>'Quarter 1'!M62</f>
        <v>0</v>
      </c>
    </row>
    <row r="63" spans="1:23" x14ac:dyDescent="0.2">
      <c r="A63" s="206">
        <f>Roster!C65</f>
        <v>0</v>
      </c>
      <c r="B63" s="206">
        <f>Roster!D65</f>
        <v>0</v>
      </c>
      <c r="C63" s="206">
        <f>Roster!B65</f>
        <v>0</v>
      </c>
      <c r="D63" s="387"/>
      <c r="E63" s="388"/>
      <c r="F63" s="335"/>
      <c r="G63" s="336"/>
      <c r="H63" s="336"/>
      <c r="I63" s="388"/>
      <c r="J63" s="388"/>
      <c r="K63" s="389"/>
      <c r="L63" s="337"/>
      <c r="M63" s="342"/>
      <c r="N63" s="282">
        <f>'Quarter 1'!D63</f>
        <v>0</v>
      </c>
      <c r="O63" s="282">
        <f>'Quarter 1'!E63</f>
        <v>0</v>
      </c>
      <c r="P63" s="392">
        <f>'Quarter 1'!F63</f>
        <v>0</v>
      </c>
      <c r="Q63" s="282">
        <f>'Quarter 1'!G63</f>
        <v>0</v>
      </c>
      <c r="R63" s="282">
        <f>'Quarter 1'!H63</f>
        <v>0</v>
      </c>
      <c r="S63" s="282">
        <f>'Quarter 1'!I63</f>
        <v>0</v>
      </c>
      <c r="T63" s="282">
        <f>'Quarter 1'!J63</f>
        <v>0</v>
      </c>
      <c r="U63" s="282">
        <f>'Quarter 1'!K63</f>
        <v>0</v>
      </c>
      <c r="V63" s="282">
        <f>'Quarter 1'!L63</f>
        <v>0</v>
      </c>
      <c r="W63" s="359">
        <f>'Quarter 1'!M63</f>
        <v>0</v>
      </c>
    </row>
    <row r="64" spans="1:23" x14ac:dyDescent="0.2">
      <c r="A64" s="206">
        <f>Roster!C66</f>
        <v>0</v>
      </c>
      <c r="B64" s="206">
        <f>Roster!D66</f>
        <v>0</v>
      </c>
      <c r="C64" s="206">
        <f>Roster!B66</f>
        <v>0</v>
      </c>
      <c r="D64" s="387"/>
      <c r="E64" s="388"/>
      <c r="F64" s="335"/>
      <c r="G64" s="336"/>
      <c r="H64" s="336"/>
      <c r="I64" s="388"/>
      <c r="J64" s="388"/>
      <c r="K64" s="389"/>
      <c r="L64" s="337"/>
      <c r="M64" s="342"/>
      <c r="N64" s="282">
        <f>'Quarter 1'!D64</f>
        <v>0</v>
      </c>
      <c r="O64" s="282">
        <f>'Quarter 1'!E64</f>
        <v>0</v>
      </c>
      <c r="P64" s="392">
        <f>'Quarter 1'!F64</f>
        <v>0</v>
      </c>
      <c r="Q64" s="282">
        <f>'Quarter 1'!G64</f>
        <v>0</v>
      </c>
      <c r="R64" s="282">
        <f>'Quarter 1'!H64</f>
        <v>0</v>
      </c>
      <c r="S64" s="282">
        <f>'Quarter 1'!I64</f>
        <v>0</v>
      </c>
      <c r="T64" s="282">
        <f>'Quarter 1'!J64</f>
        <v>0</v>
      </c>
      <c r="U64" s="282">
        <f>'Quarter 1'!K64</f>
        <v>0</v>
      </c>
      <c r="V64" s="282">
        <f>'Quarter 1'!L64</f>
        <v>0</v>
      </c>
      <c r="W64" s="359">
        <f>'Quarter 1'!M64</f>
        <v>0</v>
      </c>
    </row>
    <row r="65" spans="1:23" x14ac:dyDescent="0.2">
      <c r="A65" s="206">
        <f>Roster!C67</f>
        <v>0</v>
      </c>
      <c r="B65" s="206">
        <f>Roster!D67</f>
        <v>0</v>
      </c>
      <c r="C65" s="206">
        <f>Roster!B67</f>
        <v>0</v>
      </c>
      <c r="D65" s="387"/>
      <c r="E65" s="388"/>
      <c r="F65" s="335"/>
      <c r="G65" s="336"/>
      <c r="H65" s="336"/>
      <c r="I65" s="388"/>
      <c r="J65" s="388"/>
      <c r="K65" s="389"/>
      <c r="L65" s="337"/>
      <c r="M65" s="342"/>
      <c r="N65" s="282">
        <f>'Quarter 1'!D65</f>
        <v>0</v>
      </c>
      <c r="O65" s="282">
        <f>'Quarter 1'!E65</f>
        <v>0</v>
      </c>
      <c r="P65" s="392">
        <f>'Quarter 1'!F65</f>
        <v>0</v>
      </c>
      <c r="Q65" s="282">
        <f>'Quarter 1'!G65</f>
        <v>0</v>
      </c>
      <c r="R65" s="282">
        <f>'Quarter 1'!H65</f>
        <v>0</v>
      </c>
      <c r="S65" s="282">
        <f>'Quarter 1'!I65</f>
        <v>0</v>
      </c>
      <c r="T65" s="282">
        <f>'Quarter 1'!J65</f>
        <v>0</v>
      </c>
      <c r="U65" s="282">
        <f>'Quarter 1'!K65</f>
        <v>0</v>
      </c>
      <c r="V65" s="282">
        <f>'Quarter 1'!L65</f>
        <v>0</v>
      </c>
      <c r="W65" s="359">
        <f>'Quarter 1'!M65</f>
        <v>0</v>
      </c>
    </row>
    <row r="66" spans="1:23" x14ac:dyDescent="0.2">
      <c r="A66" s="206">
        <f>Roster!C68</f>
        <v>0</v>
      </c>
      <c r="B66" s="206">
        <f>Roster!D68</f>
        <v>0</v>
      </c>
      <c r="C66" s="206">
        <f>Roster!B68</f>
        <v>0</v>
      </c>
      <c r="D66" s="387"/>
      <c r="E66" s="388"/>
      <c r="F66" s="335"/>
      <c r="G66" s="336"/>
      <c r="H66" s="336"/>
      <c r="I66" s="388"/>
      <c r="J66" s="388"/>
      <c r="K66" s="389"/>
      <c r="L66" s="337"/>
      <c r="M66" s="342"/>
      <c r="N66" s="282">
        <f>'Quarter 1'!D66</f>
        <v>0</v>
      </c>
      <c r="O66" s="282">
        <f>'Quarter 1'!E66</f>
        <v>0</v>
      </c>
      <c r="P66" s="392">
        <f>'Quarter 1'!F66</f>
        <v>0</v>
      </c>
      <c r="Q66" s="282">
        <f>'Quarter 1'!G66</f>
        <v>0</v>
      </c>
      <c r="R66" s="282">
        <f>'Quarter 1'!H66</f>
        <v>0</v>
      </c>
      <c r="S66" s="282">
        <f>'Quarter 1'!I66</f>
        <v>0</v>
      </c>
      <c r="T66" s="282">
        <f>'Quarter 1'!J66</f>
        <v>0</v>
      </c>
      <c r="U66" s="282">
        <f>'Quarter 1'!K66</f>
        <v>0</v>
      </c>
      <c r="V66" s="282">
        <f>'Quarter 1'!L66</f>
        <v>0</v>
      </c>
      <c r="W66" s="359">
        <f>'Quarter 1'!M66</f>
        <v>0</v>
      </c>
    </row>
    <row r="67" spans="1:23" x14ac:dyDescent="0.2">
      <c r="A67" s="206">
        <f>Roster!C69</f>
        <v>0</v>
      </c>
      <c r="B67" s="206">
        <f>Roster!D69</f>
        <v>0</v>
      </c>
      <c r="C67" s="206">
        <f>Roster!B69</f>
        <v>0</v>
      </c>
      <c r="D67" s="387"/>
      <c r="E67" s="388"/>
      <c r="F67" s="335"/>
      <c r="G67" s="336"/>
      <c r="H67" s="336"/>
      <c r="I67" s="388"/>
      <c r="J67" s="388"/>
      <c r="K67" s="389"/>
      <c r="L67" s="337"/>
      <c r="M67" s="342"/>
      <c r="N67" s="282">
        <f>'Quarter 1'!D67</f>
        <v>0</v>
      </c>
      <c r="O67" s="282">
        <f>'Quarter 1'!E67</f>
        <v>0</v>
      </c>
      <c r="P67" s="392">
        <f>'Quarter 1'!F67</f>
        <v>0</v>
      </c>
      <c r="Q67" s="282">
        <f>'Quarter 1'!G67</f>
        <v>0</v>
      </c>
      <c r="R67" s="282">
        <f>'Quarter 1'!H67</f>
        <v>0</v>
      </c>
      <c r="S67" s="282">
        <f>'Quarter 1'!I67</f>
        <v>0</v>
      </c>
      <c r="T67" s="282">
        <f>'Quarter 1'!J67</f>
        <v>0</v>
      </c>
      <c r="U67" s="282">
        <f>'Quarter 1'!K67</f>
        <v>0</v>
      </c>
      <c r="V67" s="282">
        <f>'Quarter 1'!L67</f>
        <v>0</v>
      </c>
      <c r="W67" s="359">
        <f>'Quarter 1'!M67</f>
        <v>0</v>
      </c>
    </row>
    <row r="68" spans="1:23" x14ac:dyDescent="0.2">
      <c r="A68" s="206">
        <f>Roster!C70</f>
        <v>0</v>
      </c>
      <c r="B68" s="206">
        <f>Roster!D70</f>
        <v>0</v>
      </c>
      <c r="C68" s="206">
        <f>Roster!B70</f>
        <v>0</v>
      </c>
      <c r="D68" s="387"/>
      <c r="E68" s="388"/>
      <c r="F68" s="335"/>
      <c r="G68" s="336"/>
      <c r="H68" s="336"/>
      <c r="I68" s="388"/>
      <c r="J68" s="388"/>
      <c r="K68" s="389"/>
      <c r="L68" s="337"/>
      <c r="M68" s="342"/>
      <c r="N68" s="282">
        <f>'Quarter 1'!D68</f>
        <v>0</v>
      </c>
      <c r="O68" s="282">
        <f>'Quarter 1'!E68</f>
        <v>0</v>
      </c>
      <c r="P68" s="392">
        <f>'Quarter 1'!F68</f>
        <v>0</v>
      </c>
      <c r="Q68" s="282">
        <f>'Quarter 1'!G68</f>
        <v>0</v>
      </c>
      <c r="R68" s="282">
        <f>'Quarter 1'!H68</f>
        <v>0</v>
      </c>
      <c r="S68" s="282">
        <f>'Quarter 1'!I68</f>
        <v>0</v>
      </c>
      <c r="T68" s="282">
        <f>'Quarter 1'!J68</f>
        <v>0</v>
      </c>
      <c r="U68" s="282">
        <f>'Quarter 1'!K68</f>
        <v>0</v>
      </c>
      <c r="V68" s="282">
        <f>'Quarter 1'!L68</f>
        <v>0</v>
      </c>
      <c r="W68" s="359">
        <f>'Quarter 1'!M68</f>
        <v>0</v>
      </c>
    </row>
    <row r="69" spans="1:23" x14ac:dyDescent="0.2">
      <c r="A69" s="206">
        <f>Roster!C71</f>
        <v>0</v>
      </c>
      <c r="B69" s="206">
        <f>Roster!D71</f>
        <v>0</v>
      </c>
      <c r="C69" s="206">
        <f>Roster!B71</f>
        <v>0</v>
      </c>
      <c r="D69" s="387"/>
      <c r="E69" s="388"/>
      <c r="F69" s="335"/>
      <c r="G69" s="336"/>
      <c r="H69" s="336"/>
      <c r="I69" s="388"/>
      <c r="J69" s="388"/>
      <c r="K69" s="389"/>
      <c r="L69" s="337"/>
      <c r="M69" s="342"/>
      <c r="N69" s="282">
        <f>'Quarter 1'!D69</f>
        <v>0</v>
      </c>
      <c r="O69" s="282">
        <f>'Quarter 1'!E69</f>
        <v>0</v>
      </c>
      <c r="P69" s="392">
        <f>'Quarter 1'!F69</f>
        <v>0</v>
      </c>
      <c r="Q69" s="282">
        <f>'Quarter 1'!G69</f>
        <v>0</v>
      </c>
      <c r="R69" s="282">
        <f>'Quarter 1'!H69</f>
        <v>0</v>
      </c>
      <c r="S69" s="282">
        <f>'Quarter 1'!I69</f>
        <v>0</v>
      </c>
      <c r="T69" s="282">
        <f>'Quarter 1'!J69</f>
        <v>0</v>
      </c>
      <c r="U69" s="282">
        <f>'Quarter 1'!K69</f>
        <v>0</v>
      </c>
      <c r="V69" s="282">
        <f>'Quarter 1'!L69</f>
        <v>0</v>
      </c>
      <c r="W69" s="359">
        <f>'Quarter 1'!M69</f>
        <v>0</v>
      </c>
    </row>
    <row r="70" spans="1:23" x14ac:dyDescent="0.2">
      <c r="A70" s="206">
        <f>Roster!C72</f>
        <v>0</v>
      </c>
      <c r="B70" s="206">
        <f>Roster!D72</f>
        <v>0</v>
      </c>
      <c r="C70" s="206">
        <f>Roster!B72</f>
        <v>0</v>
      </c>
      <c r="D70" s="387"/>
      <c r="E70" s="388"/>
      <c r="F70" s="335"/>
      <c r="G70" s="336"/>
      <c r="H70" s="336"/>
      <c r="I70" s="388"/>
      <c r="J70" s="388"/>
      <c r="K70" s="389"/>
      <c r="L70" s="337"/>
      <c r="M70" s="342"/>
      <c r="N70" s="282">
        <f>'Quarter 1'!D70</f>
        <v>0</v>
      </c>
      <c r="O70" s="282">
        <f>'Quarter 1'!E70</f>
        <v>0</v>
      </c>
      <c r="P70" s="392">
        <f>'Quarter 1'!F70</f>
        <v>0</v>
      </c>
      <c r="Q70" s="282">
        <f>'Quarter 1'!G70</f>
        <v>0</v>
      </c>
      <c r="R70" s="282">
        <f>'Quarter 1'!H70</f>
        <v>0</v>
      </c>
      <c r="S70" s="282">
        <f>'Quarter 1'!I70</f>
        <v>0</v>
      </c>
      <c r="T70" s="282">
        <f>'Quarter 1'!J70</f>
        <v>0</v>
      </c>
      <c r="U70" s="282">
        <f>'Quarter 1'!K70</f>
        <v>0</v>
      </c>
      <c r="V70" s="282">
        <f>'Quarter 1'!L70</f>
        <v>0</v>
      </c>
      <c r="W70" s="359">
        <f>'Quarter 1'!M70</f>
        <v>0</v>
      </c>
    </row>
    <row r="71" spans="1:23" x14ac:dyDescent="0.2">
      <c r="A71" s="206">
        <f>Roster!C73</f>
        <v>0</v>
      </c>
      <c r="B71" s="206">
        <f>Roster!D73</f>
        <v>0</v>
      </c>
      <c r="C71" s="206">
        <f>Roster!B73</f>
        <v>0</v>
      </c>
      <c r="D71" s="387"/>
      <c r="E71" s="388"/>
      <c r="F71" s="335"/>
      <c r="G71" s="336"/>
      <c r="H71" s="336"/>
      <c r="I71" s="388"/>
      <c r="J71" s="388"/>
      <c r="K71" s="389"/>
      <c r="L71" s="337"/>
      <c r="M71" s="342"/>
      <c r="N71" s="282">
        <f>'Quarter 1'!D71</f>
        <v>0</v>
      </c>
      <c r="O71" s="282">
        <f>'Quarter 1'!E71</f>
        <v>0</v>
      </c>
      <c r="P71" s="392">
        <f>'Quarter 1'!F71</f>
        <v>0</v>
      </c>
      <c r="Q71" s="282">
        <f>'Quarter 1'!G71</f>
        <v>0</v>
      </c>
      <c r="R71" s="282">
        <f>'Quarter 1'!H71</f>
        <v>0</v>
      </c>
      <c r="S71" s="282">
        <f>'Quarter 1'!I71</f>
        <v>0</v>
      </c>
      <c r="T71" s="282">
        <f>'Quarter 1'!J71</f>
        <v>0</v>
      </c>
      <c r="U71" s="282">
        <f>'Quarter 1'!K71</f>
        <v>0</v>
      </c>
      <c r="V71" s="282">
        <f>'Quarter 1'!L71</f>
        <v>0</v>
      </c>
      <c r="W71" s="359">
        <f>'Quarter 1'!M71</f>
        <v>0</v>
      </c>
    </row>
    <row r="72" spans="1:23" x14ac:dyDescent="0.2">
      <c r="A72" s="206">
        <f>Roster!C74</f>
        <v>0</v>
      </c>
      <c r="B72" s="206">
        <f>Roster!D74</f>
        <v>0</v>
      </c>
      <c r="C72" s="206">
        <f>Roster!B74</f>
        <v>0</v>
      </c>
      <c r="D72" s="387"/>
      <c r="E72" s="388"/>
      <c r="F72" s="335"/>
      <c r="G72" s="336"/>
      <c r="H72" s="336"/>
      <c r="I72" s="388"/>
      <c r="J72" s="388"/>
      <c r="K72" s="389"/>
      <c r="L72" s="337"/>
      <c r="M72" s="342"/>
      <c r="N72" s="282">
        <f>'Quarter 1'!D72</f>
        <v>0</v>
      </c>
      <c r="O72" s="282">
        <f>'Quarter 1'!E72</f>
        <v>0</v>
      </c>
      <c r="P72" s="392">
        <f>'Quarter 1'!F72</f>
        <v>0</v>
      </c>
      <c r="Q72" s="282">
        <f>'Quarter 1'!G72</f>
        <v>0</v>
      </c>
      <c r="R72" s="282">
        <f>'Quarter 1'!H72</f>
        <v>0</v>
      </c>
      <c r="S72" s="282">
        <f>'Quarter 1'!I72</f>
        <v>0</v>
      </c>
      <c r="T72" s="282">
        <f>'Quarter 1'!J72</f>
        <v>0</v>
      </c>
      <c r="U72" s="282">
        <f>'Quarter 1'!K72</f>
        <v>0</v>
      </c>
      <c r="V72" s="282">
        <f>'Quarter 1'!L72</f>
        <v>0</v>
      </c>
      <c r="W72" s="359">
        <f>'Quarter 1'!M72</f>
        <v>0</v>
      </c>
    </row>
    <row r="73" spans="1:23" x14ac:dyDescent="0.2">
      <c r="A73" s="206">
        <f>Roster!C75</f>
        <v>0</v>
      </c>
      <c r="B73" s="206">
        <f>Roster!D75</f>
        <v>0</v>
      </c>
      <c r="C73" s="206">
        <f>Roster!B75</f>
        <v>0</v>
      </c>
      <c r="D73" s="387"/>
      <c r="E73" s="388"/>
      <c r="F73" s="335"/>
      <c r="G73" s="336"/>
      <c r="H73" s="336"/>
      <c r="I73" s="388"/>
      <c r="J73" s="388"/>
      <c r="K73" s="389"/>
      <c r="L73" s="337"/>
      <c r="M73" s="342"/>
      <c r="N73" s="282">
        <f>'Quarter 1'!D73</f>
        <v>0</v>
      </c>
      <c r="O73" s="282">
        <f>'Quarter 1'!E73</f>
        <v>0</v>
      </c>
      <c r="P73" s="392">
        <f>'Quarter 1'!F73</f>
        <v>0</v>
      </c>
      <c r="Q73" s="282">
        <f>'Quarter 1'!G73</f>
        <v>0</v>
      </c>
      <c r="R73" s="282">
        <f>'Quarter 1'!H73</f>
        <v>0</v>
      </c>
      <c r="S73" s="282">
        <f>'Quarter 1'!I73</f>
        <v>0</v>
      </c>
      <c r="T73" s="282">
        <f>'Quarter 1'!J73</f>
        <v>0</v>
      </c>
      <c r="U73" s="282">
        <f>'Quarter 1'!K73</f>
        <v>0</v>
      </c>
      <c r="V73" s="282">
        <f>'Quarter 1'!L73</f>
        <v>0</v>
      </c>
      <c r="W73" s="359">
        <f>'Quarter 1'!M73</f>
        <v>0</v>
      </c>
    </row>
    <row r="74" spans="1:23" x14ac:dyDescent="0.2">
      <c r="A74" s="206">
        <f>Roster!C76</f>
        <v>0</v>
      </c>
      <c r="B74" s="206">
        <f>Roster!D76</f>
        <v>0</v>
      </c>
      <c r="C74" s="206">
        <f>Roster!B76</f>
        <v>0</v>
      </c>
      <c r="D74" s="387"/>
      <c r="E74" s="388"/>
      <c r="F74" s="335"/>
      <c r="G74" s="336"/>
      <c r="H74" s="336"/>
      <c r="I74" s="388"/>
      <c r="J74" s="388"/>
      <c r="K74" s="389"/>
      <c r="L74" s="337"/>
      <c r="M74" s="342"/>
      <c r="N74" s="282">
        <f>'Quarter 1'!D74</f>
        <v>0</v>
      </c>
      <c r="O74" s="282">
        <f>'Quarter 1'!E74</f>
        <v>0</v>
      </c>
      <c r="P74" s="392">
        <f>'Quarter 1'!F74</f>
        <v>0</v>
      </c>
      <c r="Q74" s="282">
        <f>'Quarter 1'!G74</f>
        <v>0</v>
      </c>
      <c r="R74" s="282">
        <f>'Quarter 1'!H74</f>
        <v>0</v>
      </c>
      <c r="S74" s="282">
        <f>'Quarter 1'!I74</f>
        <v>0</v>
      </c>
      <c r="T74" s="282">
        <f>'Quarter 1'!J74</f>
        <v>0</v>
      </c>
      <c r="U74" s="282">
        <f>'Quarter 1'!K74</f>
        <v>0</v>
      </c>
      <c r="V74" s="282">
        <f>'Quarter 1'!L74</f>
        <v>0</v>
      </c>
      <c r="W74" s="359">
        <f>'Quarter 1'!M74</f>
        <v>0</v>
      </c>
    </row>
    <row r="75" spans="1:23" x14ac:dyDescent="0.2">
      <c r="A75" s="206">
        <f>Roster!C77</f>
        <v>0</v>
      </c>
      <c r="B75" s="206">
        <f>Roster!D77</f>
        <v>0</v>
      </c>
      <c r="C75" s="206">
        <f>Roster!B77</f>
        <v>0</v>
      </c>
      <c r="D75" s="387"/>
      <c r="E75" s="388"/>
      <c r="F75" s="335"/>
      <c r="G75" s="336"/>
      <c r="H75" s="336"/>
      <c r="I75" s="388"/>
      <c r="J75" s="388"/>
      <c r="K75" s="389"/>
      <c r="L75" s="337"/>
      <c r="M75" s="342"/>
      <c r="N75" s="282">
        <f>'Quarter 1'!D75</f>
        <v>0</v>
      </c>
      <c r="O75" s="282">
        <f>'Quarter 1'!E75</f>
        <v>0</v>
      </c>
      <c r="P75" s="392">
        <f>'Quarter 1'!F75</f>
        <v>0</v>
      </c>
      <c r="Q75" s="282">
        <f>'Quarter 1'!G75</f>
        <v>0</v>
      </c>
      <c r="R75" s="282">
        <f>'Quarter 1'!H75</f>
        <v>0</v>
      </c>
      <c r="S75" s="282">
        <f>'Quarter 1'!I75</f>
        <v>0</v>
      </c>
      <c r="T75" s="282">
        <f>'Quarter 1'!J75</f>
        <v>0</v>
      </c>
      <c r="U75" s="282">
        <f>'Quarter 1'!K75</f>
        <v>0</v>
      </c>
      <c r="V75" s="282">
        <f>'Quarter 1'!L75</f>
        <v>0</v>
      </c>
      <c r="W75" s="359">
        <f>'Quarter 1'!M75</f>
        <v>0</v>
      </c>
    </row>
    <row r="76" spans="1:23" x14ac:dyDescent="0.2">
      <c r="A76" s="206">
        <f>Roster!C78</f>
        <v>0</v>
      </c>
      <c r="B76" s="206">
        <f>Roster!D78</f>
        <v>0</v>
      </c>
      <c r="C76" s="206">
        <f>Roster!B78</f>
        <v>0</v>
      </c>
      <c r="D76" s="387"/>
      <c r="E76" s="388"/>
      <c r="F76" s="335"/>
      <c r="G76" s="336"/>
      <c r="H76" s="336"/>
      <c r="I76" s="388"/>
      <c r="J76" s="388"/>
      <c r="K76" s="389"/>
      <c r="L76" s="337"/>
      <c r="M76" s="342"/>
      <c r="N76" s="282">
        <f>'Quarter 1'!D76</f>
        <v>0</v>
      </c>
      <c r="O76" s="282">
        <f>'Quarter 1'!E76</f>
        <v>0</v>
      </c>
      <c r="P76" s="392">
        <f>'Quarter 1'!F76</f>
        <v>0</v>
      </c>
      <c r="Q76" s="282">
        <f>'Quarter 1'!G76</f>
        <v>0</v>
      </c>
      <c r="R76" s="282">
        <f>'Quarter 1'!H76</f>
        <v>0</v>
      </c>
      <c r="S76" s="282">
        <f>'Quarter 1'!I76</f>
        <v>0</v>
      </c>
      <c r="T76" s="282">
        <f>'Quarter 1'!J76</f>
        <v>0</v>
      </c>
      <c r="U76" s="282">
        <f>'Quarter 1'!K76</f>
        <v>0</v>
      </c>
      <c r="V76" s="282">
        <f>'Quarter 1'!L76</f>
        <v>0</v>
      </c>
      <c r="W76" s="359">
        <f>'Quarter 1'!M76</f>
        <v>0</v>
      </c>
    </row>
    <row r="77" spans="1:23" x14ac:dyDescent="0.2">
      <c r="A77" s="206">
        <f>Roster!C79</f>
        <v>0</v>
      </c>
      <c r="B77" s="206">
        <f>Roster!D79</f>
        <v>0</v>
      </c>
      <c r="C77" s="206">
        <f>Roster!B79</f>
        <v>0</v>
      </c>
      <c r="D77" s="387"/>
      <c r="E77" s="388"/>
      <c r="F77" s="335"/>
      <c r="G77" s="336"/>
      <c r="H77" s="336"/>
      <c r="I77" s="388"/>
      <c r="J77" s="388"/>
      <c r="K77" s="389"/>
      <c r="L77" s="337"/>
      <c r="M77" s="342"/>
      <c r="N77" s="282">
        <f>'Quarter 1'!D77</f>
        <v>0</v>
      </c>
      <c r="O77" s="282">
        <f>'Quarter 1'!E77</f>
        <v>0</v>
      </c>
      <c r="P77" s="392">
        <f>'Quarter 1'!F77</f>
        <v>0</v>
      </c>
      <c r="Q77" s="282">
        <f>'Quarter 1'!G77</f>
        <v>0</v>
      </c>
      <c r="R77" s="282">
        <f>'Quarter 1'!H77</f>
        <v>0</v>
      </c>
      <c r="S77" s="282">
        <f>'Quarter 1'!I77</f>
        <v>0</v>
      </c>
      <c r="T77" s="282">
        <f>'Quarter 1'!J77</f>
        <v>0</v>
      </c>
      <c r="U77" s="282">
        <f>'Quarter 1'!K77</f>
        <v>0</v>
      </c>
      <c r="V77" s="282">
        <f>'Quarter 1'!L77</f>
        <v>0</v>
      </c>
      <c r="W77" s="359">
        <f>'Quarter 1'!M77</f>
        <v>0</v>
      </c>
    </row>
    <row r="78" spans="1:23" x14ac:dyDescent="0.2">
      <c r="A78" s="206">
        <f>Roster!C80</f>
        <v>0</v>
      </c>
      <c r="B78" s="206">
        <f>Roster!D80</f>
        <v>0</v>
      </c>
      <c r="C78" s="206">
        <f>Roster!B80</f>
        <v>0</v>
      </c>
      <c r="D78" s="387"/>
      <c r="E78" s="388"/>
      <c r="F78" s="335"/>
      <c r="G78" s="336"/>
      <c r="H78" s="336"/>
      <c r="I78" s="388"/>
      <c r="J78" s="388"/>
      <c r="K78" s="389"/>
      <c r="L78" s="337"/>
      <c r="M78" s="342"/>
      <c r="N78" s="282">
        <f>'Quarter 1'!D78</f>
        <v>0</v>
      </c>
      <c r="O78" s="282">
        <f>'Quarter 1'!E78</f>
        <v>0</v>
      </c>
      <c r="P78" s="392">
        <f>'Quarter 1'!F78</f>
        <v>0</v>
      </c>
      <c r="Q78" s="282">
        <f>'Quarter 1'!G78</f>
        <v>0</v>
      </c>
      <c r="R78" s="282">
        <f>'Quarter 1'!H78</f>
        <v>0</v>
      </c>
      <c r="S78" s="282">
        <f>'Quarter 1'!I78</f>
        <v>0</v>
      </c>
      <c r="T78" s="282">
        <f>'Quarter 1'!J78</f>
        <v>0</v>
      </c>
      <c r="U78" s="282">
        <f>'Quarter 1'!K78</f>
        <v>0</v>
      </c>
      <c r="V78" s="282">
        <f>'Quarter 1'!L78</f>
        <v>0</v>
      </c>
      <c r="W78" s="359">
        <f>'Quarter 1'!M78</f>
        <v>0</v>
      </c>
    </row>
    <row r="79" spans="1:23" x14ac:dyDescent="0.2">
      <c r="A79" s="206">
        <f>Roster!C81</f>
        <v>0</v>
      </c>
      <c r="B79" s="206">
        <f>Roster!D81</f>
        <v>0</v>
      </c>
      <c r="C79" s="206">
        <f>Roster!B81</f>
        <v>0</v>
      </c>
      <c r="D79" s="387"/>
      <c r="E79" s="388"/>
      <c r="F79" s="335"/>
      <c r="G79" s="336"/>
      <c r="H79" s="336"/>
      <c r="I79" s="388"/>
      <c r="J79" s="388"/>
      <c r="K79" s="389"/>
      <c r="L79" s="337"/>
      <c r="M79" s="342"/>
      <c r="N79" s="282">
        <f>'Quarter 1'!D79</f>
        <v>0</v>
      </c>
      <c r="O79" s="282">
        <f>'Quarter 1'!E79</f>
        <v>0</v>
      </c>
      <c r="P79" s="392">
        <f>'Quarter 1'!F79</f>
        <v>0</v>
      </c>
      <c r="Q79" s="282">
        <f>'Quarter 1'!G79</f>
        <v>0</v>
      </c>
      <c r="R79" s="282">
        <f>'Quarter 1'!H79</f>
        <v>0</v>
      </c>
      <c r="S79" s="282">
        <f>'Quarter 1'!I79</f>
        <v>0</v>
      </c>
      <c r="T79" s="282">
        <f>'Quarter 1'!J79</f>
        <v>0</v>
      </c>
      <c r="U79" s="282">
        <f>'Quarter 1'!K79</f>
        <v>0</v>
      </c>
      <c r="V79" s="282">
        <f>'Quarter 1'!L79</f>
        <v>0</v>
      </c>
      <c r="W79" s="359">
        <f>'Quarter 1'!M79</f>
        <v>0</v>
      </c>
    </row>
    <row r="80" spans="1:23" x14ac:dyDescent="0.2">
      <c r="A80" s="206">
        <f>Roster!C82</f>
        <v>0</v>
      </c>
      <c r="B80" s="206">
        <f>Roster!D82</f>
        <v>0</v>
      </c>
      <c r="C80" s="206">
        <f>Roster!B82</f>
        <v>0</v>
      </c>
      <c r="D80" s="387"/>
      <c r="E80" s="388"/>
      <c r="F80" s="335"/>
      <c r="G80" s="336"/>
      <c r="H80" s="336"/>
      <c r="I80" s="388"/>
      <c r="J80" s="388"/>
      <c r="K80" s="389"/>
      <c r="L80" s="337"/>
      <c r="M80" s="342"/>
      <c r="N80" s="282">
        <f>'Quarter 1'!D80</f>
        <v>0</v>
      </c>
      <c r="O80" s="282">
        <f>'Quarter 1'!E80</f>
        <v>0</v>
      </c>
      <c r="P80" s="392">
        <f>'Quarter 1'!F80</f>
        <v>0</v>
      </c>
      <c r="Q80" s="282">
        <f>'Quarter 1'!G80</f>
        <v>0</v>
      </c>
      <c r="R80" s="282">
        <f>'Quarter 1'!H80</f>
        <v>0</v>
      </c>
      <c r="S80" s="282">
        <f>'Quarter 1'!I80</f>
        <v>0</v>
      </c>
      <c r="T80" s="282">
        <f>'Quarter 1'!J80</f>
        <v>0</v>
      </c>
      <c r="U80" s="282">
        <f>'Quarter 1'!K80</f>
        <v>0</v>
      </c>
      <c r="V80" s="282">
        <f>'Quarter 1'!L80</f>
        <v>0</v>
      </c>
      <c r="W80" s="359">
        <f>'Quarter 1'!M80</f>
        <v>0</v>
      </c>
    </row>
    <row r="81" spans="1:23" x14ac:dyDescent="0.2">
      <c r="A81" s="206">
        <f>Roster!C83</f>
        <v>0</v>
      </c>
      <c r="B81" s="206">
        <f>Roster!D83</f>
        <v>0</v>
      </c>
      <c r="C81" s="206">
        <f>Roster!B83</f>
        <v>0</v>
      </c>
      <c r="D81" s="387"/>
      <c r="E81" s="388"/>
      <c r="F81" s="335"/>
      <c r="G81" s="336"/>
      <c r="H81" s="336"/>
      <c r="I81" s="388"/>
      <c r="J81" s="388"/>
      <c r="K81" s="389"/>
      <c r="L81" s="337"/>
      <c r="M81" s="342"/>
      <c r="N81" s="282">
        <f>'Quarter 1'!D81</f>
        <v>0</v>
      </c>
      <c r="O81" s="282">
        <f>'Quarter 1'!E81</f>
        <v>0</v>
      </c>
      <c r="P81" s="392">
        <f>'Quarter 1'!F81</f>
        <v>0</v>
      </c>
      <c r="Q81" s="282">
        <f>'Quarter 1'!G81</f>
        <v>0</v>
      </c>
      <c r="R81" s="282">
        <f>'Quarter 1'!H81</f>
        <v>0</v>
      </c>
      <c r="S81" s="282">
        <f>'Quarter 1'!I81</f>
        <v>0</v>
      </c>
      <c r="T81" s="282">
        <f>'Quarter 1'!J81</f>
        <v>0</v>
      </c>
      <c r="U81" s="282">
        <f>'Quarter 1'!K81</f>
        <v>0</v>
      </c>
      <c r="V81" s="282">
        <f>'Quarter 1'!L81</f>
        <v>0</v>
      </c>
      <c r="W81" s="359">
        <f>'Quarter 1'!M81</f>
        <v>0</v>
      </c>
    </row>
    <row r="82" spans="1:23" x14ac:dyDescent="0.2">
      <c r="A82" s="206">
        <f>Roster!C84</f>
        <v>0</v>
      </c>
      <c r="B82" s="206">
        <f>Roster!D84</f>
        <v>0</v>
      </c>
      <c r="C82" s="206">
        <f>Roster!B84</f>
        <v>0</v>
      </c>
      <c r="D82" s="387"/>
      <c r="E82" s="388"/>
      <c r="F82" s="335"/>
      <c r="G82" s="336"/>
      <c r="H82" s="336"/>
      <c r="I82" s="388"/>
      <c r="J82" s="388"/>
      <c r="K82" s="389"/>
      <c r="L82" s="337"/>
      <c r="M82" s="342"/>
      <c r="N82" s="282">
        <f>'Quarter 1'!D82</f>
        <v>0</v>
      </c>
      <c r="O82" s="282">
        <f>'Quarter 1'!E82</f>
        <v>0</v>
      </c>
      <c r="P82" s="392">
        <f>'Quarter 1'!F82</f>
        <v>0</v>
      </c>
      <c r="Q82" s="282">
        <f>'Quarter 1'!G82</f>
        <v>0</v>
      </c>
      <c r="R82" s="282">
        <f>'Quarter 1'!H82</f>
        <v>0</v>
      </c>
      <c r="S82" s="282">
        <f>'Quarter 1'!I82</f>
        <v>0</v>
      </c>
      <c r="T82" s="282">
        <f>'Quarter 1'!J82</f>
        <v>0</v>
      </c>
      <c r="U82" s="282">
        <f>'Quarter 1'!K82</f>
        <v>0</v>
      </c>
      <c r="V82" s="282">
        <f>'Quarter 1'!L82</f>
        <v>0</v>
      </c>
      <c r="W82" s="359">
        <f>'Quarter 1'!M82</f>
        <v>0</v>
      </c>
    </row>
    <row r="83" spans="1:23" x14ac:dyDescent="0.2">
      <c r="A83" s="206">
        <f>Roster!C85</f>
        <v>0</v>
      </c>
      <c r="B83" s="206">
        <f>Roster!D85</f>
        <v>0</v>
      </c>
      <c r="C83" s="206">
        <f>Roster!B85</f>
        <v>0</v>
      </c>
      <c r="D83" s="387"/>
      <c r="E83" s="388"/>
      <c r="F83" s="335"/>
      <c r="G83" s="336"/>
      <c r="H83" s="336"/>
      <c r="I83" s="388"/>
      <c r="J83" s="388"/>
      <c r="K83" s="389"/>
      <c r="L83" s="337"/>
      <c r="M83" s="342"/>
      <c r="N83" s="282">
        <f>'Quarter 1'!D83</f>
        <v>0</v>
      </c>
      <c r="O83" s="282">
        <f>'Quarter 1'!E83</f>
        <v>0</v>
      </c>
      <c r="P83" s="392">
        <f>'Quarter 1'!F83</f>
        <v>0</v>
      </c>
      <c r="Q83" s="282">
        <f>'Quarter 1'!G83</f>
        <v>0</v>
      </c>
      <c r="R83" s="282">
        <f>'Quarter 1'!H83</f>
        <v>0</v>
      </c>
      <c r="S83" s="282">
        <f>'Quarter 1'!I83</f>
        <v>0</v>
      </c>
      <c r="T83" s="282">
        <f>'Quarter 1'!J83</f>
        <v>0</v>
      </c>
      <c r="U83" s="282">
        <f>'Quarter 1'!K83</f>
        <v>0</v>
      </c>
      <c r="V83" s="282">
        <f>'Quarter 1'!L83</f>
        <v>0</v>
      </c>
      <c r="W83" s="359">
        <f>'Quarter 1'!M83</f>
        <v>0</v>
      </c>
    </row>
    <row r="84" spans="1:23" x14ac:dyDescent="0.2">
      <c r="A84" s="206">
        <f>Roster!C86</f>
        <v>0</v>
      </c>
      <c r="B84" s="206">
        <f>Roster!D86</f>
        <v>0</v>
      </c>
      <c r="C84" s="206">
        <f>Roster!B86</f>
        <v>0</v>
      </c>
      <c r="D84" s="387"/>
      <c r="E84" s="388"/>
      <c r="F84" s="335"/>
      <c r="G84" s="336"/>
      <c r="H84" s="336"/>
      <c r="I84" s="388"/>
      <c r="J84" s="388"/>
      <c r="K84" s="389"/>
      <c r="L84" s="337"/>
      <c r="M84" s="342"/>
      <c r="N84" s="282">
        <f>'Quarter 1'!D84</f>
        <v>0</v>
      </c>
      <c r="O84" s="282">
        <f>'Quarter 1'!E84</f>
        <v>0</v>
      </c>
      <c r="P84" s="392">
        <f>'Quarter 1'!F84</f>
        <v>0</v>
      </c>
      <c r="Q84" s="282">
        <f>'Quarter 1'!G84</f>
        <v>0</v>
      </c>
      <c r="R84" s="282">
        <f>'Quarter 1'!H84</f>
        <v>0</v>
      </c>
      <c r="S84" s="282">
        <f>'Quarter 1'!I84</f>
        <v>0</v>
      </c>
      <c r="T84" s="282">
        <f>'Quarter 1'!J84</f>
        <v>0</v>
      </c>
      <c r="U84" s="282">
        <f>'Quarter 1'!K84</f>
        <v>0</v>
      </c>
      <c r="V84" s="282">
        <f>'Quarter 1'!L84</f>
        <v>0</v>
      </c>
      <c r="W84" s="359">
        <f>'Quarter 1'!M84</f>
        <v>0</v>
      </c>
    </row>
    <row r="85" spans="1:23" x14ac:dyDescent="0.2">
      <c r="A85" s="206">
        <f>Roster!C87</f>
        <v>0</v>
      </c>
      <c r="B85" s="206">
        <f>Roster!D87</f>
        <v>0</v>
      </c>
      <c r="C85" s="206">
        <f>Roster!B87</f>
        <v>0</v>
      </c>
      <c r="D85" s="387"/>
      <c r="E85" s="388"/>
      <c r="F85" s="335"/>
      <c r="G85" s="336"/>
      <c r="H85" s="336"/>
      <c r="I85" s="388"/>
      <c r="J85" s="388"/>
      <c r="K85" s="389"/>
      <c r="L85" s="337"/>
      <c r="M85" s="342"/>
      <c r="N85" s="282">
        <f>'Quarter 1'!D85</f>
        <v>0</v>
      </c>
      <c r="O85" s="282">
        <f>'Quarter 1'!E85</f>
        <v>0</v>
      </c>
      <c r="P85" s="392">
        <f>'Quarter 1'!F85</f>
        <v>0</v>
      </c>
      <c r="Q85" s="282">
        <f>'Quarter 1'!G85</f>
        <v>0</v>
      </c>
      <c r="R85" s="282">
        <f>'Quarter 1'!H85</f>
        <v>0</v>
      </c>
      <c r="S85" s="282">
        <f>'Quarter 1'!I85</f>
        <v>0</v>
      </c>
      <c r="T85" s="282">
        <f>'Quarter 1'!J85</f>
        <v>0</v>
      </c>
      <c r="U85" s="282">
        <f>'Quarter 1'!K85</f>
        <v>0</v>
      </c>
      <c r="V85" s="282">
        <f>'Quarter 1'!L85</f>
        <v>0</v>
      </c>
      <c r="W85" s="359">
        <f>'Quarter 1'!M85</f>
        <v>0</v>
      </c>
    </row>
    <row r="86" spans="1:23" x14ac:dyDescent="0.2">
      <c r="A86" s="206">
        <f>Roster!C88</f>
        <v>0</v>
      </c>
      <c r="B86" s="206">
        <f>Roster!D88</f>
        <v>0</v>
      </c>
      <c r="C86" s="206">
        <f>Roster!B88</f>
        <v>0</v>
      </c>
      <c r="D86" s="387"/>
      <c r="E86" s="388"/>
      <c r="F86" s="335"/>
      <c r="G86" s="336"/>
      <c r="H86" s="336"/>
      <c r="I86" s="388"/>
      <c r="J86" s="388"/>
      <c r="K86" s="389"/>
      <c r="L86" s="337"/>
      <c r="M86" s="342"/>
      <c r="N86" s="282">
        <f>'Quarter 1'!D86</f>
        <v>0</v>
      </c>
      <c r="O86" s="282">
        <f>'Quarter 1'!E86</f>
        <v>0</v>
      </c>
      <c r="P86" s="392">
        <f>'Quarter 1'!F86</f>
        <v>0</v>
      </c>
      <c r="Q86" s="282">
        <f>'Quarter 1'!G86</f>
        <v>0</v>
      </c>
      <c r="R86" s="282">
        <f>'Quarter 1'!H86</f>
        <v>0</v>
      </c>
      <c r="S86" s="282">
        <f>'Quarter 1'!I86</f>
        <v>0</v>
      </c>
      <c r="T86" s="282">
        <f>'Quarter 1'!J86</f>
        <v>0</v>
      </c>
      <c r="U86" s="282">
        <f>'Quarter 1'!K86</f>
        <v>0</v>
      </c>
      <c r="V86" s="282">
        <f>'Quarter 1'!L86</f>
        <v>0</v>
      </c>
      <c r="W86" s="359">
        <f>'Quarter 1'!M86</f>
        <v>0</v>
      </c>
    </row>
    <row r="87" spans="1:23" x14ac:dyDescent="0.2">
      <c r="A87" s="206">
        <f>Roster!C89</f>
        <v>0</v>
      </c>
      <c r="B87" s="206">
        <f>Roster!D89</f>
        <v>0</v>
      </c>
      <c r="C87" s="206">
        <f>Roster!B89</f>
        <v>0</v>
      </c>
      <c r="D87" s="387"/>
      <c r="E87" s="388"/>
      <c r="F87" s="335"/>
      <c r="G87" s="336"/>
      <c r="H87" s="336"/>
      <c r="I87" s="388"/>
      <c r="J87" s="388"/>
      <c r="K87" s="389"/>
      <c r="L87" s="337"/>
      <c r="M87" s="342"/>
      <c r="N87" s="282">
        <f>'Quarter 1'!D87</f>
        <v>0</v>
      </c>
      <c r="O87" s="282">
        <f>'Quarter 1'!E87</f>
        <v>0</v>
      </c>
      <c r="P87" s="392">
        <f>'Quarter 1'!F87</f>
        <v>0</v>
      </c>
      <c r="Q87" s="282">
        <f>'Quarter 1'!G87</f>
        <v>0</v>
      </c>
      <c r="R87" s="282">
        <f>'Quarter 1'!H87</f>
        <v>0</v>
      </c>
      <c r="S87" s="282">
        <f>'Quarter 1'!I87</f>
        <v>0</v>
      </c>
      <c r="T87" s="282">
        <f>'Quarter 1'!J87</f>
        <v>0</v>
      </c>
      <c r="U87" s="282">
        <f>'Quarter 1'!K87</f>
        <v>0</v>
      </c>
      <c r="V87" s="282">
        <f>'Quarter 1'!L87</f>
        <v>0</v>
      </c>
      <c r="W87" s="359">
        <f>'Quarter 1'!M87</f>
        <v>0</v>
      </c>
    </row>
    <row r="88" spans="1:23" x14ac:dyDescent="0.2">
      <c r="A88" s="206">
        <f>Roster!C90</f>
        <v>0</v>
      </c>
      <c r="B88" s="206">
        <f>Roster!D90</f>
        <v>0</v>
      </c>
      <c r="C88" s="206">
        <f>Roster!B90</f>
        <v>0</v>
      </c>
      <c r="D88" s="387"/>
      <c r="E88" s="388"/>
      <c r="F88" s="335"/>
      <c r="G88" s="336"/>
      <c r="H88" s="336"/>
      <c r="I88" s="388"/>
      <c r="J88" s="388"/>
      <c r="K88" s="389"/>
      <c r="L88" s="337"/>
      <c r="M88" s="342"/>
      <c r="N88" s="282">
        <f>'Quarter 1'!D88</f>
        <v>0</v>
      </c>
      <c r="O88" s="282">
        <f>'Quarter 1'!E88</f>
        <v>0</v>
      </c>
      <c r="P88" s="392">
        <f>'Quarter 1'!F88</f>
        <v>0</v>
      </c>
      <c r="Q88" s="282">
        <f>'Quarter 1'!G88</f>
        <v>0</v>
      </c>
      <c r="R88" s="282">
        <f>'Quarter 1'!H88</f>
        <v>0</v>
      </c>
      <c r="S88" s="282">
        <f>'Quarter 1'!I88</f>
        <v>0</v>
      </c>
      <c r="T88" s="282">
        <f>'Quarter 1'!J88</f>
        <v>0</v>
      </c>
      <c r="U88" s="282">
        <f>'Quarter 1'!K88</f>
        <v>0</v>
      </c>
      <c r="V88" s="282">
        <f>'Quarter 1'!L88</f>
        <v>0</v>
      </c>
      <c r="W88" s="359">
        <f>'Quarter 1'!M88</f>
        <v>0</v>
      </c>
    </row>
    <row r="89" spans="1:23" x14ac:dyDescent="0.2">
      <c r="A89" s="206">
        <f>Roster!C91</f>
        <v>0</v>
      </c>
      <c r="B89" s="206">
        <f>Roster!D91</f>
        <v>0</v>
      </c>
      <c r="C89" s="206">
        <f>Roster!B91</f>
        <v>0</v>
      </c>
      <c r="D89" s="387"/>
      <c r="E89" s="388"/>
      <c r="F89" s="335"/>
      <c r="G89" s="336"/>
      <c r="H89" s="336"/>
      <c r="I89" s="388"/>
      <c r="J89" s="388"/>
      <c r="K89" s="389"/>
      <c r="L89" s="337"/>
      <c r="M89" s="342"/>
      <c r="N89" s="282">
        <f>'Quarter 1'!D89</f>
        <v>0</v>
      </c>
      <c r="O89" s="282">
        <f>'Quarter 1'!E89</f>
        <v>0</v>
      </c>
      <c r="P89" s="392">
        <f>'Quarter 1'!F89</f>
        <v>0</v>
      </c>
      <c r="Q89" s="282">
        <f>'Quarter 1'!G89</f>
        <v>0</v>
      </c>
      <c r="R89" s="282">
        <f>'Quarter 1'!H89</f>
        <v>0</v>
      </c>
      <c r="S89" s="282">
        <f>'Quarter 1'!I89</f>
        <v>0</v>
      </c>
      <c r="T89" s="282">
        <f>'Quarter 1'!J89</f>
        <v>0</v>
      </c>
      <c r="U89" s="282">
        <f>'Quarter 1'!K89</f>
        <v>0</v>
      </c>
      <c r="V89" s="282">
        <f>'Quarter 1'!L89</f>
        <v>0</v>
      </c>
      <c r="W89" s="359">
        <f>'Quarter 1'!M89</f>
        <v>0</v>
      </c>
    </row>
    <row r="90" spans="1:23" x14ac:dyDescent="0.2">
      <c r="A90" s="206">
        <f>Roster!C92</f>
        <v>0</v>
      </c>
      <c r="B90" s="206">
        <f>Roster!D92</f>
        <v>0</v>
      </c>
      <c r="C90" s="206">
        <f>Roster!B92</f>
        <v>0</v>
      </c>
      <c r="D90" s="387"/>
      <c r="E90" s="388"/>
      <c r="F90" s="335"/>
      <c r="G90" s="336"/>
      <c r="H90" s="336"/>
      <c r="I90" s="388"/>
      <c r="J90" s="388"/>
      <c r="K90" s="389"/>
      <c r="L90" s="337"/>
      <c r="M90" s="342"/>
      <c r="N90" s="282">
        <f>'Quarter 1'!D90</f>
        <v>0</v>
      </c>
      <c r="O90" s="282">
        <f>'Quarter 1'!E90</f>
        <v>0</v>
      </c>
      <c r="P90" s="392">
        <f>'Quarter 1'!F90</f>
        <v>0</v>
      </c>
      <c r="Q90" s="282">
        <f>'Quarter 1'!G90</f>
        <v>0</v>
      </c>
      <c r="R90" s="282">
        <f>'Quarter 1'!H90</f>
        <v>0</v>
      </c>
      <c r="S90" s="282">
        <f>'Quarter 1'!I90</f>
        <v>0</v>
      </c>
      <c r="T90" s="282">
        <f>'Quarter 1'!J90</f>
        <v>0</v>
      </c>
      <c r="U90" s="282">
        <f>'Quarter 1'!K90</f>
        <v>0</v>
      </c>
      <c r="V90" s="282">
        <f>'Quarter 1'!L90</f>
        <v>0</v>
      </c>
      <c r="W90" s="359">
        <f>'Quarter 1'!M90</f>
        <v>0</v>
      </c>
    </row>
    <row r="91" spans="1:23" x14ac:dyDescent="0.2">
      <c r="A91" s="206">
        <f>Roster!C93</f>
        <v>0</v>
      </c>
      <c r="B91" s="206">
        <f>Roster!D93</f>
        <v>0</v>
      </c>
      <c r="C91" s="206">
        <f>Roster!B93</f>
        <v>0</v>
      </c>
      <c r="D91" s="387"/>
      <c r="E91" s="388"/>
      <c r="F91" s="335"/>
      <c r="G91" s="336"/>
      <c r="H91" s="336"/>
      <c r="I91" s="388"/>
      <c r="J91" s="388"/>
      <c r="K91" s="389"/>
      <c r="L91" s="337"/>
      <c r="M91" s="342"/>
      <c r="N91" s="282">
        <f>'Quarter 1'!D91</f>
        <v>0</v>
      </c>
      <c r="O91" s="282">
        <f>'Quarter 1'!E91</f>
        <v>0</v>
      </c>
      <c r="P91" s="392">
        <f>'Quarter 1'!F91</f>
        <v>0</v>
      </c>
      <c r="Q91" s="282">
        <f>'Quarter 1'!G91</f>
        <v>0</v>
      </c>
      <c r="R91" s="282">
        <f>'Quarter 1'!H91</f>
        <v>0</v>
      </c>
      <c r="S91" s="282">
        <f>'Quarter 1'!I91</f>
        <v>0</v>
      </c>
      <c r="T91" s="282">
        <f>'Quarter 1'!J91</f>
        <v>0</v>
      </c>
      <c r="U91" s="282">
        <f>'Quarter 1'!K91</f>
        <v>0</v>
      </c>
      <c r="V91" s="282">
        <f>'Quarter 1'!L91</f>
        <v>0</v>
      </c>
      <c r="W91" s="359">
        <f>'Quarter 1'!M91</f>
        <v>0</v>
      </c>
    </row>
    <row r="92" spans="1:23" x14ac:dyDescent="0.2">
      <c r="A92" s="206">
        <f>Roster!C94</f>
        <v>0</v>
      </c>
      <c r="B92" s="206">
        <f>Roster!D94</f>
        <v>0</v>
      </c>
      <c r="C92" s="206">
        <f>Roster!B94</f>
        <v>0</v>
      </c>
      <c r="D92" s="387"/>
      <c r="E92" s="388"/>
      <c r="F92" s="335"/>
      <c r="G92" s="336"/>
      <c r="H92" s="336"/>
      <c r="I92" s="388"/>
      <c r="J92" s="388"/>
      <c r="K92" s="389"/>
      <c r="L92" s="337"/>
      <c r="M92" s="342"/>
      <c r="N92" s="282">
        <f>'Quarter 1'!D92</f>
        <v>0</v>
      </c>
      <c r="O92" s="282">
        <f>'Quarter 1'!E92</f>
        <v>0</v>
      </c>
      <c r="P92" s="392">
        <f>'Quarter 1'!F92</f>
        <v>0</v>
      </c>
      <c r="Q92" s="282">
        <f>'Quarter 1'!G92</f>
        <v>0</v>
      </c>
      <c r="R92" s="282">
        <f>'Quarter 1'!H92</f>
        <v>0</v>
      </c>
      <c r="S92" s="282">
        <f>'Quarter 1'!I92</f>
        <v>0</v>
      </c>
      <c r="T92" s="282">
        <f>'Quarter 1'!J92</f>
        <v>0</v>
      </c>
      <c r="U92" s="282">
        <f>'Quarter 1'!K92</f>
        <v>0</v>
      </c>
      <c r="V92" s="282">
        <f>'Quarter 1'!L92</f>
        <v>0</v>
      </c>
      <c r="W92" s="359">
        <f>'Quarter 1'!M92</f>
        <v>0</v>
      </c>
    </row>
    <row r="93" spans="1:23" x14ac:dyDescent="0.2">
      <c r="A93" s="206">
        <f>Roster!C95</f>
        <v>0</v>
      </c>
      <c r="B93" s="206">
        <f>Roster!D95</f>
        <v>0</v>
      </c>
      <c r="C93" s="206">
        <f>Roster!B95</f>
        <v>0</v>
      </c>
      <c r="D93" s="387"/>
      <c r="E93" s="388"/>
      <c r="F93" s="335"/>
      <c r="G93" s="336"/>
      <c r="H93" s="336"/>
      <c r="I93" s="388"/>
      <c r="J93" s="388"/>
      <c r="K93" s="389"/>
      <c r="L93" s="337"/>
      <c r="M93" s="342"/>
      <c r="N93" s="282">
        <f>'Quarter 1'!D93</f>
        <v>0</v>
      </c>
      <c r="O93" s="282">
        <f>'Quarter 1'!E93</f>
        <v>0</v>
      </c>
      <c r="P93" s="392">
        <f>'Quarter 1'!F93</f>
        <v>0</v>
      </c>
      <c r="Q93" s="282">
        <f>'Quarter 1'!G93</f>
        <v>0</v>
      </c>
      <c r="R93" s="282">
        <f>'Quarter 1'!H93</f>
        <v>0</v>
      </c>
      <c r="S93" s="282">
        <f>'Quarter 1'!I93</f>
        <v>0</v>
      </c>
      <c r="T93" s="282">
        <f>'Quarter 1'!J93</f>
        <v>0</v>
      </c>
      <c r="U93" s="282">
        <f>'Quarter 1'!K93</f>
        <v>0</v>
      </c>
      <c r="V93" s="282">
        <f>'Quarter 1'!L93</f>
        <v>0</v>
      </c>
      <c r="W93" s="359">
        <f>'Quarter 1'!M93</f>
        <v>0</v>
      </c>
    </row>
    <row r="94" spans="1:23" x14ac:dyDescent="0.2">
      <c r="A94" s="206">
        <f>Roster!C96</f>
        <v>0</v>
      </c>
      <c r="B94" s="206">
        <f>Roster!D96</f>
        <v>0</v>
      </c>
      <c r="C94" s="206">
        <f>Roster!B96</f>
        <v>0</v>
      </c>
      <c r="D94" s="387"/>
      <c r="E94" s="388"/>
      <c r="F94" s="335"/>
      <c r="G94" s="336"/>
      <c r="H94" s="336"/>
      <c r="I94" s="388"/>
      <c r="J94" s="388"/>
      <c r="K94" s="389"/>
      <c r="L94" s="337"/>
      <c r="M94" s="342"/>
      <c r="N94" s="282">
        <f>'Quarter 1'!D94</f>
        <v>0</v>
      </c>
      <c r="O94" s="282">
        <f>'Quarter 1'!E94</f>
        <v>0</v>
      </c>
      <c r="P94" s="392">
        <f>'Quarter 1'!F94</f>
        <v>0</v>
      </c>
      <c r="Q94" s="282">
        <f>'Quarter 1'!G94</f>
        <v>0</v>
      </c>
      <c r="R94" s="282">
        <f>'Quarter 1'!H94</f>
        <v>0</v>
      </c>
      <c r="S94" s="282">
        <f>'Quarter 1'!I94</f>
        <v>0</v>
      </c>
      <c r="T94" s="282">
        <f>'Quarter 1'!J94</f>
        <v>0</v>
      </c>
      <c r="U94" s="282">
        <f>'Quarter 1'!K94</f>
        <v>0</v>
      </c>
      <c r="V94" s="282">
        <f>'Quarter 1'!L94</f>
        <v>0</v>
      </c>
      <c r="W94" s="359">
        <f>'Quarter 1'!M94</f>
        <v>0</v>
      </c>
    </row>
    <row r="95" spans="1:23" x14ac:dyDescent="0.2">
      <c r="A95" s="206">
        <f>Roster!C97</f>
        <v>0</v>
      </c>
      <c r="B95" s="206">
        <f>Roster!D97</f>
        <v>0</v>
      </c>
      <c r="C95" s="206">
        <f>Roster!B97</f>
        <v>0</v>
      </c>
      <c r="D95" s="387"/>
      <c r="E95" s="388"/>
      <c r="F95" s="335"/>
      <c r="G95" s="336"/>
      <c r="H95" s="336"/>
      <c r="I95" s="388"/>
      <c r="J95" s="388"/>
      <c r="K95" s="389"/>
      <c r="L95" s="337"/>
      <c r="M95" s="342"/>
      <c r="N95" s="282">
        <f>'Quarter 1'!D95</f>
        <v>0</v>
      </c>
      <c r="O95" s="282">
        <f>'Quarter 1'!E95</f>
        <v>0</v>
      </c>
      <c r="P95" s="392">
        <f>'Quarter 1'!F95</f>
        <v>0</v>
      </c>
      <c r="Q95" s="282">
        <f>'Quarter 1'!G95</f>
        <v>0</v>
      </c>
      <c r="R95" s="282">
        <f>'Quarter 1'!H95</f>
        <v>0</v>
      </c>
      <c r="S95" s="282">
        <f>'Quarter 1'!I95</f>
        <v>0</v>
      </c>
      <c r="T95" s="282">
        <f>'Quarter 1'!J95</f>
        <v>0</v>
      </c>
      <c r="U95" s="282">
        <f>'Quarter 1'!K95</f>
        <v>0</v>
      </c>
      <c r="V95" s="282">
        <f>'Quarter 1'!L95</f>
        <v>0</v>
      </c>
      <c r="W95" s="359">
        <f>'Quarter 1'!M95</f>
        <v>0</v>
      </c>
    </row>
    <row r="96" spans="1:23" x14ac:dyDescent="0.2">
      <c r="A96" s="206">
        <f>Roster!C98</f>
        <v>0</v>
      </c>
      <c r="B96" s="206">
        <f>Roster!D98</f>
        <v>0</v>
      </c>
      <c r="C96" s="206">
        <f>Roster!B98</f>
        <v>0</v>
      </c>
      <c r="D96" s="387"/>
      <c r="E96" s="388"/>
      <c r="F96" s="335"/>
      <c r="G96" s="336"/>
      <c r="H96" s="336"/>
      <c r="I96" s="388"/>
      <c r="J96" s="388"/>
      <c r="K96" s="389"/>
      <c r="L96" s="337"/>
      <c r="M96" s="342"/>
      <c r="N96" s="282">
        <f>'Quarter 1'!D96</f>
        <v>0</v>
      </c>
      <c r="O96" s="282">
        <f>'Quarter 1'!E96</f>
        <v>0</v>
      </c>
      <c r="P96" s="392">
        <f>'Quarter 1'!F96</f>
        <v>0</v>
      </c>
      <c r="Q96" s="282">
        <f>'Quarter 1'!G96</f>
        <v>0</v>
      </c>
      <c r="R96" s="282">
        <f>'Quarter 1'!H96</f>
        <v>0</v>
      </c>
      <c r="S96" s="282">
        <f>'Quarter 1'!I96</f>
        <v>0</v>
      </c>
      <c r="T96" s="282">
        <f>'Quarter 1'!J96</f>
        <v>0</v>
      </c>
      <c r="U96" s="282">
        <f>'Quarter 1'!K96</f>
        <v>0</v>
      </c>
      <c r="V96" s="282">
        <f>'Quarter 1'!L96</f>
        <v>0</v>
      </c>
      <c r="W96" s="359">
        <f>'Quarter 1'!M96</f>
        <v>0</v>
      </c>
    </row>
    <row r="97" spans="1:23" x14ac:dyDescent="0.2">
      <c r="A97" s="206">
        <f>Roster!C99</f>
        <v>0</v>
      </c>
      <c r="B97" s="206">
        <f>Roster!D99</f>
        <v>0</v>
      </c>
      <c r="C97" s="206">
        <f>Roster!B99</f>
        <v>0</v>
      </c>
      <c r="D97" s="387"/>
      <c r="E97" s="388"/>
      <c r="F97" s="335"/>
      <c r="G97" s="336"/>
      <c r="H97" s="336"/>
      <c r="I97" s="388"/>
      <c r="J97" s="388"/>
      <c r="K97" s="389"/>
      <c r="L97" s="337"/>
      <c r="M97" s="342"/>
      <c r="N97" s="282">
        <f>'Quarter 1'!D97</f>
        <v>0</v>
      </c>
      <c r="O97" s="282">
        <f>'Quarter 1'!E97</f>
        <v>0</v>
      </c>
      <c r="P97" s="392">
        <f>'Quarter 1'!F97</f>
        <v>0</v>
      </c>
      <c r="Q97" s="282">
        <f>'Quarter 1'!G97</f>
        <v>0</v>
      </c>
      <c r="R97" s="282">
        <f>'Quarter 1'!H97</f>
        <v>0</v>
      </c>
      <c r="S97" s="282">
        <f>'Quarter 1'!I97</f>
        <v>0</v>
      </c>
      <c r="T97" s="282">
        <f>'Quarter 1'!J97</f>
        <v>0</v>
      </c>
      <c r="U97" s="282">
        <f>'Quarter 1'!K97</f>
        <v>0</v>
      </c>
      <c r="V97" s="282">
        <f>'Quarter 1'!L97</f>
        <v>0</v>
      </c>
      <c r="W97" s="359">
        <f>'Quarter 1'!M97</f>
        <v>0</v>
      </c>
    </row>
    <row r="98" spans="1:23" x14ac:dyDescent="0.2">
      <c r="A98" s="206">
        <f>Roster!C100</f>
        <v>0</v>
      </c>
      <c r="B98" s="206">
        <f>Roster!D100</f>
        <v>0</v>
      </c>
      <c r="C98" s="206">
        <f>Roster!B100</f>
        <v>0</v>
      </c>
      <c r="D98" s="387"/>
      <c r="E98" s="388"/>
      <c r="F98" s="335"/>
      <c r="G98" s="336"/>
      <c r="H98" s="336"/>
      <c r="I98" s="388"/>
      <c r="J98" s="388"/>
      <c r="K98" s="389"/>
      <c r="L98" s="337"/>
      <c r="M98" s="342"/>
      <c r="N98" s="282">
        <f>'Quarter 1'!D98</f>
        <v>0</v>
      </c>
      <c r="O98" s="282">
        <f>'Quarter 1'!E98</f>
        <v>0</v>
      </c>
      <c r="P98" s="392">
        <f>'Quarter 1'!F98</f>
        <v>0</v>
      </c>
      <c r="Q98" s="282">
        <f>'Quarter 1'!G98</f>
        <v>0</v>
      </c>
      <c r="R98" s="282">
        <f>'Quarter 1'!H98</f>
        <v>0</v>
      </c>
      <c r="S98" s="282">
        <f>'Quarter 1'!I98</f>
        <v>0</v>
      </c>
      <c r="T98" s="282">
        <f>'Quarter 1'!J98</f>
        <v>0</v>
      </c>
      <c r="U98" s="282">
        <f>'Quarter 1'!K98</f>
        <v>0</v>
      </c>
      <c r="V98" s="282">
        <f>'Quarter 1'!L98</f>
        <v>0</v>
      </c>
      <c r="W98" s="359">
        <f>'Quarter 1'!M98</f>
        <v>0</v>
      </c>
    </row>
    <row r="99" spans="1:23" x14ac:dyDescent="0.2">
      <c r="A99" s="206">
        <f>Roster!C101</f>
        <v>0</v>
      </c>
      <c r="B99" s="206">
        <f>Roster!D101</f>
        <v>0</v>
      </c>
      <c r="C99" s="206">
        <f>Roster!B101</f>
        <v>0</v>
      </c>
      <c r="D99" s="387"/>
      <c r="E99" s="388"/>
      <c r="F99" s="335"/>
      <c r="G99" s="336"/>
      <c r="H99" s="336"/>
      <c r="I99" s="388"/>
      <c r="J99" s="388"/>
      <c r="K99" s="389"/>
      <c r="L99" s="337"/>
      <c r="M99" s="342"/>
      <c r="N99" s="282">
        <f>'Quarter 1'!D99</f>
        <v>0</v>
      </c>
      <c r="O99" s="282">
        <f>'Quarter 1'!E99</f>
        <v>0</v>
      </c>
      <c r="P99" s="392">
        <f>'Quarter 1'!F99</f>
        <v>0</v>
      </c>
      <c r="Q99" s="282">
        <f>'Quarter 1'!G99</f>
        <v>0</v>
      </c>
      <c r="R99" s="282">
        <f>'Quarter 1'!H99</f>
        <v>0</v>
      </c>
      <c r="S99" s="282">
        <f>'Quarter 1'!I99</f>
        <v>0</v>
      </c>
      <c r="T99" s="282">
        <f>'Quarter 1'!J99</f>
        <v>0</v>
      </c>
      <c r="U99" s="282">
        <f>'Quarter 1'!K99</f>
        <v>0</v>
      </c>
      <c r="V99" s="282">
        <f>'Quarter 1'!L99</f>
        <v>0</v>
      </c>
      <c r="W99" s="359">
        <f>'Quarter 1'!M99</f>
        <v>0</v>
      </c>
    </row>
    <row r="100" spans="1:23" x14ac:dyDescent="0.2">
      <c r="A100" s="206">
        <f>Roster!C102</f>
        <v>0</v>
      </c>
      <c r="B100" s="206">
        <f>Roster!D102</f>
        <v>0</v>
      </c>
      <c r="C100" s="206">
        <f>Roster!B102</f>
        <v>0</v>
      </c>
      <c r="D100" s="387"/>
      <c r="E100" s="388"/>
      <c r="F100" s="335"/>
      <c r="G100" s="336"/>
      <c r="H100" s="336"/>
      <c r="I100" s="388"/>
      <c r="J100" s="388"/>
      <c r="K100" s="389"/>
      <c r="L100" s="337"/>
      <c r="M100" s="342"/>
      <c r="N100" s="282">
        <f>'Quarter 1'!D100</f>
        <v>0</v>
      </c>
      <c r="O100" s="282">
        <f>'Quarter 1'!E100</f>
        <v>0</v>
      </c>
      <c r="P100" s="392">
        <f>'Quarter 1'!F100</f>
        <v>0</v>
      </c>
      <c r="Q100" s="282">
        <f>'Quarter 1'!G100</f>
        <v>0</v>
      </c>
      <c r="R100" s="282">
        <f>'Quarter 1'!H100</f>
        <v>0</v>
      </c>
      <c r="S100" s="282">
        <f>'Quarter 1'!I100</f>
        <v>0</v>
      </c>
      <c r="T100" s="282">
        <f>'Quarter 1'!J100</f>
        <v>0</v>
      </c>
      <c r="U100" s="282">
        <f>'Quarter 1'!K100</f>
        <v>0</v>
      </c>
      <c r="V100" s="282">
        <f>'Quarter 1'!L100</f>
        <v>0</v>
      </c>
      <c r="W100" s="359">
        <f>'Quarter 1'!M100</f>
        <v>0</v>
      </c>
    </row>
    <row r="101" spans="1:23" x14ac:dyDescent="0.2">
      <c r="A101" s="206">
        <f>Roster!C103</f>
        <v>0</v>
      </c>
      <c r="B101" s="206">
        <f>Roster!D103</f>
        <v>0</v>
      </c>
      <c r="C101" s="206">
        <f>Roster!B103</f>
        <v>0</v>
      </c>
      <c r="D101" s="387"/>
      <c r="E101" s="388"/>
      <c r="F101" s="335"/>
      <c r="G101" s="336"/>
      <c r="H101" s="336"/>
      <c r="I101" s="388"/>
      <c r="J101" s="388"/>
      <c r="K101" s="389"/>
      <c r="L101" s="337"/>
      <c r="M101" s="342"/>
      <c r="N101" s="282">
        <f>'Quarter 1'!D101</f>
        <v>0</v>
      </c>
      <c r="O101" s="282">
        <f>'Quarter 1'!E101</f>
        <v>0</v>
      </c>
      <c r="P101" s="392">
        <f>'Quarter 1'!F101</f>
        <v>0</v>
      </c>
      <c r="Q101" s="282">
        <f>'Quarter 1'!G101</f>
        <v>0</v>
      </c>
      <c r="R101" s="282">
        <f>'Quarter 1'!H101</f>
        <v>0</v>
      </c>
      <c r="S101" s="282">
        <f>'Quarter 1'!I101</f>
        <v>0</v>
      </c>
      <c r="T101" s="282">
        <f>'Quarter 1'!J101</f>
        <v>0</v>
      </c>
      <c r="U101" s="282">
        <f>'Quarter 1'!K101</f>
        <v>0</v>
      </c>
      <c r="V101" s="282">
        <f>'Quarter 1'!L101</f>
        <v>0</v>
      </c>
      <c r="W101" s="359">
        <f>'Quarter 1'!M101</f>
        <v>0</v>
      </c>
    </row>
    <row r="102" spans="1:23" x14ac:dyDescent="0.2">
      <c r="A102" s="206">
        <f>Roster!C104</f>
        <v>0</v>
      </c>
      <c r="B102" s="206">
        <f>Roster!D104</f>
        <v>0</v>
      </c>
      <c r="C102" s="206">
        <f>Roster!B104</f>
        <v>0</v>
      </c>
      <c r="D102" s="387"/>
      <c r="E102" s="388"/>
      <c r="F102" s="335"/>
      <c r="G102" s="336"/>
      <c r="H102" s="336"/>
      <c r="I102" s="388"/>
      <c r="J102" s="388"/>
      <c r="K102" s="389"/>
      <c r="L102" s="337"/>
      <c r="M102" s="342"/>
      <c r="N102" s="282">
        <f>'Quarter 1'!D102</f>
        <v>0</v>
      </c>
      <c r="O102" s="282">
        <f>'Quarter 1'!E102</f>
        <v>0</v>
      </c>
      <c r="P102" s="392">
        <f>'Quarter 1'!F102</f>
        <v>0</v>
      </c>
      <c r="Q102" s="282">
        <f>'Quarter 1'!G102</f>
        <v>0</v>
      </c>
      <c r="R102" s="282">
        <f>'Quarter 1'!H102</f>
        <v>0</v>
      </c>
      <c r="S102" s="282">
        <f>'Quarter 1'!I102</f>
        <v>0</v>
      </c>
      <c r="T102" s="282">
        <f>'Quarter 1'!J102</f>
        <v>0</v>
      </c>
      <c r="U102" s="282">
        <f>'Quarter 1'!K102</f>
        <v>0</v>
      </c>
      <c r="V102" s="282">
        <f>'Quarter 1'!L102</f>
        <v>0</v>
      </c>
      <c r="W102" s="359">
        <f>'Quarter 1'!M102</f>
        <v>0</v>
      </c>
    </row>
    <row r="103" spans="1:23" x14ac:dyDescent="0.2">
      <c r="A103" s="206">
        <f>Roster!C105</f>
        <v>0</v>
      </c>
      <c r="B103" s="206">
        <f>Roster!D105</f>
        <v>0</v>
      </c>
      <c r="C103" s="206">
        <f>Roster!B105</f>
        <v>0</v>
      </c>
      <c r="D103" s="387"/>
      <c r="E103" s="388"/>
      <c r="F103" s="335"/>
      <c r="G103" s="336"/>
      <c r="H103" s="336"/>
      <c r="I103" s="388"/>
      <c r="J103" s="388"/>
      <c r="K103" s="389"/>
      <c r="L103" s="337"/>
      <c r="M103" s="342"/>
      <c r="N103" s="282">
        <f>'Quarter 1'!D103</f>
        <v>0</v>
      </c>
      <c r="O103" s="282">
        <f>'Quarter 1'!E103</f>
        <v>0</v>
      </c>
      <c r="P103" s="392">
        <f>'Quarter 1'!F103</f>
        <v>0</v>
      </c>
      <c r="Q103" s="282">
        <f>'Quarter 1'!G103</f>
        <v>0</v>
      </c>
      <c r="R103" s="282">
        <f>'Quarter 1'!H103</f>
        <v>0</v>
      </c>
      <c r="S103" s="282">
        <f>'Quarter 1'!I103</f>
        <v>0</v>
      </c>
      <c r="T103" s="282">
        <f>'Quarter 1'!J103</f>
        <v>0</v>
      </c>
      <c r="U103" s="282">
        <f>'Quarter 1'!K103</f>
        <v>0</v>
      </c>
      <c r="V103" s="282">
        <f>'Quarter 1'!L103</f>
        <v>0</v>
      </c>
      <c r="W103" s="359">
        <f>'Quarter 1'!M103</f>
        <v>0</v>
      </c>
    </row>
    <row r="104" spans="1:23" ht="13.5" thickBot="1" x14ac:dyDescent="0.25">
      <c r="A104" s="206">
        <f>Roster!C106</f>
        <v>0</v>
      </c>
      <c r="B104" s="206">
        <f>Roster!D106</f>
        <v>0</v>
      </c>
      <c r="C104" s="206">
        <f>Roster!B106</f>
        <v>0</v>
      </c>
      <c r="D104" s="390"/>
      <c r="E104" s="391"/>
      <c r="F104" s="338"/>
      <c r="G104" s="339"/>
      <c r="H104" s="339"/>
      <c r="I104" s="391"/>
      <c r="J104" s="391"/>
      <c r="K104" s="389"/>
      <c r="L104" s="340"/>
      <c r="M104" s="342"/>
      <c r="N104" s="282">
        <f>'Quarter 1'!D104</f>
        <v>0</v>
      </c>
      <c r="O104" s="282">
        <f>'Quarter 1'!E104</f>
        <v>0</v>
      </c>
      <c r="P104" s="392">
        <f>'Quarter 1'!F104</f>
        <v>0</v>
      </c>
      <c r="Q104" s="282">
        <f>'Quarter 1'!G104</f>
        <v>0</v>
      </c>
      <c r="R104" s="282">
        <f>'Quarter 1'!H104</f>
        <v>0</v>
      </c>
      <c r="S104" s="282">
        <f>'Quarter 1'!I104</f>
        <v>0</v>
      </c>
      <c r="T104" s="282">
        <f>'Quarter 1'!J104</f>
        <v>0</v>
      </c>
      <c r="U104" s="282">
        <f>'Quarter 1'!K104</f>
        <v>0</v>
      </c>
      <c r="V104" s="282">
        <f>'Quarter 1'!L104</f>
        <v>0</v>
      </c>
      <c r="W104" s="359">
        <f>'Quarter 1'!M104</f>
        <v>0</v>
      </c>
    </row>
  </sheetData>
  <sheetProtection algorithmName="SHA-512" hashValue="J4zD+K5YR74+PAHwaGbWAA+kKPEBuYjv4DH/+gUO/HMiRWQL+BG5EjDXN6jp9x6XjK0BPLNQqhl7VL7E9ZwDRw==" saltValue="vhdjbHtaVnss37Q8ETy40w==" spinCount="100000" sheet="1" objects="1" scenarios="1" selectLockedCells="1" selectUnlockedCells="1"/>
  <mergeCells count="3">
    <mergeCell ref="N6:W6"/>
    <mergeCell ref="A7:C7"/>
    <mergeCell ref="D6:E6"/>
  </mergeCells>
  <dataValidations count="8">
    <dataValidation type="list" showInputMessage="1" showErrorMessage="1" errorTitle="Re-enter this data." error="Delete incorrect value, then enter &quot;Class Length&quot; from dropdown menu." prompt="Select Length of Class from dropdown menu." sqref="B6">
      <formula1>$JB$39:$JB$50</formula1>
    </dataValidation>
    <dataValidation type="list" allowBlank="1" showInputMessage="1" showErrorMessage="1" sqref="C6">
      <formula1>$JB$35:$JC$36</formula1>
    </dataValidation>
    <dataValidation type="list" allowBlank="1" showErrorMessage="1" prompt="Enter Agency Name" sqref="A6">
      <formula1>$JB$7:$JC$25</formula1>
    </dataValidation>
    <dataValidation type="list" allowBlank="1" showInputMessage="1" showErrorMessage="1" sqref="H8:H104">
      <formula1>"July, Aug., Sept., Oct., Nov., Dec., Jan., Feb., Mar., Apr., May, Jun."</formula1>
    </dataValidation>
    <dataValidation type="list" allowBlank="1" showInputMessage="1" showErrorMessage="1" promptTitle="Separation Code" prompt="1. Entered employment_x000a_2. Met personal objective_x000a_3. Lack of interest_x000a_4. Illness/incapacity_x000a_5. Lack of transportation_x000a_6. Lack of childcare_x000a_7. Family problems_x000a_8. Time/location not feasible_x000a_9. Moved_x000a_10. Other_x000a_11. Cannot contact_x000a__x000a_" sqref="L8:L104">
      <formula1>"1, 2, 3, 4, 5, 6, 7, 8, 9, 10, 11"</formula1>
    </dataValidation>
    <dataValidation type="list" allowBlank="1" showInputMessage="1" showErrorMessage="1" sqref="G8:G104">
      <formula1>"Agriculture, Architecture/Construction, Arts/Communications, Business, Education, Finance, Government, Health Science, Hospitality, Human Sevices, I.T., Law/Public Safety, Manufacturing, Marketing, STEM, Transportation"</formula1>
    </dataValidation>
    <dataValidation allowBlank="1" showErrorMessage="1" promptTitle="Referral Information" prompt="Enter information about internal or external student referrals from the drop-down list. Specify the referral in the cell to the right." sqref="K8:K104"/>
    <dataValidation type="date" allowBlank="1" showInputMessage="1" showErrorMessage="1" sqref="M8:M104">
      <formula1>44835</formula1>
      <formula2>44926</formula2>
    </dataValidation>
  </dataValidations>
  <pageMargins left="0.7" right="0.7" top="0.75" bottom="0.75" header="0.3" footer="0.3"/>
  <pageSetup scale="77" fitToHeight="0" orientation="landscape"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Referral Information" prompt="Enter information about internal or external student referrals from the drop-down list. Specify the referral in the cell to the right.">
          <x14:formula1>
            <xm:f>'Locked - Drop Down Lists'!$K$2:$K$15</xm:f>
          </x14:formula1>
          <xm:sqref>I8:I104</xm:sqref>
        </x14:dataValidation>
        <x14:dataValidation type="list" errorStyle="information" allowBlank="1" showInputMessage="1" showErrorMessage="1" error="Once you have entered a specific achievement, click OK">
          <x14:formula1>
            <xm:f>'Locked - Drop Down Lists'!$E$20:$E$31</xm:f>
          </x14:formula1>
          <xm:sqref>D8:E104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99"/>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9" style="79" hidden="1" customWidth="1"/>
    <col min="54" max="55" width="8.42578125" style="80" hidden="1" customWidth="1"/>
    <col min="56" max="56" width="7.28515625" style="79" hidden="1" customWidth="1"/>
    <col min="57" max="57" width="8.7109375" style="79" hidden="1" customWidth="1"/>
    <col min="58" max="58" width="9" style="79" hidden="1" customWidth="1"/>
    <col min="59" max="59" width="7.28515625" style="79" hidden="1" customWidth="1"/>
    <col min="60" max="60" width="9" style="79" hidden="1" customWidth="1"/>
    <col min="61" max="61" width="10.710937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41</v>
      </c>
      <c r="D2" s="292">
        <v>2023</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766"/>
      <c r="F3" s="100"/>
      <c r="G3" s="100"/>
      <c r="H3" s="100"/>
      <c r="I3" s="100"/>
      <c r="J3" s="100"/>
      <c r="K3" s="100"/>
      <c r="L3" s="100"/>
      <c r="M3" s="100"/>
      <c r="N3" s="100"/>
      <c r="O3" s="100"/>
      <c r="P3" s="100"/>
      <c r="Q3" s="100"/>
      <c r="R3" s="100"/>
      <c r="S3" s="767"/>
      <c r="T3" s="729"/>
      <c r="U3" s="730"/>
      <c r="V3" s="730"/>
      <c r="W3" s="730"/>
      <c r="X3" s="730"/>
      <c r="Y3" s="730"/>
      <c r="Z3" s="730"/>
      <c r="AA3" s="730"/>
      <c r="AB3" s="730"/>
      <c r="AC3" s="730"/>
      <c r="AD3" s="730"/>
      <c r="AE3" s="730"/>
      <c r="AF3" s="730"/>
      <c r="AG3" s="730"/>
      <c r="AH3" s="730"/>
      <c r="AI3" s="768"/>
      <c r="AJ3" s="896" t="str">
        <f>CONCATENATE(C2," UI")</f>
        <v>January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769"/>
      <c r="F4" s="101"/>
      <c r="G4" s="101"/>
      <c r="H4" s="101"/>
      <c r="I4" s="101"/>
      <c r="J4" s="101"/>
      <c r="K4" s="101"/>
      <c r="L4" s="101"/>
      <c r="M4" s="101"/>
      <c r="N4" s="101"/>
      <c r="O4" s="101"/>
      <c r="P4" s="101"/>
      <c r="Q4" s="101"/>
      <c r="R4" s="101"/>
      <c r="S4" s="770"/>
      <c r="T4" s="732"/>
      <c r="U4" s="733"/>
      <c r="V4" s="733"/>
      <c r="W4" s="733"/>
      <c r="X4" s="733"/>
      <c r="Y4" s="733"/>
      <c r="Z4" s="733"/>
      <c r="AA4" s="733"/>
      <c r="AB4" s="733"/>
      <c r="AC4" s="733"/>
      <c r="AD4" s="733"/>
      <c r="AE4" s="733"/>
      <c r="AF4" s="733"/>
      <c r="AG4" s="733"/>
      <c r="AH4" s="733"/>
      <c r="AI4" s="771"/>
      <c r="AJ4" s="912">
        <f>SUM(AK8:AK104)</f>
        <v>6</v>
      </c>
      <c r="AK4" s="913"/>
      <c r="AL4" s="916">
        <f>AJ4+'12'!AL4:AM5</f>
        <v>14</v>
      </c>
      <c r="AM4" s="917"/>
      <c r="AN4" s="704"/>
      <c r="AO4" s="290"/>
      <c r="AP4" s="103"/>
      <c r="AQ4" s="103"/>
      <c r="AR4" s="618"/>
      <c r="AS4" s="618"/>
      <c r="AT4" s="618"/>
      <c r="AU4" s="618"/>
      <c r="AV4" s="618"/>
      <c r="AW4" s="618"/>
      <c r="AX4" s="618"/>
    </row>
    <row r="5" spans="1:62" ht="31.9" customHeight="1" thickBot="1" x14ac:dyDescent="0.3">
      <c r="A5" s="825"/>
      <c r="B5" s="826"/>
      <c r="C5" s="826"/>
      <c r="D5" s="42" t="s">
        <v>3</v>
      </c>
      <c r="E5" s="772"/>
      <c r="F5" s="102"/>
      <c r="G5" s="102"/>
      <c r="H5" s="102"/>
      <c r="I5" s="102"/>
      <c r="J5" s="102"/>
      <c r="K5" s="102"/>
      <c r="L5" s="102"/>
      <c r="M5" s="102"/>
      <c r="N5" s="102"/>
      <c r="O5" s="102"/>
      <c r="P5" s="102"/>
      <c r="Q5" s="102"/>
      <c r="R5" s="102"/>
      <c r="S5" s="773"/>
      <c r="T5" s="735"/>
      <c r="U5" s="736"/>
      <c r="V5" s="736"/>
      <c r="W5" s="736"/>
      <c r="X5" s="736"/>
      <c r="Y5" s="736"/>
      <c r="Z5" s="736"/>
      <c r="AA5" s="736"/>
      <c r="AB5" s="736"/>
      <c r="AC5" s="736"/>
      <c r="AD5" s="736"/>
      <c r="AE5" s="736"/>
      <c r="AF5" s="736"/>
      <c r="AG5" s="736"/>
      <c r="AH5" s="736"/>
      <c r="AI5" s="774"/>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January AH</v>
      </c>
      <c r="AK6" s="887" t="s">
        <v>477</v>
      </c>
      <c r="AL6" s="834" t="s">
        <v>476</v>
      </c>
      <c r="AM6" s="910" t="s">
        <v>522</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312">
        <v>1</v>
      </c>
      <c r="F7" s="430">
        <v>2</v>
      </c>
      <c r="G7" s="424">
        <v>3</v>
      </c>
      <c r="H7" s="430">
        <v>4</v>
      </c>
      <c r="I7" s="430">
        <v>5</v>
      </c>
      <c r="J7" s="430">
        <v>6</v>
      </c>
      <c r="K7" s="312">
        <v>7</v>
      </c>
      <c r="L7" s="312">
        <v>8</v>
      </c>
      <c r="M7" s="430">
        <v>9</v>
      </c>
      <c r="N7" s="424">
        <v>10</v>
      </c>
      <c r="O7" s="430">
        <v>11</v>
      </c>
      <c r="P7" s="430">
        <v>12</v>
      </c>
      <c r="Q7" s="430">
        <v>13</v>
      </c>
      <c r="R7" s="312">
        <v>14</v>
      </c>
      <c r="S7" s="312">
        <v>15</v>
      </c>
      <c r="T7" s="685">
        <v>16</v>
      </c>
      <c r="U7" s="430">
        <v>17</v>
      </c>
      <c r="V7" s="430">
        <v>18</v>
      </c>
      <c r="W7" s="430">
        <v>19</v>
      </c>
      <c r="X7" s="430">
        <v>20</v>
      </c>
      <c r="Y7" s="312">
        <v>21</v>
      </c>
      <c r="Z7" s="312">
        <v>22</v>
      </c>
      <c r="AA7" s="430">
        <v>23</v>
      </c>
      <c r="AB7" s="424">
        <v>24</v>
      </c>
      <c r="AC7" s="430">
        <v>25</v>
      </c>
      <c r="AD7" s="430">
        <v>26</v>
      </c>
      <c r="AE7" s="430">
        <v>27</v>
      </c>
      <c r="AF7" s="312">
        <v>28</v>
      </c>
      <c r="AG7" s="312">
        <v>29</v>
      </c>
      <c r="AH7" s="430">
        <v>30</v>
      </c>
      <c r="AI7" s="708">
        <v>31</v>
      </c>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'12'!AL8</f>
        <v>0</v>
      </c>
      <c r="E8" s="739"/>
      <c r="F8" s="740"/>
      <c r="G8" s="749"/>
      <c r="H8" s="740"/>
      <c r="I8" s="740"/>
      <c r="J8" s="740"/>
      <c r="K8" s="739"/>
      <c r="L8" s="739"/>
      <c r="M8" s="740"/>
      <c r="N8" s="749"/>
      <c r="O8" s="740"/>
      <c r="P8" s="740"/>
      <c r="Q8" s="740"/>
      <c r="R8" s="739"/>
      <c r="S8" s="742"/>
      <c r="T8" s="758"/>
      <c r="U8" s="749"/>
      <c r="V8" s="740"/>
      <c r="W8" s="740"/>
      <c r="X8" s="740"/>
      <c r="Y8" s="739"/>
      <c r="Z8" s="739"/>
      <c r="AA8" s="740"/>
      <c r="AB8" s="749"/>
      <c r="AC8" s="740"/>
      <c r="AD8" s="740"/>
      <c r="AE8" s="740"/>
      <c r="AF8" s="739"/>
      <c r="AG8" s="739"/>
      <c r="AH8" s="740"/>
      <c r="AI8" s="775"/>
      <c r="AJ8" s="121">
        <f t="shared" ref="AJ8:AJ39" si="0">SUM(D8:AI8)</f>
        <v>0</v>
      </c>
      <c r="AK8" s="293">
        <f>INT(AJ8/15)</f>
        <v>0</v>
      </c>
      <c r="AL8" s="490">
        <f t="shared" ref="AL8:AL39" si="1">AJ8-INT(AJ8/15)*15</f>
        <v>0</v>
      </c>
      <c r="AM8" s="549">
        <f>SUM(E8:AI8)+'12'!AM8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SUM(E8:AI8)+'12'!BC8</f>
        <v>0</v>
      </c>
      <c r="BD8" s="85">
        <f>Roster!B6</f>
        <v>1.5</v>
      </c>
      <c r="BE8" s="863" t="s">
        <v>75</v>
      </c>
      <c r="BF8" s="79" t="e">
        <f>#REF!+'12'!BF8</f>
        <v>#REF!</v>
      </c>
      <c r="BG8" s="86" t="e">
        <f>IF('12'!#REF!=1,'12'!BA8,IF('11'!#REF!=1,'11'!BA8,'11'!BG8))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'12'!AL9</f>
        <v>11</v>
      </c>
      <c r="E9" s="744"/>
      <c r="F9" s="745"/>
      <c r="G9" s="752">
        <v>1.5</v>
      </c>
      <c r="H9" s="745">
        <v>1.5</v>
      </c>
      <c r="I9" s="745">
        <v>1.5</v>
      </c>
      <c r="J9" s="745">
        <v>1.5</v>
      </c>
      <c r="K9" s="744"/>
      <c r="L9" s="744"/>
      <c r="M9" s="745">
        <v>1.5</v>
      </c>
      <c r="N9" s="752"/>
      <c r="O9" s="745">
        <v>1.5</v>
      </c>
      <c r="P9" s="745"/>
      <c r="Q9" s="745">
        <v>1.5</v>
      </c>
      <c r="R9" s="744"/>
      <c r="S9" s="747"/>
      <c r="T9" s="759"/>
      <c r="U9" s="752"/>
      <c r="V9" s="745"/>
      <c r="W9" s="745"/>
      <c r="X9" s="745">
        <v>1.5</v>
      </c>
      <c r="Y9" s="744"/>
      <c r="Z9" s="744"/>
      <c r="AA9" s="745"/>
      <c r="AB9" s="752">
        <v>1.5</v>
      </c>
      <c r="AC9" s="745">
        <v>1.5</v>
      </c>
      <c r="AD9" s="745"/>
      <c r="AE9" s="745">
        <v>1.5</v>
      </c>
      <c r="AF9" s="744"/>
      <c r="AG9" s="744"/>
      <c r="AH9" s="745">
        <v>1.5</v>
      </c>
      <c r="AI9" s="776">
        <v>1.5</v>
      </c>
      <c r="AJ9" s="132">
        <f t="shared" si="0"/>
        <v>30.5</v>
      </c>
      <c r="AK9" s="293">
        <f t="shared" ref="AK9:AK72" si="4">INT(AJ9/15)</f>
        <v>2</v>
      </c>
      <c r="AL9" s="123">
        <f t="shared" si="1"/>
        <v>0.5</v>
      </c>
      <c r="AM9" s="122">
        <f>SUM(E9:AI9)+'12'!AM9</f>
        <v>45.5</v>
      </c>
      <c r="AN9" s="684">
        <f>'Pre Tests'!G5</f>
        <v>0</v>
      </c>
      <c r="AO9" s="684">
        <f>'Pre Tests'!L5</f>
        <v>3</v>
      </c>
      <c r="AP9" s="676"/>
      <c r="AQ9" s="720"/>
      <c r="AR9" s="134"/>
      <c r="AS9" s="134"/>
      <c r="AT9" s="134"/>
      <c r="AU9" s="678"/>
      <c r="AV9" s="683"/>
      <c r="AW9" s="681"/>
      <c r="AX9" s="234"/>
      <c r="AY9" s="500" t="s">
        <v>373</v>
      </c>
      <c r="AZ9" s="500" t="s">
        <v>551</v>
      </c>
      <c r="BA9" s="79">
        <f t="shared" si="2"/>
        <v>48.5</v>
      </c>
      <c r="BB9" s="80">
        <f t="shared" si="3"/>
        <v>19.5</v>
      </c>
      <c r="BC9" s="80">
        <f>SUM(E9:AI9)+'12'!BC9</f>
        <v>45.5</v>
      </c>
      <c r="BE9" s="863"/>
      <c r="BF9" s="79" t="e">
        <f>#REF!+'12'!BF9</f>
        <v>#REF!</v>
      </c>
      <c r="BG9" s="86" t="e">
        <f>IF('12'!#REF!=1,'12'!BA9,IF('11'!#REF!=1,'11'!BA9,'11'!BG9))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'12'!AL10</f>
        <v>8</v>
      </c>
      <c r="E10" s="744"/>
      <c r="F10" s="745"/>
      <c r="G10" s="752"/>
      <c r="H10" s="745"/>
      <c r="I10" s="745"/>
      <c r="J10" s="745"/>
      <c r="K10" s="744"/>
      <c r="L10" s="744"/>
      <c r="M10" s="745"/>
      <c r="N10" s="752"/>
      <c r="O10" s="745"/>
      <c r="P10" s="745"/>
      <c r="Q10" s="745"/>
      <c r="R10" s="744"/>
      <c r="S10" s="747"/>
      <c r="T10" s="759"/>
      <c r="U10" s="752"/>
      <c r="V10" s="745"/>
      <c r="W10" s="745"/>
      <c r="X10" s="745"/>
      <c r="Y10" s="744"/>
      <c r="Z10" s="744"/>
      <c r="AA10" s="745"/>
      <c r="AB10" s="752"/>
      <c r="AC10" s="745"/>
      <c r="AD10" s="745"/>
      <c r="AE10" s="745"/>
      <c r="AF10" s="744"/>
      <c r="AG10" s="744"/>
      <c r="AH10" s="745"/>
      <c r="AI10" s="776"/>
      <c r="AJ10" s="132">
        <f t="shared" si="0"/>
        <v>8</v>
      </c>
      <c r="AK10" s="293">
        <f t="shared" si="4"/>
        <v>0</v>
      </c>
      <c r="AL10" s="123">
        <f t="shared" si="1"/>
        <v>8</v>
      </c>
      <c r="AM10" s="122">
        <f>SUM(E10:AI10)+'12'!AM10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0</v>
      </c>
      <c r="BC10" s="80">
        <f>SUM(E10:AI10)+'12'!BC10</f>
        <v>38</v>
      </c>
      <c r="BE10" s="863"/>
      <c r="BF10" s="79" t="e">
        <f>#REF!+'12'!BF10</f>
        <v>#REF!</v>
      </c>
      <c r="BG10" s="86" t="e">
        <f>IF('12'!#REF!=1,'12'!BA10,IF('11'!#REF!=1,'11'!BA10,'11'!BG10))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'12'!AL11</f>
        <v>6</v>
      </c>
      <c r="E11" s="744"/>
      <c r="F11" s="745"/>
      <c r="G11" s="752"/>
      <c r="H11" s="745"/>
      <c r="I11" s="745"/>
      <c r="J11" s="745"/>
      <c r="K11" s="744"/>
      <c r="L11" s="744"/>
      <c r="M11" s="745"/>
      <c r="N11" s="752"/>
      <c r="O11" s="745"/>
      <c r="P11" s="745"/>
      <c r="Q11" s="745"/>
      <c r="R11" s="744"/>
      <c r="S11" s="747"/>
      <c r="T11" s="759"/>
      <c r="U11" s="752"/>
      <c r="V11" s="745"/>
      <c r="W11" s="745"/>
      <c r="X11" s="745"/>
      <c r="Y11" s="744"/>
      <c r="Z11" s="744"/>
      <c r="AA11" s="745"/>
      <c r="AB11" s="752"/>
      <c r="AC11" s="745"/>
      <c r="AD11" s="745"/>
      <c r="AE11" s="745"/>
      <c r="AF11" s="744"/>
      <c r="AG11" s="744"/>
      <c r="AH11" s="745"/>
      <c r="AI11" s="776"/>
      <c r="AJ11" s="132">
        <f t="shared" si="0"/>
        <v>6</v>
      </c>
      <c r="AK11" s="293">
        <f t="shared" si="4"/>
        <v>0</v>
      </c>
      <c r="AL11" s="123">
        <f t="shared" si="1"/>
        <v>6</v>
      </c>
      <c r="AM11" s="122">
        <f>SUM(E11:AI11)+'12'!AM11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SUM(E11:AI11)+'12'!BC11</f>
        <v>6</v>
      </c>
      <c r="BE11" s="863"/>
      <c r="BF11" s="79" t="e">
        <f>#REF!+'12'!BF11</f>
        <v>#REF!</v>
      </c>
      <c r="BG11" s="86" t="e">
        <f>IF('12'!#REF!=1,'12'!BA11,IF('11'!#REF!=1,'11'!BA11,'11'!BG11))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'12'!AL12</f>
        <v>0</v>
      </c>
      <c r="E12" s="744"/>
      <c r="F12" s="745"/>
      <c r="G12" s="752"/>
      <c r="H12" s="745">
        <v>1.5</v>
      </c>
      <c r="I12" s="745"/>
      <c r="J12" s="745"/>
      <c r="K12" s="744"/>
      <c r="L12" s="744"/>
      <c r="M12" s="745"/>
      <c r="N12" s="752"/>
      <c r="O12" s="745">
        <v>1.5</v>
      </c>
      <c r="P12" s="745"/>
      <c r="Q12" s="745"/>
      <c r="R12" s="744"/>
      <c r="S12" s="747"/>
      <c r="T12" s="759"/>
      <c r="U12" s="752"/>
      <c r="V12" s="745"/>
      <c r="W12" s="745"/>
      <c r="X12" s="745"/>
      <c r="Y12" s="744"/>
      <c r="Z12" s="744"/>
      <c r="AA12" s="745"/>
      <c r="AB12" s="752"/>
      <c r="AC12" s="745">
        <v>1.5</v>
      </c>
      <c r="AD12" s="745"/>
      <c r="AE12" s="745"/>
      <c r="AF12" s="744"/>
      <c r="AG12" s="744"/>
      <c r="AH12" s="745"/>
      <c r="AI12" s="776"/>
      <c r="AJ12" s="132">
        <f t="shared" si="0"/>
        <v>4.5</v>
      </c>
      <c r="AK12" s="293">
        <f t="shared" si="4"/>
        <v>0</v>
      </c>
      <c r="AL12" s="123">
        <f t="shared" si="1"/>
        <v>4.5</v>
      </c>
      <c r="AM12" s="122">
        <f>SUM(E12:AI12)+'12'!AM12</f>
        <v>4.5</v>
      </c>
      <c r="AN12" s="684">
        <f>'Pre Tests'!G8</f>
        <v>0</v>
      </c>
      <c r="AO12" s="684">
        <f>'Pre Tests'!L8</f>
        <v>3</v>
      </c>
      <c r="AP12" s="676"/>
      <c r="AQ12" s="720"/>
      <c r="AR12" s="134"/>
      <c r="AS12" s="134"/>
      <c r="AT12" s="134"/>
      <c r="AU12" s="678"/>
      <c r="AV12" s="683"/>
      <c r="AW12" s="681"/>
      <c r="AX12" s="234"/>
      <c r="AY12" s="500" t="s">
        <v>376</v>
      </c>
      <c r="AZ12" s="500" t="s">
        <v>547</v>
      </c>
      <c r="BA12" s="79">
        <f t="shared" si="2"/>
        <v>7.5</v>
      </c>
      <c r="BB12" s="80">
        <f t="shared" si="3"/>
        <v>4.5</v>
      </c>
      <c r="BC12" s="80">
        <f>SUM(E12:AI12)+'12'!BC12</f>
        <v>4.5</v>
      </c>
      <c r="BE12" s="863"/>
      <c r="BF12" s="79" t="e">
        <f>#REF!+'12'!BF12</f>
        <v>#REF!</v>
      </c>
      <c r="BG12" s="86" t="e">
        <f>IF('12'!#REF!=1,'12'!BA12,IF('11'!#REF!=1,'11'!BA12,'11'!BG12))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'12'!AL13</f>
        <v>0</v>
      </c>
      <c r="E13" s="744"/>
      <c r="F13" s="745"/>
      <c r="G13" s="752"/>
      <c r="H13" s="745"/>
      <c r="I13" s="745"/>
      <c r="J13" s="745"/>
      <c r="K13" s="744"/>
      <c r="L13" s="744"/>
      <c r="M13" s="745"/>
      <c r="N13" s="752"/>
      <c r="O13" s="745"/>
      <c r="P13" s="745"/>
      <c r="Q13" s="745"/>
      <c r="R13" s="744"/>
      <c r="S13" s="747"/>
      <c r="T13" s="759"/>
      <c r="U13" s="752"/>
      <c r="V13" s="745"/>
      <c r="W13" s="745"/>
      <c r="X13" s="745"/>
      <c r="Y13" s="744"/>
      <c r="Z13" s="744"/>
      <c r="AA13" s="745"/>
      <c r="AB13" s="752"/>
      <c r="AC13" s="745"/>
      <c r="AD13" s="745"/>
      <c r="AE13" s="745"/>
      <c r="AF13" s="744"/>
      <c r="AG13" s="744"/>
      <c r="AH13" s="745"/>
      <c r="AI13" s="776"/>
      <c r="AJ13" s="132">
        <f t="shared" si="0"/>
        <v>0</v>
      </c>
      <c r="AK13" s="293">
        <f t="shared" si="4"/>
        <v>0</v>
      </c>
      <c r="AL13" s="123">
        <f t="shared" si="1"/>
        <v>0</v>
      </c>
      <c r="AM13" s="122">
        <f>SUM(E13:AI13)+'12'!AM13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SUM(E13:AI13)+'12'!BC13</f>
        <v>0</v>
      </c>
      <c r="BE13" s="863"/>
      <c r="BF13" s="79" t="e">
        <f>#REF!+'12'!BF13</f>
        <v>#REF!</v>
      </c>
      <c r="BG13" s="86" t="e">
        <f>IF('12'!#REF!=1,'12'!BA13,IF('11'!#REF!=1,'11'!BA13,'11'!BG13))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'12'!AL14</f>
        <v>8</v>
      </c>
      <c r="E14" s="744"/>
      <c r="F14" s="745"/>
      <c r="G14" s="752"/>
      <c r="H14" s="745"/>
      <c r="I14" s="745"/>
      <c r="J14" s="745"/>
      <c r="K14" s="744"/>
      <c r="L14" s="744"/>
      <c r="M14" s="745"/>
      <c r="N14" s="752"/>
      <c r="O14" s="745"/>
      <c r="P14" s="745"/>
      <c r="Q14" s="745"/>
      <c r="R14" s="744"/>
      <c r="S14" s="747"/>
      <c r="T14" s="759"/>
      <c r="U14" s="752"/>
      <c r="V14" s="745"/>
      <c r="W14" s="745"/>
      <c r="X14" s="745"/>
      <c r="Y14" s="744"/>
      <c r="Z14" s="744"/>
      <c r="AA14" s="745"/>
      <c r="AB14" s="752"/>
      <c r="AC14" s="745"/>
      <c r="AD14" s="745"/>
      <c r="AE14" s="745"/>
      <c r="AF14" s="744"/>
      <c r="AG14" s="744"/>
      <c r="AH14" s="745"/>
      <c r="AI14" s="776"/>
      <c r="AJ14" s="132">
        <f t="shared" si="0"/>
        <v>8</v>
      </c>
      <c r="AK14" s="293">
        <f t="shared" si="4"/>
        <v>0</v>
      </c>
      <c r="AL14" s="123">
        <f t="shared" si="1"/>
        <v>8</v>
      </c>
      <c r="AM14" s="122">
        <f>SUM(E14:AI14)+'12'!AM14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0</v>
      </c>
      <c r="BC14" s="80">
        <f>SUM(E14:AI14)+'12'!BC14</f>
        <v>38</v>
      </c>
      <c r="BE14" s="863"/>
      <c r="BF14" s="79" t="e">
        <f>#REF!+'12'!BF14</f>
        <v>#REF!</v>
      </c>
      <c r="BG14" s="86" t="e">
        <f>IF('12'!#REF!=1,'12'!BA14,IF('11'!#REF!=1,'11'!BA14,'11'!BG14))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'12'!AL15</f>
        <v>9</v>
      </c>
      <c r="E15" s="744"/>
      <c r="F15" s="745"/>
      <c r="G15" s="752"/>
      <c r="H15" s="745"/>
      <c r="I15" s="745"/>
      <c r="J15" s="745"/>
      <c r="K15" s="744"/>
      <c r="L15" s="744"/>
      <c r="M15" s="745"/>
      <c r="N15" s="752"/>
      <c r="O15" s="745"/>
      <c r="P15" s="745"/>
      <c r="Q15" s="745"/>
      <c r="R15" s="744"/>
      <c r="S15" s="747"/>
      <c r="T15" s="759"/>
      <c r="U15" s="752"/>
      <c r="V15" s="745"/>
      <c r="W15" s="745"/>
      <c r="X15" s="745"/>
      <c r="Y15" s="744"/>
      <c r="Z15" s="744"/>
      <c r="AA15" s="745"/>
      <c r="AB15" s="752"/>
      <c r="AC15" s="745"/>
      <c r="AD15" s="745"/>
      <c r="AE15" s="745"/>
      <c r="AF15" s="744"/>
      <c r="AG15" s="744"/>
      <c r="AH15" s="745"/>
      <c r="AI15" s="776"/>
      <c r="AJ15" s="132">
        <f t="shared" si="0"/>
        <v>9</v>
      </c>
      <c r="AK15" s="293">
        <f t="shared" si="4"/>
        <v>0</v>
      </c>
      <c r="AL15" s="123">
        <f t="shared" si="1"/>
        <v>9</v>
      </c>
      <c r="AM15" s="122">
        <f>SUM(E15:AI15)+'12'!AM15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0</v>
      </c>
      <c r="BC15" s="80">
        <f>SUM(E15:AI15)+'12'!BC15</f>
        <v>24</v>
      </c>
      <c r="BE15" s="863"/>
      <c r="BF15" s="79" t="e">
        <f>#REF!+'12'!BF15</f>
        <v>#REF!</v>
      </c>
      <c r="BG15" s="86" t="e">
        <f>IF('12'!#REF!=1,'12'!BA15,IF('11'!#REF!=1,'11'!BA15,'11'!BG15))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'12'!AL16</f>
        <v>1</v>
      </c>
      <c r="E16" s="744"/>
      <c r="F16" s="745"/>
      <c r="G16" s="752">
        <v>1.5</v>
      </c>
      <c r="H16" s="745">
        <v>1.5</v>
      </c>
      <c r="I16" s="745">
        <v>1.5</v>
      </c>
      <c r="J16" s="745">
        <v>1.5</v>
      </c>
      <c r="K16" s="744"/>
      <c r="L16" s="744"/>
      <c r="M16" s="745">
        <v>1.5</v>
      </c>
      <c r="N16" s="752"/>
      <c r="O16" s="745">
        <v>1.5</v>
      </c>
      <c r="P16" s="745">
        <v>1.5</v>
      </c>
      <c r="Q16" s="745">
        <v>1.5</v>
      </c>
      <c r="R16" s="744"/>
      <c r="S16" s="747"/>
      <c r="T16" s="759"/>
      <c r="U16" s="752"/>
      <c r="V16" s="745"/>
      <c r="W16" s="745">
        <v>1.5</v>
      </c>
      <c r="X16" s="745"/>
      <c r="Y16" s="744"/>
      <c r="Z16" s="744"/>
      <c r="AA16" s="745"/>
      <c r="AB16" s="752">
        <v>1.5</v>
      </c>
      <c r="AC16" s="745"/>
      <c r="AD16" s="745"/>
      <c r="AE16" s="745">
        <v>1.5</v>
      </c>
      <c r="AF16" s="744"/>
      <c r="AG16" s="744"/>
      <c r="AH16" s="745">
        <v>1.5</v>
      </c>
      <c r="AI16" s="776">
        <v>1.5</v>
      </c>
      <c r="AJ16" s="132">
        <f t="shared" si="0"/>
        <v>20.5</v>
      </c>
      <c r="AK16" s="293">
        <f t="shared" si="4"/>
        <v>1</v>
      </c>
      <c r="AL16" s="123">
        <f t="shared" si="1"/>
        <v>5.5</v>
      </c>
      <c r="AM16" s="122">
        <f>SUM(E16:AI16)+'12'!AM16</f>
        <v>35.5</v>
      </c>
      <c r="AN16" s="684">
        <f>'Pre Tests'!G12</f>
        <v>0</v>
      </c>
      <c r="AO16" s="684">
        <f>'Pre Tests'!L12</f>
        <v>4</v>
      </c>
      <c r="AP16" s="676"/>
      <c r="AQ16" s="720"/>
      <c r="AR16" s="134"/>
      <c r="AS16" s="134"/>
      <c r="AT16" s="134"/>
      <c r="AU16" s="678"/>
      <c r="AV16" s="683"/>
      <c r="AW16" s="681"/>
      <c r="AX16" s="234"/>
      <c r="BA16" s="79">
        <f t="shared" si="2"/>
        <v>39.5</v>
      </c>
      <c r="BB16" s="80">
        <f t="shared" si="3"/>
        <v>19.5</v>
      </c>
      <c r="BC16" s="80">
        <f>SUM(E16:AI16)+'12'!BC16</f>
        <v>35.5</v>
      </c>
      <c r="BF16" s="79" t="e">
        <f>#REF!+'12'!BF16</f>
        <v>#REF!</v>
      </c>
      <c r="BG16" s="86" t="e">
        <f>IF('12'!#REF!=1,'12'!BA16,IF('11'!#REF!=1,'11'!BA16,'11'!BG16))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'12'!AL17</f>
        <v>1</v>
      </c>
      <c r="E17" s="744"/>
      <c r="F17" s="745"/>
      <c r="G17" s="752">
        <v>1.5</v>
      </c>
      <c r="H17" s="745">
        <v>1.5</v>
      </c>
      <c r="I17" s="745">
        <v>1.5</v>
      </c>
      <c r="J17" s="745"/>
      <c r="K17" s="744"/>
      <c r="L17" s="744"/>
      <c r="M17" s="745">
        <v>1.5</v>
      </c>
      <c r="N17" s="752"/>
      <c r="O17" s="745">
        <v>1.5</v>
      </c>
      <c r="P17" s="745">
        <v>1.5</v>
      </c>
      <c r="Q17" s="745">
        <v>1.5</v>
      </c>
      <c r="R17" s="744"/>
      <c r="S17" s="747"/>
      <c r="T17" s="759"/>
      <c r="U17" s="752"/>
      <c r="V17" s="745"/>
      <c r="W17" s="745">
        <v>1.5</v>
      </c>
      <c r="X17" s="745"/>
      <c r="Y17" s="744"/>
      <c r="Z17" s="744"/>
      <c r="AA17" s="745"/>
      <c r="AB17" s="752">
        <v>1.5</v>
      </c>
      <c r="AC17" s="745"/>
      <c r="AD17" s="745"/>
      <c r="AE17" s="745">
        <v>1.5</v>
      </c>
      <c r="AF17" s="744"/>
      <c r="AG17" s="744"/>
      <c r="AH17" s="745">
        <v>1.5</v>
      </c>
      <c r="AI17" s="776">
        <v>1.5</v>
      </c>
      <c r="AJ17" s="132">
        <f t="shared" si="0"/>
        <v>19</v>
      </c>
      <c r="AK17" s="293">
        <f t="shared" si="4"/>
        <v>1</v>
      </c>
      <c r="AL17" s="123">
        <f t="shared" si="1"/>
        <v>4</v>
      </c>
      <c r="AM17" s="122">
        <f>SUM(E17:AI17)+'12'!AM17</f>
        <v>34</v>
      </c>
      <c r="AN17" s="684">
        <f>'Pre Tests'!G13</f>
        <v>0</v>
      </c>
      <c r="AO17" s="684">
        <f>'Pre Tests'!L13</f>
        <v>3</v>
      </c>
      <c r="AP17" s="676"/>
      <c r="AQ17" s="720"/>
      <c r="AR17" s="134"/>
      <c r="AS17" s="134"/>
      <c r="AT17" s="134"/>
      <c r="AU17" s="678"/>
      <c r="AV17" s="683"/>
      <c r="AW17" s="681"/>
      <c r="AX17" s="234"/>
      <c r="AY17" s="500" t="s">
        <v>216</v>
      </c>
      <c r="AZ17" s="500" t="s">
        <v>217</v>
      </c>
      <c r="BA17" s="79">
        <f t="shared" si="2"/>
        <v>37</v>
      </c>
      <c r="BB17" s="80">
        <f t="shared" si="3"/>
        <v>18</v>
      </c>
      <c r="BC17" s="80">
        <f>SUM(E17:AI17)+'12'!BC17</f>
        <v>34</v>
      </c>
      <c r="BE17" s="83" t="s">
        <v>58</v>
      </c>
      <c r="BF17" s="79" t="e">
        <f>#REF!+'12'!BF17</f>
        <v>#REF!</v>
      </c>
      <c r="BG17" s="86" t="e">
        <f>IF('12'!#REF!=1,'12'!BA17,IF('11'!#REF!=1,'11'!BA17,'11'!BG17))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'12'!AL18</f>
        <v>0</v>
      </c>
      <c r="E18" s="744"/>
      <c r="F18" s="745"/>
      <c r="G18" s="752"/>
      <c r="H18" s="745"/>
      <c r="I18" s="745"/>
      <c r="J18" s="745"/>
      <c r="K18" s="744"/>
      <c r="L18" s="744"/>
      <c r="M18" s="745">
        <v>1.5</v>
      </c>
      <c r="N18" s="752"/>
      <c r="O18" s="745"/>
      <c r="P18" s="745"/>
      <c r="Q18" s="745"/>
      <c r="R18" s="744"/>
      <c r="S18" s="747"/>
      <c r="T18" s="759"/>
      <c r="U18" s="752"/>
      <c r="V18" s="745"/>
      <c r="W18" s="745"/>
      <c r="X18" s="745"/>
      <c r="Y18" s="744"/>
      <c r="Z18" s="744"/>
      <c r="AA18" s="745"/>
      <c r="AB18" s="752"/>
      <c r="AC18" s="745"/>
      <c r="AD18" s="745"/>
      <c r="AE18" s="745"/>
      <c r="AF18" s="744"/>
      <c r="AG18" s="744"/>
      <c r="AH18" s="745"/>
      <c r="AI18" s="776"/>
      <c r="AJ18" s="132">
        <f t="shared" si="0"/>
        <v>1.5</v>
      </c>
      <c r="AK18" s="293">
        <f t="shared" si="4"/>
        <v>0</v>
      </c>
      <c r="AL18" s="123">
        <f t="shared" si="1"/>
        <v>1.5</v>
      </c>
      <c r="AM18" s="122">
        <f>SUM(E18:AI18)+'12'!AM18</f>
        <v>1.5</v>
      </c>
      <c r="AN18" s="684">
        <f>'Pre Tests'!G14</f>
        <v>0</v>
      </c>
      <c r="AO18" s="684">
        <f>'Pre Tests'!L14</f>
        <v>4</v>
      </c>
      <c r="AP18" s="676"/>
      <c r="AQ18" s="720"/>
      <c r="AR18" s="134"/>
      <c r="AS18" s="134"/>
      <c r="AT18" s="134"/>
      <c r="AU18" s="678"/>
      <c r="AV18" s="683"/>
      <c r="AW18" s="681"/>
      <c r="AX18" s="234"/>
      <c r="AY18" s="500" t="s">
        <v>373</v>
      </c>
      <c r="AZ18" s="500" t="s">
        <v>219</v>
      </c>
      <c r="BA18" s="79">
        <f t="shared" si="2"/>
        <v>5.5</v>
      </c>
      <c r="BB18" s="80">
        <f t="shared" si="3"/>
        <v>1.5</v>
      </c>
      <c r="BC18" s="80">
        <f>SUM(E18:AI18)+'12'!BC18</f>
        <v>1.5</v>
      </c>
      <c r="BE18" s="87" t="s">
        <v>59</v>
      </c>
      <c r="BF18" s="79" t="e">
        <f>#REF!+'12'!BF18</f>
        <v>#REF!</v>
      </c>
      <c r="BG18" s="86" t="e">
        <f>IF('12'!#REF!=1,'12'!BA18,IF('11'!#REF!=1,'11'!BA18,'11'!BG18))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'12'!AL19</f>
        <v>0</v>
      </c>
      <c r="E19" s="744"/>
      <c r="F19" s="745"/>
      <c r="G19" s="752">
        <v>1.5</v>
      </c>
      <c r="H19" s="745"/>
      <c r="I19" s="745">
        <v>1.5</v>
      </c>
      <c r="J19" s="745"/>
      <c r="K19" s="744"/>
      <c r="L19" s="744"/>
      <c r="M19" s="745"/>
      <c r="N19" s="752"/>
      <c r="O19" s="745"/>
      <c r="P19" s="745">
        <v>1.5</v>
      </c>
      <c r="Q19" s="745"/>
      <c r="R19" s="744"/>
      <c r="S19" s="747"/>
      <c r="T19" s="759"/>
      <c r="U19" s="752">
        <v>1.5</v>
      </c>
      <c r="V19" s="745"/>
      <c r="W19" s="745"/>
      <c r="X19" s="745"/>
      <c r="Y19" s="744"/>
      <c r="Z19" s="744"/>
      <c r="AA19" s="745"/>
      <c r="AB19" s="752"/>
      <c r="AC19" s="745"/>
      <c r="AD19" s="745"/>
      <c r="AE19" s="745"/>
      <c r="AF19" s="744"/>
      <c r="AG19" s="744"/>
      <c r="AH19" s="745"/>
      <c r="AI19" s="776"/>
      <c r="AJ19" s="132">
        <f t="shared" si="0"/>
        <v>6</v>
      </c>
      <c r="AK19" s="293">
        <f t="shared" si="4"/>
        <v>0</v>
      </c>
      <c r="AL19" s="123">
        <f t="shared" si="1"/>
        <v>6</v>
      </c>
      <c r="AM19" s="122">
        <f>SUM(E19:AI19)+'12'!AM19</f>
        <v>6</v>
      </c>
      <c r="AN19" s="684">
        <f>'Pre Tests'!G15</f>
        <v>0</v>
      </c>
      <c r="AO19" s="684">
        <f>'Pre Tests'!L15</f>
        <v>1</v>
      </c>
      <c r="AP19" s="676"/>
      <c r="AQ19" s="720"/>
      <c r="AR19" s="134"/>
      <c r="AS19" s="134"/>
      <c r="AT19" s="134"/>
      <c r="AU19" s="678"/>
      <c r="AV19" s="683"/>
      <c r="AW19" s="681"/>
      <c r="AX19" s="234"/>
      <c r="AY19" s="500" t="s">
        <v>374</v>
      </c>
      <c r="AZ19" s="500" t="s">
        <v>221</v>
      </c>
      <c r="BA19" s="79">
        <f t="shared" si="2"/>
        <v>7</v>
      </c>
      <c r="BB19" s="80">
        <f t="shared" si="3"/>
        <v>6</v>
      </c>
      <c r="BC19" s="80">
        <f>SUM(E19:AI19)+'12'!BC19</f>
        <v>6</v>
      </c>
      <c r="BE19" s="88" t="s">
        <v>60</v>
      </c>
      <c r="BF19" s="79" t="e">
        <f>#REF!+'12'!BF19</f>
        <v>#REF!</v>
      </c>
      <c r="BG19" s="86" t="e">
        <f>IF('12'!#REF!=1,'12'!BA19,IF('11'!#REF!=1,'11'!BA19,'11'!BG19))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'12'!AL20</f>
        <v>0</v>
      </c>
      <c r="E20" s="744"/>
      <c r="F20" s="745"/>
      <c r="G20" s="752">
        <v>1.5</v>
      </c>
      <c r="H20" s="745">
        <v>1.5</v>
      </c>
      <c r="I20" s="745">
        <v>1.5</v>
      </c>
      <c r="J20" s="745">
        <v>1.5</v>
      </c>
      <c r="K20" s="744"/>
      <c r="L20" s="744"/>
      <c r="M20" s="745">
        <v>1.5</v>
      </c>
      <c r="N20" s="752"/>
      <c r="O20" s="745">
        <v>1.5</v>
      </c>
      <c r="P20" s="745">
        <v>1.5</v>
      </c>
      <c r="Q20" s="745">
        <v>1.5</v>
      </c>
      <c r="R20" s="744"/>
      <c r="S20" s="747"/>
      <c r="T20" s="759"/>
      <c r="U20" s="752">
        <v>1.5</v>
      </c>
      <c r="V20" s="745">
        <v>1.5</v>
      </c>
      <c r="W20" s="745">
        <v>1.5</v>
      </c>
      <c r="X20" s="745">
        <v>1.5</v>
      </c>
      <c r="Y20" s="744"/>
      <c r="Z20" s="744"/>
      <c r="AA20" s="745"/>
      <c r="AB20" s="752">
        <v>1.5</v>
      </c>
      <c r="AC20" s="745">
        <v>1.5</v>
      </c>
      <c r="AD20" s="745">
        <v>1.5</v>
      </c>
      <c r="AE20" s="745">
        <v>1.5</v>
      </c>
      <c r="AF20" s="744"/>
      <c r="AG20" s="744"/>
      <c r="AH20" s="745">
        <v>1.5</v>
      </c>
      <c r="AI20" s="776">
        <v>1.5</v>
      </c>
      <c r="AJ20" s="132">
        <f t="shared" si="0"/>
        <v>27</v>
      </c>
      <c r="AK20" s="293">
        <f t="shared" si="4"/>
        <v>1</v>
      </c>
      <c r="AL20" s="123">
        <f t="shared" si="1"/>
        <v>12</v>
      </c>
      <c r="AM20" s="122">
        <f>SUM(E20:AI20)+'12'!AM20</f>
        <v>27</v>
      </c>
      <c r="AN20" s="684">
        <f>'Pre Tests'!G16</f>
        <v>0</v>
      </c>
      <c r="AO20" s="684">
        <f>'Pre Tests'!L16</f>
        <v>4</v>
      </c>
      <c r="AP20" s="676"/>
      <c r="AQ20" s="720"/>
      <c r="AR20" s="134"/>
      <c r="AS20" s="134"/>
      <c r="AT20" s="134"/>
      <c r="AU20" s="678"/>
      <c r="AV20" s="683"/>
      <c r="AW20" s="681"/>
      <c r="AX20" s="234"/>
      <c r="AY20" s="500" t="s">
        <v>375</v>
      </c>
      <c r="AZ20" s="500" t="s">
        <v>223</v>
      </c>
      <c r="BA20" s="79">
        <f t="shared" si="2"/>
        <v>31</v>
      </c>
      <c r="BB20" s="80">
        <f t="shared" si="3"/>
        <v>27</v>
      </c>
      <c r="BC20" s="80">
        <f>SUM(E20:AI20)+'12'!BC20</f>
        <v>27</v>
      </c>
      <c r="BF20" s="79" t="e">
        <f>#REF!+'12'!BF20</f>
        <v>#REF!</v>
      </c>
      <c r="BG20" s="86" t="e">
        <f>IF('12'!#REF!=1,'12'!BA20,IF('11'!#REF!=1,'11'!BA20,'11'!BG20))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'12'!AL21</f>
        <v>0</v>
      </c>
      <c r="E21" s="744"/>
      <c r="F21" s="745"/>
      <c r="G21" s="752">
        <v>1.5</v>
      </c>
      <c r="H21" s="745"/>
      <c r="I21" s="745">
        <v>1.5</v>
      </c>
      <c r="J21" s="745">
        <v>1.5</v>
      </c>
      <c r="K21" s="744"/>
      <c r="L21" s="744"/>
      <c r="M21" s="745">
        <v>1.5</v>
      </c>
      <c r="N21" s="752"/>
      <c r="O21" s="745">
        <v>1.5</v>
      </c>
      <c r="P21" s="745">
        <v>1.5</v>
      </c>
      <c r="Q21" s="745">
        <v>1.5</v>
      </c>
      <c r="R21" s="744"/>
      <c r="S21" s="747"/>
      <c r="T21" s="759"/>
      <c r="U21" s="752">
        <v>1.5</v>
      </c>
      <c r="V21" s="745"/>
      <c r="W21" s="745">
        <v>1.5</v>
      </c>
      <c r="X21" s="745">
        <v>1.5</v>
      </c>
      <c r="Y21" s="744"/>
      <c r="Z21" s="744"/>
      <c r="AA21" s="745"/>
      <c r="AB21" s="752">
        <v>1.5</v>
      </c>
      <c r="AC21" s="745"/>
      <c r="AD21" s="745">
        <v>1.5</v>
      </c>
      <c r="AE21" s="745"/>
      <c r="AF21" s="744"/>
      <c r="AG21" s="744"/>
      <c r="AH21" s="745">
        <v>1.5</v>
      </c>
      <c r="AI21" s="776">
        <v>1.5</v>
      </c>
      <c r="AJ21" s="132">
        <f t="shared" si="0"/>
        <v>21</v>
      </c>
      <c r="AK21" s="293">
        <f t="shared" si="4"/>
        <v>1</v>
      </c>
      <c r="AL21" s="123">
        <f t="shared" si="1"/>
        <v>6</v>
      </c>
      <c r="AM21" s="122">
        <f>SUM(E21:AI21)+'12'!AM21</f>
        <v>21</v>
      </c>
      <c r="AN21" s="684">
        <f>'Pre Tests'!G17</f>
        <v>0</v>
      </c>
      <c r="AO21" s="684">
        <f>'Pre Tests'!L17</f>
        <v>4</v>
      </c>
      <c r="AP21" s="676"/>
      <c r="AQ21" s="720"/>
      <c r="AR21" s="134"/>
      <c r="AS21" s="134"/>
      <c r="AT21" s="134"/>
      <c r="AU21" s="678"/>
      <c r="AV21" s="683"/>
      <c r="AW21" s="681"/>
      <c r="AX21" s="234"/>
      <c r="AY21" s="500" t="s">
        <v>376</v>
      </c>
      <c r="AZ21" s="500" t="s">
        <v>225</v>
      </c>
      <c r="BA21" s="79">
        <f t="shared" si="2"/>
        <v>25</v>
      </c>
      <c r="BB21" s="80">
        <f t="shared" si="3"/>
        <v>21</v>
      </c>
      <c r="BC21" s="80">
        <f>SUM(E21:AI21)+'12'!BC21</f>
        <v>21</v>
      </c>
      <c r="BF21" s="79" t="e">
        <f>#REF!+'12'!BF21</f>
        <v>#REF!</v>
      </c>
      <c r="BG21" s="86" t="e">
        <f>IF('12'!#REF!=1,'12'!BA21,IF('11'!#REF!=1,'11'!BA21,'11'!BG21))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'12'!AL22</f>
        <v>0</v>
      </c>
      <c r="E22" s="744"/>
      <c r="F22" s="745"/>
      <c r="G22" s="752"/>
      <c r="H22" s="745"/>
      <c r="I22" s="745"/>
      <c r="J22" s="745"/>
      <c r="K22" s="744"/>
      <c r="L22" s="744"/>
      <c r="M22" s="745"/>
      <c r="N22" s="752"/>
      <c r="O22" s="745"/>
      <c r="P22" s="745"/>
      <c r="Q22" s="745"/>
      <c r="R22" s="744"/>
      <c r="S22" s="747"/>
      <c r="T22" s="759"/>
      <c r="U22" s="752"/>
      <c r="V22" s="745"/>
      <c r="W22" s="745"/>
      <c r="X22" s="745"/>
      <c r="Y22" s="744"/>
      <c r="Z22" s="744"/>
      <c r="AA22" s="745"/>
      <c r="AB22" s="752"/>
      <c r="AC22" s="745"/>
      <c r="AD22" s="745"/>
      <c r="AE22" s="745"/>
      <c r="AF22" s="744"/>
      <c r="AG22" s="744"/>
      <c r="AH22" s="745"/>
      <c r="AI22" s="776"/>
      <c r="AJ22" s="132">
        <f t="shared" si="0"/>
        <v>0</v>
      </c>
      <c r="AK22" s="293">
        <f t="shared" si="4"/>
        <v>0</v>
      </c>
      <c r="AL22" s="123">
        <f t="shared" si="1"/>
        <v>0</v>
      </c>
      <c r="AM22" s="122">
        <f>SUM(E22:AI22)+'12'!AM22</f>
        <v>0</v>
      </c>
      <c r="AN22" s="684">
        <f>'Pre Tests'!G18</f>
        <v>0</v>
      </c>
      <c r="AO22" s="684">
        <f>'Pre Tests'!L18</f>
        <v>2</v>
      </c>
      <c r="AP22" s="676"/>
      <c r="AQ22" s="720"/>
      <c r="AR22" s="134"/>
      <c r="AS22" s="134"/>
      <c r="AT22" s="134"/>
      <c r="AU22" s="678"/>
      <c r="AV22" s="683"/>
      <c r="AW22" s="681"/>
      <c r="AX22" s="234"/>
      <c r="AY22" s="500" t="s">
        <v>377</v>
      </c>
      <c r="AZ22" s="500" t="s">
        <v>227</v>
      </c>
      <c r="BA22" s="79">
        <f t="shared" si="2"/>
        <v>2</v>
      </c>
      <c r="BB22" s="80">
        <f t="shared" si="3"/>
        <v>0</v>
      </c>
      <c r="BC22" s="80">
        <f>SUM(E22:AI22)+'12'!BC22</f>
        <v>0</v>
      </c>
      <c r="BF22" s="79" t="e">
        <f>#REF!+'12'!BF22</f>
        <v>#REF!</v>
      </c>
      <c r="BG22" s="86" t="e">
        <f>IF('12'!#REF!=1,'12'!BA22,IF('11'!#REF!=1,'11'!BA22,'11'!BG22))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'12'!AL23</f>
        <v>0</v>
      </c>
      <c r="E23" s="744"/>
      <c r="F23" s="745"/>
      <c r="G23" s="752"/>
      <c r="H23" s="745"/>
      <c r="I23" s="745"/>
      <c r="J23" s="745"/>
      <c r="K23" s="744"/>
      <c r="L23" s="744"/>
      <c r="M23" s="745"/>
      <c r="N23" s="752"/>
      <c r="O23" s="745"/>
      <c r="P23" s="745"/>
      <c r="Q23" s="745"/>
      <c r="R23" s="744"/>
      <c r="S23" s="747"/>
      <c r="T23" s="759"/>
      <c r="U23" s="752"/>
      <c r="V23" s="745"/>
      <c r="W23" s="745"/>
      <c r="X23" s="745"/>
      <c r="Y23" s="744"/>
      <c r="Z23" s="744"/>
      <c r="AA23" s="745"/>
      <c r="AB23" s="752"/>
      <c r="AC23" s="745"/>
      <c r="AD23" s="745"/>
      <c r="AE23" s="745"/>
      <c r="AF23" s="744"/>
      <c r="AG23" s="744"/>
      <c r="AH23" s="745"/>
      <c r="AI23" s="776"/>
      <c r="AJ23" s="132">
        <f t="shared" si="0"/>
        <v>0</v>
      </c>
      <c r="AK23" s="293">
        <f t="shared" si="4"/>
        <v>0</v>
      </c>
      <c r="AL23" s="123">
        <f t="shared" si="1"/>
        <v>0</v>
      </c>
      <c r="AM23" s="122">
        <f>SUM(E23:AI23)+'12'!AM23</f>
        <v>0</v>
      </c>
      <c r="AN23" s="684">
        <f>'Pre Tests'!G19</f>
        <v>0</v>
      </c>
      <c r="AO23" s="684">
        <f>'Pre Tests'!L19</f>
        <v>0</v>
      </c>
      <c r="AP23" s="676"/>
      <c r="AQ23" s="720"/>
      <c r="AR23" s="134"/>
      <c r="AS23" s="134"/>
      <c r="AT23" s="134"/>
      <c r="AU23" s="678"/>
      <c r="AV23" s="683"/>
      <c r="AW23" s="681"/>
      <c r="AX23" s="234"/>
      <c r="AY23" s="500" t="s">
        <v>378</v>
      </c>
      <c r="AZ23" s="500" t="s">
        <v>229</v>
      </c>
      <c r="BA23" s="79">
        <f t="shared" si="2"/>
        <v>0</v>
      </c>
      <c r="BB23" s="80">
        <f t="shared" si="3"/>
        <v>0</v>
      </c>
      <c r="BC23" s="80">
        <f>SUM(E23:AI23)+'12'!BC23</f>
        <v>0</v>
      </c>
      <c r="BF23" s="79" t="e">
        <f>#REF!+'12'!BF23</f>
        <v>#REF!</v>
      </c>
      <c r="BG23" s="86" t="e">
        <f>IF('12'!#REF!=1,'12'!BA23,IF('11'!#REF!=1,'11'!BA23,'11'!BG23))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'12'!AL24</f>
        <v>0</v>
      </c>
      <c r="E24" s="744"/>
      <c r="F24" s="745"/>
      <c r="G24" s="752"/>
      <c r="H24" s="745"/>
      <c r="I24" s="745"/>
      <c r="J24" s="745"/>
      <c r="K24" s="744"/>
      <c r="L24" s="744"/>
      <c r="M24" s="745"/>
      <c r="N24" s="752"/>
      <c r="O24" s="745"/>
      <c r="P24" s="745"/>
      <c r="Q24" s="745"/>
      <c r="R24" s="744"/>
      <c r="S24" s="747"/>
      <c r="T24" s="759"/>
      <c r="U24" s="752"/>
      <c r="V24" s="745"/>
      <c r="W24" s="745"/>
      <c r="X24" s="745"/>
      <c r="Y24" s="744"/>
      <c r="Z24" s="744"/>
      <c r="AA24" s="745"/>
      <c r="AB24" s="752"/>
      <c r="AC24" s="745"/>
      <c r="AD24" s="745"/>
      <c r="AE24" s="745"/>
      <c r="AF24" s="744"/>
      <c r="AG24" s="744"/>
      <c r="AH24" s="745"/>
      <c r="AI24" s="776"/>
      <c r="AJ24" s="132">
        <f t="shared" si="0"/>
        <v>0</v>
      </c>
      <c r="AK24" s="293">
        <f t="shared" si="4"/>
        <v>0</v>
      </c>
      <c r="AL24" s="123">
        <f t="shared" si="1"/>
        <v>0</v>
      </c>
      <c r="AM24" s="122">
        <f>SUM(E24:AI24)+'12'!AM24</f>
        <v>0</v>
      </c>
      <c r="AN24" s="684">
        <f>'Pre Tests'!G20</f>
        <v>1</v>
      </c>
      <c r="AO24" s="684">
        <f>'Pre Tests'!L20</f>
        <v>0</v>
      </c>
      <c r="AP24" s="676"/>
      <c r="AQ24" s="720"/>
      <c r="AR24" s="134"/>
      <c r="AS24" s="134"/>
      <c r="AT24" s="134"/>
      <c r="AU24" s="678"/>
      <c r="AV24" s="683"/>
      <c r="AW24" s="681"/>
      <c r="AX24" s="234"/>
      <c r="AY24" s="500" t="s">
        <v>231</v>
      </c>
      <c r="AZ24" s="500" t="s">
        <v>232</v>
      </c>
      <c r="BA24" s="79">
        <f t="shared" si="2"/>
        <v>0</v>
      </c>
      <c r="BB24" s="80">
        <f t="shared" si="3"/>
        <v>0</v>
      </c>
      <c r="BC24" s="80">
        <f>SUM(E24:AI24)+'12'!BC24</f>
        <v>0</v>
      </c>
      <c r="BF24" s="79" t="e">
        <f>#REF!+'12'!BF24</f>
        <v>#REF!</v>
      </c>
      <c r="BG24" s="86" t="e">
        <f>IF('12'!#REF!=1,'12'!BA24,IF('11'!#REF!=1,'11'!BA24,'11'!BG24))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'12'!AL25</f>
        <v>0</v>
      </c>
      <c r="E25" s="744"/>
      <c r="F25" s="745"/>
      <c r="G25" s="752"/>
      <c r="H25" s="745"/>
      <c r="I25" s="745"/>
      <c r="J25" s="745"/>
      <c r="K25" s="744"/>
      <c r="L25" s="744"/>
      <c r="M25" s="745"/>
      <c r="N25" s="752"/>
      <c r="O25" s="745"/>
      <c r="P25" s="745"/>
      <c r="Q25" s="745"/>
      <c r="R25" s="744"/>
      <c r="S25" s="747"/>
      <c r="T25" s="759"/>
      <c r="U25" s="752"/>
      <c r="V25" s="745"/>
      <c r="W25" s="745"/>
      <c r="X25" s="745"/>
      <c r="Y25" s="744"/>
      <c r="Z25" s="744"/>
      <c r="AA25" s="745"/>
      <c r="AB25" s="752"/>
      <c r="AC25" s="745"/>
      <c r="AD25" s="745"/>
      <c r="AE25" s="745"/>
      <c r="AF25" s="744"/>
      <c r="AG25" s="744"/>
      <c r="AH25" s="745"/>
      <c r="AI25" s="776"/>
      <c r="AJ25" s="132">
        <f t="shared" si="0"/>
        <v>0</v>
      </c>
      <c r="AK25" s="293">
        <f t="shared" si="4"/>
        <v>0</v>
      </c>
      <c r="AL25" s="123">
        <f t="shared" si="1"/>
        <v>0</v>
      </c>
      <c r="AM25" s="122">
        <f>SUM(E25:AI25)+'12'!AM25</f>
        <v>0</v>
      </c>
      <c r="AN25" s="684">
        <f>'Pre Tests'!G21</f>
        <v>0</v>
      </c>
      <c r="AO25" s="684">
        <f>'Pre Tests'!L21</f>
        <v>2</v>
      </c>
      <c r="AP25" s="676"/>
      <c r="AQ25" s="720"/>
      <c r="AR25" s="134"/>
      <c r="AS25" s="134"/>
      <c r="AT25" s="134"/>
      <c r="AU25" s="678"/>
      <c r="AV25" s="683"/>
      <c r="AW25" s="681"/>
      <c r="AX25" s="234"/>
      <c r="AY25" s="499"/>
      <c r="AZ25" s="499"/>
      <c r="BA25" s="79">
        <f t="shared" si="2"/>
        <v>2</v>
      </c>
      <c r="BB25" s="80">
        <f t="shared" si="3"/>
        <v>0</v>
      </c>
      <c r="BC25" s="80">
        <f>SUM(E25:AI25)+'12'!BC25</f>
        <v>0</v>
      </c>
      <c r="BF25" s="79" t="e">
        <f>#REF!+'12'!BF25</f>
        <v>#REF!</v>
      </c>
      <c r="BG25" s="86" t="e">
        <f>IF('12'!#REF!=1,'12'!BA25,IF('11'!#REF!=1,'11'!BA25,'11'!BG25))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'12'!AL26</f>
        <v>0</v>
      </c>
      <c r="E26" s="744"/>
      <c r="F26" s="745"/>
      <c r="G26" s="752"/>
      <c r="H26" s="745"/>
      <c r="I26" s="745"/>
      <c r="J26" s="745"/>
      <c r="K26" s="744"/>
      <c r="L26" s="744"/>
      <c r="M26" s="745"/>
      <c r="N26" s="752"/>
      <c r="O26" s="745"/>
      <c r="P26" s="745"/>
      <c r="Q26" s="745"/>
      <c r="R26" s="744"/>
      <c r="S26" s="747"/>
      <c r="T26" s="759"/>
      <c r="U26" s="752"/>
      <c r="V26" s="745"/>
      <c r="W26" s="745"/>
      <c r="X26" s="745"/>
      <c r="Y26" s="744"/>
      <c r="Z26" s="744"/>
      <c r="AA26" s="745"/>
      <c r="AB26" s="752"/>
      <c r="AC26" s="745"/>
      <c r="AD26" s="745"/>
      <c r="AE26" s="745"/>
      <c r="AF26" s="744"/>
      <c r="AG26" s="744"/>
      <c r="AH26" s="745"/>
      <c r="AI26" s="776"/>
      <c r="AJ26" s="132">
        <f t="shared" si="0"/>
        <v>0</v>
      </c>
      <c r="AK26" s="293">
        <f t="shared" si="4"/>
        <v>0</v>
      </c>
      <c r="AL26" s="123">
        <f t="shared" si="1"/>
        <v>0</v>
      </c>
      <c r="AM26" s="122">
        <f>SUM(E26:AI26)+'12'!AM26</f>
        <v>0</v>
      </c>
      <c r="AN26" s="684">
        <f>'Pre Tests'!G22</f>
        <v>0</v>
      </c>
      <c r="AO26" s="684">
        <f>'Pre Tests'!L22</f>
        <v>1</v>
      </c>
      <c r="AP26" s="676"/>
      <c r="AQ26" s="720"/>
      <c r="AR26" s="134"/>
      <c r="AS26" s="134"/>
      <c r="AT26" s="134"/>
      <c r="AU26" s="678"/>
      <c r="AV26" s="683"/>
      <c r="AW26" s="681"/>
      <c r="AX26" s="234"/>
      <c r="AY26" s="224"/>
      <c r="BA26" s="79">
        <f t="shared" si="2"/>
        <v>1</v>
      </c>
      <c r="BB26" s="80">
        <f t="shared" si="3"/>
        <v>0</v>
      </c>
      <c r="BC26" s="80">
        <f>SUM(E26:AI26)+'12'!BC26</f>
        <v>0</v>
      </c>
      <c r="BF26" s="79" t="e">
        <f>#REF!+'12'!BF26</f>
        <v>#REF!</v>
      </c>
      <c r="BG26" s="86" t="e">
        <f>IF('12'!#REF!=1,'12'!BA26,IF('11'!#REF!=1,'11'!BA26,'11'!BG26))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'12'!AL27</f>
        <v>0</v>
      </c>
      <c r="E27" s="744"/>
      <c r="F27" s="745"/>
      <c r="G27" s="752"/>
      <c r="H27" s="745"/>
      <c r="I27" s="745"/>
      <c r="J27" s="745"/>
      <c r="K27" s="744"/>
      <c r="L27" s="744"/>
      <c r="M27" s="745"/>
      <c r="N27" s="752"/>
      <c r="O27" s="745"/>
      <c r="P27" s="745"/>
      <c r="Q27" s="745"/>
      <c r="R27" s="744"/>
      <c r="S27" s="747"/>
      <c r="T27" s="759"/>
      <c r="U27" s="752"/>
      <c r="V27" s="745"/>
      <c r="W27" s="745"/>
      <c r="X27" s="745"/>
      <c r="Y27" s="744"/>
      <c r="Z27" s="744"/>
      <c r="AA27" s="745"/>
      <c r="AB27" s="752"/>
      <c r="AC27" s="745"/>
      <c r="AD27" s="745"/>
      <c r="AE27" s="745"/>
      <c r="AF27" s="744"/>
      <c r="AG27" s="744"/>
      <c r="AH27" s="745"/>
      <c r="AI27" s="776"/>
      <c r="AJ27" s="132">
        <f t="shared" si="0"/>
        <v>0</v>
      </c>
      <c r="AK27" s="293">
        <f t="shared" si="4"/>
        <v>0</v>
      </c>
      <c r="AL27" s="123">
        <f t="shared" si="1"/>
        <v>0</v>
      </c>
      <c r="AM27" s="122">
        <f>SUM(E27:AI27)+'12'!AM27</f>
        <v>0</v>
      </c>
      <c r="AN27" s="684">
        <f>'Pre Tests'!G23</f>
        <v>0</v>
      </c>
      <c r="AO27" s="684">
        <f>'Pre Tests'!L23</f>
        <v>0</v>
      </c>
      <c r="AP27" s="676"/>
      <c r="AQ27" s="720"/>
      <c r="AR27" s="134"/>
      <c r="AS27" s="134"/>
      <c r="AT27" s="134"/>
      <c r="AU27" s="678"/>
      <c r="AV27" s="683"/>
      <c r="AW27" s="681"/>
      <c r="AX27" s="234"/>
      <c r="AY27" s="224"/>
      <c r="BA27" s="79">
        <f t="shared" si="2"/>
        <v>0</v>
      </c>
      <c r="BB27" s="80">
        <f t="shared" si="3"/>
        <v>0</v>
      </c>
      <c r="BC27" s="80">
        <f>SUM(E27:AI27)+'12'!BC27</f>
        <v>0</v>
      </c>
      <c r="BF27" s="79" t="e">
        <f>#REF!+'12'!BF27</f>
        <v>#REF!</v>
      </c>
      <c r="BG27" s="86" t="e">
        <f>IF('12'!#REF!=1,'12'!BA27,IF('11'!#REF!=1,'11'!BA27,'11'!BG27))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'12'!AL28</f>
        <v>0</v>
      </c>
      <c r="E28" s="744"/>
      <c r="F28" s="745"/>
      <c r="G28" s="752"/>
      <c r="H28" s="745"/>
      <c r="I28" s="745"/>
      <c r="J28" s="745"/>
      <c r="K28" s="744"/>
      <c r="L28" s="744"/>
      <c r="M28" s="745"/>
      <c r="N28" s="752"/>
      <c r="O28" s="745"/>
      <c r="P28" s="745"/>
      <c r="Q28" s="745"/>
      <c r="R28" s="744"/>
      <c r="S28" s="747"/>
      <c r="T28" s="759"/>
      <c r="U28" s="752"/>
      <c r="V28" s="745"/>
      <c r="W28" s="745"/>
      <c r="X28" s="745"/>
      <c r="Y28" s="744"/>
      <c r="Z28" s="744"/>
      <c r="AA28" s="745"/>
      <c r="AB28" s="752"/>
      <c r="AC28" s="745"/>
      <c r="AD28" s="745"/>
      <c r="AE28" s="745"/>
      <c r="AF28" s="744"/>
      <c r="AG28" s="744"/>
      <c r="AH28" s="745"/>
      <c r="AI28" s="776"/>
      <c r="AJ28" s="132">
        <f t="shared" si="0"/>
        <v>0</v>
      </c>
      <c r="AK28" s="293">
        <f t="shared" si="4"/>
        <v>0</v>
      </c>
      <c r="AL28" s="123">
        <f t="shared" si="1"/>
        <v>0</v>
      </c>
      <c r="AM28" s="122">
        <f>SUM(E28:AI28)+'12'!AM28</f>
        <v>0</v>
      </c>
      <c r="AN28" s="684">
        <f>'Pre Tests'!G24</f>
        <v>0</v>
      </c>
      <c r="AO28" s="684">
        <f>'Pre Tests'!L24</f>
        <v>0</v>
      </c>
      <c r="AP28" s="676"/>
      <c r="AQ28" s="720"/>
      <c r="AR28" s="134"/>
      <c r="AS28" s="134"/>
      <c r="AT28" s="134"/>
      <c r="AU28" s="678"/>
      <c r="AV28" s="683"/>
      <c r="AW28" s="681"/>
      <c r="AX28" s="234"/>
      <c r="AY28" s="224"/>
      <c r="BA28" s="79">
        <f t="shared" si="2"/>
        <v>0</v>
      </c>
      <c r="BB28" s="80">
        <f t="shared" si="3"/>
        <v>0</v>
      </c>
      <c r="BC28" s="80">
        <f>SUM(E28:AI28)+'12'!BC28</f>
        <v>0</v>
      </c>
      <c r="BF28" s="79" t="e">
        <f>#REF!+'12'!BF28</f>
        <v>#REF!</v>
      </c>
      <c r="BG28" s="86" t="e">
        <f>IF('12'!#REF!=1,'12'!BA28,IF('11'!#REF!=1,'11'!BA28,'11'!BG28))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'12'!AL29</f>
        <v>0</v>
      </c>
      <c r="E29" s="744"/>
      <c r="F29" s="745"/>
      <c r="G29" s="752"/>
      <c r="H29" s="745"/>
      <c r="I29" s="745"/>
      <c r="J29" s="745"/>
      <c r="K29" s="744"/>
      <c r="L29" s="744"/>
      <c r="M29" s="745"/>
      <c r="N29" s="752"/>
      <c r="O29" s="745"/>
      <c r="P29" s="745"/>
      <c r="Q29" s="745"/>
      <c r="R29" s="744"/>
      <c r="S29" s="747"/>
      <c r="T29" s="759"/>
      <c r="U29" s="752"/>
      <c r="V29" s="745"/>
      <c r="W29" s="745"/>
      <c r="X29" s="745"/>
      <c r="Y29" s="744"/>
      <c r="Z29" s="744"/>
      <c r="AA29" s="745"/>
      <c r="AB29" s="752"/>
      <c r="AC29" s="745"/>
      <c r="AD29" s="745"/>
      <c r="AE29" s="745"/>
      <c r="AF29" s="744"/>
      <c r="AG29" s="744"/>
      <c r="AH29" s="745"/>
      <c r="AI29" s="776"/>
      <c r="AJ29" s="132">
        <f t="shared" si="0"/>
        <v>0</v>
      </c>
      <c r="AK29" s="293">
        <f t="shared" si="4"/>
        <v>0</v>
      </c>
      <c r="AL29" s="123">
        <f t="shared" si="1"/>
        <v>0</v>
      </c>
      <c r="AM29" s="122">
        <f>SUM(E29:AI29)+'12'!AM29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SUM(E29:AI29)+'12'!BC29</f>
        <v>0</v>
      </c>
      <c r="BF29" s="79" t="e">
        <f>#REF!+'12'!BF29</f>
        <v>#REF!</v>
      </c>
      <c r="BG29" s="86" t="e">
        <f>IF('12'!#REF!=1,'12'!BA29,IF('11'!#REF!=1,'11'!BA29,'11'!BG29))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'12'!AL30</f>
        <v>0</v>
      </c>
      <c r="E30" s="744"/>
      <c r="F30" s="745"/>
      <c r="G30" s="752"/>
      <c r="H30" s="745"/>
      <c r="I30" s="745"/>
      <c r="J30" s="745"/>
      <c r="K30" s="744"/>
      <c r="L30" s="744"/>
      <c r="M30" s="745"/>
      <c r="N30" s="752"/>
      <c r="O30" s="745"/>
      <c r="P30" s="745"/>
      <c r="Q30" s="745"/>
      <c r="R30" s="744"/>
      <c r="S30" s="747"/>
      <c r="T30" s="759"/>
      <c r="U30" s="752"/>
      <c r="V30" s="745"/>
      <c r="W30" s="745"/>
      <c r="X30" s="745"/>
      <c r="Y30" s="744"/>
      <c r="Z30" s="744"/>
      <c r="AA30" s="745"/>
      <c r="AB30" s="752"/>
      <c r="AC30" s="745"/>
      <c r="AD30" s="745"/>
      <c r="AE30" s="745"/>
      <c r="AF30" s="744"/>
      <c r="AG30" s="744"/>
      <c r="AH30" s="745"/>
      <c r="AI30" s="776"/>
      <c r="AJ30" s="132">
        <f t="shared" si="0"/>
        <v>0</v>
      </c>
      <c r="AK30" s="293">
        <f t="shared" si="4"/>
        <v>0</v>
      </c>
      <c r="AL30" s="123">
        <f t="shared" si="1"/>
        <v>0</v>
      </c>
      <c r="AM30" s="122">
        <f>SUM(E30:AI30)+'12'!AM30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SUM(E30:AI30)+'12'!BC30</f>
        <v>0</v>
      </c>
      <c r="BF30" s="79" t="e">
        <f>#REF!+'12'!BF30</f>
        <v>#REF!</v>
      </c>
      <c r="BG30" s="86" t="e">
        <f>IF('12'!#REF!=1,'12'!BA30,IF('11'!#REF!=1,'11'!BA30,'11'!BG30))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'12'!AL31</f>
        <v>0</v>
      </c>
      <c r="E31" s="744"/>
      <c r="F31" s="745"/>
      <c r="G31" s="752"/>
      <c r="H31" s="745"/>
      <c r="I31" s="745"/>
      <c r="J31" s="745"/>
      <c r="K31" s="744"/>
      <c r="L31" s="744"/>
      <c r="M31" s="745"/>
      <c r="N31" s="752"/>
      <c r="O31" s="745"/>
      <c r="P31" s="745"/>
      <c r="Q31" s="745"/>
      <c r="R31" s="744"/>
      <c r="S31" s="747"/>
      <c r="T31" s="759"/>
      <c r="U31" s="752"/>
      <c r="V31" s="745"/>
      <c r="W31" s="745"/>
      <c r="X31" s="745"/>
      <c r="Y31" s="744"/>
      <c r="Z31" s="744"/>
      <c r="AA31" s="745"/>
      <c r="AB31" s="752"/>
      <c r="AC31" s="745"/>
      <c r="AD31" s="745"/>
      <c r="AE31" s="745"/>
      <c r="AF31" s="744"/>
      <c r="AG31" s="744"/>
      <c r="AH31" s="745"/>
      <c r="AI31" s="776"/>
      <c r="AJ31" s="132">
        <f t="shared" si="0"/>
        <v>0</v>
      </c>
      <c r="AK31" s="293">
        <f t="shared" si="4"/>
        <v>0</v>
      </c>
      <c r="AL31" s="123">
        <f t="shared" si="1"/>
        <v>0</v>
      </c>
      <c r="AM31" s="122">
        <f>SUM(E31:AI31)+'12'!AM31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SUM(E31:AI31)+'12'!BC31</f>
        <v>0</v>
      </c>
      <c r="BF31" s="79" t="e">
        <f>#REF!+'12'!BF31</f>
        <v>#REF!</v>
      </c>
      <c r="BG31" s="86" t="e">
        <f>IF('12'!#REF!=1,'12'!BA31,IF('11'!#REF!=1,'11'!BA31,'11'!BG31))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'12'!AL32</f>
        <v>0</v>
      </c>
      <c r="E32" s="744"/>
      <c r="F32" s="745"/>
      <c r="G32" s="752"/>
      <c r="H32" s="745"/>
      <c r="I32" s="745"/>
      <c r="J32" s="745"/>
      <c r="K32" s="744"/>
      <c r="L32" s="744"/>
      <c r="M32" s="745"/>
      <c r="N32" s="752"/>
      <c r="O32" s="745"/>
      <c r="P32" s="745"/>
      <c r="Q32" s="745"/>
      <c r="R32" s="744"/>
      <c r="S32" s="747"/>
      <c r="T32" s="759"/>
      <c r="U32" s="752"/>
      <c r="V32" s="745"/>
      <c r="W32" s="745"/>
      <c r="X32" s="745"/>
      <c r="Y32" s="744"/>
      <c r="Z32" s="744"/>
      <c r="AA32" s="745"/>
      <c r="AB32" s="752"/>
      <c r="AC32" s="745"/>
      <c r="AD32" s="745"/>
      <c r="AE32" s="745"/>
      <c r="AF32" s="744"/>
      <c r="AG32" s="744"/>
      <c r="AH32" s="745"/>
      <c r="AI32" s="776"/>
      <c r="AJ32" s="132">
        <f t="shared" si="0"/>
        <v>0</v>
      </c>
      <c r="AK32" s="293">
        <f t="shared" si="4"/>
        <v>0</v>
      </c>
      <c r="AL32" s="123">
        <f t="shared" si="1"/>
        <v>0</v>
      </c>
      <c r="AM32" s="122">
        <f>SUM(E32:AI32)+'12'!AM32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SUM(E32:AI32)+'12'!BC32</f>
        <v>0</v>
      </c>
      <c r="BF32" s="79" t="e">
        <f>#REF!+'12'!BF32</f>
        <v>#REF!</v>
      </c>
      <c r="BG32" s="86" t="e">
        <f>IF('12'!#REF!=1,'12'!BA32,IF('11'!#REF!=1,'11'!BA32,'11'!BG32))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'12'!AL33</f>
        <v>0</v>
      </c>
      <c r="E33" s="744"/>
      <c r="F33" s="745"/>
      <c r="G33" s="752"/>
      <c r="H33" s="745"/>
      <c r="I33" s="745"/>
      <c r="J33" s="745"/>
      <c r="K33" s="744"/>
      <c r="L33" s="744"/>
      <c r="M33" s="745"/>
      <c r="N33" s="752"/>
      <c r="O33" s="745"/>
      <c r="P33" s="745"/>
      <c r="Q33" s="745"/>
      <c r="R33" s="744"/>
      <c r="S33" s="747"/>
      <c r="T33" s="759"/>
      <c r="U33" s="752"/>
      <c r="V33" s="745"/>
      <c r="W33" s="745"/>
      <c r="X33" s="745"/>
      <c r="Y33" s="744"/>
      <c r="Z33" s="744"/>
      <c r="AA33" s="745"/>
      <c r="AB33" s="752"/>
      <c r="AC33" s="745"/>
      <c r="AD33" s="745"/>
      <c r="AE33" s="745"/>
      <c r="AF33" s="744"/>
      <c r="AG33" s="744"/>
      <c r="AH33" s="745"/>
      <c r="AI33" s="776"/>
      <c r="AJ33" s="132">
        <f t="shared" si="0"/>
        <v>0</v>
      </c>
      <c r="AK33" s="293">
        <f t="shared" si="4"/>
        <v>0</v>
      </c>
      <c r="AL33" s="123">
        <f t="shared" si="1"/>
        <v>0</v>
      </c>
      <c r="AM33" s="122">
        <f>SUM(E33:AI33)+'12'!AM33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SUM(E33:AI33)+'12'!BC33</f>
        <v>0</v>
      </c>
      <c r="BF33" s="79" t="e">
        <f>#REF!+'12'!BF33</f>
        <v>#REF!</v>
      </c>
      <c r="BG33" s="86" t="e">
        <f>IF('12'!#REF!=1,'12'!BA33,IF('11'!#REF!=1,'11'!BA33,'11'!BG33))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'12'!AL34</f>
        <v>0</v>
      </c>
      <c r="E34" s="744"/>
      <c r="F34" s="745"/>
      <c r="G34" s="752"/>
      <c r="H34" s="745"/>
      <c r="I34" s="745"/>
      <c r="J34" s="745"/>
      <c r="K34" s="744"/>
      <c r="L34" s="744"/>
      <c r="M34" s="745"/>
      <c r="N34" s="752"/>
      <c r="O34" s="745"/>
      <c r="P34" s="745"/>
      <c r="Q34" s="745"/>
      <c r="R34" s="744"/>
      <c r="S34" s="747"/>
      <c r="T34" s="759"/>
      <c r="U34" s="752"/>
      <c r="V34" s="745"/>
      <c r="W34" s="745"/>
      <c r="X34" s="745"/>
      <c r="Y34" s="744"/>
      <c r="Z34" s="744"/>
      <c r="AA34" s="745"/>
      <c r="AB34" s="752"/>
      <c r="AC34" s="745"/>
      <c r="AD34" s="745"/>
      <c r="AE34" s="745"/>
      <c r="AF34" s="744"/>
      <c r="AG34" s="744"/>
      <c r="AH34" s="745"/>
      <c r="AI34" s="776"/>
      <c r="AJ34" s="132">
        <f t="shared" si="0"/>
        <v>0</v>
      </c>
      <c r="AK34" s="293">
        <f t="shared" si="4"/>
        <v>0</v>
      </c>
      <c r="AL34" s="123">
        <f t="shared" si="1"/>
        <v>0</v>
      </c>
      <c r="AM34" s="122">
        <f>SUM(E34:AI34)+'12'!AM34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SUM(E34:AI34)+'12'!BC34</f>
        <v>0</v>
      </c>
      <c r="BF34" s="79" t="e">
        <f>#REF!+'12'!BF34</f>
        <v>#REF!</v>
      </c>
      <c r="BG34" s="86" t="e">
        <f>IF('12'!#REF!=1,'12'!BA34,IF('11'!#REF!=1,'11'!BA34,'11'!BG34))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'12'!AL35</f>
        <v>0</v>
      </c>
      <c r="E35" s="744"/>
      <c r="F35" s="745"/>
      <c r="G35" s="752"/>
      <c r="H35" s="745"/>
      <c r="I35" s="745"/>
      <c r="J35" s="745"/>
      <c r="K35" s="744"/>
      <c r="L35" s="744"/>
      <c r="M35" s="745"/>
      <c r="N35" s="752"/>
      <c r="O35" s="745"/>
      <c r="P35" s="745"/>
      <c r="Q35" s="745"/>
      <c r="R35" s="744"/>
      <c r="S35" s="747"/>
      <c r="T35" s="759"/>
      <c r="U35" s="752"/>
      <c r="V35" s="745"/>
      <c r="W35" s="745"/>
      <c r="X35" s="745"/>
      <c r="Y35" s="744"/>
      <c r="Z35" s="744"/>
      <c r="AA35" s="745"/>
      <c r="AB35" s="752"/>
      <c r="AC35" s="745"/>
      <c r="AD35" s="745"/>
      <c r="AE35" s="745"/>
      <c r="AF35" s="744"/>
      <c r="AG35" s="744"/>
      <c r="AH35" s="745"/>
      <c r="AI35" s="776"/>
      <c r="AJ35" s="132">
        <f t="shared" si="0"/>
        <v>0</v>
      </c>
      <c r="AK35" s="293">
        <f t="shared" si="4"/>
        <v>0</v>
      </c>
      <c r="AL35" s="123">
        <f t="shared" si="1"/>
        <v>0</v>
      </c>
      <c r="AM35" s="122">
        <f>SUM(E35:AI35)+'12'!AM35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SUM(E35:AI35)+'12'!BC35</f>
        <v>0</v>
      </c>
      <c r="BF35" s="79" t="e">
        <f>#REF!+'12'!BF35</f>
        <v>#REF!</v>
      </c>
      <c r="BG35" s="86" t="e">
        <f>IF('12'!#REF!=1,'12'!BA35,IF('11'!#REF!=1,'11'!BA35,'11'!BG35))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'12'!AL36</f>
        <v>0</v>
      </c>
      <c r="E36" s="744"/>
      <c r="F36" s="745"/>
      <c r="G36" s="752"/>
      <c r="H36" s="745"/>
      <c r="I36" s="745"/>
      <c r="J36" s="745"/>
      <c r="K36" s="744"/>
      <c r="L36" s="744"/>
      <c r="M36" s="745"/>
      <c r="N36" s="752"/>
      <c r="O36" s="745"/>
      <c r="P36" s="745"/>
      <c r="Q36" s="745"/>
      <c r="R36" s="744"/>
      <c r="S36" s="747"/>
      <c r="T36" s="759"/>
      <c r="U36" s="752"/>
      <c r="V36" s="745"/>
      <c r="W36" s="745"/>
      <c r="X36" s="745"/>
      <c r="Y36" s="744"/>
      <c r="Z36" s="744"/>
      <c r="AA36" s="745"/>
      <c r="AB36" s="752"/>
      <c r="AC36" s="745"/>
      <c r="AD36" s="745"/>
      <c r="AE36" s="745"/>
      <c r="AF36" s="744"/>
      <c r="AG36" s="744"/>
      <c r="AH36" s="745"/>
      <c r="AI36" s="776"/>
      <c r="AJ36" s="132">
        <f t="shared" si="0"/>
        <v>0</v>
      </c>
      <c r="AK36" s="293">
        <f t="shared" si="4"/>
        <v>0</v>
      </c>
      <c r="AL36" s="123">
        <f t="shared" si="1"/>
        <v>0</v>
      </c>
      <c r="AM36" s="122">
        <f>SUM(E36:AI36)+'12'!AM36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SUM(E36:AI36)+'12'!BC36</f>
        <v>0</v>
      </c>
      <c r="BF36" s="79" t="e">
        <f>#REF!+'12'!BF36</f>
        <v>#REF!</v>
      </c>
      <c r="BG36" s="86" t="e">
        <f>IF('12'!#REF!=1,'12'!BA36,IF('11'!#REF!=1,'11'!BA36,'11'!BG36))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'12'!AL37</f>
        <v>0</v>
      </c>
      <c r="E37" s="744"/>
      <c r="F37" s="745"/>
      <c r="G37" s="752"/>
      <c r="H37" s="745"/>
      <c r="I37" s="745"/>
      <c r="J37" s="745"/>
      <c r="K37" s="744"/>
      <c r="L37" s="744"/>
      <c r="M37" s="745"/>
      <c r="N37" s="752"/>
      <c r="O37" s="745"/>
      <c r="P37" s="745"/>
      <c r="Q37" s="745"/>
      <c r="R37" s="744"/>
      <c r="S37" s="747"/>
      <c r="T37" s="759"/>
      <c r="U37" s="752"/>
      <c r="V37" s="745"/>
      <c r="W37" s="745"/>
      <c r="X37" s="745"/>
      <c r="Y37" s="744"/>
      <c r="Z37" s="744"/>
      <c r="AA37" s="745"/>
      <c r="AB37" s="752"/>
      <c r="AC37" s="745"/>
      <c r="AD37" s="745"/>
      <c r="AE37" s="745"/>
      <c r="AF37" s="744"/>
      <c r="AG37" s="744"/>
      <c r="AH37" s="745"/>
      <c r="AI37" s="776"/>
      <c r="AJ37" s="132">
        <f t="shared" si="0"/>
        <v>0</v>
      </c>
      <c r="AK37" s="293">
        <f t="shared" si="4"/>
        <v>0</v>
      </c>
      <c r="AL37" s="123">
        <f t="shared" si="1"/>
        <v>0</v>
      </c>
      <c r="AM37" s="122">
        <f>SUM(E37:AI37)+'12'!AM37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SUM(E37:AI37)+'12'!BC37</f>
        <v>0</v>
      </c>
      <c r="BF37" s="79" t="e">
        <f>#REF!+'12'!BF37</f>
        <v>#REF!</v>
      </c>
      <c r="BG37" s="86" t="e">
        <f>IF('12'!#REF!=1,'12'!BA37,IF('11'!#REF!=1,'11'!BA37,'11'!BG37))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'12'!AL38</f>
        <v>0</v>
      </c>
      <c r="E38" s="744"/>
      <c r="F38" s="745"/>
      <c r="G38" s="752"/>
      <c r="H38" s="745"/>
      <c r="I38" s="745"/>
      <c r="J38" s="745"/>
      <c r="K38" s="744"/>
      <c r="L38" s="744"/>
      <c r="M38" s="745"/>
      <c r="N38" s="752"/>
      <c r="O38" s="745"/>
      <c r="P38" s="745"/>
      <c r="Q38" s="745"/>
      <c r="R38" s="744"/>
      <c r="S38" s="747"/>
      <c r="T38" s="759"/>
      <c r="U38" s="752"/>
      <c r="V38" s="745"/>
      <c r="W38" s="745"/>
      <c r="X38" s="745"/>
      <c r="Y38" s="744"/>
      <c r="Z38" s="744"/>
      <c r="AA38" s="745"/>
      <c r="AB38" s="752"/>
      <c r="AC38" s="745"/>
      <c r="AD38" s="745"/>
      <c r="AE38" s="745"/>
      <c r="AF38" s="744"/>
      <c r="AG38" s="744"/>
      <c r="AH38" s="745"/>
      <c r="AI38" s="776"/>
      <c r="AJ38" s="132">
        <f t="shared" si="0"/>
        <v>0</v>
      </c>
      <c r="AK38" s="293">
        <f t="shared" si="4"/>
        <v>0</v>
      </c>
      <c r="AL38" s="123">
        <f t="shared" si="1"/>
        <v>0</v>
      </c>
      <c r="AM38" s="122">
        <f>SUM(E38:AI38)+'12'!AM38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SUM(E38:AI38)+'12'!BC38</f>
        <v>0</v>
      </c>
      <c r="BF38" s="79" t="e">
        <f>#REF!+'12'!BF38</f>
        <v>#REF!</v>
      </c>
      <c r="BG38" s="86" t="e">
        <f>IF('12'!#REF!=1,'12'!BA38,IF('11'!#REF!=1,'11'!BA38,'11'!BG38))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'12'!AL39</f>
        <v>0</v>
      </c>
      <c r="E39" s="744"/>
      <c r="F39" s="745"/>
      <c r="G39" s="752"/>
      <c r="H39" s="745"/>
      <c r="I39" s="745"/>
      <c r="J39" s="745"/>
      <c r="K39" s="744"/>
      <c r="L39" s="744"/>
      <c r="M39" s="745"/>
      <c r="N39" s="752"/>
      <c r="O39" s="745"/>
      <c r="P39" s="745"/>
      <c r="Q39" s="745"/>
      <c r="R39" s="744"/>
      <c r="S39" s="747"/>
      <c r="T39" s="759"/>
      <c r="U39" s="752"/>
      <c r="V39" s="745"/>
      <c r="W39" s="745"/>
      <c r="X39" s="745"/>
      <c r="Y39" s="744"/>
      <c r="Z39" s="744"/>
      <c r="AA39" s="745"/>
      <c r="AB39" s="752"/>
      <c r="AC39" s="745"/>
      <c r="AD39" s="745"/>
      <c r="AE39" s="745"/>
      <c r="AF39" s="744"/>
      <c r="AG39" s="744"/>
      <c r="AH39" s="745"/>
      <c r="AI39" s="776"/>
      <c r="AJ39" s="132">
        <f t="shared" si="0"/>
        <v>0</v>
      </c>
      <c r="AK39" s="293">
        <f t="shared" si="4"/>
        <v>0</v>
      </c>
      <c r="AL39" s="123">
        <f t="shared" si="1"/>
        <v>0</v>
      </c>
      <c r="AM39" s="122">
        <f>SUM(E39:AI39)+'12'!AM39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SUM(E39:AI39)+'12'!BC39</f>
        <v>0</v>
      </c>
      <c r="BF39" s="79" t="e">
        <f>#REF!+'12'!BF39</f>
        <v>#REF!</v>
      </c>
      <c r="BG39" s="86" t="e">
        <f>IF('12'!#REF!=1,'12'!BA39,IF('11'!#REF!=1,'11'!BA39,'11'!BG39))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'12'!AL40</f>
        <v>0</v>
      </c>
      <c r="E40" s="744"/>
      <c r="F40" s="745"/>
      <c r="G40" s="752"/>
      <c r="H40" s="745"/>
      <c r="I40" s="745"/>
      <c r="J40" s="745"/>
      <c r="K40" s="744"/>
      <c r="L40" s="744"/>
      <c r="M40" s="745"/>
      <c r="N40" s="752"/>
      <c r="O40" s="745"/>
      <c r="P40" s="745"/>
      <c r="Q40" s="745"/>
      <c r="R40" s="744"/>
      <c r="S40" s="747"/>
      <c r="T40" s="759"/>
      <c r="U40" s="752"/>
      <c r="V40" s="745"/>
      <c r="W40" s="745"/>
      <c r="X40" s="745"/>
      <c r="Y40" s="744"/>
      <c r="Z40" s="744"/>
      <c r="AA40" s="745"/>
      <c r="AB40" s="752"/>
      <c r="AC40" s="745"/>
      <c r="AD40" s="745"/>
      <c r="AE40" s="745"/>
      <c r="AF40" s="744"/>
      <c r="AG40" s="744"/>
      <c r="AH40" s="745"/>
      <c r="AI40" s="776"/>
      <c r="AJ40" s="132">
        <f t="shared" ref="AJ40:AJ71" si="6">SUM(D40:AI40)</f>
        <v>0</v>
      </c>
      <c r="AK40" s="293">
        <f t="shared" si="4"/>
        <v>0</v>
      </c>
      <c r="AL40" s="123">
        <f t="shared" ref="AL40:AL71" si="7">AJ40-INT(AJ40/15)*15</f>
        <v>0</v>
      </c>
      <c r="AM40" s="122">
        <f>SUM(E40:AI40)+'12'!AM40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SUM(E40:AI40)+'12'!BC40</f>
        <v>0</v>
      </c>
      <c r="BF40" s="79" t="e">
        <f>#REF!+'12'!BF40</f>
        <v>#REF!</v>
      </c>
      <c r="BG40" s="86" t="e">
        <f>IF('12'!#REF!=1,'12'!BA40,IF('11'!#REF!=1,'11'!BA40,'11'!BG40))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'12'!AL41</f>
        <v>0</v>
      </c>
      <c r="E41" s="744"/>
      <c r="F41" s="745"/>
      <c r="G41" s="752"/>
      <c r="H41" s="745"/>
      <c r="I41" s="745"/>
      <c r="J41" s="745"/>
      <c r="K41" s="744"/>
      <c r="L41" s="744"/>
      <c r="M41" s="745"/>
      <c r="N41" s="752"/>
      <c r="O41" s="745"/>
      <c r="P41" s="745"/>
      <c r="Q41" s="745"/>
      <c r="R41" s="744"/>
      <c r="S41" s="747"/>
      <c r="T41" s="759"/>
      <c r="U41" s="752"/>
      <c r="V41" s="745"/>
      <c r="W41" s="745"/>
      <c r="X41" s="745"/>
      <c r="Y41" s="744"/>
      <c r="Z41" s="744"/>
      <c r="AA41" s="745"/>
      <c r="AB41" s="752"/>
      <c r="AC41" s="745"/>
      <c r="AD41" s="745"/>
      <c r="AE41" s="745"/>
      <c r="AF41" s="744"/>
      <c r="AG41" s="744"/>
      <c r="AH41" s="745"/>
      <c r="AI41" s="776"/>
      <c r="AJ41" s="132">
        <f t="shared" si="6"/>
        <v>0</v>
      </c>
      <c r="AK41" s="293">
        <f t="shared" si="4"/>
        <v>0</v>
      </c>
      <c r="AL41" s="123">
        <f t="shared" si="7"/>
        <v>0</v>
      </c>
      <c r="AM41" s="122">
        <f>SUM(E41:AI41)+'12'!AM41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SUM(E41:AI41)+'12'!BC41</f>
        <v>0</v>
      </c>
      <c r="BF41" s="79" t="e">
        <f>#REF!+'12'!BF41</f>
        <v>#REF!</v>
      </c>
      <c r="BG41" s="86" t="e">
        <f>IF('12'!#REF!=1,'12'!BA41,IF('11'!#REF!=1,'11'!BA41,'11'!BG41))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'12'!AL42</f>
        <v>0</v>
      </c>
      <c r="E42" s="744"/>
      <c r="F42" s="745"/>
      <c r="G42" s="752"/>
      <c r="H42" s="745"/>
      <c r="I42" s="745"/>
      <c r="J42" s="745"/>
      <c r="K42" s="744"/>
      <c r="L42" s="744"/>
      <c r="M42" s="745"/>
      <c r="N42" s="752"/>
      <c r="O42" s="745"/>
      <c r="P42" s="745"/>
      <c r="Q42" s="745"/>
      <c r="R42" s="744"/>
      <c r="S42" s="747"/>
      <c r="T42" s="759"/>
      <c r="U42" s="752"/>
      <c r="V42" s="745"/>
      <c r="W42" s="745"/>
      <c r="X42" s="745"/>
      <c r="Y42" s="744"/>
      <c r="Z42" s="744"/>
      <c r="AA42" s="745"/>
      <c r="AB42" s="752"/>
      <c r="AC42" s="745"/>
      <c r="AD42" s="745"/>
      <c r="AE42" s="745"/>
      <c r="AF42" s="744"/>
      <c r="AG42" s="744"/>
      <c r="AH42" s="745"/>
      <c r="AI42" s="776"/>
      <c r="AJ42" s="132">
        <f t="shared" si="6"/>
        <v>0</v>
      </c>
      <c r="AK42" s="293">
        <f t="shared" si="4"/>
        <v>0</v>
      </c>
      <c r="AL42" s="123">
        <f t="shared" si="7"/>
        <v>0</v>
      </c>
      <c r="AM42" s="122">
        <f>SUM(E42:AI42)+'12'!AM42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SUM(E42:AI42)+'12'!BC42</f>
        <v>0</v>
      </c>
      <c r="BF42" s="79" t="e">
        <f>#REF!+'12'!BF42</f>
        <v>#REF!</v>
      </c>
      <c r="BG42" s="86" t="e">
        <f>IF('12'!#REF!=1,'12'!BA42,IF('11'!#REF!=1,'11'!BA42,'11'!BG42))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'12'!AL43</f>
        <v>0</v>
      </c>
      <c r="E43" s="744"/>
      <c r="F43" s="745"/>
      <c r="G43" s="752"/>
      <c r="H43" s="745"/>
      <c r="I43" s="745"/>
      <c r="J43" s="745"/>
      <c r="K43" s="744"/>
      <c r="L43" s="744"/>
      <c r="M43" s="745"/>
      <c r="N43" s="752"/>
      <c r="O43" s="745"/>
      <c r="P43" s="745"/>
      <c r="Q43" s="745"/>
      <c r="R43" s="744"/>
      <c r="S43" s="747"/>
      <c r="T43" s="759"/>
      <c r="U43" s="752"/>
      <c r="V43" s="745"/>
      <c r="W43" s="745"/>
      <c r="X43" s="745"/>
      <c r="Y43" s="744"/>
      <c r="Z43" s="744"/>
      <c r="AA43" s="745"/>
      <c r="AB43" s="752"/>
      <c r="AC43" s="745"/>
      <c r="AD43" s="745"/>
      <c r="AE43" s="745"/>
      <c r="AF43" s="744"/>
      <c r="AG43" s="744"/>
      <c r="AH43" s="745"/>
      <c r="AI43" s="776"/>
      <c r="AJ43" s="132">
        <f t="shared" si="6"/>
        <v>0</v>
      </c>
      <c r="AK43" s="293">
        <f t="shared" si="4"/>
        <v>0</v>
      </c>
      <c r="AL43" s="123">
        <f t="shared" si="7"/>
        <v>0</v>
      </c>
      <c r="AM43" s="122">
        <f>SUM(E43:AI43)+'12'!AM43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SUM(E43:AI43)+'12'!BC43</f>
        <v>0</v>
      </c>
      <c r="BF43" s="79" t="e">
        <f>#REF!+'12'!BF43</f>
        <v>#REF!</v>
      </c>
      <c r="BG43" s="86" t="e">
        <f>IF('12'!#REF!=1,'12'!BA43,IF('11'!#REF!=1,'11'!BA43,'11'!BG43))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'12'!AL44</f>
        <v>0</v>
      </c>
      <c r="E44" s="744"/>
      <c r="F44" s="745"/>
      <c r="G44" s="752"/>
      <c r="H44" s="745"/>
      <c r="I44" s="745"/>
      <c r="J44" s="745"/>
      <c r="K44" s="744"/>
      <c r="L44" s="744"/>
      <c r="M44" s="745"/>
      <c r="N44" s="752"/>
      <c r="O44" s="745"/>
      <c r="P44" s="745"/>
      <c r="Q44" s="745"/>
      <c r="R44" s="744"/>
      <c r="S44" s="747"/>
      <c r="T44" s="759"/>
      <c r="U44" s="752"/>
      <c r="V44" s="745"/>
      <c r="W44" s="745"/>
      <c r="X44" s="745"/>
      <c r="Y44" s="744"/>
      <c r="Z44" s="744"/>
      <c r="AA44" s="745"/>
      <c r="AB44" s="752"/>
      <c r="AC44" s="745"/>
      <c r="AD44" s="745"/>
      <c r="AE44" s="745"/>
      <c r="AF44" s="744"/>
      <c r="AG44" s="744"/>
      <c r="AH44" s="745"/>
      <c r="AI44" s="776"/>
      <c r="AJ44" s="132">
        <f t="shared" si="6"/>
        <v>0</v>
      </c>
      <c r="AK44" s="293">
        <f t="shared" si="4"/>
        <v>0</v>
      </c>
      <c r="AL44" s="123">
        <f t="shared" si="7"/>
        <v>0</v>
      </c>
      <c r="AM44" s="122">
        <f>SUM(E44:AI44)+'12'!AM44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SUM(E44:AI44)+'12'!BC44</f>
        <v>0</v>
      </c>
      <c r="BF44" s="79" t="e">
        <f>#REF!+'12'!BF44</f>
        <v>#REF!</v>
      </c>
      <c r="BG44" s="86" t="e">
        <f>IF('12'!#REF!=1,'12'!BA44,IF('11'!#REF!=1,'11'!BA44,'11'!BG44))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'12'!AL45</f>
        <v>0</v>
      </c>
      <c r="E45" s="744"/>
      <c r="F45" s="745"/>
      <c r="G45" s="752"/>
      <c r="H45" s="745"/>
      <c r="I45" s="745"/>
      <c r="J45" s="745"/>
      <c r="K45" s="744"/>
      <c r="L45" s="744"/>
      <c r="M45" s="745"/>
      <c r="N45" s="752"/>
      <c r="O45" s="745"/>
      <c r="P45" s="745"/>
      <c r="Q45" s="745"/>
      <c r="R45" s="744"/>
      <c r="S45" s="747"/>
      <c r="T45" s="759"/>
      <c r="U45" s="752"/>
      <c r="V45" s="745"/>
      <c r="W45" s="745"/>
      <c r="X45" s="745"/>
      <c r="Y45" s="744"/>
      <c r="Z45" s="744"/>
      <c r="AA45" s="745"/>
      <c r="AB45" s="752"/>
      <c r="AC45" s="745"/>
      <c r="AD45" s="745"/>
      <c r="AE45" s="745"/>
      <c r="AF45" s="744"/>
      <c r="AG45" s="744"/>
      <c r="AH45" s="745"/>
      <c r="AI45" s="776"/>
      <c r="AJ45" s="132">
        <f t="shared" si="6"/>
        <v>0</v>
      </c>
      <c r="AK45" s="293">
        <f t="shared" si="4"/>
        <v>0</v>
      </c>
      <c r="AL45" s="123">
        <f t="shared" si="7"/>
        <v>0</v>
      </c>
      <c r="AM45" s="122">
        <f>SUM(E45:AI45)+'12'!AM45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SUM(E45:AI45)+'12'!BC45</f>
        <v>0</v>
      </c>
      <c r="BF45" s="79" t="e">
        <f>#REF!+'12'!BF45</f>
        <v>#REF!</v>
      </c>
      <c r="BG45" s="86" t="e">
        <f>IF('12'!#REF!=1,'12'!BA45,IF('11'!#REF!=1,'11'!BA45,'11'!BG45))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'12'!AL46</f>
        <v>0</v>
      </c>
      <c r="E46" s="744"/>
      <c r="F46" s="745"/>
      <c r="G46" s="752"/>
      <c r="H46" s="745"/>
      <c r="I46" s="745"/>
      <c r="J46" s="745"/>
      <c r="K46" s="744"/>
      <c r="L46" s="744"/>
      <c r="M46" s="745"/>
      <c r="N46" s="752"/>
      <c r="O46" s="745"/>
      <c r="P46" s="745"/>
      <c r="Q46" s="745"/>
      <c r="R46" s="744"/>
      <c r="S46" s="747"/>
      <c r="T46" s="759"/>
      <c r="U46" s="752"/>
      <c r="V46" s="745"/>
      <c r="W46" s="745"/>
      <c r="X46" s="745"/>
      <c r="Y46" s="744"/>
      <c r="Z46" s="744"/>
      <c r="AA46" s="745"/>
      <c r="AB46" s="752"/>
      <c r="AC46" s="745"/>
      <c r="AD46" s="745"/>
      <c r="AE46" s="745"/>
      <c r="AF46" s="744"/>
      <c r="AG46" s="744"/>
      <c r="AH46" s="745"/>
      <c r="AI46" s="776"/>
      <c r="AJ46" s="132">
        <f t="shared" si="6"/>
        <v>0</v>
      </c>
      <c r="AK46" s="293">
        <f t="shared" si="4"/>
        <v>0</v>
      </c>
      <c r="AL46" s="123">
        <f t="shared" si="7"/>
        <v>0</v>
      </c>
      <c r="AM46" s="122">
        <f>SUM(E46:AI46)+'12'!AM46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SUM(E46:AI46)+'12'!BC46</f>
        <v>0</v>
      </c>
      <c r="BF46" s="79" t="e">
        <f>#REF!+'12'!BF46</f>
        <v>#REF!</v>
      </c>
      <c r="BG46" s="86" t="e">
        <f>IF('12'!#REF!=1,'12'!BA46,IF('11'!#REF!=1,'11'!BA46,'11'!BG46))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'12'!AL47</f>
        <v>0</v>
      </c>
      <c r="E47" s="744"/>
      <c r="F47" s="745"/>
      <c r="G47" s="752"/>
      <c r="H47" s="745"/>
      <c r="I47" s="745"/>
      <c r="J47" s="745"/>
      <c r="K47" s="744"/>
      <c r="L47" s="744"/>
      <c r="M47" s="745"/>
      <c r="N47" s="752"/>
      <c r="O47" s="745"/>
      <c r="P47" s="745"/>
      <c r="Q47" s="745"/>
      <c r="R47" s="744"/>
      <c r="S47" s="747"/>
      <c r="T47" s="759"/>
      <c r="U47" s="752"/>
      <c r="V47" s="745"/>
      <c r="W47" s="745"/>
      <c r="X47" s="745"/>
      <c r="Y47" s="744"/>
      <c r="Z47" s="744"/>
      <c r="AA47" s="745"/>
      <c r="AB47" s="752"/>
      <c r="AC47" s="745"/>
      <c r="AD47" s="745"/>
      <c r="AE47" s="745"/>
      <c r="AF47" s="744"/>
      <c r="AG47" s="744"/>
      <c r="AH47" s="745"/>
      <c r="AI47" s="776"/>
      <c r="AJ47" s="132">
        <f t="shared" si="6"/>
        <v>0</v>
      </c>
      <c r="AK47" s="293">
        <f t="shared" si="4"/>
        <v>0</v>
      </c>
      <c r="AL47" s="123">
        <f t="shared" si="7"/>
        <v>0</v>
      </c>
      <c r="AM47" s="122">
        <f>SUM(E47:AI47)+'12'!AM47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SUM(E47:AI47)+'12'!BC47</f>
        <v>0</v>
      </c>
      <c r="BF47" s="79" t="e">
        <f>#REF!+'12'!BF47</f>
        <v>#REF!</v>
      </c>
      <c r="BG47" s="86" t="e">
        <f>IF('12'!#REF!=1,'12'!BA47,IF('11'!#REF!=1,'11'!BA47,'11'!BG47))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'12'!AL48</f>
        <v>0</v>
      </c>
      <c r="E48" s="744"/>
      <c r="F48" s="745"/>
      <c r="G48" s="752"/>
      <c r="H48" s="745"/>
      <c r="I48" s="745"/>
      <c r="J48" s="745"/>
      <c r="K48" s="744"/>
      <c r="L48" s="744"/>
      <c r="M48" s="745"/>
      <c r="N48" s="752"/>
      <c r="O48" s="745"/>
      <c r="P48" s="745"/>
      <c r="Q48" s="745"/>
      <c r="R48" s="744"/>
      <c r="S48" s="747"/>
      <c r="T48" s="759"/>
      <c r="U48" s="752"/>
      <c r="V48" s="745"/>
      <c r="W48" s="745"/>
      <c r="X48" s="745"/>
      <c r="Y48" s="744"/>
      <c r="Z48" s="744"/>
      <c r="AA48" s="745"/>
      <c r="AB48" s="752"/>
      <c r="AC48" s="745"/>
      <c r="AD48" s="745"/>
      <c r="AE48" s="745"/>
      <c r="AF48" s="744"/>
      <c r="AG48" s="744"/>
      <c r="AH48" s="745"/>
      <c r="AI48" s="776"/>
      <c r="AJ48" s="132">
        <f t="shared" si="6"/>
        <v>0</v>
      </c>
      <c r="AK48" s="293">
        <f t="shared" si="4"/>
        <v>0</v>
      </c>
      <c r="AL48" s="123">
        <f t="shared" si="7"/>
        <v>0</v>
      </c>
      <c r="AM48" s="122">
        <f>SUM(E48:AI48)+'12'!AM48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SUM(E48:AI48)+'12'!BC48</f>
        <v>0</v>
      </c>
      <c r="BF48" s="79" t="e">
        <f>#REF!+'12'!BF48</f>
        <v>#REF!</v>
      </c>
      <c r="BG48" s="86" t="e">
        <f>IF('12'!#REF!=1,'12'!BA48,IF('11'!#REF!=1,'11'!BA48,'11'!BG48))</f>
        <v>#REF!</v>
      </c>
      <c r="BH48" s="79" t="e">
        <f>IF(#REF!=1,IF(BC48&gt;=60,IF(BF48&gt;2,0,1),0),0)</f>
        <v>#REF!</v>
      </c>
      <c r="BI48" s="79" t="e">
        <f t="shared" si="5"/>
        <v>#REF!</v>
      </c>
    </row>
    <row r="49" spans="1:61" ht="15.75" customHeight="1" x14ac:dyDescent="0.25">
      <c r="A49" s="125" t="str">
        <f>IF(Roster!C51="","",Roster!C51)</f>
        <v/>
      </c>
      <c r="B49" s="126" t="str">
        <f>IF(Roster!D51="","",Roster!D51)</f>
        <v/>
      </c>
      <c r="C49" s="126" t="str">
        <f>IF(Roster!B51="","",Roster!B51)</f>
        <v/>
      </c>
      <c r="D49" s="299">
        <f>'12'!AL49</f>
        <v>0</v>
      </c>
      <c r="E49" s="744"/>
      <c r="F49" s="745"/>
      <c r="G49" s="752"/>
      <c r="H49" s="745"/>
      <c r="I49" s="745"/>
      <c r="J49" s="745"/>
      <c r="K49" s="744"/>
      <c r="L49" s="744"/>
      <c r="M49" s="745"/>
      <c r="N49" s="752"/>
      <c r="O49" s="745"/>
      <c r="P49" s="745"/>
      <c r="Q49" s="745"/>
      <c r="R49" s="744"/>
      <c r="S49" s="747"/>
      <c r="T49" s="759"/>
      <c r="U49" s="752"/>
      <c r="V49" s="745"/>
      <c r="W49" s="745"/>
      <c r="X49" s="745"/>
      <c r="Y49" s="744"/>
      <c r="Z49" s="744"/>
      <c r="AA49" s="745"/>
      <c r="AB49" s="752"/>
      <c r="AC49" s="745"/>
      <c r="AD49" s="745"/>
      <c r="AE49" s="745"/>
      <c r="AF49" s="744"/>
      <c r="AG49" s="744"/>
      <c r="AH49" s="745"/>
      <c r="AI49" s="776"/>
      <c r="AJ49" s="132">
        <f t="shared" si="6"/>
        <v>0</v>
      </c>
      <c r="AK49" s="293">
        <f t="shared" si="4"/>
        <v>0</v>
      </c>
      <c r="AL49" s="123">
        <f t="shared" si="7"/>
        <v>0</v>
      </c>
      <c r="AM49" s="122">
        <f>SUM(E49:AI49)+'12'!AM49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SUM(E49:AI49)+'12'!BC49</f>
        <v>0</v>
      </c>
      <c r="BF49" s="79" t="e">
        <f>#REF!+'12'!BF49</f>
        <v>#REF!</v>
      </c>
      <c r="BG49" s="86" t="e">
        <f>IF('12'!#REF!=1,'12'!BA49,IF('11'!#REF!=1,'11'!BA49,'11'!BG49))</f>
        <v>#REF!</v>
      </c>
      <c r="BH49" s="79" t="e">
        <f>IF(#REF!=1,IF(BC49&gt;=60,IF(BF49&gt;2,0,1),0),0)</f>
        <v>#REF!</v>
      </c>
      <c r="BI49" s="79" t="e">
        <f t="shared" si="5"/>
        <v>#REF!</v>
      </c>
    </row>
    <row r="50" spans="1:61" ht="15.75" customHeight="1" x14ac:dyDescent="0.25">
      <c r="A50" s="125" t="str">
        <f>IF(Roster!C52="","",Roster!C52)</f>
        <v/>
      </c>
      <c r="B50" s="126" t="str">
        <f>IF(Roster!D52="","",Roster!D52)</f>
        <v/>
      </c>
      <c r="C50" s="126" t="str">
        <f>IF(Roster!B52="","",Roster!B52)</f>
        <v/>
      </c>
      <c r="D50" s="299">
        <f>'12'!AL50</f>
        <v>0</v>
      </c>
      <c r="E50" s="744"/>
      <c r="F50" s="745"/>
      <c r="G50" s="752"/>
      <c r="H50" s="745"/>
      <c r="I50" s="745"/>
      <c r="J50" s="745"/>
      <c r="K50" s="744"/>
      <c r="L50" s="744"/>
      <c r="M50" s="745"/>
      <c r="N50" s="752"/>
      <c r="O50" s="745"/>
      <c r="P50" s="745"/>
      <c r="Q50" s="745"/>
      <c r="R50" s="744"/>
      <c r="S50" s="747"/>
      <c r="T50" s="759"/>
      <c r="U50" s="752"/>
      <c r="V50" s="745"/>
      <c r="W50" s="745"/>
      <c r="X50" s="745"/>
      <c r="Y50" s="744"/>
      <c r="Z50" s="744"/>
      <c r="AA50" s="745"/>
      <c r="AB50" s="752"/>
      <c r="AC50" s="745"/>
      <c r="AD50" s="745"/>
      <c r="AE50" s="745"/>
      <c r="AF50" s="744"/>
      <c r="AG50" s="744"/>
      <c r="AH50" s="745"/>
      <c r="AI50" s="776"/>
      <c r="AJ50" s="132">
        <f t="shared" si="6"/>
        <v>0</v>
      </c>
      <c r="AK50" s="293">
        <f t="shared" si="4"/>
        <v>0</v>
      </c>
      <c r="AL50" s="123">
        <f t="shared" si="7"/>
        <v>0</v>
      </c>
      <c r="AM50" s="122">
        <f>SUM(E50:AI50)+'12'!AM50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SUM(E50:AI50)+'12'!BC50</f>
        <v>0</v>
      </c>
      <c r="BF50" s="79" t="e">
        <f>#REF!+'12'!BF50</f>
        <v>#REF!</v>
      </c>
      <c r="BG50" s="86" t="e">
        <f>IF('12'!#REF!=1,'12'!BA50,IF('11'!#REF!=1,'11'!BA50,'11'!BG50))</f>
        <v>#REF!</v>
      </c>
      <c r="BH50" s="79" t="e">
        <f>IF(#REF!=1,IF(BC50&gt;=60,IF(BF50&gt;2,0,1),0),0)</f>
        <v>#REF!</v>
      </c>
      <c r="BI50" s="79" t="e">
        <f t="shared" si="5"/>
        <v>#REF!</v>
      </c>
    </row>
    <row r="51" spans="1:61" ht="15.75" customHeight="1" x14ac:dyDescent="0.25">
      <c r="A51" s="125" t="str">
        <f>IF(Roster!C53="","",Roster!C53)</f>
        <v/>
      </c>
      <c r="B51" s="126" t="str">
        <f>IF(Roster!D53="","",Roster!D53)</f>
        <v/>
      </c>
      <c r="C51" s="126" t="str">
        <f>IF(Roster!B53="","",Roster!B53)</f>
        <v/>
      </c>
      <c r="D51" s="299">
        <f>'12'!AL51</f>
        <v>0</v>
      </c>
      <c r="E51" s="744"/>
      <c r="F51" s="745"/>
      <c r="G51" s="752"/>
      <c r="H51" s="745"/>
      <c r="I51" s="745"/>
      <c r="J51" s="745"/>
      <c r="K51" s="744"/>
      <c r="L51" s="744"/>
      <c r="M51" s="745"/>
      <c r="N51" s="752"/>
      <c r="O51" s="745"/>
      <c r="P51" s="745"/>
      <c r="Q51" s="745"/>
      <c r="R51" s="744"/>
      <c r="S51" s="747"/>
      <c r="T51" s="759"/>
      <c r="U51" s="752"/>
      <c r="V51" s="745"/>
      <c r="W51" s="745"/>
      <c r="X51" s="745"/>
      <c r="Y51" s="744"/>
      <c r="Z51" s="744"/>
      <c r="AA51" s="745"/>
      <c r="AB51" s="752"/>
      <c r="AC51" s="745"/>
      <c r="AD51" s="745"/>
      <c r="AE51" s="745"/>
      <c r="AF51" s="744"/>
      <c r="AG51" s="744"/>
      <c r="AH51" s="745"/>
      <c r="AI51" s="776"/>
      <c r="AJ51" s="132">
        <f t="shared" si="6"/>
        <v>0</v>
      </c>
      <c r="AK51" s="293">
        <f t="shared" si="4"/>
        <v>0</v>
      </c>
      <c r="AL51" s="123">
        <f t="shared" si="7"/>
        <v>0</v>
      </c>
      <c r="AM51" s="122">
        <f>SUM(E51:AI51)+'12'!AM51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SUM(E51:AI51)+'12'!BC51</f>
        <v>0</v>
      </c>
      <c r="BF51" s="79" t="e">
        <f>#REF!+'12'!BF51</f>
        <v>#REF!</v>
      </c>
      <c r="BG51" s="86" t="e">
        <f>IF('12'!#REF!=1,'12'!BA51,IF('11'!#REF!=1,'11'!BA51,'11'!BG51))</f>
        <v>#REF!</v>
      </c>
      <c r="BH51" s="79" t="e">
        <f>IF(#REF!=1,IF(BC51&gt;=60,IF(BF51&gt;2,0,1),0),0)</f>
        <v>#REF!</v>
      </c>
      <c r="BI51" s="79" t="e">
        <f t="shared" si="5"/>
        <v>#REF!</v>
      </c>
    </row>
    <row r="52" spans="1:61" ht="15.75" customHeight="1" x14ac:dyDescent="0.25">
      <c r="A52" s="125" t="str">
        <f>IF(Roster!C54="","",Roster!C54)</f>
        <v/>
      </c>
      <c r="B52" s="126" t="str">
        <f>IF(Roster!D54="","",Roster!D54)</f>
        <v/>
      </c>
      <c r="C52" s="126" t="str">
        <f>IF(Roster!B54="","",Roster!B54)</f>
        <v/>
      </c>
      <c r="D52" s="299">
        <f>'12'!AL52</f>
        <v>0</v>
      </c>
      <c r="E52" s="744"/>
      <c r="F52" s="745"/>
      <c r="G52" s="752"/>
      <c r="H52" s="745"/>
      <c r="I52" s="745"/>
      <c r="J52" s="745"/>
      <c r="K52" s="744"/>
      <c r="L52" s="744"/>
      <c r="M52" s="745"/>
      <c r="N52" s="752"/>
      <c r="O52" s="745"/>
      <c r="P52" s="745"/>
      <c r="Q52" s="745"/>
      <c r="R52" s="744"/>
      <c r="S52" s="747"/>
      <c r="T52" s="759"/>
      <c r="U52" s="752"/>
      <c r="V52" s="745"/>
      <c r="W52" s="745"/>
      <c r="X52" s="745"/>
      <c r="Y52" s="744"/>
      <c r="Z52" s="744"/>
      <c r="AA52" s="745"/>
      <c r="AB52" s="752"/>
      <c r="AC52" s="745"/>
      <c r="AD52" s="745"/>
      <c r="AE52" s="745"/>
      <c r="AF52" s="744"/>
      <c r="AG52" s="744"/>
      <c r="AH52" s="745"/>
      <c r="AI52" s="776"/>
      <c r="AJ52" s="132">
        <f t="shared" si="6"/>
        <v>0</v>
      </c>
      <c r="AK52" s="293">
        <f t="shared" si="4"/>
        <v>0</v>
      </c>
      <c r="AL52" s="123">
        <f t="shared" si="7"/>
        <v>0</v>
      </c>
      <c r="AM52" s="122">
        <f>SUM(E52:AI52)+'12'!AM52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SUM(E52:AI52)+'12'!BC52</f>
        <v>0</v>
      </c>
      <c r="BF52" s="79" t="e">
        <f>#REF!+'12'!BF52</f>
        <v>#REF!</v>
      </c>
      <c r="BG52" s="86" t="e">
        <f>IF('12'!#REF!=1,'12'!BA52,IF('11'!#REF!=1,'11'!BA52,'11'!BG52))</f>
        <v>#REF!</v>
      </c>
      <c r="BH52" s="79" t="e">
        <f>IF(#REF!=1,IF(BC52&gt;=60,IF(BF52&gt;2,0,1),0),0)</f>
        <v>#REF!</v>
      </c>
      <c r="BI52" s="79" t="e">
        <f t="shared" si="5"/>
        <v>#REF!</v>
      </c>
    </row>
    <row r="53" spans="1:61" ht="15.75" customHeight="1" x14ac:dyDescent="0.25">
      <c r="A53" s="125" t="str">
        <f>IF(Roster!C55="","",Roster!C55)</f>
        <v/>
      </c>
      <c r="B53" s="126" t="str">
        <f>IF(Roster!D55="","",Roster!D55)</f>
        <v/>
      </c>
      <c r="C53" s="126" t="str">
        <f>IF(Roster!B55="","",Roster!B55)</f>
        <v/>
      </c>
      <c r="D53" s="299">
        <f>'12'!AL53</f>
        <v>0</v>
      </c>
      <c r="E53" s="744"/>
      <c r="F53" s="745"/>
      <c r="G53" s="752"/>
      <c r="H53" s="745"/>
      <c r="I53" s="745"/>
      <c r="J53" s="745"/>
      <c r="K53" s="744"/>
      <c r="L53" s="744"/>
      <c r="M53" s="745"/>
      <c r="N53" s="752"/>
      <c r="O53" s="745"/>
      <c r="P53" s="745"/>
      <c r="Q53" s="745"/>
      <c r="R53" s="744"/>
      <c r="S53" s="747"/>
      <c r="T53" s="759"/>
      <c r="U53" s="752"/>
      <c r="V53" s="745"/>
      <c r="W53" s="745"/>
      <c r="X53" s="745"/>
      <c r="Y53" s="744"/>
      <c r="Z53" s="744"/>
      <c r="AA53" s="745"/>
      <c r="AB53" s="752"/>
      <c r="AC53" s="745"/>
      <c r="AD53" s="745"/>
      <c r="AE53" s="745"/>
      <c r="AF53" s="744"/>
      <c r="AG53" s="744"/>
      <c r="AH53" s="745"/>
      <c r="AI53" s="776"/>
      <c r="AJ53" s="132">
        <f t="shared" si="6"/>
        <v>0</v>
      </c>
      <c r="AK53" s="293">
        <f t="shared" si="4"/>
        <v>0</v>
      </c>
      <c r="AL53" s="123">
        <f t="shared" si="7"/>
        <v>0</v>
      </c>
      <c r="AM53" s="122">
        <f>SUM(E53:AI53)+'12'!AM53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SUM(E53:AI53)+'12'!BC53</f>
        <v>0</v>
      </c>
      <c r="BF53" s="79" t="e">
        <f>#REF!+'12'!BF53</f>
        <v>#REF!</v>
      </c>
      <c r="BG53" s="86" t="e">
        <f>IF('12'!#REF!=1,'12'!BA53,IF('11'!#REF!=1,'11'!BA53,'11'!BG53))</f>
        <v>#REF!</v>
      </c>
      <c r="BH53" s="79" t="e">
        <f>IF(#REF!=1,IF(BC53&gt;=60,IF(BF53&gt;2,0,1),0),0)</f>
        <v>#REF!</v>
      </c>
      <c r="BI53" s="79" t="e">
        <f t="shared" si="5"/>
        <v>#REF!</v>
      </c>
    </row>
    <row r="54" spans="1:61" ht="15.75" customHeight="1" x14ac:dyDescent="0.25">
      <c r="A54" s="125" t="str">
        <f>IF(Roster!C56="","",Roster!C56)</f>
        <v/>
      </c>
      <c r="B54" s="126" t="str">
        <f>IF(Roster!D56="","",Roster!D56)</f>
        <v/>
      </c>
      <c r="C54" s="126" t="str">
        <f>IF(Roster!B56="","",Roster!B56)</f>
        <v/>
      </c>
      <c r="D54" s="299">
        <f>'12'!AL54</f>
        <v>0</v>
      </c>
      <c r="E54" s="744"/>
      <c r="F54" s="745"/>
      <c r="G54" s="752"/>
      <c r="H54" s="745"/>
      <c r="I54" s="745"/>
      <c r="J54" s="745"/>
      <c r="K54" s="744"/>
      <c r="L54" s="744"/>
      <c r="M54" s="745"/>
      <c r="N54" s="752"/>
      <c r="O54" s="745"/>
      <c r="P54" s="745"/>
      <c r="Q54" s="745"/>
      <c r="R54" s="744"/>
      <c r="S54" s="747"/>
      <c r="T54" s="759"/>
      <c r="U54" s="752"/>
      <c r="V54" s="745"/>
      <c r="W54" s="745"/>
      <c r="X54" s="745"/>
      <c r="Y54" s="744"/>
      <c r="Z54" s="744"/>
      <c r="AA54" s="745"/>
      <c r="AB54" s="752"/>
      <c r="AC54" s="745"/>
      <c r="AD54" s="745"/>
      <c r="AE54" s="745"/>
      <c r="AF54" s="744"/>
      <c r="AG54" s="744"/>
      <c r="AH54" s="745"/>
      <c r="AI54" s="776"/>
      <c r="AJ54" s="132">
        <f t="shared" si="6"/>
        <v>0</v>
      </c>
      <c r="AK54" s="293">
        <f t="shared" si="4"/>
        <v>0</v>
      </c>
      <c r="AL54" s="123">
        <f t="shared" si="7"/>
        <v>0</v>
      </c>
      <c r="AM54" s="122">
        <f>SUM(E54:AI54)+'12'!AM54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SUM(E54:AI54)+'12'!BC54</f>
        <v>0</v>
      </c>
      <c r="BF54" s="79" t="e">
        <f>#REF!+'12'!BF54</f>
        <v>#REF!</v>
      </c>
      <c r="BG54" s="86" t="e">
        <f>IF('12'!#REF!=1,'12'!BA54,IF('11'!#REF!=1,'11'!BA54,'11'!BG54))</f>
        <v>#REF!</v>
      </c>
      <c r="BH54" s="79" t="e">
        <f>IF(#REF!=1,IF(BC54&gt;=60,IF(BF54&gt;2,0,1),0),0)</f>
        <v>#REF!</v>
      </c>
      <c r="BI54" s="79" t="e">
        <f t="shared" si="5"/>
        <v>#REF!</v>
      </c>
    </row>
    <row r="55" spans="1:61" ht="15.75" customHeight="1" x14ac:dyDescent="0.25">
      <c r="A55" s="125" t="str">
        <f>IF(Roster!C57="","",Roster!C57)</f>
        <v/>
      </c>
      <c r="B55" s="126" t="str">
        <f>IF(Roster!D57="","",Roster!D57)</f>
        <v/>
      </c>
      <c r="C55" s="126" t="str">
        <f>IF(Roster!B57="","",Roster!B57)</f>
        <v/>
      </c>
      <c r="D55" s="299">
        <f>'12'!AL55</f>
        <v>0</v>
      </c>
      <c r="E55" s="744"/>
      <c r="F55" s="745"/>
      <c r="G55" s="752"/>
      <c r="H55" s="745"/>
      <c r="I55" s="745"/>
      <c r="J55" s="745"/>
      <c r="K55" s="744"/>
      <c r="L55" s="744"/>
      <c r="M55" s="745"/>
      <c r="N55" s="752"/>
      <c r="O55" s="745"/>
      <c r="P55" s="745"/>
      <c r="Q55" s="745"/>
      <c r="R55" s="744"/>
      <c r="S55" s="747"/>
      <c r="T55" s="759"/>
      <c r="U55" s="752"/>
      <c r="V55" s="745"/>
      <c r="W55" s="745"/>
      <c r="X55" s="745"/>
      <c r="Y55" s="744"/>
      <c r="Z55" s="744"/>
      <c r="AA55" s="745"/>
      <c r="AB55" s="752"/>
      <c r="AC55" s="745"/>
      <c r="AD55" s="745"/>
      <c r="AE55" s="745"/>
      <c r="AF55" s="744"/>
      <c r="AG55" s="744"/>
      <c r="AH55" s="745"/>
      <c r="AI55" s="776"/>
      <c r="AJ55" s="132">
        <f t="shared" si="6"/>
        <v>0</v>
      </c>
      <c r="AK55" s="293">
        <f t="shared" si="4"/>
        <v>0</v>
      </c>
      <c r="AL55" s="123">
        <f t="shared" si="7"/>
        <v>0</v>
      </c>
      <c r="AM55" s="122">
        <f>SUM(E55:AI55)+'12'!AM55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SUM(E55:AI55)+'12'!BC55</f>
        <v>0</v>
      </c>
      <c r="BF55" s="79" t="e">
        <f>#REF!+'12'!BF55</f>
        <v>#REF!</v>
      </c>
      <c r="BG55" s="86" t="e">
        <f>IF('12'!#REF!=1,'12'!BA55,IF('11'!#REF!=1,'11'!BA55,'11'!BG55))</f>
        <v>#REF!</v>
      </c>
      <c r="BH55" s="79" t="e">
        <f>IF(#REF!=1,IF(BC55&gt;=60,IF(BF55&gt;2,0,1),0),0)</f>
        <v>#REF!</v>
      </c>
      <c r="BI55" s="79" t="e">
        <f t="shared" si="5"/>
        <v>#REF!</v>
      </c>
    </row>
    <row r="56" spans="1:61" ht="15.75" customHeight="1" x14ac:dyDescent="0.25">
      <c r="A56" s="125" t="str">
        <f>IF(Roster!C58="","",Roster!C58)</f>
        <v/>
      </c>
      <c r="B56" s="126" t="str">
        <f>IF(Roster!D58="","",Roster!D58)</f>
        <v/>
      </c>
      <c r="C56" s="126" t="str">
        <f>IF(Roster!B58="","",Roster!B58)</f>
        <v/>
      </c>
      <c r="D56" s="299">
        <f>'12'!AL56</f>
        <v>0</v>
      </c>
      <c r="E56" s="744"/>
      <c r="F56" s="745"/>
      <c r="G56" s="752"/>
      <c r="H56" s="745"/>
      <c r="I56" s="745"/>
      <c r="J56" s="745"/>
      <c r="K56" s="744"/>
      <c r="L56" s="744"/>
      <c r="M56" s="745"/>
      <c r="N56" s="752"/>
      <c r="O56" s="745"/>
      <c r="P56" s="745"/>
      <c r="Q56" s="745"/>
      <c r="R56" s="744"/>
      <c r="S56" s="747"/>
      <c r="T56" s="759"/>
      <c r="U56" s="752"/>
      <c r="V56" s="745"/>
      <c r="W56" s="745"/>
      <c r="X56" s="745"/>
      <c r="Y56" s="744"/>
      <c r="Z56" s="744"/>
      <c r="AA56" s="745"/>
      <c r="AB56" s="752"/>
      <c r="AC56" s="745"/>
      <c r="AD56" s="745"/>
      <c r="AE56" s="745"/>
      <c r="AF56" s="744"/>
      <c r="AG56" s="744"/>
      <c r="AH56" s="745"/>
      <c r="AI56" s="776"/>
      <c r="AJ56" s="132">
        <f t="shared" si="6"/>
        <v>0</v>
      </c>
      <c r="AK56" s="293">
        <f t="shared" si="4"/>
        <v>0</v>
      </c>
      <c r="AL56" s="123">
        <f t="shared" si="7"/>
        <v>0</v>
      </c>
      <c r="AM56" s="122">
        <f>SUM(E56:AI56)+'12'!AM56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SUM(E56:AI56)+'12'!BC56</f>
        <v>0</v>
      </c>
      <c r="BF56" s="79" t="e">
        <f>#REF!+'12'!BF56</f>
        <v>#REF!</v>
      </c>
      <c r="BG56" s="86" t="e">
        <f>IF('12'!#REF!=1,'12'!BA56,IF('11'!#REF!=1,'11'!BA56,'11'!BG56))</f>
        <v>#REF!</v>
      </c>
      <c r="BH56" s="79" t="e">
        <f>IF(#REF!=1,IF(BC56&gt;=60,IF(BF56&gt;2,0,1),0),0)</f>
        <v>#REF!</v>
      </c>
      <c r="BI56" s="79" t="e">
        <f t="shared" si="5"/>
        <v>#REF!</v>
      </c>
    </row>
    <row r="57" spans="1:61" ht="15.75" customHeight="1" x14ac:dyDescent="0.25">
      <c r="A57" s="125" t="str">
        <f>IF(Roster!C59="","",Roster!C59)</f>
        <v/>
      </c>
      <c r="B57" s="126" t="str">
        <f>IF(Roster!D59="","",Roster!D59)</f>
        <v/>
      </c>
      <c r="C57" s="126" t="str">
        <f>IF(Roster!B59="","",Roster!B59)</f>
        <v/>
      </c>
      <c r="D57" s="299">
        <f>'12'!AL57</f>
        <v>0</v>
      </c>
      <c r="E57" s="744"/>
      <c r="F57" s="745"/>
      <c r="G57" s="752"/>
      <c r="H57" s="745"/>
      <c r="I57" s="745"/>
      <c r="J57" s="745"/>
      <c r="K57" s="744"/>
      <c r="L57" s="744"/>
      <c r="M57" s="745"/>
      <c r="N57" s="752"/>
      <c r="O57" s="745"/>
      <c r="P57" s="745"/>
      <c r="Q57" s="745"/>
      <c r="R57" s="744"/>
      <c r="S57" s="747"/>
      <c r="T57" s="759"/>
      <c r="U57" s="752"/>
      <c r="V57" s="745"/>
      <c r="W57" s="745"/>
      <c r="X57" s="745"/>
      <c r="Y57" s="744"/>
      <c r="Z57" s="744"/>
      <c r="AA57" s="745"/>
      <c r="AB57" s="752"/>
      <c r="AC57" s="745"/>
      <c r="AD57" s="745"/>
      <c r="AE57" s="745"/>
      <c r="AF57" s="744"/>
      <c r="AG57" s="744"/>
      <c r="AH57" s="745"/>
      <c r="AI57" s="776"/>
      <c r="AJ57" s="132">
        <f t="shared" si="6"/>
        <v>0</v>
      </c>
      <c r="AK57" s="293">
        <f t="shared" si="4"/>
        <v>0</v>
      </c>
      <c r="AL57" s="123">
        <f t="shared" si="7"/>
        <v>0</v>
      </c>
      <c r="AM57" s="122">
        <f>SUM(E57:AI57)+'12'!AM57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SUM(E57:AI57)+'12'!BC57</f>
        <v>0</v>
      </c>
      <c r="BF57" s="79" t="e">
        <f>#REF!+'12'!BF57</f>
        <v>#REF!</v>
      </c>
      <c r="BG57" s="86" t="e">
        <f>IF('12'!#REF!=1,'12'!BA57,IF('11'!#REF!=1,'11'!BA57,'11'!BG57))</f>
        <v>#REF!</v>
      </c>
      <c r="BH57" s="79" t="e">
        <f>IF(#REF!=1,IF(BC57&gt;=60,IF(BF57&gt;2,0,1),0),0)</f>
        <v>#REF!</v>
      </c>
      <c r="BI57" s="79" t="e">
        <f t="shared" si="5"/>
        <v>#REF!</v>
      </c>
    </row>
    <row r="58" spans="1:61" ht="15.75" customHeight="1" x14ac:dyDescent="0.25">
      <c r="A58" s="125" t="str">
        <f>IF(Roster!C60="","",Roster!C60)</f>
        <v/>
      </c>
      <c r="B58" s="126" t="str">
        <f>IF(Roster!D60="","",Roster!D60)</f>
        <v/>
      </c>
      <c r="C58" s="126" t="str">
        <f>IF(Roster!B60="","",Roster!B60)</f>
        <v/>
      </c>
      <c r="D58" s="299">
        <f>'12'!AL58</f>
        <v>0</v>
      </c>
      <c r="E58" s="744"/>
      <c r="F58" s="745"/>
      <c r="G58" s="752"/>
      <c r="H58" s="745"/>
      <c r="I58" s="745"/>
      <c r="J58" s="745"/>
      <c r="K58" s="744"/>
      <c r="L58" s="744"/>
      <c r="M58" s="745"/>
      <c r="N58" s="752"/>
      <c r="O58" s="745"/>
      <c r="P58" s="745"/>
      <c r="Q58" s="745"/>
      <c r="R58" s="744"/>
      <c r="S58" s="747"/>
      <c r="T58" s="759"/>
      <c r="U58" s="752"/>
      <c r="V58" s="745"/>
      <c r="W58" s="745"/>
      <c r="X58" s="745"/>
      <c r="Y58" s="744"/>
      <c r="Z58" s="744"/>
      <c r="AA58" s="745"/>
      <c r="AB58" s="752"/>
      <c r="AC58" s="745"/>
      <c r="AD58" s="745"/>
      <c r="AE58" s="745"/>
      <c r="AF58" s="744"/>
      <c r="AG58" s="744"/>
      <c r="AH58" s="745"/>
      <c r="AI58" s="776"/>
      <c r="AJ58" s="132">
        <f t="shared" si="6"/>
        <v>0</v>
      </c>
      <c r="AK58" s="293">
        <f t="shared" si="4"/>
        <v>0</v>
      </c>
      <c r="AL58" s="123">
        <f t="shared" si="7"/>
        <v>0</v>
      </c>
      <c r="AM58" s="122">
        <f>SUM(E58:AI58)+'12'!AM58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SUM(E58:AI58)+'12'!BC58</f>
        <v>0</v>
      </c>
      <c r="BF58" s="79" t="e">
        <f>#REF!+'12'!BF58</f>
        <v>#REF!</v>
      </c>
      <c r="BG58" s="86" t="e">
        <f>IF('12'!#REF!=1,'12'!BA58,IF('11'!#REF!=1,'11'!BA58,'11'!BG58))</f>
        <v>#REF!</v>
      </c>
      <c r="BH58" s="79" t="e">
        <f>IF(#REF!=1,IF(BC58&gt;=60,IF(BF58&gt;2,0,1),0),0)</f>
        <v>#REF!</v>
      </c>
      <c r="BI58" s="79" t="e">
        <f t="shared" si="5"/>
        <v>#REF!</v>
      </c>
    </row>
    <row r="59" spans="1:61" ht="15.75" customHeight="1" x14ac:dyDescent="0.25">
      <c r="A59" s="125" t="str">
        <f>IF(Roster!C61="","",Roster!C61)</f>
        <v/>
      </c>
      <c r="B59" s="126" t="str">
        <f>IF(Roster!D61="","",Roster!D61)</f>
        <v/>
      </c>
      <c r="C59" s="126" t="str">
        <f>IF(Roster!B61="","",Roster!B61)</f>
        <v/>
      </c>
      <c r="D59" s="299">
        <f>'12'!AL59</f>
        <v>0</v>
      </c>
      <c r="E59" s="744"/>
      <c r="F59" s="745"/>
      <c r="G59" s="752"/>
      <c r="H59" s="745"/>
      <c r="I59" s="745"/>
      <c r="J59" s="745"/>
      <c r="K59" s="744"/>
      <c r="L59" s="744"/>
      <c r="M59" s="745"/>
      <c r="N59" s="752"/>
      <c r="O59" s="745"/>
      <c r="P59" s="745"/>
      <c r="Q59" s="745"/>
      <c r="R59" s="744"/>
      <c r="S59" s="747"/>
      <c r="T59" s="759"/>
      <c r="U59" s="752"/>
      <c r="V59" s="745"/>
      <c r="W59" s="745"/>
      <c r="X59" s="745"/>
      <c r="Y59" s="744"/>
      <c r="Z59" s="744"/>
      <c r="AA59" s="745"/>
      <c r="AB59" s="752"/>
      <c r="AC59" s="745"/>
      <c r="AD59" s="745"/>
      <c r="AE59" s="745"/>
      <c r="AF59" s="744"/>
      <c r="AG59" s="744"/>
      <c r="AH59" s="745"/>
      <c r="AI59" s="776"/>
      <c r="AJ59" s="132">
        <f t="shared" si="6"/>
        <v>0</v>
      </c>
      <c r="AK59" s="293">
        <f t="shared" si="4"/>
        <v>0</v>
      </c>
      <c r="AL59" s="123">
        <f t="shared" si="7"/>
        <v>0</v>
      </c>
      <c r="AM59" s="122">
        <f>SUM(E59:AI59)+'12'!AM59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SUM(E59:AI59)+'12'!BC59</f>
        <v>0</v>
      </c>
      <c r="BF59" s="79" t="e">
        <f>#REF!+'12'!BF59</f>
        <v>#REF!</v>
      </c>
      <c r="BG59" s="86" t="e">
        <f>IF('12'!#REF!=1,'12'!BA59,IF('11'!#REF!=1,'11'!BA59,'11'!BG59))</f>
        <v>#REF!</v>
      </c>
      <c r="BH59" s="79" t="e">
        <f>IF(#REF!=1,IF(BC59&gt;=60,IF(BF59&gt;2,0,1),0),0)</f>
        <v>#REF!</v>
      </c>
      <c r="BI59" s="79" t="e">
        <f t="shared" si="5"/>
        <v>#REF!</v>
      </c>
    </row>
    <row r="60" spans="1:61" ht="15.75" customHeight="1" x14ac:dyDescent="0.25">
      <c r="A60" s="125" t="str">
        <f>IF(Roster!C62="","",Roster!C62)</f>
        <v/>
      </c>
      <c r="B60" s="126" t="str">
        <f>IF(Roster!D62="","",Roster!D62)</f>
        <v/>
      </c>
      <c r="C60" s="126" t="str">
        <f>IF(Roster!B62="","",Roster!B62)</f>
        <v/>
      </c>
      <c r="D60" s="299">
        <f>'12'!AL60</f>
        <v>0</v>
      </c>
      <c r="E60" s="744"/>
      <c r="F60" s="745"/>
      <c r="G60" s="752"/>
      <c r="H60" s="745"/>
      <c r="I60" s="745"/>
      <c r="J60" s="745"/>
      <c r="K60" s="744"/>
      <c r="L60" s="744"/>
      <c r="M60" s="745"/>
      <c r="N60" s="752"/>
      <c r="O60" s="745"/>
      <c r="P60" s="745"/>
      <c r="Q60" s="745"/>
      <c r="R60" s="744"/>
      <c r="S60" s="747"/>
      <c r="T60" s="759"/>
      <c r="U60" s="752"/>
      <c r="V60" s="745"/>
      <c r="W60" s="745"/>
      <c r="X60" s="745"/>
      <c r="Y60" s="744"/>
      <c r="Z60" s="744"/>
      <c r="AA60" s="745"/>
      <c r="AB60" s="752"/>
      <c r="AC60" s="745"/>
      <c r="AD60" s="745"/>
      <c r="AE60" s="745"/>
      <c r="AF60" s="744"/>
      <c r="AG60" s="744"/>
      <c r="AH60" s="745"/>
      <c r="AI60" s="776"/>
      <c r="AJ60" s="132">
        <f t="shared" si="6"/>
        <v>0</v>
      </c>
      <c r="AK60" s="293">
        <f t="shared" si="4"/>
        <v>0</v>
      </c>
      <c r="AL60" s="123">
        <f t="shared" si="7"/>
        <v>0</v>
      </c>
      <c r="AM60" s="122">
        <f>SUM(E60:AI60)+'12'!AM60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SUM(E60:AI60)+'12'!BC60</f>
        <v>0</v>
      </c>
      <c r="BF60" s="79" t="e">
        <f>#REF!+'12'!BF60</f>
        <v>#REF!</v>
      </c>
      <c r="BG60" s="86" t="e">
        <f>IF('12'!#REF!=1,'12'!BA60,IF('11'!#REF!=1,'11'!BA60,'11'!BG60))</f>
        <v>#REF!</v>
      </c>
      <c r="BH60" s="79" t="e">
        <f>IF(#REF!=1,IF(BC60&gt;=60,IF(BF60&gt;2,0,1),0),0)</f>
        <v>#REF!</v>
      </c>
      <c r="BI60" s="79" t="e">
        <f t="shared" si="5"/>
        <v>#REF!</v>
      </c>
    </row>
    <row r="61" spans="1:61" ht="15.75" customHeight="1" x14ac:dyDescent="0.25">
      <c r="A61" s="125" t="str">
        <f>IF(Roster!C63="","",Roster!C63)</f>
        <v/>
      </c>
      <c r="B61" s="126" t="str">
        <f>IF(Roster!D63="","",Roster!D63)</f>
        <v/>
      </c>
      <c r="C61" s="126" t="str">
        <f>IF(Roster!B63="","",Roster!B63)</f>
        <v/>
      </c>
      <c r="D61" s="299">
        <f>'12'!AL61</f>
        <v>0</v>
      </c>
      <c r="E61" s="744"/>
      <c r="F61" s="745"/>
      <c r="G61" s="752"/>
      <c r="H61" s="745"/>
      <c r="I61" s="745"/>
      <c r="J61" s="745"/>
      <c r="K61" s="744"/>
      <c r="L61" s="744"/>
      <c r="M61" s="745"/>
      <c r="N61" s="752"/>
      <c r="O61" s="745"/>
      <c r="P61" s="745"/>
      <c r="Q61" s="745"/>
      <c r="R61" s="744"/>
      <c r="S61" s="747"/>
      <c r="T61" s="759"/>
      <c r="U61" s="752"/>
      <c r="V61" s="745"/>
      <c r="W61" s="745"/>
      <c r="X61" s="745"/>
      <c r="Y61" s="744"/>
      <c r="Z61" s="744"/>
      <c r="AA61" s="745"/>
      <c r="AB61" s="752"/>
      <c r="AC61" s="745"/>
      <c r="AD61" s="745"/>
      <c r="AE61" s="745"/>
      <c r="AF61" s="744"/>
      <c r="AG61" s="744"/>
      <c r="AH61" s="745"/>
      <c r="AI61" s="776"/>
      <c r="AJ61" s="132">
        <f t="shared" si="6"/>
        <v>0</v>
      </c>
      <c r="AK61" s="293">
        <f t="shared" si="4"/>
        <v>0</v>
      </c>
      <c r="AL61" s="123">
        <f t="shared" si="7"/>
        <v>0</v>
      </c>
      <c r="AM61" s="122">
        <f>SUM(E61:AI61)+'12'!AM61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SUM(E61:AI61)+'12'!BC61</f>
        <v>0</v>
      </c>
      <c r="BF61" s="79" t="e">
        <f>#REF!+'12'!BF61</f>
        <v>#REF!</v>
      </c>
      <c r="BG61" s="86" t="e">
        <f>IF('12'!#REF!=1,'12'!BA61,IF('11'!#REF!=1,'11'!BA61,'11'!BG61))</f>
        <v>#REF!</v>
      </c>
      <c r="BH61" s="79" t="e">
        <f>IF(#REF!=1,IF(BC61&gt;=60,IF(BF61&gt;2,0,1),0),0)</f>
        <v>#REF!</v>
      </c>
      <c r="BI61" s="79" t="e">
        <f t="shared" si="5"/>
        <v>#REF!</v>
      </c>
    </row>
    <row r="62" spans="1:61" ht="15.75" customHeight="1" x14ac:dyDescent="0.25">
      <c r="A62" s="125" t="str">
        <f>IF(Roster!C64="","",Roster!C64)</f>
        <v/>
      </c>
      <c r="B62" s="126" t="str">
        <f>IF(Roster!D64="","",Roster!D64)</f>
        <v/>
      </c>
      <c r="C62" s="126" t="str">
        <f>IF(Roster!B64="","",Roster!B64)</f>
        <v/>
      </c>
      <c r="D62" s="299">
        <f>'12'!AL62</f>
        <v>0</v>
      </c>
      <c r="E62" s="744"/>
      <c r="F62" s="745"/>
      <c r="G62" s="752"/>
      <c r="H62" s="745"/>
      <c r="I62" s="745"/>
      <c r="J62" s="745"/>
      <c r="K62" s="744"/>
      <c r="L62" s="744"/>
      <c r="M62" s="745"/>
      <c r="N62" s="752"/>
      <c r="O62" s="745"/>
      <c r="P62" s="745"/>
      <c r="Q62" s="745"/>
      <c r="R62" s="744"/>
      <c r="S62" s="747"/>
      <c r="T62" s="759"/>
      <c r="U62" s="752"/>
      <c r="V62" s="745"/>
      <c r="W62" s="745"/>
      <c r="X62" s="745"/>
      <c r="Y62" s="744"/>
      <c r="Z62" s="744"/>
      <c r="AA62" s="745"/>
      <c r="AB62" s="752"/>
      <c r="AC62" s="745"/>
      <c r="AD62" s="745"/>
      <c r="AE62" s="745"/>
      <c r="AF62" s="744"/>
      <c r="AG62" s="744"/>
      <c r="AH62" s="745"/>
      <c r="AI62" s="776"/>
      <c r="AJ62" s="132">
        <f t="shared" si="6"/>
        <v>0</v>
      </c>
      <c r="AK62" s="293">
        <f t="shared" si="4"/>
        <v>0</v>
      </c>
      <c r="AL62" s="123">
        <f t="shared" si="7"/>
        <v>0</v>
      </c>
      <c r="AM62" s="122">
        <f>SUM(E62:AI62)+'12'!AM62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SUM(E62:AI62)+'12'!BC62</f>
        <v>0</v>
      </c>
      <c r="BF62" s="79" t="e">
        <f>#REF!+'12'!BF62</f>
        <v>#REF!</v>
      </c>
      <c r="BG62" s="86" t="e">
        <f>IF('12'!#REF!=1,'12'!BA62,IF('11'!#REF!=1,'11'!BA62,'11'!BG62))</f>
        <v>#REF!</v>
      </c>
      <c r="BH62" s="79" t="e">
        <f>IF(#REF!=1,IF(BC62&gt;=60,IF(BF62&gt;2,0,1),0),0)</f>
        <v>#REF!</v>
      </c>
      <c r="BI62" s="79" t="e">
        <f t="shared" si="5"/>
        <v>#REF!</v>
      </c>
    </row>
    <row r="63" spans="1:61" ht="15.75" customHeight="1" x14ac:dyDescent="0.25">
      <c r="A63" s="125" t="str">
        <f>IF(Roster!C65="","",Roster!C65)</f>
        <v/>
      </c>
      <c r="B63" s="126" t="str">
        <f>IF(Roster!D65="","",Roster!D65)</f>
        <v/>
      </c>
      <c r="C63" s="126" t="str">
        <f>IF(Roster!B65="","",Roster!B65)</f>
        <v/>
      </c>
      <c r="D63" s="299">
        <f>'12'!AL63</f>
        <v>0</v>
      </c>
      <c r="E63" s="744"/>
      <c r="F63" s="745"/>
      <c r="G63" s="752"/>
      <c r="H63" s="745"/>
      <c r="I63" s="745"/>
      <c r="J63" s="745"/>
      <c r="K63" s="744"/>
      <c r="L63" s="744"/>
      <c r="M63" s="745"/>
      <c r="N63" s="752"/>
      <c r="O63" s="745"/>
      <c r="P63" s="745"/>
      <c r="Q63" s="745"/>
      <c r="R63" s="744"/>
      <c r="S63" s="747"/>
      <c r="T63" s="759"/>
      <c r="U63" s="752"/>
      <c r="V63" s="745"/>
      <c r="W63" s="745"/>
      <c r="X63" s="745"/>
      <c r="Y63" s="744"/>
      <c r="Z63" s="744"/>
      <c r="AA63" s="745"/>
      <c r="AB63" s="752"/>
      <c r="AC63" s="745"/>
      <c r="AD63" s="745"/>
      <c r="AE63" s="745"/>
      <c r="AF63" s="744"/>
      <c r="AG63" s="744"/>
      <c r="AH63" s="745"/>
      <c r="AI63" s="776"/>
      <c r="AJ63" s="132">
        <f t="shared" si="6"/>
        <v>0</v>
      </c>
      <c r="AK63" s="293">
        <f t="shared" si="4"/>
        <v>0</v>
      </c>
      <c r="AL63" s="123">
        <f t="shared" si="7"/>
        <v>0</v>
      </c>
      <c r="AM63" s="122">
        <f>SUM(E63:AI63)+'12'!AM63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SUM(E63:AI63)+'12'!BC63</f>
        <v>0</v>
      </c>
      <c r="BF63" s="79" t="e">
        <f>#REF!+'12'!BF63</f>
        <v>#REF!</v>
      </c>
      <c r="BG63" s="86" t="e">
        <f>IF('12'!#REF!=1,'12'!BA63,IF('11'!#REF!=1,'11'!BA63,'11'!BG63))</f>
        <v>#REF!</v>
      </c>
      <c r="BH63" s="79" t="e">
        <f>IF(#REF!=1,IF(BC63&gt;=60,IF(BF63&gt;2,0,1),0),0)</f>
        <v>#REF!</v>
      </c>
      <c r="BI63" s="79" t="e">
        <f t="shared" si="5"/>
        <v>#REF!</v>
      </c>
    </row>
    <row r="64" spans="1:61" ht="15.75" customHeight="1" x14ac:dyDescent="0.25">
      <c r="A64" s="125" t="str">
        <f>IF(Roster!C66="","",Roster!C66)</f>
        <v/>
      </c>
      <c r="B64" s="126" t="str">
        <f>IF(Roster!D66="","",Roster!D66)</f>
        <v/>
      </c>
      <c r="C64" s="126" t="str">
        <f>IF(Roster!B66="","",Roster!B66)</f>
        <v/>
      </c>
      <c r="D64" s="299">
        <f>'12'!AL64</f>
        <v>0</v>
      </c>
      <c r="E64" s="744"/>
      <c r="F64" s="745"/>
      <c r="G64" s="752"/>
      <c r="H64" s="745"/>
      <c r="I64" s="745"/>
      <c r="J64" s="745"/>
      <c r="K64" s="744"/>
      <c r="L64" s="744"/>
      <c r="M64" s="745"/>
      <c r="N64" s="752"/>
      <c r="O64" s="745"/>
      <c r="P64" s="745"/>
      <c r="Q64" s="745"/>
      <c r="R64" s="744"/>
      <c r="S64" s="747"/>
      <c r="T64" s="759"/>
      <c r="U64" s="752"/>
      <c r="V64" s="745"/>
      <c r="W64" s="745"/>
      <c r="X64" s="745"/>
      <c r="Y64" s="744"/>
      <c r="Z64" s="744"/>
      <c r="AA64" s="745"/>
      <c r="AB64" s="752"/>
      <c r="AC64" s="745"/>
      <c r="AD64" s="745"/>
      <c r="AE64" s="745"/>
      <c r="AF64" s="744"/>
      <c r="AG64" s="744"/>
      <c r="AH64" s="745"/>
      <c r="AI64" s="776"/>
      <c r="AJ64" s="132">
        <f t="shared" si="6"/>
        <v>0</v>
      </c>
      <c r="AK64" s="293">
        <f t="shared" si="4"/>
        <v>0</v>
      </c>
      <c r="AL64" s="123">
        <f t="shared" si="7"/>
        <v>0</v>
      </c>
      <c r="AM64" s="122">
        <f>SUM(E64:AI64)+'12'!AM64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SUM(E64:AI64)+'12'!BC64</f>
        <v>0</v>
      </c>
      <c r="BF64" s="79" t="e">
        <f>#REF!+'12'!BF64</f>
        <v>#REF!</v>
      </c>
      <c r="BG64" s="86" t="e">
        <f>IF('12'!#REF!=1,'12'!BA64,IF('11'!#REF!=1,'11'!BA64,'11'!BG64))</f>
        <v>#REF!</v>
      </c>
      <c r="BH64" s="79" t="e">
        <f>IF(#REF!=1,IF(BC64&gt;=60,IF(BF64&gt;2,0,1),0),0)</f>
        <v>#REF!</v>
      </c>
      <c r="BI64" s="79" t="e">
        <f t="shared" si="5"/>
        <v>#REF!</v>
      </c>
    </row>
    <row r="65" spans="1:62" ht="15.75" customHeight="1" x14ac:dyDescent="0.25">
      <c r="A65" s="125" t="str">
        <f>IF(Roster!C67="","",Roster!C67)</f>
        <v/>
      </c>
      <c r="B65" s="126" t="str">
        <f>IF(Roster!D67="","",Roster!D67)</f>
        <v/>
      </c>
      <c r="C65" s="126" t="str">
        <f>IF(Roster!B67="","",Roster!B67)</f>
        <v/>
      </c>
      <c r="D65" s="299">
        <f>'12'!AL65</f>
        <v>0</v>
      </c>
      <c r="E65" s="744"/>
      <c r="F65" s="745"/>
      <c r="G65" s="752"/>
      <c r="H65" s="745"/>
      <c r="I65" s="745"/>
      <c r="J65" s="745"/>
      <c r="K65" s="744"/>
      <c r="L65" s="744"/>
      <c r="M65" s="745"/>
      <c r="N65" s="752"/>
      <c r="O65" s="745"/>
      <c r="P65" s="745"/>
      <c r="Q65" s="745"/>
      <c r="R65" s="744"/>
      <c r="S65" s="747"/>
      <c r="T65" s="759"/>
      <c r="U65" s="752"/>
      <c r="V65" s="745"/>
      <c r="W65" s="745"/>
      <c r="X65" s="745"/>
      <c r="Y65" s="744"/>
      <c r="Z65" s="744"/>
      <c r="AA65" s="745"/>
      <c r="AB65" s="752"/>
      <c r="AC65" s="745"/>
      <c r="AD65" s="745"/>
      <c r="AE65" s="745"/>
      <c r="AF65" s="744"/>
      <c r="AG65" s="744"/>
      <c r="AH65" s="745"/>
      <c r="AI65" s="776"/>
      <c r="AJ65" s="132">
        <f t="shared" si="6"/>
        <v>0</v>
      </c>
      <c r="AK65" s="293">
        <f t="shared" si="4"/>
        <v>0</v>
      </c>
      <c r="AL65" s="123">
        <f t="shared" si="7"/>
        <v>0</v>
      </c>
      <c r="AM65" s="122">
        <f>SUM(E65:AI65)+'12'!AM65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SUM(E65:AI65)+'12'!BC65</f>
        <v>0</v>
      </c>
      <c r="BF65" s="79" t="e">
        <f>#REF!+'12'!BF65</f>
        <v>#REF!</v>
      </c>
      <c r="BG65" s="86" t="e">
        <f>IF('12'!#REF!=1,'12'!BA65,IF('11'!#REF!=1,'11'!BA65,'11'!BG65))</f>
        <v>#REF!</v>
      </c>
      <c r="BH65" s="79" t="e">
        <f>IF(#REF!=1,IF(BC65&gt;=60,IF(BF65&gt;2,0,1),0),0)</f>
        <v>#REF!</v>
      </c>
      <c r="BI65" s="79" t="e">
        <f t="shared" si="5"/>
        <v>#REF!</v>
      </c>
    </row>
    <row r="66" spans="1:62" ht="15.75" customHeight="1" x14ac:dyDescent="0.25">
      <c r="A66" s="125" t="str">
        <f>IF(Roster!C68="","",Roster!C68)</f>
        <v/>
      </c>
      <c r="B66" s="126" t="str">
        <f>IF(Roster!D68="","",Roster!D68)</f>
        <v/>
      </c>
      <c r="C66" s="126" t="str">
        <f>IF(Roster!B68="","",Roster!B68)</f>
        <v/>
      </c>
      <c r="D66" s="299">
        <f>'12'!AL66</f>
        <v>0</v>
      </c>
      <c r="E66" s="744"/>
      <c r="F66" s="745"/>
      <c r="G66" s="752"/>
      <c r="H66" s="745"/>
      <c r="I66" s="745"/>
      <c r="J66" s="745"/>
      <c r="K66" s="744"/>
      <c r="L66" s="744"/>
      <c r="M66" s="745"/>
      <c r="N66" s="752"/>
      <c r="O66" s="745"/>
      <c r="P66" s="745"/>
      <c r="Q66" s="745"/>
      <c r="R66" s="744"/>
      <c r="S66" s="747"/>
      <c r="T66" s="759"/>
      <c r="U66" s="752"/>
      <c r="V66" s="745"/>
      <c r="W66" s="745"/>
      <c r="X66" s="745"/>
      <c r="Y66" s="744"/>
      <c r="Z66" s="744"/>
      <c r="AA66" s="745"/>
      <c r="AB66" s="752"/>
      <c r="AC66" s="745"/>
      <c r="AD66" s="745"/>
      <c r="AE66" s="745"/>
      <c r="AF66" s="744"/>
      <c r="AG66" s="744"/>
      <c r="AH66" s="745"/>
      <c r="AI66" s="776"/>
      <c r="AJ66" s="132">
        <f t="shared" si="6"/>
        <v>0</v>
      </c>
      <c r="AK66" s="293">
        <f t="shared" si="4"/>
        <v>0</v>
      </c>
      <c r="AL66" s="123">
        <f t="shared" si="7"/>
        <v>0</v>
      </c>
      <c r="AM66" s="122">
        <f>SUM(E66:AI66)+'12'!AM66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SUM(E66:AI66)+'12'!BC66</f>
        <v>0</v>
      </c>
      <c r="BF66" s="79" t="e">
        <f>#REF!+'12'!BF66</f>
        <v>#REF!</v>
      </c>
      <c r="BG66" s="86" t="e">
        <f>IF('12'!#REF!=1,'12'!BA66,IF('11'!#REF!=1,'11'!BA66,'11'!BG66))</f>
        <v>#REF!</v>
      </c>
      <c r="BH66" s="79" t="e">
        <f>IF(#REF!=1,IF(BC66&gt;=60,IF(BF66&gt;2,0,1),0),0)</f>
        <v>#REF!</v>
      </c>
      <c r="BI66" s="79" t="e">
        <f t="shared" si="5"/>
        <v>#REF!</v>
      </c>
    </row>
    <row r="67" spans="1:62" ht="15.75" customHeight="1" x14ac:dyDescent="0.25">
      <c r="A67" s="125" t="str">
        <f>IF(Roster!C69="","",Roster!C69)</f>
        <v/>
      </c>
      <c r="B67" s="126" t="str">
        <f>IF(Roster!D69="","",Roster!D69)</f>
        <v/>
      </c>
      <c r="C67" s="126" t="str">
        <f>IF(Roster!B69="","",Roster!B69)</f>
        <v/>
      </c>
      <c r="D67" s="299">
        <f>'12'!AL67</f>
        <v>0</v>
      </c>
      <c r="E67" s="744"/>
      <c r="F67" s="745"/>
      <c r="G67" s="752"/>
      <c r="H67" s="745"/>
      <c r="I67" s="745"/>
      <c r="J67" s="745"/>
      <c r="K67" s="744"/>
      <c r="L67" s="744"/>
      <c r="M67" s="745"/>
      <c r="N67" s="752"/>
      <c r="O67" s="745"/>
      <c r="P67" s="745"/>
      <c r="Q67" s="745"/>
      <c r="R67" s="744"/>
      <c r="S67" s="747"/>
      <c r="T67" s="759"/>
      <c r="U67" s="752"/>
      <c r="V67" s="745"/>
      <c r="W67" s="745"/>
      <c r="X67" s="745"/>
      <c r="Y67" s="744"/>
      <c r="Z67" s="744"/>
      <c r="AA67" s="745"/>
      <c r="AB67" s="752"/>
      <c r="AC67" s="745"/>
      <c r="AD67" s="745"/>
      <c r="AE67" s="745"/>
      <c r="AF67" s="744"/>
      <c r="AG67" s="744"/>
      <c r="AH67" s="745"/>
      <c r="AI67" s="776"/>
      <c r="AJ67" s="132">
        <f t="shared" si="6"/>
        <v>0</v>
      </c>
      <c r="AK67" s="293">
        <f t="shared" si="4"/>
        <v>0</v>
      </c>
      <c r="AL67" s="123">
        <f t="shared" si="7"/>
        <v>0</v>
      </c>
      <c r="AM67" s="122">
        <f>SUM(E67:AI67)+'12'!AM67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SUM(E67:AI67)+'12'!BC67</f>
        <v>0</v>
      </c>
      <c r="BF67" s="79" t="e">
        <f>#REF!+'12'!BF67</f>
        <v>#REF!</v>
      </c>
      <c r="BG67" s="86" t="e">
        <f>IF('12'!#REF!=1,'12'!BA67,IF('11'!#REF!=1,'11'!BA67,'11'!BG67))</f>
        <v>#REF!</v>
      </c>
      <c r="BH67" s="79" t="e">
        <f>IF(#REF!=1,IF(BC67&gt;=60,IF(BF67&gt;2,0,1),0),0)</f>
        <v>#REF!</v>
      </c>
      <c r="BI67" s="79" t="e">
        <f t="shared" si="5"/>
        <v>#REF!</v>
      </c>
    </row>
    <row r="68" spans="1:62" ht="15.75" customHeight="1" x14ac:dyDescent="0.25">
      <c r="A68" s="125" t="str">
        <f>IF(Roster!C70="","",Roster!C70)</f>
        <v/>
      </c>
      <c r="B68" s="126" t="str">
        <f>IF(Roster!D70="","",Roster!D70)</f>
        <v/>
      </c>
      <c r="C68" s="126" t="str">
        <f>IF(Roster!B70="","",Roster!B70)</f>
        <v/>
      </c>
      <c r="D68" s="299">
        <f>'12'!AL68</f>
        <v>0</v>
      </c>
      <c r="E68" s="744"/>
      <c r="F68" s="745"/>
      <c r="G68" s="752"/>
      <c r="H68" s="745"/>
      <c r="I68" s="745"/>
      <c r="J68" s="745"/>
      <c r="K68" s="744"/>
      <c r="L68" s="744"/>
      <c r="M68" s="745"/>
      <c r="N68" s="752"/>
      <c r="O68" s="745"/>
      <c r="P68" s="745"/>
      <c r="Q68" s="745"/>
      <c r="R68" s="744"/>
      <c r="S68" s="747"/>
      <c r="T68" s="759"/>
      <c r="U68" s="752"/>
      <c r="V68" s="745"/>
      <c r="W68" s="745"/>
      <c r="X68" s="745"/>
      <c r="Y68" s="744"/>
      <c r="Z68" s="744"/>
      <c r="AA68" s="745"/>
      <c r="AB68" s="752"/>
      <c r="AC68" s="745"/>
      <c r="AD68" s="745"/>
      <c r="AE68" s="745"/>
      <c r="AF68" s="744"/>
      <c r="AG68" s="744"/>
      <c r="AH68" s="745"/>
      <c r="AI68" s="776"/>
      <c r="AJ68" s="132">
        <f t="shared" si="6"/>
        <v>0</v>
      </c>
      <c r="AK68" s="293">
        <f t="shared" si="4"/>
        <v>0</v>
      </c>
      <c r="AL68" s="123">
        <f t="shared" si="7"/>
        <v>0</v>
      </c>
      <c r="AM68" s="122">
        <f>SUM(E68:AI68)+'12'!AM68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SUM(E68:AI68)+'12'!BC68</f>
        <v>0</v>
      </c>
      <c r="BF68" s="79" t="e">
        <f>#REF!+'12'!BF68</f>
        <v>#REF!</v>
      </c>
      <c r="BG68" s="86" t="e">
        <f>IF('12'!#REF!=1,'12'!BA68,IF('11'!#REF!=1,'11'!BA68,'11'!BG68))</f>
        <v>#REF!</v>
      </c>
      <c r="BH68" s="79" t="e">
        <f>IF(#REF!=1,IF(BC68&gt;=60,IF(BF68&gt;2,0,1),0),0)</f>
        <v>#REF!</v>
      </c>
      <c r="BI68" s="79" t="e">
        <f t="shared" si="5"/>
        <v>#REF!</v>
      </c>
    </row>
    <row r="69" spans="1:62" ht="15.75" customHeight="1" x14ac:dyDescent="0.25">
      <c r="A69" s="125" t="str">
        <f>IF(Roster!C71="","",Roster!C71)</f>
        <v/>
      </c>
      <c r="B69" s="126" t="str">
        <f>IF(Roster!D71="","",Roster!D71)</f>
        <v/>
      </c>
      <c r="C69" s="126" t="str">
        <f>IF(Roster!B71="","",Roster!B71)</f>
        <v/>
      </c>
      <c r="D69" s="299">
        <f>'12'!AL69</f>
        <v>0</v>
      </c>
      <c r="E69" s="744"/>
      <c r="F69" s="745"/>
      <c r="G69" s="752"/>
      <c r="H69" s="745"/>
      <c r="I69" s="745"/>
      <c r="J69" s="745"/>
      <c r="K69" s="744"/>
      <c r="L69" s="744"/>
      <c r="M69" s="745"/>
      <c r="N69" s="752"/>
      <c r="O69" s="745"/>
      <c r="P69" s="745"/>
      <c r="Q69" s="745"/>
      <c r="R69" s="744"/>
      <c r="S69" s="747"/>
      <c r="T69" s="759"/>
      <c r="U69" s="752"/>
      <c r="V69" s="745"/>
      <c r="W69" s="745"/>
      <c r="X69" s="745"/>
      <c r="Y69" s="744"/>
      <c r="Z69" s="744"/>
      <c r="AA69" s="745"/>
      <c r="AB69" s="752"/>
      <c r="AC69" s="745"/>
      <c r="AD69" s="745"/>
      <c r="AE69" s="745"/>
      <c r="AF69" s="744"/>
      <c r="AG69" s="744"/>
      <c r="AH69" s="745"/>
      <c r="AI69" s="776"/>
      <c r="AJ69" s="132">
        <f t="shared" si="6"/>
        <v>0</v>
      </c>
      <c r="AK69" s="293">
        <f t="shared" si="4"/>
        <v>0</v>
      </c>
      <c r="AL69" s="123">
        <f t="shared" si="7"/>
        <v>0</v>
      </c>
      <c r="AM69" s="122">
        <f>SUM(E69:AI69)+'12'!AM69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SUM(E69:AI69)+'12'!BC69</f>
        <v>0</v>
      </c>
      <c r="BF69" s="79" t="e">
        <f>#REF!+'12'!BF69</f>
        <v>#REF!</v>
      </c>
      <c r="BG69" s="86" t="e">
        <f>IF('12'!#REF!=1,'12'!BA69,IF('11'!#REF!=1,'11'!BA69,'11'!BG69))</f>
        <v>#REF!</v>
      </c>
      <c r="BH69" s="79" t="e">
        <f>IF(#REF!=1,IF(BC69&gt;=60,IF(BF69&gt;2,0,1),0),0)</f>
        <v>#REF!</v>
      </c>
      <c r="BI69" s="79" t="e">
        <f t="shared" si="5"/>
        <v>#REF!</v>
      </c>
    </row>
    <row r="70" spans="1:62" ht="15.75" customHeight="1" x14ac:dyDescent="0.25">
      <c r="A70" s="125" t="str">
        <f>IF(Roster!C72="","",Roster!C72)</f>
        <v/>
      </c>
      <c r="B70" s="126" t="str">
        <f>IF(Roster!D72="","",Roster!D72)</f>
        <v/>
      </c>
      <c r="C70" s="126" t="str">
        <f>IF(Roster!B72="","",Roster!B72)</f>
        <v/>
      </c>
      <c r="D70" s="299">
        <f>'12'!AL70</f>
        <v>0</v>
      </c>
      <c r="E70" s="744"/>
      <c r="F70" s="745"/>
      <c r="G70" s="752"/>
      <c r="H70" s="745"/>
      <c r="I70" s="745"/>
      <c r="J70" s="745"/>
      <c r="K70" s="744"/>
      <c r="L70" s="744"/>
      <c r="M70" s="745"/>
      <c r="N70" s="752"/>
      <c r="O70" s="745"/>
      <c r="P70" s="745"/>
      <c r="Q70" s="745"/>
      <c r="R70" s="744"/>
      <c r="S70" s="747"/>
      <c r="T70" s="759"/>
      <c r="U70" s="752"/>
      <c r="V70" s="745"/>
      <c r="W70" s="745"/>
      <c r="X70" s="745"/>
      <c r="Y70" s="744"/>
      <c r="Z70" s="744"/>
      <c r="AA70" s="745"/>
      <c r="AB70" s="752"/>
      <c r="AC70" s="745"/>
      <c r="AD70" s="745"/>
      <c r="AE70" s="745"/>
      <c r="AF70" s="744"/>
      <c r="AG70" s="744"/>
      <c r="AH70" s="745"/>
      <c r="AI70" s="776"/>
      <c r="AJ70" s="132">
        <f t="shared" si="6"/>
        <v>0</v>
      </c>
      <c r="AK70" s="293">
        <f t="shared" si="4"/>
        <v>0</v>
      </c>
      <c r="AL70" s="123">
        <f t="shared" si="7"/>
        <v>0</v>
      </c>
      <c r="AM70" s="122">
        <f>SUM(E70:AI70)+'12'!AM70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SUM(E70:AI70)+'12'!BC70</f>
        <v>0</v>
      </c>
      <c r="BF70" s="79" t="e">
        <f>#REF!+'12'!BF70</f>
        <v>#REF!</v>
      </c>
      <c r="BG70" s="86" t="e">
        <f>IF('12'!#REF!=1,'12'!BA70,IF('11'!#REF!=1,'11'!BA70,'11'!BG70))</f>
        <v>#REF!</v>
      </c>
      <c r="BH70" s="79" t="e">
        <f>IF(#REF!=1,IF(BC70&gt;=60,IF(BF70&gt;2,0,1),0),0)</f>
        <v>#REF!</v>
      </c>
      <c r="BI70" s="79" t="e">
        <f t="shared" si="5"/>
        <v>#REF!</v>
      </c>
    </row>
    <row r="71" spans="1:62" ht="15.75" customHeight="1" x14ac:dyDescent="0.25">
      <c r="A71" s="125" t="str">
        <f>IF(Roster!C73="","",Roster!C73)</f>
        <v/>
      </c>
      <c r="B71" s="126" t="str">
        <f>IF(Roster!D73="","",Roster!D73)</f>
        <v/>
      </c>
      <c r="C71" s="126" t="str">
        <f>IF(Roster!B73="","",Roster!B73)</f>
        <v/>
      </c>
      <c r="D71" s="299">
        <f>'12'!AL71</f>
        <v>0</v>
      </c>
      <c r="E71" s="744"/>
      <c r="F71" s="745"/>
      <c r="G71" s="752"/>
      <c r="H71" s="745"/>
      <c r="I71" s="745"/>
      <c r="J71" s="745"/>
      <c r="K71" s="744"/>
      <c r="L71" s="744"/>
      <c r="M71" s="745"/>
      <c r="N71" s="752"/>
      <c r="O71" s="745"/>
      <c r="P71" s="745"/>
      <c r="Q71" s="745"/>
      <c r="R71" s="744"/>
      <c r="S71" s="747"/>
      <c r="T71" s="759"/>
      <c r="U71" s="752"/>
      <c r="V71" s="745"/>
      <c r="W71" s="745"/>
      <c r="X71" s="745"/>
      <c r="Y71" s="744"/>
      <c r="Z71" s="744"/>
      <c r="AA71" s="745"/>
      <c r="AB71" s="752"/>
      <c r="AC71" s="745"/>
      <c r="AD71" s="745"/>
      <c r="AE71" s="745"/>
      <c r="AF71" s="744"/>
      <c r="AG71" s="744"/>
      <c r="AH71" s="745"/>
      <c r="AI71" s="776"/>
      <c r="AJ71" s="132">
        <f t="shared" si="6"/>
        <v>0</v>
      </c>
      <c r="AK71" s="293">
        <f t="shared" si="4"/>
        <v>0</v>
      </c>
      <c r="AL71" s="123">
        <f t="shared" si="7"/>
        <v>0</v>
      </c>
      <c r="AM71" s="122">
        <f>SUM(E71:AI71)+'12'!AM71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SUM(E71:AI71)+'12'!BC71</f>
        <v>0</v>
      </c>
      <c r="BF71" s="79" t="e">
        <f>#REF!+'12'!BF71</f>
        <v>#REF!</v>
      </c>
      <c r="BG71" s="86" t="e">
        <f>IF('12'!#REF!=1,'12'!BA71,IF('11'!#REF!=1,'11'!BA71,'11'!BG71))</f>
        <v>#REF!</v>
      </c>
      <c r="BH71" s="79" t="e">
        <f>IF(#REF!=1,IF(BC71&gt;=60,IF(BF71&gt;2,0,1),0),0)</f>
        <v>#REF!</v>
      </c>
      <c r="BI71" s="79" t="e">
        <f t="shared" si="5"/>
        <v>#REF!</v>
      </c>
    </row>
    <row r="72" spans="1:62" ht="15.75" customHeight="1" x14ac:dyDescent="0.25">
      <c r="A72" s="125" t="str">
        <f>IF(Roster!C74="","",Roster!C74)</f>
        <v/>
      </c>
      <c r="B72" s="126" t="str">
        <f>IF(Roster!D74="","",Roster!D74)</f>
        <v/>
      </c>
      <c r="C72" s="126" t="str">
        <f>IF(Roster!B74="","",Roster!B74)</f>
        <v/>
      </c>
      <c r="D72" s="299">
        <f>'12'!AL72</f>
        <v>0</v>
      </c>
      <c r="E72" s="744"/>
      <c r="F72" s="745"/>
      <c r="G72" s="752"/>
      <c r="H72" s="745"/>
      <c r="I72" s="745"/>
      <c r="J72" s="745"/>
      <c r="K72" s="744"/>
      <c r="L72" s="744"/>
      <c r="M72" s="745"/>
      <c r="N72" s="752"/>
      <c r="O72" s="745"/>
      <c r="P72" s="745"/>
      <c r="Q72" s="745"/>
      <c r="R72" s="744"/>
      <c r="S72" s="747"/>
      <c r="T72" s="759"/>
      <c r="U72" s="752"/>
      <c r="V72" s="745"/>
      <c r="W72" s="745"/>
      <c r="X72" s="745"/>
      <c r="Y72" s="744"/>
      <c r="Z72" s="744"/>
      <c r="AA72" s="745"/>
      <c r="AB72" s="752"/>
      <c r="AC72" s="745"/>
      <c r="AD72" s="745"/>
      <c r="AE72" s="745"/>
      <c r="AF72" s="744"/>
      <c r="AG72" s="744"/>
      <c r="AH72" s="745"/>
      <c r="AI72" s="776"/>
      <c r="AJ72" s="132">
        <f t="shared" ref="AJ72:AJ103" si="10">SUM(D72:AI72)</f>
        <v>0</v>
      </c>
      <c r="AK72" s="293">
        <f t="shared" si="4"/>
        <v>0</v>
      </c>
      <c r="AL72" s="123">
        <f t="shared" ref="AL72:AL104" si="11">AJ72-INT(AJ72/15)*15</f>
        <v>0</v>
      </c>
      <c r="AM72" s="122">
        <f>SUM(E72:AI72)+'12'!AM72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SUM(E72:AI72)+'12'!BC72</f>
        <v>0</v>
      </c>
      <c r="BF72" s="79" t="e">
        <f>#REF!+'12'!BF72</f>
        <v>#REF!</v>
      </c>
      <c r="BG72" s="86" t="e">
        <f>IF('12'!#REF!=1,'12'!BA72,IF('11'!#REF!=1,'11'!BA72,'11'!BG72))</f>
        <v>#REF!</v>
      </c>
      <c r="BH72" s="79" t="e">
        <f>IF(#REF!=1,IF(BC72&gt;=60,IF(BF72&gt;2,0,1),0),0)</f>
        <v>#REF!</v>
      </c>
      <c r="BI72" s="79" t="e">
        <f t="shared" si="5"/>
        <v>#REF!</v>
      </c>
    </row>
    <row r="73" spans="1:62" ht="15.75" customHeight="1" x14ac:dyDescent="0.25">
      <c r="A73" s="125" t="str">
        <f>IF(Roster!C75="","",Roster!C75)</f>
        <v/>
      </c>
      <c r="B73" s="126" t="str">
        <f>IF(Roster!D75="","",Roster!D75)</f>
        <v/>
      </c>
      <c r="C73" s="126" t="str">
        <f>IF(Roster!B75="","",Roster!B75)</f>
        <v/>
      </c>
      <c r="D73" s="299">
        <f>'12'!AL73</f>
        <v>0</v>
      </c>
      <c r="E73" s="744"/>
      <c r="F73" s="745"/>
      <c r="G73" s="752"/>
      <c r="H73" s="745"/>
      <c r="I73" s="745"/>
      <c r="J73" s="745"/>
      <c r="K73" s="744"/>
      <c r="L73" s="744"/>
      <c r="M73" s="745"/>
      <c r="N73" s="752"/>
      <c r="O73" s="745"/>
      <c r="P73" s="745"/>
      <c r="Q73" s="745"/>
      <c r="R73" s="744"/>
      <c r="S73" s="747"/>
      <c r="T73" s="759"/>
      <c r="U73" s="752"/>
      <c r="V73" s="745"/>
      <c r="W73" s="745"/>
      <c r="X73" s="745"/>
      <c r="Y73" s="744"/>
      <c r="Z73" s="744"/>
      <c r="AA73" s="745"/>
      <c r="AB73" s="752"/>
      <c r="AC73" s="745"/>
      <c r="AD73" s="745"/>
      <c r="AE73" s="745"/>
      <c r="AF73" s="744"/>
      <c r="AG73" s="744"/>
      <c r="AH73" s="745"/>
      <c r="AI73" s="776"/>
      <c r="AJ73" s="132">
        <f t="shared" si="10"/>
        <v>0</v>
      </c>
      <c r="AK73" s="293">
        <f t="shared" ref="AK73:AK104" si="14">INT(AJ73/15)</f>
        <v>0</v>
      </c>
      <c r="AL73" s="123">
        <f t="shared" si="11"/>
        <v>0</v>
      </c>
      <c r="AM73" s="122">
        <f>SUM(E73:AI73)+'12'!AM73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SUM(E73:AI73)+'12'!BC73</f>
        <v>0</v>
      </c>
      <c r="BF73" s="79" t="e">
        <f>#REF!+'12'!BF73</f>
        <v>#REF!</v>
      </c>
      <c r="BG73" s="86" t="e">
        <f>IF('12'!#REF!=1,'12'!BA73,IF('11'!#REF!=1,'11'!BA73,'11'!BG73))</f>
        <v>#REF!</v>
      </c>
      <c r="BH73" s="79" t="e">
        <f>IF(#REF!=1,IF(BC73&gt;=60,IF(BF73&gt;2,0,1),0),0)</f>
        <v>#REF!</v>
      </c>
      <c r="BI73" s="79" t="e">
        <f t="shared" ref="BI73:BI104" si="15">IF((BA73-BG73)&gt;=10,1,0)</f>
        <v>#REF!</v>
      </c>
    </row>
    <row r="74" spans="1:62" ht="15.75" customHeight="1" x14ac:dyDescent="0.25">
      <c r="A74" s="125" t="str">
        <f>IF(Roster!C76="","",Roster!C76)</f>
        <v/>
      </c>
      <c r="B74" s="126" t="str">
        <f>IF(Roster!D76="","",Roster!D76)</f>
        <v/>
      </c>
      <c r="C74" s="126" t="str">
        <f>IF(Roster!B76="","",Roster!B76)</f>
        <v/>
      </c>
      <c r="D74" s="299">
        <f>'12'!AL74</f>
        <v>0</v>
      </c>
      <c r="E74" s="744"/>
      <c r="F74" s="745"/>
      <c r="G74" s="752"/>
      <c r="H74" s="745"/>
      <c r="I74" s="745"/>
      <c r="J74" s="745"/>
      <c r="K74" s="744"/>
      <c r="L74" s="744"/>
      <c r="M74" s="745"/>
      <c r="N74" s="752"/>
      <c r="O74" s="745"/>
      <c r="P74" s="745"/>
      <c r="Q74" s="745"/>
      <c r="R74" s="744"/>
      <c r="S74" s="747"/>
      <c r="T74" s="759"/>
      <c r="U74" s="752"/>
      <c r="V74" s="745"/>
      <c r="W74" s="745"/>
      <c r="X74" s="745"/>
      <c r="Y74" s="744"/>
      <c r="Z74" s="744"/>
      <c r="AA74" s="745"/>
      <c r="AB74" s="752"/>
      <c r="AC74" s="745"/>
      <c r="AD74" s="745"/>
      <c r="AE74" s="745"/>
      <c r="AF74" s="744"/>
      <c r="AG74" s="744"/>
      <c r="AH74" s="745"/>
      <c r="AI74" s="776"/>
      <c r="AJ74" s="132">
        <f t="shared" si="10"/>
        <v>0</v>
      </c>
      <c r="AK74" s="293">
        <f t="shared" si="14"/>
        <v>0</v>
      </c>
      <c r="AL74" s="123">
        <f t="shared" si="11"/>
        <v>0</v>
      </c>
      <c r="AM74" s="122">
        <f>SUM(E74:AI74)+'12'!AM74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SUM(E74:AI74)+'12'!BC74</f>
        <v>0</v>
      </c>
      <c r="BF74" s="79" t="e">
        <f>#REF!+'12'!BF74</f>
        <v>#REF!</v>
      </c>
      <c r="BG74" s="86" t="e">
        <f>IF('12'!#REF!=1,'12'!BA74,IF('11'!#REF!=1,'11'!BA74,'11'!BG74))</f>
        <v>#REF!</v>
      </c>
      <c r="BH74" s="79" t="e">
        <f>IF(#REF!=1,IF(BC74&gt;=60,IF(BF74&gt;2,0,1),0),0)</f>
        <v>#REF!</v>
      </c>
      <c r="BI74" s="79" t="e">
        <f t="shared" si="15"/>
        <v>#REF!</v>
      </c>
    </row>
    <row r="75" spans="1:62" ht="15.75" customHeight="1" x14ac:dyDescent="0.25">
      <c r="A75" s="125" t="str">
        <f>IF(Roster!C77="","",Roster!C77)</f>
        <v/>
      </c>
      <c r="B75" s="126" t="str">
        <f>IF(Roster!D77="","",Roster!D77)</f>
        <v/>
      </c>
      <c r="C75" s="126" t="str">
        <f>IF(Roster!B77="","",Roster!B77)</f>
        <v/>
      </c>
      <c r="D75" s="299">
        <f>'12'!AL75</f>
        <v>0</v>
      </c>
      <c r="E75" s="744"/>
      <c r="F75" s="745"/>
      <c r="G75" s="752"/>
      <c r="H75" s="745"/>
      <c r="I75" s="745"/>
      <c r="J75" s="745"/>
      <c r="K75" s="744"/>
      <c r="L75" s="744"/>
      <c r="M75" s="745"/>
      <c r="N75" s="752"/>
      <c r="O75" s="745"/>
      <c r="P75" s="745"/>
      <c r="Q75" s="745"/>
      <c r="R75" s="744"/>
      <c r="S75" s="747"/>
      <c r="T75" s="759"/>
      <c r="U75" s="752"/>
      <c r="V75" s="745"/>
      <c r="W75" s="745"/>
      <c r="X75" s="745"/>
      <c r="Y75" s="744"/>
      <c r="Z75" s="744"/>
      <c r="AA75" s="745"/>
      <c r="AB75" s="752"/>
      <c r="AC75" s="745"/>
      <c r="AD75" s="745"/>
      <c r="AE75" s="745"/>
      <c r="AF75" s="744"/>
      <c r="AG75" s="744"/>
      <c r="AH75" s="745"/>
      <c r="AI75" s="776"/>
      <c r="AJ75" s="132">
        <f t="shared" si="10"/>
        <v>0</v>
      </c>
      <c r="AK75" s="293">
        <f t="shared" si="14"/>
        <v>0</v>
      </c>
      <c r="AL75" s="123">
        <f t="shared" si="11"/>
        <v>0</v>
      </c>
      <c r="AM75" s="122">
        <f>SUM(E75:AI75)+'12'!AM75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SUM(E75:AI75)+'12'!BC75</f>
        <v>0</v>
      </c>
      <c r="BF75" s="79" t="e">
        <f>#REF!+'12'!BF75</f>
        <v>#REF!</v>
      </c>
      <c r="BG75" s="86" t="e">
        <f>IF('12'!#REF!=1,'12'!BA75,IF('11'!#REF!=1,'11'!BA75,'11'!BG75))</f>
        <v>#REF!</v>
      </c>
      <c r="BH75" s="79" t="e">
        <f>IF(#REF!=1,IF(BC75&gt;=60,IF(BF75&gt;2,0,1),0),0)</f>
        <v>#REF!</v>
      </c>
      <c r="BI75" s="79" t="e">
        <f t="shared" si="15"/>
        <v>#REF!</v>
      </c>
      <c r="BJ75" s="79" t="s">
        <v>146</v>
      </c>
    </row>
    <row r="76" spans="1:62" ht="15.75" customHeight="1" x14ac:dyDescent="0.25">
      <c r="A76" s="125" t="str">
        <f>IF(Roster!C78="","",Roster!C78)</f>
        <v/>
      </c>
      <c r="B76" s="126" t="str">
        <f>IF(Roster!D78="","",Roster!D78)</f>
        <v/>
      </c>
      <c r="C76" s="126" t="str">
        <f>IF(Roster!B78="","",Roster!B78)</f>
        <v/>
      </c>
      <c r="D76" s="299">
        <f>'12'!AL76</f>
        <v>0</v>
      </c>
      <c r="E76" s="744"/>
      <c r="F76" s="745"/>
      <c r="G76" s="752"/>
      <c r="H76" s="745"/>
      <c r="I76" s="745"/>
      <c r="J76" s="745"/>
      <c r="K76" s="744"/>
      <c r="L76" s="744"/>
      <c r="M76" s="745"/>
      <c r="N76" s="752"/>
      <c r="O76" s="745"/>
      <c r="P76" s="745"/>
      <c r="Q76" s="745"/>
      <c r="R76" s="744"/>
      <c r="S76" s="747"/>
      <c r="T76" s="759"/>
      <c r="U76" s="752"/>
      <c r="V76" s="745"/>
      <c r="W76" s="745"/>
      <c r="X76" s="745"/>
      <c r="Y76" s="744"/>
      <c r="Z76" s="744"/>
      <c r="AA76" s="745"/>
      <c r="AB76" s="752"/>
      <c r="AC76" s="745"/>
      <c r="AD76" s="745"/>
      <c r="AE76" s="745"/>
      <c r="AF76" s="744"/>
      <c r="AG76" s="744"/>
      <c r="AH76" s="745"/>
      <c r="AI76" s="776"/>
      <c r="AJ76" s="132">
        <f t="shared" si="10"/>
        <v>0</v>
      </c>
      <c r="AK76" s="293">
        <f t="shared" si="14"/>
        <v>0</v>
      </c>
      <c r="AL76" s="123">
        <f t="shared" si="11"/>
        <v>0</v>
      </c>
      <c r="AM76" s="122">
        <f>SUM(E76:AI76)+'12'!AM76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SUM(E76:AI76)+'12'!BC76</f>
        <v>0</v>
      </c>
      <c r="BF76" s="79" t="e">
        <f>#REF!+'12'!BF76</f>
        <v>#REF!</v>
      </c>
      <c r="BG76" s="86" t="e">
        <f>IF('12'!#REF!=1,'12'!BA76,IF('11'!#REF!=1,'11'!BA76,'11'!BG76))</f>
        <v>#REF!</v>
      </c>
      <c r="BH76" s="79" t="e">
        <f>IF(#REF!=1,IF(BC76&gt;=60,IF(BF76&gt;2,0,1),0),0)</f>
        <v>#REF!</v>
      </c>
      <c r="BI76" s="79" t="e">
        <f t="shared" si="15"/>
        <v>#REF!</v>
      </c>
    </row>
    <row r="77" spans="1:62" ht="15.75" customHeight="1" x14ac:dyDescent="0.25">
      <c r="A77" s="125" t="str">
        <f>IF(Roster!C79="","",Roster!C79)</f>
        <v/>
      </c>
      <c r="B77" s="126" t="str">
        <f>IF(Roster!D79="","",Roster!D79)</f>
        <v/>
      </c>
      <c r="C77" s="126" t="str">
        <f>IF(Roster!B79="","",Roster!B79)</f>
        <v/>
      </c>
      <c r="D77" s="299">
        <f>'12'!AL77</f>
        <v>0</v>
      </c>
      <c r="E77" s="744"/>
      <c r="F77" s="745"/>
      <c r="G77" s="752"/>
      <c r="H77" s="745"/>
      <c r="I77" s="745"/>
      <c r="J77" s="745"/>
      <c r="K77" s="744"/>
      <c r="L77" s="744"/>
      <c r="M77" s="745"/>
      <c r="N77" s="752"/>
      <c r="O77" s="745"/>
      <c r="P77" s="745"/>
      <c r="Q77" s="745"/>
      <c r="R77" s="744"/>
      <c r="S77" s="747"/>
      <c r="T77" s="759"/>
      <c r="U77" s="752"/>
      <c r="V77" s="745"/>
      <c r="W77" s="745"/>
      <c r="X77" s="745"/>
      <c r="Y77" s="744"/>
      <c r="Z77" s="744"/>
      <c r="AA77" s="745"/>
      <c r="AB77" s="752"/>
      <c r="AC77" s="745"/>
      <c r="AD77" s="745"/>
      <c r="AE77" s="745"/>
      <c r="AF77" s="744"/>
      <c r="AG77" s="744"/>
      <c r="AH77" s="745"/>
      <c r="AI77" s="776"/>
      <c r="AJ77" s="132">
        <f t="shared" si="10"/>
        <v>0</v>
      </c>
      <c r="AK77" s="293">
        <f t="shared" si="14"/>
        <v>0</v>
      </c>
      <c r="AL77" s="123">
        <f t="shared" si="11"/>
        <v>0</v>
      </c>
      <c r="AM77" s="122">
        <f>SUM(E77:AI77)+'12'!AM77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SUM(E77:AI77)+'12'!BC77</f>
        <v>0</v>
      </c>
      <c r="BF77" s="79" t="e">
        <f>#REF!+'12'!BF77</f>
        <v>#REF!</v>
      </c>
      <c r="BG77" s="86" t="e">
        <f>IF('12'!#REF!=1,'12'!BA77,IF('11'!#REF!=1,'11'!BA77,'11'!BG77))</f>
        <v>#REF!</v>
      </c>
      <c r="BH77" s="79" t="e">
        <f>IF(#REF!=1,IF(BC77&gt;=60,IF(BF77&gt;2,0,1),0),0)</f>
        <v>#REF!</v>
      </c>
      <c r="BI77" s="79" t="e">
        <f t="shared" si="15"/>
        <v>#REF!</v>
      </c>
    </row>
    <row r="78" spans="1:62" ht="15.75" customHeight="1" x14ac:dyDescent="0.25">
      <c r="A78" s="125" t="str">
        <f>IF(Roster!C80="","",Roster!C80)</f>
        <v/>
      </c>
      <c r="B78" s="126" t="str">
        <f>IF(Roster!D80="","",Roster!D80)</f>
        <v/>
      </c>
      <c r="C78" s="126" t="str">
        <f>IF(Roster!B80="","",Roster!B80)</f>
        <v/>
      </c>
      <c r="D78" s="299">
        <f>'12'!AL78</f>
        <v>0</v>
      </c>
      <c r="E78" s="744"/>
      <c r="F78" s="745"/>
      <c r="G78" s="752"/>
      <c r="H78" s="745"/>
      <c r="I78" s="745"/>
      <c r="J78" s="745"/>
      <c r="K78" s="744"/>
      <c r="L78" s="744"/>
      <c r="M78" s="745"/>
      <c r="N78" s="752"/>
      <c r="O78" s="745"/>
      <c r="P78" s="745"/>
      <c r="Q78" s="745"/>
      <c r="R78" s="744"/>
      <c r="S78" s="747"/>
      <c r="T78" s="759"/>
      <c r="U78" s="752"/>
      <c r="V78" s="745"/>
      <c r="W78" s="745"/>
      <c r="X78" s="745"/>
      <c r="Y78" s="744"/>
      <c r="Z78" s="744"/>
      <c r="AA78" s="745"/>
      <c r="AB78" s="752"/>
      <c r="AC78" s="745"/>
      <c r="AD78" s="745"/>
      <c r="AE78" s="745"/>
      <c r="AF78" s="744"/>
      <c r="AG78" s="744"/>
      <c r="AH78" s="745"/>
      <c r="AI78" s="776"/>
      <c r="AJ78" s="132">
        <f t="shared" si="10"/>
        <v>0</v>
      </c>
      <c r="AK78" s="293">
        <f t="shared" si="14"/>
        <v>0</v>
      </c>
      <c r="AL78" s="123">
        <f t="shared" si="11"/>
        <v>0</v>
      </c>
      <c r="AM78" s="122">
        <f>SUM(E78:AI78)+'12'!AM78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SUM(E78:AI78)+'12'!BC78</f>
        <v>0</v>
      </c>
      <c r="BF78" s="79" t="e">
        <f>#REF!+'12'!BF78</f>
        <v>#REF!</v>
      </c>
      <c r="BG78" s="86" t="e">
        <f>IF('12'!#REF!=1,'12'!BA78,IF('11'!#REF!=1,'11'!BA78,'11'!BG78))</f>
        <v>#REF!</v>
      </c>
      <c r="BH78" s="79" t="e">
        <f>IF(#REF!=1,IF(BC78&gt;=60,IF(BF78&gt;2,0,1),0),0)</f>
        <v>#REF!</v>
      </c>
      <c r="BI78" s="79" t="e">
        <f t="shared" si="15"/>
        <v>#REF!</v>
      </c>
    </row>
    <row r="79" spans="1:62" ht="15.75" customHeight="1" x14ac:dyDescent="0.25">
      <c r="A79" s="125" t="str">
        <f>IF(Roster!C81="","",Roster!C81)</f>
        <v/>
      </c>
      <c r="B79" s="126" t="str">
        <f>IF(Roster!D81="","",Roster!D81)</f>
        <v/>
      </c>
      <c r="C79" s="126" t="str">
        <f>IF(Roster!B81="","",Roster!B81)</f>
        <v/>
      </c>
      <c r="D79" s="299">
        <f>'12'!AL79</f>
        <v>0</v>
      </c>
      <c r="E79" s="744"/>
      <c r="F79" s="745"/>
      <c r="G79" s="752"/>
      <c r="H79" s="745"/>
      <c r="I79" s="745"/>
      <c r="J79" s="745"/>
      <c r="K79" s="744"/>
      <c r="L79" s="744"/>
      <c r="M79" s="745"/>
      <c r="N79" s="752"/>
      <c r="O79" s="745"/>
      <c r="P79" s="745"/>
      <c r="Q79" s="745"/>
      <c r="R79" s="744"/>
      <c r="S79" s="747"/>
      <c r="T79" s="759"/>
      <c r="U79" s="752"/>
      <c r="V79" s="745"/>
      <c r="W79" s="745"/>
      <c r="X79" s="745"/>
      <c r="Y79" s="744"/>
      <c r="Z79" s="744"/>
      <c r="AA79" s="745"/>
      <c r="AB79" s="752"/>
      <c r="AC79" s="745"/>
      <c r="AD79" s="745"/>
      <c r="AE79" s="745"/>
      <c r="AF79" s="744"/>
      <c r="AG79" s="744"/>
      <c r="AH79" s="745"/>
      <c r="AI79" s="776"/>
      <c r="AJ79" s="132">
        <f t="shared" si="10"/>
        <v>0</v>
      </c>
      <c r="AK79" s="293">
        <f t="shared" si="14"/>
        <v>0</v>
      </c>
      <c r="AL79" s="123">
        <f t="shared" si="11"/>
        <v>0</v>
      </c>
      <c r="AM79" s="122">
        <f>SUM(E79:AI79)+'12'!AM79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SUM(E79:AI79)+'12'!BC79</f>
        <v>0</v>
      </c>
      <c r="BF79" s="79" t="e">
        <f>#REF!+'12'!BF79</f>
        <v>#REF!</v>
      </c>
      <c r="BG79" s="86" t="e">
        <f>IF('12'!#REF!=1,'12'!BA79,IF('11'!#REF!=1,'11'!BA79,'11'!BG79))</f>
        <v>#REF!</v>
      </c>
      <c r="BH79" s="79" t="e">
        <f>IF(#REF!=1,IF(BC79&gt;=60,IF(BF79&gt;2,0,1),0),0)</f>
        <v>#REF!</v>
      </c>
      <c r="BI79" s="79" t="e">
        <f t="shared" si="15"/>
        <v>#REF!</v>
      </c>
    </row>
    <row r="80" spans="1:62" ht="15.75" customHeight="1" x14ac:dyDescent="0.25">
      <c r="A80" s="125" t="str">
        <f>IF(Roster!C82="","",Roster!C82)</f>
        <v/>
      </c>
      <c r="B80" s="126" t="str">
        <f>IF(Roster!D82="","",Roster!D82)</f>
        <v/>
      </c>
      <c r="C80" s="126" t="str">
        <f>IF(Roster!B82="","",Roster!B82)</f>
        <v/>
      </c>
      <c r="D80" s="299">
        <f>'12'!AL80</f>
        <v>0</v>
      </c>
      <c r="E80" s="744"/>
      <c r="F80" s="745"/>
      <c r="G80" s="752"/>
      <c r="H80" s="745"/>
      <c r="I80" s="745"/>
      <c r="J80" s="745"/>
      <c r="K80" s="744"/>
      <c r="L80" s="744"/>
      <c r="M80" s="745"/>
      <c r="N80" s="752"/>
      <c r="O80" s="745"/>
      <c r="P80" s="745"/>
      <c r="Q80" s="745"/>
      <c r="R80" s="744"/>
      <c r="S80" s="747"/>
      <c r="T80" s="759"/>
      <c r="U80" s="752"/>
      <c r="V80" s="745"/>
      <c r="W80" s="745"/>
      <c r="X80" s="745"/>
      <c r="Y80" s="744"/>
      <c r="Z80" s="744"/>
      <c r="AA80" s="745"/>
      <c r="AB80" s="752"/>
      <c r="AC80" s="745"/>
      <c r="AD80" s="745"/>
      <c r="AE80" s="745"/>
      <c r="AF80" s="744"/>
      <c r="AG80" s="744"/>
      <c r="AH80" s="745"/>
      <c r="AI80" s="776"/>
      <c r="AJ80" s="132">
        <f t="shared" si="10"/>
        <v>0</v>
      </c>
      <c r="AK80" s="293">
        <f t="shared" si="14"/>
        <v>0</v>
      </c>
      <c r="AL80" s="123">
        <f t="shared" si="11"/>
        <v>0</v>
      </c>
      <c r="AM80" s="122">
        <f>SUM(E80:AI80)+'12'!AM80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SUM(E80:AI80)+'12'!BC80</f>
        <v>0</v>
      </c>
      <c r="BF80" s="79" t="e">
        <f>#REF!+'12'!BF80</f>
        <v>#REF!</v>
      </c>
      <c r="BG80" s="86" t="e">
        <f>IF('12'!#REF!=1,'12'!BA80,IF('11'!#REF!=1,'11'!BA80,'11'!BG80))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'12'!AL81</f>
        <v>0</v>
      </c>
      <c r="E81" s="744"/>
      <c r="F81" s="745"/>
      <c r="G81" s="752"/>
      <c r="H81" s="745"/>
      <c r="I81" s="745"/>
      <c r="J81" s="745"/>
      <c r="K81" s="744"/>
      <c r="L81" s="744"/>
      <c r="M81" s="745"/>
      <c r="N81" s="752"/>
      <c r="O81" s="745"/>
      <c r="P81" s="745"/>
      <c r="Q81" s="745"/>
      <c r="R81" s="744"/>
      <c r="S81" s="747"/>
      <c r="T81" s="759"/>
      <c r="U81" s="752"/>
      <c r="V81" s="745"/>
      <c r="W81" s="745"/>
      <c r="X81" s="745"/>
      <c r="Y81" s="744"/>
      <c r="Z81" s="744"/>
      <c r="AA81" s="745"/>
      <c r="AB81" s="752"/>
      <c r="AC81" s="745"/>
      <c r="AD81" s="745"/>
      <c r="AE81" s="745"/>
      <c r="AF81" s="744"/>
      <c r="AG81" s="744"/>
      <c r="AH81" s="745"/>
      <c r="AI81" s="776"/>
      <c r="AJ81" s="132">
        <f t="shared" si="10"/>
        <v>0</v>
      </c>
      <c r="AK81" s="293">
        <f t="shared" si="14"/>
        <v>0</v>
      </c>
      <c r="AL81" s="123">
        <f t="shared" si="11"/>
        <v>0</v>
      </c>
      <c r="AM81" s="122">
        <f>SUM(E81:AI81)+'12'!AM81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SUM(E81:AI81)+'12'!BC81</f>
        <v>0</v>
      </c>
      <c r="BF81" s="79" t="e">
        <f>#REF!+'12'!BF81</f>
        <v>#REF!</v>
      </c>
      <c r="BG81" s="86" t="e">
        <f>IF('12'!#REF!=1,'12'!BA81,IF('11'!#REF!=1,'11'!BA81,'11'!BG81))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'12'!AL82</f>
        <v>0</v>
      </c>
      <c r="E82" s="744"/>
      <c r="F82" s="745"/>
      <c r="G82" s="752"/>
      <c r="H82" s="745"/>
      <c r="I82" s="745"/>
      <c r="J82" s="745"/>
      <c r="K82" s="744"/>
      <c r="L82" s="744"/>
      <c r="M82" s="745"/>
      <c r="N82" s="752"/>
      <c r="O82" s="745"/>
      <c r="P82" s="745"/>
      <c r="Q82" s="745"/>
      <c r="R82" s="744"/>
      <c r="S82" s="747"/>
      <c r="T82" s="759"/>
      <c r="U82" s="752"/>
      <c r="V82" s="745"/>
      <c r="W82" s="745"/>
      <c r="X82" s="745"/>
      <c r="Y82" s="744"/>
      <c r="Z82" s="744"/>
      <c r="AA82" s="745"/>
      <c r="AB82" s="752"/>
      <c r="AC82" s="745"/>
      <c r="AD82" s="745"/>
      <c r="AE82" s="745"/>
      <c r="AF82" s="744"/>
      <c r="AG82" s="744"/>
      <c r="AH82" s="745"/>
      <c r="AI82" s="776"/>
      <c r="AJ82" s="132">
        <f t="shared" si="10"/>
        <v>0</v>
      </c>
      <c r="AK82" s="293">
        <f t="shared" si="14"/>
        <v>0</v>
      </c>
      <c r="AL82" s="123">
        <f t="shared" si="11"/>
        <v>0</v>
      </c>
      <c r="AM82" s="122">
        <f>SUM(E82:AI82)+'12'!AM82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SUM(E82:AI82)+'12'!BC82</f>
        <v>0</v>
      </c>
      <c r="BF82" s="79" t="e">
        <f>#REF!+'12'!BF82</f>
        <v>#REF!</v>
      </c>
      <c r="BG82" s="86" t="e">
        <f>IF('12'!#REF!=1,'12'!BA82,IF('11'!#REF!=1,'11'!BA82,'11'!BG82))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'12'!AL83</f>
        <v>0</v>
      </c>
      <c r="E83" s="744"/>
      <c r="F83" s="745"/>
      <c r="G83" s="752"/>
      <c r="H83" s="745"/>
      <c r="I83" s="745"/>
      <c r="J83" s="745"/>
      <c r="K83" s="744"/>
      <c r="L83" s="744"/>
      <c r="M83" s="745"/>
      <c r="N83" s="752"/>
      <c r="O83" s="745"/>
      <c r="P83" s="745"/>
      <c r="Q83" s="745"/>
      <c r="R83" s="744"/>
      <c r="S83" s="747"/>
      <c r="T83" s="759"/>
      <c r="U83" s="752"/>
      <c r="V83" s="745"/>
      <c r="W83" s="745"/>
      <c r="X83" s="745"/>
      <c r="Y83" s="744"/>
      <c r="Z83" s="744"/>
      <c r="AA83" s="745"/>
      <c r="AB83" s="752"/>
      <c r="AC83" s="745"/>
      <c r="AD83" s="745"/>
      <c r="AE83" s="745"/>
      <c r="AF83" s="744"/>
      <c r="AG83" s="744"/>
      <c r="AH83" s="745"/>
      <c r="AI83" s="776"/>
      <c r="AJ83" s="132">
        <f t="shared" si="10"/>
        <v>0</v>
      </c>
      <c r="AK83" s="293">
        <f t="shared" si="14"/>
        <v>0</v>
      </c>
      <c r="AL83" s="123">
        <f t="shared" si="11"/>
        <v>0</v>
      </c>
      <c r="AM83" s="122">
        <f>SUM(E83:AI83)+'12'!AM83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SUM(E83:AI83)+'12'!BC83</f>
        <v>0</v>
      </c>
      <c r="BF83" s="79" t="e">
        <f>#REF!+'12'!BF83</f>
        <v>#REF!</v>
      </c>
      <c r="BG83" s="86" t="e">
        <f>IF('12'!#REF!=1,'12'!BA83,IF('11'!#REF!=1,'11'!BA83,'11'!BG83))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'12'!AL84</f>
        <v>0</v>
      </c>
      <c r="E84" s="744"/>
      <c r="F84" s="745"/>
      <c r="G84" s="752"/>
      <c r="H84" s="745"/>
      <c r="I84" s="745"/>
      <c r="J84" s="745"/>
      <c r="K84" s="744"/>
      <c r="L84" s="744"/>
      <c r="M84" s="745"/>
      <c r="N84" s="752"/>
      <c r="O84" s="745"/>
      <c r="P84" s="745"/>
      <c r="Q84" s="745"/>
      <c r="R84" s="744"/>
      <c r="S84" s="747"/>
      <c r="T84" s="759"/>
      <c r="U84" s="752"/>
      <c r="V84" s="745"/>
      <c r="W84" s="745"/>
      <c r="X84" s="745"/>
      <c r="Y84" s="744"/>
      <c r="Z84" s="744"/>
      <c r="AA84" s="745"/>
      <c r="AB84" s="752"/>
      <c r="AC84" s="745"/>
      <c r="AD84" s="745"/>
      <c r="AE84" s="745"/>
      <c r="AF84" s="744"/>
      <c r="AG84" s="744"/>
      <c r="AH84" s="745"/>
      <c r="AI84" s="776"/>
      <c r="AJ84" s="132">
        <f t="shared" si="10"/>
        <v>0</v>
      </c>
      <c r="AK84" s="293">
        <f t="shared" si="14"/>
        <v>0</v>
      </c>
      <c r="AL84" s="123">
        <f t="shared" si="11"/>
        <v>0</v>
      </c>
      <c r="AM84" s="122">
        <f>SUM(E84:AI84)+'12'!AM84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SUM(E84:AI84)+'12'!BC84</f>
        <v>0</v>
      </c>
      <c r="BF84" s="79" t="e">
        <f>#REF!+'12'!BF84</f>
        <v>#REF!</v>
      </c>
      <c r="BG84" s="86" t="e">
        <f>IF('12'!#REF!=1,'12'!BA84,IF('11'!#REF!=1,'11'!BA84,'11'!BG84))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'12'!AL85</f>
        <v>0</v>
      </c>
      <c r="E85" s="744"/>
      <c r="F85" s="745"/>
      <c r="G85" s="752"/>
      <c r="H85" s="745"/>
      <c r="I85" s="745"/>
      <c r="J85" s="745"/>
      <c r="K85" s="744"/>
      <c r="L85" s="744"/>
      <c r="M85" s="745"/>
      <c r="N85" s="752"/>
      <c r="O85" s="745"/>
      <c r="P85" s="745"/>
      <c r="Q85" s="745"/>
      <c r="R85" s="744"/>
      <c r="S85" s="747"/>
      <c r="T85" s="759"/>
      <c r="U85" s="752"/>
      <c r="V85" s="745"/>
      <c r="W85" s="745"/>
      <c r="X85" s="745"/>
      <c r="Y85" s="744"/>
      <c r="Z85" s="744"/>
      <c r="AA85" s="745"/>
      <c r="AB85" s="752"/>
      <c r="AC85" s="745"/>
      <c r="AD85" s="745"/>
      <c r="AE85" s="745"/>
      <c r="AF85" s="744"/>
      <c r="AG85" s="744"/>
      <c r="AH85" s="745"/>
      <c r="AI85" s="776"/>
      <c r="AJ85" s="132">
        <f t="shared" si="10"/>
        <v>0</v>
      </c>
      <c r="AK85" s="293">
        <f t="shared" si="14"/>
        <v>0</v>
      </c>
      <c r="AL85" s="123">
        <f t="shared" si="11"/>
        <v>0</v>
      </c>
      <c r="AM85" s="122">
        <f>SUM(E85:AI85)+'12'!AM85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SUM(E85:AI85)+'12'!BC85</f>
        <v>0</v>
      </c>
      <c r="BF85" s="79" t="e">
        <f>#REF!+'12'!BF85</f>
        <v>#REF!</v>
      </c>
      <c r="BG85" s="86" t="e">
        <f>IF('12'!#REF!=1,'12'!BA85,IF('11'!#REF!=1,'11'!BA85,'11'!BG85))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'12'!AL86</f>
        <v>0</v>
      </c>
      <c r="E86" s="744"/>
      <c r="F86" s="745"/>
      <c r="G86" s="752"/>
      <c r="H86" s="745"/>
      <c r="I86" s="745"/>
      <c r="J86" s="745"/>
      <c r="K86" s="744"/>
      <c r="L86" s="744"/>
      <c r="M86" s="745"/>
      <c r="N86" s="752"/>
      <c r="O86" s="745"/>
      <c r="P86" s="745"/>
      <c r="Q86" s="745"/>
      <c r="R86" s="744"/>
      <c r="S86" s="747"/>
      <c r="T86" s="759"/>
      <c r="U86" s="752"/>
      <c r="V86" s="745"/>
      <c r="W86" s="745"/>
      <c r="X86" s="745"/>
      <c r="Y86" s="744"/>
      <c r="Z86" s="744"/>
      <c r="AA86" s="745"/>
      <c r="AB86" s="752"/>
      <c r="AC86" s="745"/>
      <c r="AD86" s="745"/>
      <c r="AE86" s="745"/>
      <c r="AF86" s="744"/>
      <c r="AG86" s="744"/>
      <c r="AH86" s="745"/>
      <c r="AI86" s="776"/>
      <c r="AJ86" s="132">
        <f t="shared" si="10"/>
        <v>0</v>
      </c>
      <c r="AK86" s="293">
        <f t="shared" si="14"/>
        <v>0</v>
      </c>
      <c r="AL86" s="123">
        <f t="shared" si="11"/>
        <v>0</v>
      </c>
      <c r="AM86" s="122">
        <f>SUM(E86:AI86)+'12'!AM86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SUM(E86:AI86)+'12'!BC86</f>
        <v>0</v>
      </c>
      <c r="BF86" s="79" t="e">
        <f>#REF!+'12'!BF86</f>
        <v>#REF!</v>
      </c>
      <c r="BG86" s="86" t="e">
        <f>IF('12'!#REF!=1,'12'!BA86,IF('11'!#REF!=1,'11'!BA86,'11'!BG86))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'12'!AL87</f>
        <v>0</v>
      </c>
      <c r="E87" s="744"/>
      <c r="F87" s="745"/>
      <c r="G87" s="752"/>
      <c r="H87" s="745"/>
      <c r="I87" s="745"/>
      <c r="J87" s="745"/>
      <c r="K87" s="744"/>
      <c r="L87" s="744"/>
      <c r="M87" s="745"/>
      <c r="N87" s="752"/>
      <c r="O87" s="745"/>
      <c r="P87" s="745"/>
      <c r="Q87" s="745"/>
      <c r="R87" s="744"/>
      <c r="S87" s="747"/>
      <c r="T87" s="759"/>
      <c r="U87" s="752"/>
      <c r="V87" s="745"/>
      <c r="W87" s="745"/>
      <c r="X87" s="745"/>
      <c r="Y87" s="744"/>
      <c r="Z87" s="744"/>
      <c r="AA87" s="745"/>
      <c r="AB87" s="752"/>
      <c r="AC87" s="745"/>
      <c r="AD87" s="745"/>
      <c r="AE87" s="745"/>
      <c r="AF87" s="744"/>
      <c r="AG87" s="744"/>
      <c r="AH87" s="745"/>
      <c r="AI87" s="776"/>
      <c r="AJ87" s="132">
        <f t="shared" si="10"/>
        <v>0</v>
      </c>
      <c r="AK87" s="293">
        <f t="shared" si="14"/>
        <v>0</v>
      </c>
      <c r="AL87" s="123">
        <f t="shared" si="11"/>
        <v>0</v>
      </c>
      <c r="AM87" s="122">
        <f>SUM(E87:AI87)+'12'!AM87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SUM(E87:AI87)+'12'!BC87</f>
        <v>0</v>
      </c>
      <c r="BF87" s="79" t="e">
        <f>#REF!+'12'!BF87</f>
        <v>#REF!</v>
      </c>
      <c r="BG87" s="86" t="e">
        <f>IF('12'!#REF!=1,'12'!BA87,IF('11'!#REF!=1,'11'!BA87,'11'!BG87))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'12'!AL88</f>
        <v>0</v>
      </c>
      <c r="E88" s="744"/>
      <c r="F88" s="745"/>
      <c r="G88" s="752"/>
      <c r="H88" s="745"/>
      <c r="I88" s="745"/>
      <c r="J88" s="745"/>
      <c r="K88" s="744"/>
      <c r="L88" s="744"/>
      <c r="M88" s="745"/>
      <c r="N88" s="752"/>
      <c r="O88" s="745"/>
      <c r="P88" s="745"/>
      <c r="Q88" s="745"/>
      <c r="R88" s="744"/>
      <c r="S88" s="747"/>
      <c r="T88" s="759"/>
      <c r="U88" s="752"/>
      <c r="V88" s="745"/>
      <c r="W88" s="745"/>
      <c r="X88" s="745"/>
      <c r="Y88" s="744"/>
      <c r="Z88" s="744"/>
      <c r="AA88" s="745"/>
      <c r="AB88" s="752"/>
      <c r="AC88" s="745"/>
      <c r="AD88" s="745"/>
      <c r="AE88" s="745"/>
      <c r="AF88" s="744"/>
      <c r="AG88" s="744"/>
      <c r="AH88" s="745"/>
      <c r="AI88" s="776"/>
      <c r="AJ88" s="132">
        <f t="shared" si="10"/>
        <v>0</v>
      </c>
      <c r="AK88" s="293">
        <f t="shared" si="14"/>
        <v>0</v>
      </c>
      <c r="AL88" s="123">
        <f t="shared" si="11"/>
        <v>0</v>
      </c>
      <c r="AM88" s="122">
        <f>SUM(E88:AI88)+'12'!AM88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SUM(E88:AI88)+'12'!BC88</f>
        <v>0</v>
      </c>
      <c r="BF88" s="79" t="e">
        <f>#REF!+'12'!BF88</f>
        <v>#REF!</v>
      </c>
      <c r="BG88" s="86" t="e">
        <f>IF('12'!#REF!=1,'12'!BA88,IF('11'!#REF!=1,'11'!BA88,'11'!BG88))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'12'!AL89</f>
        <v>0</v>
      </c>
      <c r="E89" s="744"/>
      <c r="F89" s="745"/>
      <c r="G89" s="752"/>
      <c r="H89" s="745"/>
      <c r="I89" s="745"/>
      <c r="J89" s="745"/>
      <c r="K89" s="744"/>
      <c r="L89" s="744"/>
      <c r="M89" s="745"/>
      <c r="N89" s="752"/>
      <c r="O89" s="745"/>
      <c r="P89" s="745"/>
      <c r="Q89" s="745"/>
      <c r="R89" s="744"/>
      <c r="S89" s="747"/>
      <c r="T89" s="759"/>
      <c r="U89" s="752"/>
      <c r="V89" s="745"/>
      <c r="W89" s="745"/>
      <c r="X89" s="745"/>
      <c r="Y89" s="744"/>
      <c r="Z89" s="744"/>
      <c r="AA89" s="745"/>
      <c r="AB89" s="752"/>
      <c r="AC89" s="745"/>
      <c r="AD89" s="745"/>
      <c r="AE89" s="745"/>
      <c r="AF89" s="744"/>
      <c r="AG89" s="744"/>
      <c r="AH89" s="745"/>
      <c r="AI89" s="776"/>
      <c r="AJ89" s="132">
        <f t="shared" si="10"/>
        <v>0</v>
      </c>
      <c r="AK89" s="293">
        <f t="shared" si="14"/>
        <v>0</v>
      </c>
      <c r="AL89" s="123">
        <f t="shared" si="11"/>
        <v>0</v>
      </c>
      <c r="AM89" s="122">
        <f>SUM(E89:AI89)+'12'!AM89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SUM(E89:AI89)+'12'!BC89</f>
        <v>0</v>
      </c>
      <c r="BF89" s="79" t="e">
        <f>#REF!+'12'!BF89</f>
        <v>#REF!</v>
      </c>
      <c r="BG89" s="86" t="e">
        <f>IF('12'!#REF!=1,'12'!BA89,IF('11'!#REF!=1,'11'!BA89,'11'!BG89))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'12'!AL90</f>
        <v>0</v>
      </c>
      <c r="E90" s="744"/>
      <c r="F90" s="745"/>
      <c r="G90" s="752"/>
      <c r="H90" s="745"/>
      <c r="I90" s="745"/>
      <c r="J90" s="745"/>
      <c r="K90" s="744"/>
      <c r="L90" s="744"/>
      <c r="M90" s="745"/>
      <c r="N90" s="752"/>
      <c r="O90" s="745"/>
      <c r="P90" s="745"/>
      <c r="Q90" s="745"/>
      <c r="R90" s="744"/>
      <c r="S90" s="747"/>
      <c r="T90" s="759"/>
      <c r="U90" s="752"/>
      <c r="V90" s="745"/>
      <c r="W90" s="745"/>
      <c r="X90" s="745"/>
      <c r="Y90" s="744"/>
      <c r="Z90" s="744"/>
      <c r="AA90" s="745"/>
      <c r="AB90" s="752"/>
      <c r="AC90" s="745"/>
      <c r="AD90" s="745"/>
      <c r="AE90" s="745"/>
      <c r="AF90" s="744"/>
      <c r="AG90" s="744"/>
      <c r="AH90" s="745"/>
      <c r="AI90" s="776"/>
      <c r="AJ90" s="132">
        <f t="shared" si="10"/>
        <v>0</v>
      </c>
      <c r="AK90" s="293">
        <f t="shared" si="14"/>
        <v>0</v>
      </c>
      <c r="AL90" s="123">
        <f t="shared" si="11"/>
        <v>0</v>
      </c>
      <c r="AM90" s="122">
        <f>SUM(E90:AI90)+'12'!AM90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SUM(E90:AI90)+'12'!BC90</f>
        <v>0</v>
      </c>
      <c r="BF90" s="79" t="e">
        <f>#REF!+'12'!BF90</f>
        <v>#REF!</v>
      </c>
      <c r="BG90" s="86" t="e">
        <f>IF('12'!#REF!=1,'12'!BA90,IF('11'!#REF!=1,'11'!BA90,'11'!BG90))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'12'!AL91</f>
        <v>0</v>
      </c>
      <c r="E91" s="744"/>
      <c r="F91" s="745"/>
      <c r="G91" s="752"/>
      <c r="H91" s="745"/>
      <c r="I91" s="745"/>
      <c r="J91" s="745"/>
      <c r="K91" s="744"/>
      <c r="L91" s="744"/>
      <c r="M91" s="745"/>
      <c r="N91" s="752"/>
      <c r="O91" s="745"/>
      <c r="P91" s="745"/>
      <c r="Q91" s="745"/>
      <c r="R91" s="744"/>
      <c r="S91" s="747"/>
      <c r="T91" s="759"/>
      <c r="U91" s="752"/>
      <c r="V91" s="745"/>
      <c r="W91" s="745"/>
      <c r="X91" s="745"/>
      <c r="Y91" s="744"/>
      <c r="Z91" s="744"/>
      <c r="AA91" s="745"/>
      <c r="AB91" s="752"/>
      <c r="AC91" s="745"/>
      <c r="AD91" s="745"/>
      <c r="AE91" s="745"/>
      <c r="AF91" s="744"/>
      <c r="AG91" s="744"/>
      <c r="AH91" s="745"/>
      <c r="AI91" s="776"/>
      <c r="AJ91" s="132">
        <f t="shared" si="10"/>
        <v>0</v>
      </c>
      <c r="AK91" s="293">
        <f t="shared" si="14"/>
        <v>0</v>
      </c>
      <c r="AL91" s="123">
        <f t="shared" si="11"/>
        <v>0</v>
      </c>
      <c r="AM91" s="122">
        <f>SUM(E91:AI91)+'12'!AM91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SUM(E91:AI91)+'12'!BC91</f>
        <v>0</v>
      </c>
      <c r="BF91" s="79" t="e">
        <f>#REF!+'12'!BF91</f>
        <v>#REF!</v>
      </c>
      <c r="BG91" s="86" t="e">
        <f>IF('12'!#REF!=1,'12'!BA91,IF('11'!#REF!=1,'11'!BA91,'11'!BG91))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'12'!AL92</f>
        <v>0</v>
      </c>
      <c r="E92" s="744"/>
      <c r="F92" s="745"/>
      <c r="G92" s="752"/>
      <c r="H92" s="745"/>
      <c r="I92" s="745"/>
      <c r="J92" s="745"/>
      <c r="K92" s="744"/>
      <c r="L92" s="744"/>
      <c r="M92" s="745"/>
      <c r="N92" s="752"/>
      <c r="O92" s="745"/>
      <c r="P92" s="745"/>
      <c r="Q92" s="745"/>
      <c r="R92" s="744"/>
      <c r="S92" s="747"/>
      <c r="T92" s="759"/>
      <c r="U92" s="752"/>
      <c r="V92" s="745"/>
      <c r="W92" s="745"/>
      <c r="X92" s="745"/>
      <c r="Y92" s="744"/>
      <c r="Z92" s="744"/>
      <c r="AA92" s="745"/>
      <c r="AB92" s="752"/>
      <c r="AC92" s="745"/>
      <c r="AD92" s="745"/>
      <c r="AE92" s="745"/>
      <c r="AF92" s="744"/>
      <c r="AG92" s="744"/>
      <c r="AH92" s="745"/>
      <c r="AI92" s="776"/>
      <c r="AJ92" s="132">
        <f t="shared" si="10"/>
        <v>0</v>
      </c>
      <c r="AK92" s="293">
        <f t="shared" si="14"/>
        <v>0</v>
      </c>
      <c r="AL92" s="123">
        <f t="shared" si="11"/>
        <v>0</v>
      </c>
      <c r="AM92" s="122">
        <f>SUM(E92:AI92)+'12'!AM92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SUM(E92:AI92)+'12'!BC92</f>
        <v>0</v>
      </c>
      <c r="BF92" s="79" t="e">
        <f>#REF!+'12'!BF92</f>
        <v>#REF!</v>
      </c>
      <c r="BG92" s="86" t="e">
        <f>IF('12'!#REF!=1,'12'!BA92,IF('11'!#REF!=1,'11'!BA92,'11'!BG92))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'12'!AL93</f>
        <v>0</v>
      </c>
      <c r="E93" s="744"/>
      <c r="F93" s="745"/>
      <c r="G93" s="752"/>
      <c r="H93" s="745"/>
      <c r="I93" s="745"/>
      <c r="J93" s="745"/>
      <c r="K93" s="744"/>
      <c r="L93" s="744"/>
      <c r="M93" s="745"/>
      <c r="N93" s="752"/>
      <c r="O93" s="745"/>
      <c r="P93" s="745"/>
      <c r="Q93" s="745"/>
      <c r="R93" s="744"/>
      <c r="S93" s="747"/>
      <c r="T93" s="759"/>
      <c r="U93" s="752"/>
      <c r="V93" s="745"/>
      <c r="W93" s="745"/>
      <c r="X93" s="745"/>
      <c r="Y93" s="744"/>
      <c r="Z93" s="744"/>
      <c r="AA93" s="745"/>
      <c r="AB93" s="752"/>
      <c r="AC93" s="745"/>
      <c r="AD93" s="745"/>
      <c r="AE93" s="745"/>
      <c r="AF93" s="744"/>
      <c r="AG93" s="744"/>
      <c r="AH93" s="745"/>
      <c r="AI93" s="776"/>
      <c r="AJ93" s="132">
        <f t="shared" si="10"/>
        <v>0</v>
      </c>
      <c r="AK93" s="293">
        <f t="shared" si="14"/>
        <v>0</v>
      </c>
      <c r="AL93" s="123">
        <f t="shared" si="11"/>
        <v>0</v>
      </c>
      <c r="AM93" s="122">
        <f>SUM(E93:AI93)+'12'!AM93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SUM(E93:AI93)+'12'!BC93</f>
        <v>0</v>
      </c>
      <c r="BF93" s="79" t="e">
        <f>#REF!+'12'!BF93</f>
        <v>#REF!</v>
      </c>
      <c r="BG93" s="86" t="e">
        <f>IF('12'!#REF!=1,'12'!BA93,IF('11'!#REF!=1,'11'!BA93,'11'!BG93))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'12'!AL94</f>
        <v>0</v>
      </c>
      <c r="E94" s="744"/>
      <c r="F94" s="745"/>
      <c r="G94" s="752"/>
      <c r="H94" s="745"/>
      <c r="I94" s="745"/>
      <c r="J94" s="745"/>
      <c r="K94" s="744"/>
      <c r="L94" s="744"/>
      <c r="M94" s="745"/>
      <c r="N94" s="752"/>
      <c r="O94" s="745"/>
      <c r="P94" s="745"/>
      <c r="Q94" s="745"/>
      <c r="R94" s="744"/>
      <c r="S94" s="747"/>
      <c r="T94" s="759"/>
      <c r="U94" s="752"/>
      <c r="V94" s="745"/>
      <c r="W94" s="745"/>
      <c r="X94" s="745"/>
      <c r="Y94" s="744"/>
      <c r="Z94" s="744"/>
      <c r="AA94" s="745"/>
      <c r="AB94" s="752"/>
      <c r="AC94" s="745"/>
      <c r="AD94" s="745"/>
      <c r="AE94" s="745"/>
      <c r="AF94" s="744"/>
      <c r="AG94" s="744"/>
      <c r="AH94" s="745"/>
      <c r="AI94" s="776"/>
      <c r="AJ94" s="132">
        <f t="shared" si="10"/>
        <v>0</v>
      </c>
      <c r="AK94" s="293">
        <f t="shared" si="14"/>
        <v>0</v>
      </c>
      <c r="AL94" s="123">
        <f t="shared" si="11"/>
        <v>0</v>
      </c>
      <c r="AM94" s="122">
        <f>SUM(E94:AI94)+'12'!AM94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SUM(E94:AI94)+'12'!BC94</f>
        <v>0</v>
      </c>
      <c r="BF94" s="79" t="e">
        <f>#REF!+'12'!BF94</f>
        <v>#REF!</v>
      </c>
      <c r="BG94" s="86" t="e">
        <f>IF('12'!#REF!=1,'12'!BA94,IF('11'!#REF!=1,'11'!BA94,'11'!BG94))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'12'!AL95</f>
        <v>0</v>
      </c>
      <c r="E95" s="744"/>
      <c r="F95" s="745"/>
      <c r="G95" s="752"/>
      <c r="H95" s="745"/>
      <c r="I95" s="745"/>
      <c r="J95" s="745"/>
      <c r="K95" s="744"/>
      <c r="L95" s="744"/>
      <c r="M95" s="745"/>
      <c r="N95" s="752"/>
      <c r="O95" s="745"/>
      <c r="P95" s="745"/>
      <c r="Q95" s="745"/>
      <c r="R95" s="744"/>
      <c r="S95" s="747"/>
      <c r="T95" s="759"/>
      <c r="U95" s="752"/>
      <c r="V95" s="745"/>
      <c r="W95" s="745"/>
      <c r="X95" s="745"/>
      <c r="Y95" s="744"/>
      <c r="Z95" s="744"/>
      <c r="AA95" s="745"/>
      <c r="AB95" s="752"/>
      <c r="AC95" s="745"/>
      <c r="AD95" s="745"/>
      <c r="AE95" s="745"/>
      <c r="AF95" s="744"/>
      <c r="AG95" s="744"/>
      <c r="AH95" s="745"/>
      <c r="AI95" s="776"/>
      <c r="AJ95" s="132">
        <f t="shared" si="10"/>
        <v>0</v>
      </c>
      <c r="AK95" s="293">
        <f t="shared" si="14"/>
        <v>0</v>
      </c>
      <c r="AL95" s="123">
        <f t="shared" si="11"/>
        <v>0</v>
      </c>
      <c r="AM95" s="122">
        <f>SUM(E95:AI95)+'12'!AM95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SUM(E95:AI95)+'12'!BC95</f>
        <v>0</v>
      </c>
      <c r="BF95" s="79" t="e">
        <f>#REF!+'12'!BF95</f>
        <v>#REF!</v>
      </c>
      <c r="BG95" s="86" t="e">
        <f>IF('12'!#REF!=1,'12'!BA95,IF('11'!#REF!=1,'11'!BA95,'11'!BG95))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'12'!AL96</f>
        <v>0</v>
      </c>
      <c r="E96" s="744"/>
      <c r="F96" s="745"/>
      <c r="G96" s="752"/>
      <c r="H96" s="745"/>
      <c r="I96" s="745"/>
      <c r="J96" s="745"/>
      <c r="K96" s="744"/>
      <c r="L96" s="744"/>
      <c r="M96" s="745"/>
      <c r="N96" s="752"/>
      <c r="O96" s="745"/>
      <c r="P96" s="745"/>
      <c r="Q96" s="745"/>
      <c r="R96" s="744"/>
      <c r="S96" s="747"/>
      <c r="T96" s="759"/>
      <c r="U96" s="752"/>
      <c r="V96" s="745"/>
      <c r="W96" s="745"/>
      <c r="X96" s="745"/>
      <c r="Y96" s="744"/>
      <c r="Z96" s="744"/>
      <c r="AA96" s="745"/>
      <c r="AB96" s="752"/>
      <c r="AC96" s="745"/>
      <c r="AD96" s="745"/>
      <c r="AE96" s="745"/>
      <c r="AF96" s="744"/>
      <c r="AG96" s="744"/>
      <c r="AH96" s="745"/>
      <c r="AI96" s="776"/>
      <c r="AJ96" s="132">
        <f t="shared" si="10"/>
        <v>0</v>
      </c>
      <c r="AK96" s="293">
        <f t="shared" si="14"/>
        <v>0</v>
      </c>
      <c r="AL96" s="123">
        <f t="shared" si="11"/>
        <v>0</v>
      </c>
      <c r="AM96" s="122">
        <f>SUM(E96:AI96)+'12'!AM96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SUM(E96:AI96)+'12'!BC96</f>
        <v>0</v>
      </c>
      <c r="BF96" s="79" t="e">
        <f>#REF!+'12'!BF96</f>
        <v>#REF!</v>
      </c>
      <c r="BG96" s="86" t="e">
        <f>IF('12'!#REF!=1,'12'!BA96,IF('11'!#REF!=1,'11'!BA96,'11'!BG96))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'12'!AL97</f>
        <v>0</v>
      </c>
      <c r="E97" s="744"/>
      <c r="F97" s="745"/>
      <c r="G97" s="752"/>
      <c r="H97" s="745"/>
      <c r="I97" s="745"/>
      <c r="J97" s="745"/>
      <c r="K97" s="744"/>
      <c r="L97" s="744"/>
      <c r="M97" s="745"/>
      <c r="N97" s="752"/>
      <c r="O97" s="745"/>
      <c r="P97" s="745"/>
      <c r="Q97" s="745"/>
      <c r="R97" s="744"/>
      <c r="S97" s="747"/>
      <c r="T97" s="759"/>
      <c r="U97" s="752"/>
      <c r="V97" s="745"/>
      <c r="W97" s="745"/>
      <c r="X97" s="745"/>
      <c r="Y97" s="744"/>
      <c r="Z97" s="744"/>
      <c r="AA97" s="745"/>
      <c r="AB97" s="752"/>
      <c r="AC97" s="745"/>
      <c r="AD97" s="745"/>
      <c r="AE97" s="745"/>
      <c r="AF97" s="744"/>
      <c r="AG97" s="744"/>
      <c r="AH97" s="745"/>
      <c r="AI97" s="776"/>
      <c r="AJ97" s="132">
        <f t="shared" si="10"/>
        <v>0</v>
      </c>
      <c r="AK97" s="293">
        <f t="shared" si="14"/>
        <v>0</v>
      </c>
      <c r="AL97" s="123">
        <f t="shared" si="11"/>
        <v>0</v>
      </c>
      <c r="AM97" s="122">
        <f>SUM(E97:AI97)+'12'!AM97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SUM(E97:AI97)+'12'!BC97</f>
        <v>0</v>
      </c>
      <c r="BF97" s="79" t="e">
        <f>#REF!+'12'!BF97</f>
        <v>#REF!</v>
      </c>
      <c r="BG97" s="86" t="e">
        <f>IF('12'!#REF!=1,'12'!BA97,IF('11'!#REF!=1,'11'!BA97,'11'!BG97))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'12'!AL98</f>
        <v>0</v>
      </c>
      <c r="E98" s="744"/>
      <c r="F98" s="745"/>
      <c r="G98" s="752"/>
      <c r="H98" s="745"/>
      <c r="I98" s="745"/>
      <c r="J98" s="745"/>
      <c r="K98" s="744"/>
      <c r="L98" s="744"/>
      <c r="M98" s="745"/>
      <c r="N98" s="752"/>
      <c r="O98" s="745"/>
      <c r="P98" s="745"/>
      <c r="Q98" s="745"/>
      <c r="R98" s="744"/>
      <c r="S98" s="747"/>
      <c r="T98" s="759"/>
      <c r="U98" s="752"/>
      <c r="V98" s="745"/>
      <c r="W98" s="745"/>
      <c r="X98" s="745"/>
      <c r="Y98" s="744"/>
      <c r="Z98" s="744"/>
      <c r="AA98" s="745"/>
      <c r="AB98" s="752"/>
      <c r="AC98" s="745"/>
      <c r="AD98" s="745"/>
      <c r="AE98" s="745"/>
      <c r="AF98" s="744"/>
      <c r="AG98" s="744"/>
      <c r="AH98" s="745"/>
      <c r="AI98" s="776"/>
      <c r="AJ98" s="132">
        <f t="shared" si="10"/>
        <v>0</v>
      </c>
      <c r="AK98" s="293">
        <f t="shared" si="14"/>
        <v>0</v>
      </c>
      <c r="AL98" s="123">
        <f t="shared" si="11"/>
        <v>0</v>
      </c>
      <c r="AM98" s="122">
        <f>SUM(E98:AI98)+'12'!AM98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SUM(E98:AI98)+'12'!BC98</f>
        <v>0</v>
      </c>
      <c r="BF98" s="79" t="e">
        <f>#REF!+'12'!BF98</f>
        <v>#REF!</v>
      </c>
      <c r="BG98" s="86" t="e">
        <f>IF('12'!#REF!=1,'12'!BA98,IF('11'!#REF!=1,'11'!BA98,'11'!BG98))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'12'!AL99</f>
        <v>0</v>
      </c>
      <c r="E99" s="744"/>
      <c r="F99" s="745"/>
      <c r="G99" s="752"/>
      <c r="H99" s="745"/>
      <c r="I99" s="745"/>
      <c r="J99" s="745"/>
      <c r="K99" s="744"/>
      <c r="L99" s="744"/>
      <c r="M99" s="745"/>
      <c r="N99" s="752"/>
      <c r="O99" s="745"/>
      <c r="P99" s="745"/>
      <c r="Q99" s="745"/>
      <c r="R99" s="744"/>
      <c r="S99" s="747"/>
      <c r="T99" s="759"/>
      <c r="U99" s="752"/>
      <c r="V99" s="745"/>
      <c r="W99" s="745"/>
      <c r="X99" s="745"/>
      <c r="Y99" s="744"/>
      <c r="Z99" s="744"/>
      <c r="AA99" s="745"/>
      <c r="AB99" s="752"/>
      <c r="AC99" s="745"/>
      <c r="AD99" s="745"/>
      <c r="AE99" s="745"/>
      <c r="AF99" s="744"/>
      <c r="AG99" s="744"/>
      <c r="AH99" s="745"/>
      <c r="AI99" s="776"/>
      <c r="AJ99" s="132">
        <f t="shared" si="10"/>
        <v>0</v>
      </c>
      <c r="AK99" s="293">
        <f t="shared" si="14"/>
        <v>0</v>
      </c>
      <c r="AL99" s="123">
        <f t="shared" si="11"/>
        <v>0</v>
      </c>
      <c r="AM99" s="122">
        <f>SUM(E99:AI99)+'12'!AM99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SUM(E99:AI99)+'12'!BC99</f>
        <v>0</v>
      </c>
      <c r="BF99" s="79" t="e">
        <f>#REF!+'12'!BF99</f>
        <v>#REF!</v>
      </c>
      <c r="BG99" s="86" t="e">
        <f>IF('12'!#REF!=1,'12'!BA99,IF('11'!#REF!=1,'11'!BA99,'11'!BG99))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'12'!AL100</f>
        <v>0</v>
      </c>
      <c r="E100" s="744"/>
      <c r="F100" s="745"/>
      <c r="G100" s="752"/>
      <c r="H100" s="745"/>
      <c r="I100" s="745"/>
      <c r="J100" s="745"/>
      <c r="K100" s="744"/>
      <c r="L100" s="744"/>
      <c r="M100" s="745"/>
      <c r="N100" s="752"/>
      <c r="O100" s="745"/>
      <c r="P100" s="745"/>
      <c r="Q100" s="745"/>
      <c r="R100" s="744"/>
      <c r="S100" s="747"/>
      <c r="T100" s="759"/>
      <c r="U100" s="752"/>
      <c r="V100" s="745"/>
      <c r="W100" s="745"/>
      <c r="X100" s="745"/>
      <c r="Y100" s="744"/>
      <c r="Z100" s="744"/>
      <c r="AA100" s="745"/>
      <c r="AB100" s="752"/>
      <c r="AC100" s="745"/>
      <c r="AD100" s="745"/>
      <c r="AE100" s="745"/>
      <c r="AF100" s="744"/>
      <c r="AG100" s="744"/>
      <c r="AH100" s="745"/>
      <c r="AI100" s="776"/>
      <c r="AJ100" s="132">
        <f t="shared" si="10"/>
        <v>0</v>
      </c>
      <c r="AK100" s="293">
        <f t="shared" si="14"/>
        <v>0</v>
      </c>
      <c r="AL100" s="123">
        <f t="shared" si="11"/>
        <v>0</v>
      </c>
      <c r="AM100" s="122">
        <f>SUM(E100:AI100)+'12'!AM100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SUM(E100:AI100)+'12'!BC100</f>
        <v>0</v>
      </c>
      <c r="BF100" s="79" t="e">
        <f>#REF!+'12'!BF100</f>
        <v>#REF!</v>
      </c>
      <c r="BG100" s="86" t="e">
        <f>IF('12'!#REF!=1,'12'!BA100,IF('11'!#REF!=1,'11'!BA100,'11'!BG100))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'12'!AL101</f>
        <v>0</v>
      </c>
      <c r="E101" s="744"/>
      <c r="F101" s="745"/>
      <c r="G101" s="752"/>
      <c r="H101" s="745"/>
      <c r="I101" s="745"/>
      <c r="J101" s="745"/>
      <c r="K101" s="744"/>
      <c r="L101" s="744"/>
      <c r="M101" s="745"/>
      <c r="N101" s="752"/>
      <c r="O101" s="745"/>
      <c r="P101" s="745"/>
      <c r="Q101" s="745"/>
      <c r="R101" s="744"/>
      <c r="S101" s="747"/>
      <c r="T101" s="759"/>
      <c r="U101" s="752"/>
      <c r="V101" s="745"/>
      <c r="W101" s="745"/>
      <c r="X101" s="745"/>
      <c r="Y101" s="744"/>
      <c r="Z101" s="744"/>
      <c r="AA101" s="745"/>
      <c r="AB101" s="752"/>
      <c r="AC101" s="745"/>
      <c r="AD101" s="745"/>
      <c r="AE101" s="745"/>
      <c r="AF101" s="744"/>
      <c r="AG101" s="744"/>
      <c r="AH101" s="745"/>
      <c r="AI101" s="776"/>
      <c r="AJ101" s="132">
        <f t="shared" si="10"/>
        <v>0</v>
      </c>
      <c r="AK101" s="293">
        <f t="shared" si="14"/>
        <v>0</v>
      </c>
      <c r="AL101" s="123">
        <f t="shared" si="11"/>
        <v>0</v>
      </c>
      <c r="AM101" s="122">
        <f>SUM(E101:AI101)+'12'!AM101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SUM(E101:AI101)+'12'!BC101</f>
        <v>0</v>
      </c>
      <c r="BF101" s="79" t="e">
        <f>#REF!+'12'!BF101</f>
        <v>#REF!</v>
      </c>
      <c r="BG101" s="86" t="e">
        <f>IF('12'!#REF!=1,'12'!BA101,IF('11'!#REF!=1,'11'!BA101,'11'!BG101))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'12'!AL102</f>
        <v>0</v>
      </c>
      <c r="E102" s="744"/>
      <c r="F102" s="745"/>
      <c r="G102" s="752"/>
      <c r="H102" s="745"/>
      <c r="I102" s="745"/>
      <c r="J102" s="745"/>
      <c r="K102" s="744"/>
      <c r="L102" s="744"/>
      <c r="M102" s="745"/>
      <c r="N102" s="752"/>
      <c r="O102" s="745"/>
      <c r="P102" s="745"/>
      <c r="Q102" s="745"/>
      <c r="R102" s="744"/>
      <c r="S102" s="747"/>
      <c r="T102" s="759"/>
      <c r="U102" s="752"/>
      <c r="V102" s="745"/>
      <c r="W102" s="745"/>
      <c r="X102" s="745"/>
      <c r="Y102" s="744"/>
      <c r="Z102" s="744"/>
      <c r="AA102" s="745"/>
      <c r="AB102" s="752"/>
      <c r="AC102" s="745"/>
      <c r="AD102" s="745"/>
      <c r="AE102" s="745"/>
      <c r="AF102" s="744"/>
      <c r="AG102" s="744"/>
      <c r="AH102" s="745"/>
      <c r="AI102" s="776"/>
      <c r="AJ102" s="132">
        <f t="shared" si="10"/>
        <v>0</v>
      </c>
      <c r="AK102" s="293">
        <f t="shared" si="14"/>
        <v>0</v>
      </c>
      <c r="AL102" s="123">
        <f t="shared" si="11"/>
        <v>0</v>
      </c>
      <c r="AM102" s="122">
        <f>SUM(E102:AI102)+'12'!AM102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SUM(E102:AI102)+'12'!BC102</f>
        <v>0</v>
      </c>
      <c r="BF102" s="79" t="e">
        <f>#REF!+'12'!BF102</f>
        <v>#REF!</v>
      </c>
      <c r="BG102" s="86" t="e">
        <f>IF('12'!#REF!=1,'12'!BA102,IF('11'!#REF!=1,'11'!BA102,'11'!BG102))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'12'!AL103</f>
        <v>0</v>
      </c>
      <c r="E103" s="744"/>
      <c r="F103" s="745"/>
      <c r="G103" s="752"/>
      <c r="H103" s="745"/>
      <c r="I103" s="745"/>
      <c r="J103" s="745"/>
      <c r="K103" s="744"/>
      <c r="L103" s="744"/>
      <c r="M103" s="745"/>
      <c r="N103" s="752"/>
      <c r="O103" s="745"/>
      <c r="P103" s="745"/>
      <c r="Q103" s="745"/>
      <c r="R103" s="744"/>
      <c r="S103" s="747"/>
      <c r="T103" s="759"/>
      <c r="U103" s="752"/>
      <c r="V103" s="745"/>
      <c r="W103" s="745"/>
      <c r="X103" s="745"/>
      <c r="Y103" s="744"/>
      <c r="Z103" s="744"/>
      <c r="AA103" s="745"/>
      <c r="AB103" s="752"/>
      <c r="AC103" s="745"/>
      <c r="AD103" s="745"/>
      <c r="AE103" s="745"/>
      <c r="AF103" s="744"/>
      <c r="AG103" s="744"/>
      <c r="AH103" s="745"/>
      <c r="AI103" s="776"/>
      <c r="AJ103" s="132">
        <f t="shared" si="10"/>
        <v>0</v>
      </c>
      <c r="AK103" s="293">
        <f t="shared" si="14"/>
        <v>0</v>
      </c>
      <c r="AL103" s="123">
        <f t="shared" si="11"/>
        <v>0</v>
      </c>
      <c r="AM103" s="122">
        <f>SUM(E103:AI103)+'12'!AM103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SUM(E103:AI103)+'12'!BC103</f>
        <v>0</v>
      </c>
      <c r="BF103" s="79" t="e">
        <f>#REF!+'12'!BF103</f>
        <v>#REF!</v>
      </c>
      <c r="BG103" s="86" t="e">
        <f>IF('12'!#REF!=1,'12'!BA103,IF('11'!#REF!=1,'11'!BA103,'11'!BG103))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'12'!AL104</f>
        <v>0</v>
      </c>
      <c r="E104" s="744"/>
      <c r="F104" s="745"/>
      <c r="G104" s="752"/>
      <c r="H104" s="745"/>
      <c r="I104" s="745"/>
      <c r="J104" s="745"/>
      <c r="K104" s="744"/>
      <c r="L104" s="744"/>
      <c r="M104" s="745"/>
      <c r="N104" s="752"/>
      <c r="O104" s="745"/>
      <c r="P104" s="745"/>
      <c r="Q104" s="745"/>
      <c r="R104" s="744"/>
      <c r="S104" s="747"/>
      <c r="T104" s="759"/>
      <c r="U104" s="752"/>
      <c r="V104" s="745"/>
      <c r="W104" s="745"/>
      <c r="X104" s="745"/>
      <c r="Y104" s="744"/>
      <c r="Z104" s="744"/>
      <c r="AA104" s="745"/>
      <c r="AB104" s="752"/>
      <c r="AC104" s="745"/>
      <c r="AD104" s="745"/>
      <c r="AE104" s="745"/>
      <c r="AF104" s="744"/>
      <c r="AG104" s="744"/>
      <c r="AH104" s="745"/>
      <c r="AI104" s="776"/>
      <c r="AJ104" s="132">
        <f>SUM(D104:AI104)</f>
        <v>0</v>
      </c>
      <c r="AK104" s="293">
        <f t="shared" si="14"/>
        <v>0</v>
      </c>
      <c r="AL104" s="123">
        <f t="shared" si="11"/>
        <v>0</v>
      </c>
      <c r="AM104" s="122">
        <f>SUM(E104:AI104)+'12'!AM104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SUM(E104:AI104)+'12'!BC104</f>
        <v>0</v>
      </c>
      <c r="BF104" s="79" t="e">
        <f>#REF!+'12'!BF104</f>
        <v>#REF!</v>
      </c>
      <c r="BG104" s="86" t="e">
        <f>IF('12'!#REF!=1,'12'!BA104,IF('11'!#REF!=1,'11'!BA104,'11'!BG104))</f>
        <v>#REF!</v>
      </c>
      <c r="BH104" s="79" t="e">
        <f>IF(#REF!=1,IF(BC104&gt;=60,IF(BF104&gt;2,0,1),0),0)</f>
        <v>#REF!</v>
      </c>
      <c r="BI104" s="79" t="e">
        <f t="shared" si="15"/>
        <v>#REF!</v>
      </c>
    </row>
    <row r="105" spans="1:61" x14ac:dyDescent="0.2">
      <c r="A105" s="225"/>
      <c r="B105" s="225"/>
      <c r="C105" s="225"/>
      <c r="D105" s="91"/>
      <c r="E105" s="92">
        <f t="shared" ref="E105:AI105" si="16">COUNTA(E8:E104)</f>
        <v>0</v>
      </c>
      <c r="F105" s="92">
        <f t="shared" si="16"/>
        <v>0</v>
      </c>
      <c r="G105" s="92">
        <f t="shared" si="16"/>
        <v>6</v>
      </c>
      <c r="H105" s="92">
        <f t="shared" si="16"/>
        <v>5</v>
      </c>
      <c r="I105" s="92">
        <f t="shared" si="16"/>
        <v>6</v>
      </c>
      <c r="J105" s="92">
        <f t="shared" si="16"/>
        <v>4</v>
      </c>
      <c r="K105" s="92">
        <f t="shared" si="16"/>
        <v>0</v>
      </c>
      <c r="L105" s="92">
        <f t="shared" si="16"/>
        <v>0</v>
      </c>
      <c r="M105" s="92">
        <f t="shared" si="16"/>
        <v>6</v>
      </c>
      <c r="N105" s="92">
        <f t="shared" si="16"/>
        <v>0</v>
      </c>
      <c r="O105" s="92">
        <f t="shared" si="16"/>
        <v>6</v>
      </c>
      <c r="P105" s="92">
        <f t="shared" si="16"/>
        <v>5</v>
      </c>
      <c r="Q105" s="92">
        <f t="shared" si="16"/>
        <v>5</v>
      </c>
      <c r="R105" s="92">
        <f t="shared" si="16"/>
        <v>0</v>
      </c>
      <c r="S105" s="92">
        <f t="shared" si="16"/>
        <v>0</v>
      </c>
      <c r="T105" s="92">
        <f t="shared" si="16"/>
        <v>0</v>
      </c>
      <c r="U105" s="92">
        <f t="shared" si="16"/>
        <v>3</v>
      </c>
      <c r="V105" s="92">
        <f t="shared" si="16"/>
        <v>1</v>
      </c>
      <c r="W105" s="92">
        <f t="shared" si="16"/>
        <v>4</v>
      </c>
      <c r="X105" s="92">
        <f t="shared" si="16"/>
        <v>3</v>
      </c>
      <c r="Y105" s="92">
        <f t="shared" si="16"/>
        <v>0</v>
      </c>
      <c r="Z105" s="92">
        <f t="shared" si="16"/>
        <v>0</v>
      </c>
      <c r="AA105" s="629">
        <f t="shared" si="16"/>
        <v>0</v>
      </c>
      <c r="AB105" s="629">
        <f t="shared" si="16"/>
        <v>5</v>
      </c>
      <c r="AC105" s="629">
        <f t="shared" si="16"/>
        <v>3</v>
      </c>
      <c r="AD105" s="629">
        <f t="shared" si="16"/>
        <v>2</v>
      </c>
      <c r="AE105" s="629">
        <f t="shared" si="16"/>
        <v>4</v>
      </c>
      <c r="AF105" s="629">
        <f t="shared" si="16"/>
        <v>0</v>
      </c>
      <c r="AG105" s="629">
        <f t="shared" si="16"/>
        <v>0</v>
      </c>
      <c r="AH105" s="92">
        <f t="shared" si="16"/>
        <v>5</v>
      </c>
      <c r="AI105" s="92">
        <f t="shared" si="16"/>
        <v>5</v>
      </c>
      <c r="AK105" s="406"/>
      <c r="AO105" s="434"/>
    </row>
    <row r="106" spans="1:61" x14ac:dyDescent="0.2">
      <c r="A106" s="225"/>
      <c r="B106" s="225"/>
      <c r="C106" s="225"/>
      <c r="D106" s="91"/>
      <c r="AK106" s="405"/>
      <c r="AO106" s="434"/>
    </row>
    <row r="107" spans="1:61" x14ac:dyDescent="0.2">
      <c r="A107" s="225"/>
      <c r="B107" s="225"/>
      <c r="C107" s="225"/>
      <c r="D107" s="91"/>
      <c r="AK107" s="405"/>
      <c r="AO107" s="434"/>
    </row>
    <row r="108" spans="1:61" ht="15" x14ac:dyDescent="0.2">
      <c r="A108" s="225"/>
      <c r="B108" s="225"/>
      <c r="C108" s="225"/>
      <c r="D108" s="91"/>
      <c r="AK108" s="405"/>
      <c r="AO108" s="435"/>
    </row>
    <row r="109" spans="1:61" x14ac:dyDescent="0.2">
      <c r="A109" s="225"/>
      <c r="B109" s="225"/>
      <c r="C109" s="225"/>
      <c r="D109" s="91"/>
      <c r="AK109" s="405"/>
    </row>
    <row r="110" spans="1:61" x14ac:dyDescent="0.2">
      <c r="A110" s="225"/>
      <c r="B110" s="225"/>
      <c r="C110" s="225"/>
      <c r="D110" s="91"/>
      <c r="AK110" s="405"/>
    </row>
    <row r="111" spans="1:61" x14ac:dyDescent="0.2">
      <c r="A111" s="225"/>
      <c r="B111" s="225"/>
      <c r="C111" s="225"/>
      <c r="D111" s="91"/>
      <c r="AK111" s="405"/>
    </row>
    <row r="112" spans="1:61" x14ac:dyDescent="0.2">
      <c r="A112" s="225"/>
      <c r="B112" s="225"/>
      <c r="C112" s="225"/>
      <c r="D112" s="91"/>
      <c r="AK112" s="405"/>
    </row>
    <row r="113" spans="1:37" x14ac:dyDescent="0.2">
      <c r="A113" s="225"/>
      <c r="B113" s="225"/>
      <c r="C113" s="225"/>
      <c r="D113" s="91"/>
      <c r="AK113" s="405"/>
    </row>
    <row r="114" spans="1:37" x14ac:dyDescent="0.2">
      <c r="A114" s="225"/>
      <c r="B114" s="225"/>
      <c r="C114" s="225"/>
      <c r="D114" s="91"/>
      <c r="AK114" s="405"/>
    </row>
    <row r="115" spans="1:37" x14ac:dyDescent="0.2">
      <c r="A115" s="225"/>
      <c r="B115" s="225"/>
      <c r="C115" s="225"/>
      <c r="D115" s="91"/>
      <c r="AK115" s="405"/>
    </row>
    <row r="116" spans="1:37" x14ac:dyDescent="0.2">
      <c r="A116" s="225"/>
      <c r="B116" s="225"/>
      <c r="C116" s="225"/>
      <c r="D116" s="91"/>
      <c r="AK116" s="405"/>
    </row>
    <row r="117" spans="1:37" x14ac:dyDescent="0.2">
      <c r="A117" s="225"/>
      <c r="B117" s="225"/>
      <c r="C117" s="225"/>
      <c r="D117" s="91"/>
      <c r="AK117" s="405"/>
    </row>
    <row r="118" spans="1:37" x14ac:dyDescent="0.2">
      <c r="A118" s="225"/>
      <c r="B118" s="225"/>
      <c r="C118" s="225"/>
      <c r="D118" s="91"/>
      <c r="AK118" s="405"/>
    </row>
    <row r="119" spans="1:37" x14ac:dyDescent="0.2">
      <c r="A119" s="225"/>
      <c r="B119" s="225"/>
      <c r="C119" s="225"/>
      <c r="D119" s="91"/>
      <c r="AK119" s="405"/>
    </row>
    <row r="120" spans="1:37" x14ac:dyDescent="0.2">
      <c r="A120" s="225"/>
      <c r="B120" s="225"/>
      <c r="C120" s="225"/>
      <c r="D120" s="91"/>
      <c r="AK120" s="405"/>
    </row>
    <row r="121" spans="1:37" x14ac:dyDescent="0.2">
      <c r="A121" s="225"/>
      <c r="B121" s="225"/>
      <c r="C121" s="225"/>
      <c r="D121" s="91"/>
      <c r="AK121" s="405"/>
    </row>
    <row r="122" spans="1:37" x14ac:dyDescent="0.2">
      <c r="A122" s="225"/>
      <c r="B122" s="225"/>
      <c r="C122" s="225"/>
      <c r="D122" s="91"/>
      <c r="AK122" s="405"/>
    </row>
    <row r="123" spans="1:37" x14ac:dyDescent="0.2">
      <c r="A123" s="225"/>
      <c r="B123" s="225"/>
      <c r="C123" s="225"/>
      <c r="D123" s="91"/>
      <c r="AK123" s="405"/>
    </row>
    <row r="124" spans="1:37" x14ac:dyDescent="0.2">
      <c r="A124" s="225"/>
      <c r="B124" s="225"/>
      <c r="C124" s="225"/>
      <c r="D124" s="91"/>
      <c r="AK124" s="405"/>
    </row>
    <row r="125" spans="1:37" x14ac:dyDescent="0.2">
      <c r="A125" s="225"/>
      <c r="B125" s="225"/>
      <c r="C125" s="225"/>
      <c r="D125" s="91"/>
      <c r="AK125" s="405"/>
    </row>
    <row r="126" spans="1:37" x14ac:dyDescent="0.2">
      <c r="D126" s="91"/>
      <c r="AK126" s="405"/>
    </row>
    <row r="127" spans="1:37" x14ac:dyDescent="0.2">
      <c r="D127" s="91"/>
      <c r="AK127" s="405"/>
    </row>
    <row r="128" spans="1:37" x14ac:dyDescent="0.2">
      <c r="D128" s="91"/>
      <c r="AK128" s="405"/>
    </row>
    <row r="129" spans="4:37" x14ac:dyDescent="0.2">
      <c r="D129" s="91"/>
      <c r="AK129" s="405"/>
    </row>
    <row r="130" spans="4:37" x14ac:dyDescent="0.2">
      <c r="D130" s="91"/>
      <c r="AK130" s="405"/>
    </row>
    <row r="131" spans="4:37" x14ac:dyDescent="0.2">
      <c r="D131" s="91"/>
      <c r="AK131" s="405"/>
    </row>
    <row r="132" spans="4:37" x14ac:dyDescent="0.2">
      <c r="D132" s="91"/>
      <c r="AK132" s="405"/>
    </row>
    <row r="133" spans="4:37" x14ac:dyDescent="0.2">
      <c r="D133" s="91"/>
      <c r="AK133" s="405"/>
    </row>
    <row r="134" spans="4:37" x14ac:dyDescent="0.2">
      <c r="D134" s="91"/>
      <c r="AK134" s="405"/>
    </row>
    <row r="135" spans="4:37" x14ac:dyDescent="0.2">
      <c r="D135" s="91"/>
      <c r="AK135" s="405"/>
    </row>
    <row r="136" spans="4:37" x14ac:dyDescent="0.2">
      <c r="D136" s="91"/>
      <c r="AK136" s="405"/>
    </row>
    <row r="137" spans="4:37" x14ac:dyDescent="0.2">
      <c r="D137" s="91"/>
      <c r="AK137" s="405"/>
    </row>
    <row r="138" spans="4:37" x14ac:dyDescent="0.2">
      <c r="D138" s="91"/>
      <c r="AK138" s="405"/>
    </row>
    <row r="139" spans="4:37" x14ac:dyDescent="0.2">
      <c r="D139" s="91"/>
      <c r="AK139" s="405"/>
    </row>
    <row r="140" spans="4:37" x14ac:dyDescent="0.2">
      <c r="D140" s="91"/>
      <c r="AK140" s="405"/>
    </row>
    <row r="141" spans="4:37" x14ac:dyDescent="0.2">
      <c r="D141" s="91"/>
    </row>
    <row r="142" spans="4:37" x14ac:dyDescent="0.2">
      <c r="D142" s="91"/>
    </row>
    <row r="143" spans="4:37" x14ac:dyDescent="0.2">
      <c r="D143" s="91"/>
    </row>
    <row r="144" spans="4:37"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wz8ba1FH5F92YkwIDnYitjPUcvg36VhRzltL7tD1uD//sx5G5C5xsumh6slsdjScwiC1IXIDml9eD3ejXl2pEQ==" saltValue="5b0VDIPoHMDzdbyAl3vpag==" spinCount="100000" sheet="1" objects="1" scenarios="1" selectLockedCells="1" selectUnlockedCells="1"/>
  <mergeCells count="41">
    <mergeCell ref="AT1:AU1"/>
    <mergeCell ref="AT2:AU2"/>
    <mergeCell ref="AN5:AO5"/>
    <mergeCell ref="AQ5:AU5"/>
    <mergeCell ref="AW6:AW7"/>
    <mergeCell ref="AJ1:AS1"/>
    <mergeCell ref="BE8:BE15"/>
    <mergeCell ref="BF6:BF7"/>
    <mergeCell ref="BG6:BG7"/>
    <mergeCell ref="BH6:BH7"/>
    <mergeCell ref="BC6:BC7"/>
    <mergeCell ref="E2:R2"/>
    <mergeCell ref="AO6:AO7"/>
    <mergeCell ref="T2:AI2"/>
    <mergeCell ref="BI6:BI7"/>
    <mergeCell ref="AQ6:AQ7"/>
    <mergeCell ref="AT6:AT7"/>
    <mergeCell ref="BB6:BB7"/>
    <mergeCell ref="AR6:AR7"/>
    <mergeCell ref="AS6:AS7"/>
    <mergeCell ref="AV6:AV7"/>
    <mergeCell ref="AU6:AU7"/>
    <mergeCell ref="AL4:AM5"/>
    <mergeCell ref="AX6:AX7"/>
    <mergeCell ref="AJ2:AS2"/>
    <mergeCell ref="S1:Z1"/>
    <mergeCell ref="AA1:AI1"/>
    <mergeCell ref="A6:D6"/>
    <mergeCell ref="AP6:AP7"/>
    <mergeCell ref="A7:C7"/>
    <mergeCell ref="AM6:AM7"/>
    <mergeCell ref="A3:C5"/>
    <mergeCell ref="AN6:AN7"/>
    <mergeCell ref="E6:S6"/>
    <mergeCell ref="T6:AI6"/>
    <mergeCell ref="AJ6:AJ7"/>
    <mergeCell ref="AL6:AL7"/>
    <mergeCell ref="AJ3:AK3"/>
    <mergeCell ref="AL3:AM3"/>
    <mergeCell ref="AJ4:AK5"/>
    <mergeCell ref="AK6:AK7"/>
  </mergeCells>
  <phoneticPr fontId="0" type="noConversion"/>
  <conditionalFormatting sqref="E105:AI105">
    <cfRule type="cellIs" dxfId="177" priority="7" stopIfTrue="1" operator="notEqual">
      <formula>0</formula>
    </cfRule>
  </conditionalFormatting>
  <conditionalFormatting sqref="AM8:AM104">
    <cfRule type="cellIs" dxfId="176" priority="5" operator="greaterThan">
      <formula>40</formula>
    </cfRule>
  </conditionalFormatting>
  <dataValidations xWindow="758" yWindow="827"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44927</formula1>
      <formula2>44957</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758" yWindow="827"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66"/>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4" width="4.28515625" style="79" customWidth="1"/>
    <col min="35" max="35" width="4.425781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7.42578125" style="79" hidden="1" customWidth="1"/>
    <col min="54" max="54" width="6.7109375" style="80" hidden="1" customWidth="1"/>
    <col min="55" max="55" width="7.42578125" style="80" hidden="1" customWidth="1"/>
    <col min="56" max="56" width="9.7109375" style="79" hidden="1" customWidth="1"/>
    <col min="57" max="57" width="7.42578125" style="79" hidden="1" customWidth="1"/>
    <col min="58" max="58" width="11" style="79" hidden="1" customWidth="1"/>
    <col min="59" max="59" width="10.7109375" style="79" hidden="1" customWidth="1"/>
    <col min="60" max="60" width="10.140625" style="79" hidden="1" customWidth="1"/>
    <col min="61" max="61" width="7.4257812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40</v>
      </c>
      <c r="D2" s="292">
        <f>'1'!D2</f>
        <v>2023</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729"/>
      <c r="F3" s="730"/>
      <c r="G3" s="730"/>
      <c r="H3" s="730"/>
      <c r="I3" s="730"/>
      <c r="J3" s="730"/>
      <c r="K3" s="730"/>
      <c r="L3" s="730"/>
      <c r="M3" s="730"/>
      <c r="N3" s="730"/>
      <c r="O3" s="730"/>
      <c r="P3" s="730"/>
      <c r="Q3" s="730"/>
      <c r="R3" s="730"/>
      <c r="S3" s="731"/>
      <c r="T3" s="93"/>
      <c r="U3" s="94"/>
      <c r="V3" s="94"/>
      <c r="W3" s="94"/>
      <c r="X3" s="94"/>
      <c r="Y3" s="94"/>
      <c r="Z3" s="94"/>
      <c r="AA3" s="94"/>
      <c r="AB3" s="94"/>
      <c r="AC3" s="94"/>
      <c r="AD3" s="94"/>
      <c r="AE3" s="94"/>
      <c r="AF3" s="94"/>
      <c r="AG3" s="94"/>
      <c r="AH3" s="100"/>
      <c r="AI3" s="97"/>
      <c r="AJ3" s="896" t="str">
        <f>CONCATENATE(C2," UI")</f>
        <v>February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732"/>
      <c r="F4" s="733"/>
      <c r="G4" s="733"/>
      <c r="H4" s="733"/>
      <c r="I4" s="733"/>
      <c r="J4" s="733"/>
      <c r="K4" s="733"/>
      <c r="L4" s="733"/>
      <c r="M4" s="733"/>
      <c r="N4" s="733"/>
      <c r="O4" s="733"/>
      <c r="P4" s="733"/>
      <c r="Q4" s="733"/>
      <c r="R4" s="733"/>
      <c r="S4" s="734"/>
      <c r="T4" s="66"/>
      <c r="U4" s="67"/>
      <c r="V4" s="67"/>
      <c r="W4" s="67"/>
      <c r="X4" s="67"/>
      <c r="Y4" s="67"/>
      <c r="Z4" s="67"/>
      <c r="AA4" s="67"/>
      <c r="AB4" s="67"/>
      <c r="AC4" s="67"/>
      <c r="AD4" s="67"/>
      <c r="AE4" s="67"/>
      <c r="AF4" s="67"/>
      <c r="AG4" s="67"/>
      <c r="AH4" s="101"/>
      <c r="AI4" s="98"/>
      <c r="AJ4" s="912">
        <f>SUM(AK8:AK104)</f>
        <v>5</v>
      </c>
      <c r="AK4" s="913"/>
      <c r="AL4" s="916">
        <f>AJ4+'1'!AL4:AM5</f>
        <v>19</v>
      </c>
      <c r="AM4" s="917"/>
      <c r="AN4" s="704"/>
      <c r="AO4" s="290"/>
      <c r="AP4" s="103"/>
      <c r="AQ4" s="103"/>
      <c r="AR4" s="618"/>
      <c r="AS4" s="618"/>
      <c r="AT4" s="618"/>
      <c r="AU4" s="618"/>
      <c r="AV4" s="618"/>
      <c r="AW4" s="618"/>
      <c r="AX4" s="618"/>
    </row>
    <row r="5" spans="1:62" ht="31.9" customHeight="1" thickBot="1" x14ac:dyDescent="0.3">
      <c r="A5" s="825"/>
      <c r="B5" s="826"/>
      <c r="C5" s="826"/>
      <c r="D5" s="42" t="s">
        <v>3</v>
      </c>
      <c r="E5" s="735"/>
      <c r="F5" s="736"/>
      <c r="G5" s="736"/>
      <c r="H5" s="736"/>
      <c r="I5" s="736"/>
      <c r="J5" s="736"/>
      <c r="K5" s="736"/>
      <c r="L5" s="736"/>
      <c r="M5" s="736"/>
      <c r="N5" s="736"/>
      <c r="O5" s="736"/>
      <c r="P5" s="736"/>
      <c r="Q5" s="736"/>
      <c r="R5" s="736"/>
      <c r="S5" s="737"/>
      <c r="T5" s="72"/>
      <c r="U5" s="70"/>
      <c r="V5" s="70"/>
      <c r="W5" s="70"/>
      <c r="X5" s="70"/>
      <c r="Y5" s="70"/>
      <c r="Z5" s="70"/>
      <c r="AA5" s="70"/>
      <c r="AB5" s="70"/>
      <c r="AC5" s="70"/>
      <c r="AD5" s="70"/>
      <c r="AE5" s="70"/>
      <c r="AF5" s="70"/>
      <c r="AG5" s="70"/>
      <c r="AH5" s="102"/>
      <c r="AI5" s="99"/>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February AH</v>
      </c>
      <c r="AK6" s="887" t="s">
        <v>477</v>
      </c>
      <c r="AL6" s="834" t="s">
        <v>476</v>
      </c>
      <c r="AM6" s="910" t="s">
        <v>522</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544">
        <v>1</v>
      </c>
      <c r="F7" s="430">
        <v>2</v>
      </c>
      <c r="G7" s="430">
        <v>3</v>
      </c>
      <c r="H7" s="312">
        <v>4</v>
      </c>
      <c r="I7" s="312">
        <v>5</v>
      </c>
      <c r="J7" s="424">
        <v>6</v>
      </c>
      <c r="K7" s="430">
        <v>7</v>
      </c>
      <c r="L7" s="430">
        <v>8</v>
      </c>
      <c r="M7" s="430">
        <v>9</v>
      </c>
      <c r="N7" s="430">
        <v>10</v>
      </c>
      <c r="O7" s="312">
        <v>11</v>
      </c>
      <c r="P7" s="312">
        <v>12</v>
      </c>
      <c r="Q7" s="424">
        <v>13</v>
      </c>
      <c r="R7" s="430">
        <v>14</v>
      </c>
      <c r="S7" s="430">
        <v>15</v>
      </c>
      <c r="T7" s="431">
        <v>16</v>
      </c>
      <c r="U7" s="430">
        <v>17</v>
      </c>
      <c r="V7" s="312">
        <v>18</v>
      </c>
      <c r="W7" s="312">
        <v>19</v>
      </c>
      <c r="X7" s="424">
        <v>20</v>
      </c>
      <c r="Y7" s="430">
        <v>21</v>
      </c>
      <c r="Z7" s="430">
        <v>22</v>
      </c>
      <c r="AA7" s="430">
        <v>23</v>
      </c>
      <c r="AB7" s="430">
        <v>24</v>
      </c>
      <c r="AC7" s="312">
        <v>25</v>
      </c>
      <c r="AD7" s="312">
        <v>26</v>
      </c>
      <c r="AE7" s="424">
        <v>27</v>
      </c>
      <c r="AF7" s="430">
        <v>28</v>
      </c>
      <c r="AG7" s="430"/>
      <c r="AH7" s="430"/>
      <c r="AI7" s="432"/>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'1'!AL8</f>
        <v>0</v>
      </c>
      <c r="E8" s="760"/>
      <c r="F8" s="740"/>
      <c r="G8" s="740"/>
      <c r="H8" s="739"/>
      <c r="I8" s="739"/>
      <c r="J8" s="740"/>
      <c r="K8" s="740"/>
      <c r="L8" s="740"/>
      <c r="M8" s="740"/>
      <c r="N8" s="740"/>
      <c r="O8" s="739"/>
      <c r="P8" s="739"/>
      <c r="Q8" s="740"/>
      <c r="R8" s="740"/>
      <c r="S8" s="761"/>
      <c r="T8" s="758"/>
      <c r="U8" s="740"/>
      <c r="V8" s="739"/>
      <c r="W8" s="739"/>
      <c r="X8" s="740"/>
      <c r="Y8" s="740"/>
      <c r="Z8" s="740"/>
      <c r="AA8" s="740"/>
      <c r="AB8" s="740"/>
      <c r="AC8" s="739"/>
      <c r="AD8" s="739"/>
      <c r="AE8" s="740"/>
      <c r="AF8" s="740"/>
      <c r="AG8" s="740"/>
      <c r="AH8" s="308"/>
      <c r="AI8" s="306"/>
      <c r="AJ8" s="121">
        <f t="shared" ref="AJ8:AJ39" si="0">SUM(D8:AI8)</f>
        <v>0</v>
      </c>
      <c r="AK8" s="293">
        <f>INT(AJ8/15)</f>
        <v>0</v>
      </c>
      <c r="AL8" s="490">
        <f t="shared" ref="AL8:AL39" si="1">AJ8-INT(AJ8/15)*15</f>
        <v>0</v>
      </c>
      <c r="AM8" s="549">
        <f>SUM(E8:AI8)+'1'!AM8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SUM(E8:AI8)+'1'!BC8</f>
        <v>0</v>
      </c>
      <c r="BD8" s="85">
        <f>Roster!B6</f>
        <v>1.5</v>
      </c>
      <c r="BE8" s="863" t="s">
        <v>75</v>
      </c>
      <c r="BF8" s="79" t="e">
        <f>#REF!+'1'!BF8</f>
        <v>#REF!</v>
      </c>
      <c r="BG8" s="86" t="e">
        <f>IF('1'!#REF!=1,'1'!BA8,IF('12'!#REF!=1,'12'!BA8,'12'!BG8))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'1'!AL9</f>
        <v>0.5</v>
      </c>
      <c r="E9" s="763">
        <v>1.5</v>
      </c>
      <c r="F9" s="745">
        <v>1.5</v>
      </c>
      <c r="G9" s="745">
        <v>1.5</v>
      </c>
      <c r="H9" s="744"/>
      <c r="I9" s="744"/>
      <c r="J9" s="745"/>
      <c r="K9" s="745"/>
      <c r="L9" s="745"/>
      <c r="M9" s="745">
        <v>1.5</v>
      </c>
      <c r="N9" s="745">
        <v>1.5</v>
      </c>
      <c r="O9" s="744"/>
      <c r="P9" s="744"/>
      <c r="Q9" s="745">
        <v>1.5</v>
      </c>
      <c r="R9" s="745">
        <v>1.5</v>
      </c>
      <c r="S9" s="764">
        <v>1.5</v>
      </c>
      <c r="T9" s="759">
        <v>1.5</v>
      </c>
      <c r="U9" s="745"/>
      <c r="V9" s="744"/>
      <c r="W9" s="744"/>
      <c r="X9" s="745"/>
      <c r="Y9" s="745">
        <v>1.5</v>
      </c>
      <c r="Z9" s="745">
        <v>1.5</v>
      </c>
      <c r="AA9" s="745">
        <v>1.5</v>
      </c>
      <c r="AB9" s="745">
        <v>1.5</v>
      </c>
      <c r="AC9" s="744"/>
      <c r="AD9" s="744"/>
      <c r="AE9" s="745">
        <v>1.5</v>
      </c>
      <c r="AF9" s="745">
        <v>1.5</v>
      </c>
      <c r="AG9" s="745"/>
      <c r="AH9" s="309"/>
      <c r="AI9" s="307"/>
      <c r="AJ9" s="132">
        <f t="shared" si="0"/>
        <v>23</v>
      </c>
      <c r="AK9" s="293">
        <f t="shared" ref="AK9:AK72" si="4">INT(AJ9/15)</f>
        <v>1</v>
      </c>
      <c r="AL9" s="123">
        <f t="shared" si="1"/>
        <v>8</v>
      </c>
      <c r="AM9" s="122">
        <f>SUM(E9:AI9)+'1'!AM9</f>
        <v>68</v>
      </c>
      <c r="AN9" s="684">
        <f>'Pre Tests'!G5</f>
        <v>0</v>
      </c>
      <c r="AO9" s="684">
        <f>'Pre Tests'!L5</f>
        <v>3</v>
      </c>
      <c r="AP9" s="676"/>
      <c r="AQ9" s="720"/>
      <c r="AR9" s="134"/>
      <c r="AS9" s="134"/>
      <c r="AT9" s="134"/>
      <c r="AU9" s="678"/>
      <c r="AV9" s="683"/>
      <c r="AW9" s="681"/>
      <c r="AX9" s="234"/>
      <c r="AY9" s="500" t="s">
        <v>373</v>
      </c>
      <c r="AZ9" s="500" t="s">
        <v>551</v>
      </c>
      <c r="BA9" s="79">
        <f t="shared" si="2"/>
        <v>71</v>
      </c>
      <c r="BB9" s="80">
        <f t="shared" si="3"/>
        <v>22.5</v>
      </c>
      <c r="BC9" s="80">
        <f>SUM(E9:AI9)+'1'!BC9</f>
        <v>68</v>
      </c>
      <c r="BE9" s="863"/>
      <c r="BF9" s="79" t="e">
        <f>#REF!+'1'!BF9</f>
        <v>#REF!</v>
      </c>
      <c r="BG9" s="86" t="e">
        <f>IF('1'!#REF!=1,'1'!BA9,IF('12'!#REF!=1,'12'!BA9,'12'!BG9))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'1'!AL10</f>
        <v>8</v>
      </c>
      <c r="E10" s="763"/>
      <c r="F10" s="745"/>
      <c r="G10" s="745"/>
      <c r="H10" s="744"/>
      <c r="I10" s="744"/>
      <c r="J10" s="745"/>
      <c r="K10" s="745"/>
      <c r="L10" s="745"/>
      <c r="M10" s="745"/>
      <c r="N10" s="745"/>
      <c r="O10" s="744"/>
      <c r="P10" s="744"/>
      <c r="Q10" s="745"/>
      <c r="R10" s="745"/>
      <c r="S10" s="764"/>
      <c r="T10" s="759"/>
      <c r="U10" s="745"/>
      <c r="V10" s="744"/>
      <c r="W10" s="744"/>
      <c r="X10" s="745"/>
      <c r="Y10" s="745"/>
      <c r="Z10" s="745"/>
      <c r="AA10" s="745"/>
      <c r="AB10" s="745"/>
      <c r="AC10" s="744"/>
      <c r="AD10" s="744"/>
      <c r="AE10" s="745"/>
      <c r="AF10" s="745"/>
      <c r="AG10" s="745"/>
      <c r="AH10" s="309"/>
      <c r="AI10" s="307"/>
      <c r="AJ10" s="132">
        <f t="shared" si="0"/>
        <v>8</v>
      </c>
      <c r="AK10" s="293">
        <f t="shared" si="4"/>
        <v>0</v>
      </c>
      <c r="AL10" s="123">
        <f t="shared" si="1"/>
        <v>8</v>
      </c>
      <c r="AM10" s="122">
        <f>SUM(E10:AI10)+'1'!AM10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0</v>
      </c>
      <c r="BC10" s="80">
        <f>SUM(E10:AI10)+'1'!BC10</f>
        <v>38</v>
      </c>
      <c r="BE10" s="863"/>
      <c r="BF10" s="79" t="e">
        <f>#REF!+'1'!BF10</f>
        <v>#REF!</v>
      </c>
      <c r="BG10" s="86" t="e">
        <f>IF('1'!#REF!=1,'1'!BA10,IF('12'!#REF!=1,'12'!BA10,'12'!BG10))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'1'!AL11</f>
        <v>6</v>
      </c>
      <c r="E11" s="763"/>
      <c r="F11" s="745"/>
      <c r="G11" s="745"/>
      <c r="H11" s="744"/>
      <c r="I11" s="744"/>
      <c r="J11" s="745"/>
      <c r="K11" s="745"/>
      <c r="L11" s="745"/>
      <c r="M11" s="745"/>
      <c r="N11" s="745"/>
      <c r="O11" s="744"/>
      <c r="P11" s="744"/>
      <c r="Q11" s="745"/>
      <c r="R11" s="745"/>
      <c r="S11" s="764"/>
      <c r="T11" s="759"/>
      <c r="U11" s="745"/>
      <c r="V11" s="744"/>
      <c r="W11" s="744"/>
      <c r="X11" s="745"/>
      <c r="Y11" s="745"/>
      <c r="Z11" s="745"/>
      <c r="AA11" s="745"/>
      <c r="AB11" s="745"/>
      <c r="AC11" s="744"/>
      <c r="AD11" s="744"/>
      <c r="AE11" s="745"/>
      <c r="AF11" s="745"/>
      <c r="AG11" s="745"/>
      <c r="AH11" s="309"/>
      <c r="AI11" s="307"/>
      <c r="AJ11" s="132">
        <f t="shared" si="0"/>
        <v>6</v>
      </c>
      <c r="AK11" s="293">
        <f t="shared" si="4"/>
        <v>0</v>
      </c>
      <c r="AL11" s="123">
        <f t="shared" si="1"/>
        <v>6</v>
      </c>
      <c r="AM11" s="122">
        <f>SUM(E11:AI11)+'1'!AM11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SUM(E11:AI11)+'1'!BC11</f>
        <v>6</v>
      </c>
      <c r="BE11" s="863"/>
      <c r="BF11" s="79" t="e">
        <f>#REF!+'1'!BF11</f>
        <v>#REF!</v>
      </c>
      <c r="BG11" s="86" t="e">
        <f>IF('1'!#REF!=1,'1'!BA11,IF('12'!#REF!=1,'12'!BA11,'12'!BG11))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'1'!AL12</f>
        <v>4.5</v>
      </c>
      <c r="E12" s="763">
        <v>1.5</v>
      </c>
      <c r="F12" s="745"/>
      <c r="G12" s="745"/>
      <c r="H12" s="744"/>
      <c r="I12" s="744"/>
      <c r="J12" s="745"/>
      <c r="K12" s="745"/>
      <c r="L12" s="745">
        <v>1.5</v>
      </c>
      <c r="M12" s="745"/>
      <c r="N12" s="745"/>
      <c r="O12" s="744"/>
      <c r="P12" s="744"/>
      <c r="Q12" s="745"/>
      <c r="R12" s="745"/>
      <c r="S12" s="764">
        <v>1.5</v>
      </c>
      <c r="T12" s="759"/>
      <c r="U12" s="745"/>
      <c r="V12" s="744"/>
      <c r="W12" s="744"/>
      <c r="X12" s="745"/>
      <c r="Y12" s="745"/>
      <c r="Z12" s="745">
        <v>1.5</v>
      </c>
      <c r="AA12" s="745">
        <v>1.5</v>
      </c>
      <c r="AB12" s="745"/>
      <c r="AC12" s="744"/>
      <c r="AD12" s="744"/>
      <c r="AE12" s="745"/>
      <c r="AF12" s="745"/>
      <c r="AG12" s="745"/>
      <c r="AH12" s="309"/>
      <c r="AI12" s="307"/>
      <c r="AJ12" s="132">
        <f t="shared" si="0"/>
        <v>12</v>
      </c>
      <c r="AK12" s="293">
        <f t="shared" si="4"/>
        <v>0</v>
      </c>
      <c r="AL12" s="123">
        <f t="shared" si="1"/>
        <v>12</v>
      </c>
      <c r="AM12" s="122">
        <f>SUM(E12:AI12)+'1'!AM12</f>
        <v>12</v>
      </c>
      <c r="AN12" s="684">
        <f>'Pre Tests'!G8</f>
        <v>0</v>
      </c>
      <c r="AO12" s="684">
        <f>'Pre Tests'!L8</f>
        <v>3</v>
      </c>
      <c r="AP12" s="676"/>
      <c r="AQ12" s="720"/>
      <c r="AR12" s="134"/>
      <c r="AS12" s="134"/>
      <c r="AT12" s="134"/>
      <c r="AU12" s="678"/>
      <c r="AV12" s="683"/>
      <c r="AW12" s="681"/>
      <c r="AX12" s="234"/>
      <c r="AY12" s="500" t="s">
        <v>376</v>
      </c>
      <c r="AZ12" s="500" t="s">
        <v>547</v>
      </c>
      <c r="BA12" s="79">
        <f t="shared" si="2"/>
        <v>15</v>
      </c>
      <c r="BB12" s="80">
        <f t="shared" si="3"/>
        <v>7.5</v>
      </c>
      <c r="BC12" s="80">
        <f>SUM(E12:AI12)+'1'!BC12</f>
        <v>12</v>
      </c>
      <c r="BE12" s="863"/>
      <c r="BF12" s="79" t="e">
        <f>#REF!+'1'!BF12</f>
        <v>#REF!</v>
      </c>
      <c r="BG12" s="86" t="e">
        <f>IF('1'!#REF!=1,'1'!BA12,IF('12'!#REF!=1,'12'!BA12,'12'!BG12))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'1'!AL13</f>
        <v>0</v>
      </c>
      <c r="E13" s="763"/>
      <c r="F13" s="745"/>
      <c r="G13" s="745"/>
      <c r="H13" s="744"/>
      <c r="I13" s="744"/>
      <c r="J13" s="745"/>
      <c r="K13" s="745"/>
      <c r="L13" s="745"/>
      <c r="M13" s="745"/>
      <c r="N13" s="745"/>
      <c r="O13" s="744"/>
      <c r="P13" s="744"/>
      <c r="Q13" s="745"/>
      <c r="R13" s="745"/>
      <c r="S13" s="764"/>
      <c r="T13" s="759"/>
      <c r="U13" s="745"/>
      <c r="V13" s="744"/>
      <c r="W13" s="744"/>
      <c r="X13" s="745"/>
      <c r="Y13" s="745"/>
      <c r="Z13" s="745"/>
      <c r="AA13" s="745"/>
      <c r="AB13" s="745"/>
      <c r="AC13" s="744"/>
      <c r="AD13" s="744"/>
      <c r="AE13" s="745"/>
      <c r="AF13" s="745"/>
      <c r="AG13" s="745"/>
      <c r="AH13" s="309"/>
      <c r="AI13" s="307"/>
      <c r="AJ13" s="132">
        <f t="shared" si="0"/>
        <v>0</v>
      </c>
      <c r="AK13" s="293">
        <f t="shared" si="4"/>
        <v>0</v>
      </c>
      <c r="AL13" s="123">
        <f t="shared" si="1"/>
        <v>0</v>
      </c>
      <c r="AM13" s="122">
        <f>SUM(E13:AI13)+'1'!AM13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SUM(E13:AI13)+'1'!BC13</f>
        <v>0</v>
      </c>
      <c r="BE13" s="863"/>
      <c r="BF13" s="79" t="e">
        <f>#REF!+'1'!BF13</f>
        <v>#REF!</v>
      </c>
      <c r="BG13" s="86" t="e">
        <f>IF('1'!#REF!=1,'1'!BA13,IF('12'!#REF!=1,'12'!BA13,'12'!BG13))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'1'!AL14</f>
        <v>8</v>
      </c>
      <c r="E14" s="763"/>
      <c r="F14" s="745"/>
      <c r="G14" s="745"/>
      <c r="H14" s="744"/>
      <c r="I14" s="744"/>
      <c r="J14" s="745"/>
      <c r="K14" s="745"/>
      <c r="L14" s="745"/>
      <c r="M14" s="745"/>
      <c r="N14" s="745"/>
      <c r="O14" s="744"/>
      <c r="P14" s="744"/>
      <c r="Q14" s="745"/>
      <c r="R14" s="745"/>
      <c r="S14" s="764"/>
      <c r="T14" s="759"/>
      <c r="U14" s="745"/>
      <c r="V14" s="744"/>
      <c r="W14" s="744"/>
      <c r="X14" s="745"/>
      <c r="Y14" s="745"/>
      <c r="Z14" s="745"/>
      <c r="AA14" s="745"/>
      <c r="AB14" s="745"/>
      <c r="AC14" s="744"/>
      <c r="AD14" s="744"/>
      <c r="AE14" s="745"/>
      <c r="AF14" s="745"/>
      <c r="AG14" s="745"/>
      <c r="AH14" s="309"/>
      <c r="AI14" s="307"/>
      <c r="AJ14" s="132">
        <f t="shared" si="0"/>
        <v>8</v>
      </c>
      <c r="AK14" s="293">
        <f t="shared" si="4"/>
        <v>0</v>
      </c>
      <c r="AL14" s="123">
        <f t="shared" si="1"/>
        <v>8</v>
      </c>
      <c r="AM14" s="122">
        <f>SUM(E14:AI14)+'1'!AM14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0</v>
      </c>
      <c r="BC14" s="80">
        <f>SUM(E14:AI14)+'1'!BC14</f>
        <v>38</v>
      </c>
      <c r="BE14" s="863"/>
      <c r="BF14" s="79" t="e">
        <f>#REF!+'1'!BF14</f>
        <v>#REF!</v>
      </c>
      <c r="BG14" s="86" t="e">
        <f>IF('1'!#REF!=1,'1'!BA14,IF('12'!#REF!=1,'12'!BA14,'12'!BG14))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'1'!AL15</f>
        <v>9</v>
      </c>
      <c r="E15" s="763"/>
      <c r="F15" s="745"/>
      <c r="G15" s="745"/>
      <c r="H15" s="744"/>
      <c r="I15" s="744"/>
      <c r="J15" s="745"/>
      <c r="K15" s="745"/>
      <c r="L15" s="745"/>
      <c r="M15" s="745"/>
      <c r="N15" s="745"/>
      <c r="O15" s="744"/>
      <c r="P15" s="744"/>
      <c r="Q15" s="745"/>
      <c r="R15" s="745"/>
      <c r="S15" s="764"/>
      <c r="T15" s="759"/>
      <c r="U15" s="745"/>
      <c r="V15" s="744"/>
      <c r="W15" s="744"/>
      <c r="X15" s="745"/>
      <c r="Y15" s="745"/>
      <c r="Z15" s="745"/>
      <c r="AA15" s="745"/>
      <c r="AB15" s="745"/>
      <c r="AC15" s="744"/>
      <c r="AD15" s="744"/>
      <c r="AE15" s="745"/>
      <c r="AF15" s="745"/>
      <c r="AG15" s="745"/>
      <c r="AH15" s="309"/>
      <c r="AI15" s="307"/>
      <c r="AJ15" s="132">
        <f t="shared" si="0"/>
        <v>9</v>
      </c>
      <c r="AK15" s="293">
        <f t="shared" si="4"/>
        <v>0</v>
      </c>
      <c r="AL15" s="123">
        <f t="shared" si="1"/>
        <v>9</v>
      </c>
      <c r="AM15" s="122">
        <f>SUM(E15:AI15)+'1'!AM15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0</v>
      </c>
      <c r="BC15" s="80">
        <f>SUM(E15:AI15)+'1'!BC15</f>
        <v>24</v>
      </c>
      <c r="BE15" s="863"/>
      <c r="BF15" s="79" t="e">
        <f>#REF!+'1'!BF15</f>
        <v>#REF!</v>
      </c>
      <c r="BG15" s="86" t="e">
        <f>IF('1'!#REF!=1,'1'!BA15,IF('12'!#REF!=1,'12'!BA15,'12'!BG15))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'1'!AL16</f>
        <v>5.5</v>
      </c>
      <c r="E16" s="763"/>
      <c r="F16" s="745"/>
      <c r="G16" s="745"/>
      <c r="H16" s="744"/>
      <c r="I16" s="744"/>
      <c r="J16" s="745"/>
      <c r="K16" s="745"/>
      <c r="L16" s="745"/>
      <c r="M16" s="745"/>
      <c r="N16" s="745"/>
      <c r="O16" s="744"/>
      <c r="P16" s="744"/>
      <c r="Q16" s="745"/>
      <c r="R16" s="745"/>
      <c r="S16" s="764"/>
      <c r="T16" s="759"/>
      <c r="U16" s="745"/>
      <c r="V16" s="744"/>
      <c r="W16" s="744"/>
      <c r="X16" s="745"/>
      <c r="Y16" s="745"/>
      <c r="Z16" s="745"/>
      <c r="AA16" s="745"/>
      <c r="AB16" s="745"/>
      <c r="AC16" s="744"/>
      <c r="AD16" s="744"/>
      <c r="AE16" s="745"/>
      <c r="AF16" s="745"/>
      <c r="AG16" s="745"/>
      <c r="AH16" s="309"/>
      <c r="AI16" s="307"/>
      <c r="AJ16" s="132">
        <f t="shared" si="0"/>
        <v>5.5</v>
      </c>
      <c r="AK16" s="293">
        <f t="shared" si="4"/>
        <v>0</v>
      </c>
      <c r="AL16" s="123">
        <f t="shared" si="1"/>
        <v>5.5</v>
      </c>
      <c r="AM16" s="122">
        <f>SUM(E16:AI16)+'1'!AM16</f>
        <v>35.5</v>
      </c>
      <c r="AN16" s="684">
        <f>'Pre Tests'!G12</f>
        <v>0</v>
      </c>
      <c r="AO16" s="684">
        <f>'Pre Tests'!L12</f>
        <v>4</v>
      </c>
      <c r="AP16" s="676"/>
      <c r="AQ16" s="720"/>
      <c r="AR16" s="134"/>
      <c r="AS16" s="134"/>
      <c r="AT16" s="134"/>
      <c r="AU16" s="678"/>
      <c r="AV16" s="683"/>
      <c r="AW16" s="681"/>
      <c r="AX16" s="234"/>
      <c r="BA16" s="79">
        <f t="shared" si="2"/>
        <v>39.5</v>
      </c>
      <c r="BB16" s="80">
        <f t="shared" si="3"/>
        <v>0</v>
      </c>
      <c r="BC16" s="80">
        <f>SUM(E16:AI16)+'1'!BC16</f>
        <v>35.5</v>
      </c>
      <c r="BF16" s="79" t="e">
        <f>#REF!+'1'!BF16</f>
        <v>#REF!</v>
      </c>
      <c r="BG16" s="86" t="e">
        <f>IF('1'!#REF!=1,'1'!BA16,IF('12'!#REF!=1,'12'!BA16,'12'!BG16))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'1'!AL17</f>
        <v>4</v>
      </c>
      <c r="E17" s="763"/>
      <c r="F17" s="745">
        <v>1.5</v>
      </c>
      <c r="G17" s="745">
        <v>1.5</v>
      </c>
      <c r="H17" s="744"/>
      <c r="I17" s="744"/>
      <c r="J17" s="745"/>
      <c r="K17" s="745"/>
      <c r="L17" s="745"/>
      <c r="M17" s="745"/>
      <c r="N17" s="745"/>
      <c r="O17" s="744"/>
      <c r="P17" s="744"/>
      <c r="Q17" s="745"/>
      <c r="R17" s="745"/>
      <c r="S17" s="764"/>
      <c r="T17" s="759"/>
      <c r="U17" s="745"/>
      <c r="V17" s="744"/>
      <c r="W17" s="744"/>
      <c r="X17" s="745"/>
      <c r="Y17" s="745"/>
      <c r="Z17" s="745"/>
      <c r="AA17" s="745"/>
      <c r="AB17" s="745"/>
      <c r="AC17" s="744"/>
      <c r="AD17" s="744"/>
      <c r="AE17" s="745"/>
      <c r="AF17" s="745"/>
      <c r="AG17" s="745"/>
      <c r="AH17" s="309"/>
      <c r="AI17" s="307"/>
      <c r="AJ17" s="132">
        <f t="shared" si="0"/>
        <v>7</v>
      </c>
      <c r="AK17" s="293">
        <f t="shared" si="4"/>
        <v>0</v>
      </c>
      <c r="AL17" s="123">
        <f t="shared" si="1"/>
        <v>7</v>
      </c>
      <c r="AM17" s="122">
        <f>SUM(E17:AI17)+'1'!AM17</f>
        <v>37</v>
      </c>
      <c r="AN17" s="684">
        <f>'Pre Tests'!G13</f>
        <v>0</v>
      </c>
      <c r="AO17" s="684">
        <f>'Pre Tests'!L13</f>
        <v>3</v>
      </c>
      <c r="AP17" s="676"/>
      <c r="AQ17" s="720"/>
      <c r="AR17" s="134"/>
      <c r="AS17" s="134"/>
      <c r="AT17" s="134"/>
      <c r="AU17" s="678"/>
      <c r="AV17" s="683"/>
      <c r="AW17" s="681"/>
      <c r="AX17" s="234"/>
      <c r="AY17" s="500" t="s">
        <v>216</v>
      </c>
      <c r="AZ17" s="500" t="s">
        <v>217</v>
      </c>
      <c r="BA17" s="79">
        <f t="shared" si="2"/>
        <v>40</v>
      </c>
      <c r="BB17" s="80">
        <f t="shared" si="3"/>
        <v>3</v>
      </c>
      <c r="BC17" s="80">
        <f>SUM(E17:AI17)+'1'!BC17</f>
        <v>37</v>
      </c>
      <c r="BE17" s="83" t="s">
        <v>58</v>
      </c>
      <c r="BF17" s="79" t="e">
        <f>#REF!+'1'!BF17</f>
        <v>#REF!</v>
      </c>
      <c r="BG17" s="86" t="e">
        <f>IF('1'!#REF!=1,'1'!BA17,IF('12'!#REF!=1,'12'!BA17,'12'!BG17))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'1'!AL18</f>
        <v>1.5</v>
      </c>
      <c r="E18" s="763"/>
      <c r="F18" s="745">
        <v>1.5</v>
      </c>
      <c r="G18" s="745">
        <v>1.5</v>
      </c>
      <c r="H18" s="744"/>
      <c r="I18" s="744"/>
      <c r="J18" s="745">
        <v>1.5</v>
      </c>
      <c r="K18" s="745">
        <v>1.5</v>
      </c>
      <c r="L18" s="745"/>
      <c r="M18" s="745">
        <v>1.5</v>
      </c>
      <c r="N18" s="745">
        <v>1.5</v>
      </c>
      <c r="O18" s="744"/>
      <c r="P18" s="744"/>
      <c r="Q18" s="745">
        <v>1.5</v>
      </c>
      <c r="R18" s="745">
        <v>1.5</v>
      </c>
      <c r="S18" s="764">
        <v>1.5</v>
      </c>
      <c r="T18" s="759">
        <v>1.5</v>
      </c>
      <c r="U18" s="745">
        <v>1.5</v>
      </c>
      <c r="V18" s="744"/>
      <c r="W18" s="744"/>
      <c r="X18" s="745">
        <v>1.5</v>
      </c>
      <c r="Y18" s="745">
        <v>1.5</v>
      </c>
      <c r="Z18" s="745">
        <v>1.5</v>
      </c>
      <c r="AA18" s="745">
        <v>1.5</v>
      </c>
      <c r="AB18" s="745">
        <v>1.5</v>
      </c>
      <c r="AC18" s="744"/>
      <c r="AD18" s="744"/>
      <c r="AE18" s="745"/>
      <c r="AF18" s="745">
        <v>1.5</v>
      </c>
      <c r="AG18" s="745"/>
      <c r="AH18" s="309"/>
      <c r="AI18" s="307"/>
      <c r="AJ18" s="132">
        <f t="shared" si="0"/>
        <v>27</v>
      </c>
      <c r="AK18" s="293">
        <f t="shared" si="4"/>
        <v>1</v>
      </c>
      <c r="AL18" s="123">
        <f t="shared" si="1"/>
        <v>12</v>
      </c>
      <c r="AM18" s="122">
        <f>SUM(E18:AI18)+'1'!AM18</f>
        <v>27</v>
      </c>
      <c r="AN18" s="684">
        <f>'Pre Tests'!G14</f>
        <v>0</v>
      </c>
      <c r="AO18" s="684">
        <f>'Pre Tests'!L14</f>
        <v>4</v>
      </c>
      <c r="AP18" s="676"/>
      <c r="AQ18" s="720"/>
      <c r="AR18" s="134"/>
      <c r="AS18" s="134"/>
      <c r="AT18" s="134"/>
      <c r="AU18" s="678"/>
      <c r="AV18" s="683"/>
      <c r="AW18" s="681"/>
      <c r="AX18" s="234"/>
      <c r="AY18" s="500" t="s">
        <v>373</v>
      </c>
      <c r="AZ18" s="500" t="s">
        <v>219</v>
      </c>
      <c r="BA18" s="79">
        <f t="shared" si="2"/>
        <v>31</v>
      </c>
      <c r="BB18" s="80">
        <f t="shared" si="3"/>
        <v>25.5</v>
      </c>
      <c r="BC18" s="80">
        <f>SUM(E18:AI18)+'1'!BC18</f>
        <v>27</v>
      </c>
      <c r="BE18" s="87" t="s">
        <v>59</v>
      </c>
      <c r="BF18" s="79" t="e">
        <f>#REF!+'1'!BF18</f>
        <v>#REF!</v>
      </c>
      <c r="BG18" s="86" t="e">
        <f>IF('1'!#REF!=1,'1'!BA18,IF('12'!#REF!=1,'12'!BA18,'12'!BG18))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'1'!AL19</f>
        <v>6</v>
      </c>
      <c r="E19" s="763"/>
      <c r="F19" s="745"/>
      <c r="G19" s="745"/>
      <c r="H19" s="744"/>
      <c r="I19" s="744"/>
      <c r="J19" s="745"/>
      <c r="K19" s="745"/>
      <c r="L19" s="745"/>
      <c r="M19" s="745"/>
      <c r="N19" s="745"/>
      <c r="O19" s="744"/>
      <c r="P19" s="744"/>
      <c r="Q19" s="745"/>
      <c r="R19" s="745"/>
      <c r="S19" s="764"/>
      <c r="T19" s="759"/>
      <c r="U19" s="745"/>
      <c r="V19" s="744"/>
      <c r="W19" s="744"/>
      <c r="X19" s="745"/>
      <c r="Y19" s="745"/>
      <c r="Z19" s="745"/>
      <c r="AA19" s="745"/>
      <c r="AB19" s="745"/>
      <c r="AC19" s="744"/>
      <c r="AD19" s="744"/>
      <c r="AE19" s="745"/>
      <c r="AF19" s="745"/>
      <c r="AG19" s="745"/>
      <c r="AH19" s="309"/>
      <c r="AI19" s="307"/>
      <c r="AJ19" s="132">
        <f t="shared" si="0"/>
        <v>6</v>
      </c>
      <c r="AK19" s="293">
        <f t="shared" si="4"/>
        <v>0</v>
      </c>
      <c r="AL19" s="123">
        <f t="shared" si="1"/>
        <v>6</v>
      </c>
      <c r="AM19" s="122">
        <f>SUM(E19:AI19)+'1'!AM19</f>
        <v>6</v>
      </c>
      <c r="AN19" s="684">
        <f>'Pre Tests'!G15</f>
        <v>0</v>
      </c>
      <c r="AO19" s="684">
        <f>'Pre Tests'!L15</f>
        <v>1</v>
      </c>
      <c r="AP19" s="676"/>
      <c r="AQ19" s="720"/>
      <c r="AR19" s="134"/>
      <c r="AS19" s="134"/>
      <c r="AT19" s="134"/>
      <c r="AU19" s="678"/>
      <c r="AV19" s="683"/>
      <c r="AW19" s="681"/>
      <c r="AX19" s="234"/>
      <c r="AY19" s="500" t="s">
        <v>374</v>
      </c>
      <c r="AZ19" s="500" t="s">
        <v>221</v>
      </c>
      <c r="BA19" s="79">
        <f t="shared" si="2"/>
        <v>7</v>
      </c>
      <c r="BB19" s="80">
        <f t="shared" si="3"/>
        <v>0</v>
      </c>
      <c r="BC19" s="80">
        <f>SUM(E19:AI19)+'1'!BC19</f>
        <v>6</v>
      </c>
      <c r="BE19" s="88" t="s">
        <v>60</v>
      </c>
      <c r="BF19" s="79" t="e">
        <f>#REF!+'1'!BF19</f>
        <v>#REF!</v>
      </c>
      <c r="BG19" s="86" t="e">
        <f>IF('1'!#REF!=1,'1'!BA19,IF('12'!#REF!=1,'12'!BA19,'12'!BG19))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'1'!AL20</f>
        <v>12</v>
      </c>
      <c r="E20" s="763"/>
      <c r="F20" s="745">
        <v>1.5</v>
      </c>
      <c r="G20" s="745">
        <v>1.5</v>
      </c>
      <c r="H20" s="744"/>
      <c r="I20" s="744"/>
      <c r="J20" s="745">
        <v>1.5</v>
      </c>
      <c r="K20" s="745">
        <v>1.5</v>
      </c>
      <c r="L20" s="745">
        <v>1.5</v>
      </c>
      <c r="M20" s="745">
        <v>1.5</v>
      </c>
      <c r="N20" s="745">
        <v>1.5</v>
      </c>
      <c r="O20" s="744"/>
      <c r="P20" s="744"/>
      <c r="Q20" s="745">
        <v>1.5</v>
      </c>
      <c r="R20" s="745">
        <v>1.5</v>
      </c>
      <c r="S20" s="764">
        <v>1.5</v>
      </c>
      <c r="T20" s="759">
        <v>1.5</v>
      </c>
      <c r="U20" s="745">
        <v>1.5</v>
      </c>
      <c r="V20" s="744"/>
      <c r="W20" s="744"/>
      <c r="X20" s="745">
        <v>1.5</v>
      </c>
      <c r="Y20" s="745">
        <v>1.5</v>
      </c>
      <c r="Z20" s="745">
        <v>1.5</v>
      </c>
      <c r="AA20" s="745">
        <v>1.5</v>
      </c>
      <c r="AB20" s="745">
        <v>1.5</v>
      </c>
      <c r="AC20" s="744"/>
      <c r="AD20" s="744"/>
      <c r="AE20" s="745">
        <v>1.5</v>
      </c>
      <c r="AF20" s="745">
        <v>1.5</v>
      </c>
      <c r="AG20" s="745"/>
      <c r="AH20" s="309"/>
      <c r="AI20" s="307"/>
      <c r="AJ20" s="132">
        <f t="shared" si="0"/>
        <v>40.5</v>
      </c>
      <c r="AK20" s="293">
        <f t="shared" si="4"/>
        <v>2</v>
      </c>
      <c r="AL20" s="123">
        <f t="shared" si="1"/>
        <v>10.5</v>
      </c>
      <c r="AM20" s="122">
        <f>SUM(E20:AI20)+'1'!AM20</f>
        <v>55.5</v>
      </c>
      <c r="AN20" s="684">
        <f>'Pre Tests'!G16</f>
        <v>0</v>
      </c>
      <c r="AO20" s="684">
        <f>'Pre Tests'!L16</f>
        <v>4</v>
      </c>
      <c r="AP20" s="676"/>
      <c r="AQ20" s="720"/>
      <c r="AR20" s="134"/>
      <c r="AS20" s="134"/>
      <c r="AT20" s="134"/>
      <c r="AU20" s="678"/>
      <c r="AV20" s="683"/>
      <c r="AW20" s="681"/>
      <c r="AX20" s="234"/>
      <c r="AY20" s="500" t="s">
        <v>375</v>
      </c>
      <c r="AZ20" s="500" t="s">
        <v>223</v>
      </c>
      <c r="BA20" s="79">
        <f t="shared" si="2"/>
        <v>59.5</v>
      </c>
      <c r="BB20" s="80">
        <f t="shared" si="3"/>
        <v>28.5</v>
      </c>
      <c r="BC20" s="80">
        <f>SUM(E20:AI20)+'1'!BC20</f>
        <v>55.5</v>
      </c>
      <c r="BF20" s="79" t="e">
        <f>#REF!+'1'!BF20</f>
        <v>#REF!</v>
      </c>
      <c r="BG20" s="86" t="e">
        <f>IF('1'!#REF!=1,'1'!BA20,IF('12'!#REF!=1,'12'!BA20,'12'!BG20))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'1'!AL21</f>
        <v>6</v>
      </c>
      <c r="E21" s="763"/>
      <c r="F21" s="745">
        <v>1.5</v>
      </c>
      <c r="G21" s="745">
        <v>1.5</v>
      </c>
      <c r="H21" s="744"/>
      <c r="I21" s="744"/>
      <c r="J21" s="745">
        <v>1.5</v>
      </c>
      <c r="K21" s="745">
        <v>1.5</v>
      </c>
      <c r="L21" s="745"/>
      <c r="M21" s="745">
        <v>1.5</v>
      </c>
      <c r="N21" s="745">
        <v>1.5</v>
      </c>
      <c r="O21" s="744"/>
      <c r="P21" s="744"/>
      <c r="Q21" s="745"/>
      <c r="R21" s="745"/>
      <c r="S21" s="764"/>
      <c r="T21" s="759"/>
      <c r="U21" s="745"/>
      <c r="V21" s="744"/>
      <c r="W21" s="744"/>
      <c r="X21" s="745"/>
      <c r="Y21" s="745"/>
      <c r="Z21" s="745"/>
      <c r="AA21" s="745"/>
      <c r="AB21" s="745"/>
      <c r="AC21" s="744"/>
      <c r="AD21" s="744"/>
      <c r="AE21" s="745"/>
      <c r="AF21" s="745">
        <v>1.5</v>
      </c>
      <c r="AG21" s="745"/>
      <c r="AH21" s="309"/>
      <c r="AI21" s="307"/>
      <c r="AJ21" s="132">
        <f t="shared" si="0"/>
        <v>16.5</v>
      </c>
      <c r="AK21" s="293">
        <f t="shared" si="4"/>
        <v>1</v>
      </c>
      <c r="AL21" s="123">
        <f t="shared" si="1"/>
        <v>1.5</v>
      </c>
      <c r="AM21" s="122">
        <f>SUM(E21:AI21)+'1'!AM21</f>
        <v>31.5</v>
      </c>
      <c r="AN21" s="684">
        <f>'Pre Tests'!G17</f>
        <v>0</v>
      </c>
      <c r="AO21" s="684">
        <f>'Pre Tests'!L17</f>
        <v>4</v>
      </c>
      <c r="AP21" s="676"/>
      <c r="AQ21" s="720"/>
      <c r="AR21" s="134"/>
      <c r="AS21" s="134"/>
      <c r="AT21" s="134"/>
      <c r="AU21" s="678"/>
      <c r="AV21" s="683"/>
      <c r="AW21" s="681"/>
      <c r="AX21" s="234"/>
      <c r="AY21" s="500" t="s">
        <v>376</v>
      </c>
      <c r="AZ21" s="500" t="s">
        <v>225</v>
      </c>
      <c r="BA21" s="79">
        <f t="shared" si="2"/>
        <v>35.5</v>
      </c>
      <c r="BB21" s="80">
        <f t="shared" si="3"/>
        <v>10.5</v>
      </c>
      <c r="BC21" s="80">
        <f>SUM(E21:AI21)+'1'!BC21</f>
        <v>31.5</v>
      </c>
      <c r="BF21" s="79" t="e">
        <f>#REF!+'1'!BF21</f>
        <v>#REF!</v>
      </c>
      <c r="BG21" s="86" t="e">
        <f>IF('1'!#REF!=1,'1'!BA21,IF('12'!#REF!=1,'12'!BA21,'12'!BG21))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'1'!AL22</f>
        <v>0</v>
      </c>
      <c r="E22" s="763"/>
      <c r="F22" s="745"/>
      <c r="G22" s="745"/>
      <c r="H22" s="744"/>
      <c r="I22" s="744"/>
      <c r="J22" s="745"/>
      <c r="K22" s="745"/>
      <c r="L22" s="745"/>
      <c r="M22" s="745"/>
      <c r="N22" s="745"/>
      <c r="O22" s="744"/>
      <c r="P22" s="744"/>
      <c r="Q22" s="745"/>
      <c r="R22" s="745"/>
      <c r="S22" s="764"/>
      <c r="T22" s="759"/>
      <c r="U22" s="745"/>
      <c r="V22" s="744"/>
      <c r="W22" s="744"/>
      <c r="X22" s="745"/>
      <c r="Y22" s="745"/>
      <c r="Z22" s="745"/>
      <c r="AA22" s="745"/>
      <c r="AB22" s="745"/>
      <c r="AC22" s="744"/>
      <c r="AD22" s="744"/>
      <c r="AE22" s="745"/>
      <c r="AF22" s="745"/>
      <c r="AG22" s="745"/>
      <c r="AH22" s="309"/>
      <c r="AI22" s="307"/>
      <c r="AJ22" s="132">
        <f t="shared" si="0"/>
        <v>0</v>
      </c>
      <c r="AK22" s="293">
        <f t="shared" si="4"/>
        <v>0</v>
      </c>
      <c r="AL22" s="123">
        <f t="shared" si="1"/>
        <v>0</v>
      </c>
      <c r="AM22" s="122">
        <f>SUM(E22:AI22)+'1'!AM22</f>
        <v>0</v>
      </c>
      <c r="AN22" s="684">
        <f>'Pre Tests'!G18</f>
        <v>0</v>
      </c>
      <c r="AO22" s="684">
        <f>'Pre Tests'!L18</f>
        <v>2</v>
      </c>
      <c r="AP22" s="676"/>
      <c r="AQ22" s="720"/>
      <c r="AR22" s="134"/>
      <c r="AS22" s="134"/>
      <c r="AT22" s="134"/>
      <c r="AU22" s="678"/>
      <c r="AV22" s="683"/>
      <c r="AW22" s="681"/>
      <c r="AX22" s="234"/>
      <c r="AY22" s="500" t="s">
        <v>377</v>
      </c>
      <c r="AZ22" s="500" t="s">
        <v>227</v>
      </c>
      <c r="BA22" s="79">
        <f t="shared" si="2"/>
        <v>2</v>
      </c>
      <c r="BB22" s="80">
        <f t="shared" si="3"/>
        <v>0</v>
      </c>
      <c r="BC22" s="80">
        <f>SUM(E22:AI22)+'1'!BC22</f>
        <v>0</v>
      </c>
      <c r="BF22" s="79" t="e">
        <f>#REF!+'1'!BF22</f>
        <v>#REF!</v>
      </c>
      <c r="BG22" s="86" t="e">
        <f>IF('1'!#REF!=1,'1'!BA22,IF('12'!#REF!=1,'12'!BA22,'12'!BG22))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'1'!AL23</f>
        <v>0</v>
      </c>
      <c r="E23" s="763"/>
      <c r="F23" s="745"/>
      <c r="G23" s="745"/>
      <c r="H23" s="744"/>
      <c r="I23" s="744"/>
      <c r="J23" s="745"/>
      <c r="K23" s="745"/>
      <c r="L23" s="745"/>
      <c r="M23" s="745"/>
      <c r="N23" s="745"/>
      <c r="O23" s="744"/>
      <c r="P23" s="744"/>
      <c r="Q23" s="745"/>
      <c r="R23" s="745"/>
      <c r="S23" s="764"/>
      <c r="T23" s="759"/>
      <c r="U23" s="745"/>
      <c r="V23" s="744"/>
      <c r="W23" s="744"/>
      <c r="X23" s="745"/>
      <c r="Y23" s="745"/>
      <c r="Z23" s="745"/>
      <c r="AA23" s="745"/>
      <c r="AB23" s="745"/>
      <c r="AC23" s="744"/>
      <c r="AD23" s="744"/>
      <c r="AE23" s="745"/>
      <c r="AF23" s="745"/>
      <c r="AG23" s="745"/>
      <c r="AH23" s="309"/>
      <c r="AI23" s="307"/>
      <c r="AJ23" s="132">
        <f t="shared" si="0"/>
        <v>0</v>
      </c>
      <c r="AK23" s="293">
        <f t="shared" si="4"/>
        <v>0</v>
      </c>
      <c r="AL23" s="123">
        <f t="shared" si="1"/>
        <v>0</v>
      </c>
      <c r="AM23" s="122">
        <f>SUM(E23:AI23)+'1'!AM23</f>
        <v>0</v>
      </c>
      <c r="AN23" s="684">
        <f>'Pre Tests'!G19</f>
        <v>0</v>
      </c>
      <c r="AO23" s="684">
        <f>'Pre Tests'!L19</f>
        <v>0</v>
      </c>
      <c r="AP23" s="676"/>
      <c r="AQ23" s="720"/>
      <c r="AR23" s="134"/>
      <c r="AS23" s="134"/>
      <c r="AT23" s="134"/>
      <c r="AU23" s="678"/>
      <c r="AV23" s="683"/>
      <c r="AW23" s="681"/>
      <c r="AX23" s="234"/>
      <c r="AY23" s="500" t="s">
        <v>378</v>
      </c>
      <c r="AZ23" s="500" t="s">
        <v>229</v>
      </c>
      <c r="BA23" s="79">
        <f t="shared" si="2"/>
        <v>0</v>
      </c>
      <c r="BB23" s="80">
        <f t="shared" si="3"/>
        <v>0</v>
      </c>
      <c r="BC23" s="80">
        <f>SUM(E23:AI23)+'1'!BC23</f>
        <v>0</v>
      </c>
      <c r="BF23" s="79" t="e">
        <f>#REF!+'1'!BF23</f>
        <v>#REF!</v>
      </c>
      <c r="BG23" s="86" t="e">
        <f>IF('1'!#REF!=1,'1'!BA23,IF('12'!#REF!=1,'12'!BA23,'12'!BG23))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'1'!AL24</f>
        <v>0</v>
      </c>
      <c r="E24" s="763"/>
      <c r="F24" s="745"/>
      <c r="G24" s="745"/>
      <c r="H24" s="744"/>
      <c r="I24" s="744"/>
      <c r="J24" s="745"/>
      <c r="K24" s="745"/>
      <c r="L24" s="745"/>
      <c r="M24" s="745"/>
      <c r="N24" s="745"/>
      <c r="O24" s="744"/>
      <c r="P24" s="744"/>
      <c r="Q24" s="745"/>
      <c r="R24" s="745"/>
      <c r="S24" s="764"/>
      <c r="T24" s="759"/>
      <c r="U24" s="745"/>
      <c r="V24" s="744"/>
      <c r="W24" s="744"/>
      <c r="X24" s="745"/>
      <c r="Y24" s="745"/>
      <c r="Z24" s="745"/>
      <c r="AA24" s="745"/>
      <c r="AB24" s="745"/>
      <c r="AC24" s="744"/>
      <c r="AD24" s="744"/>
      <c r="AE24" s="745"/>
      <c r="AF24" s="745"/>
      <c r="AG24" s="745"/>
      <c r="AH24" s="309"/>
      <c r="AI24" s="307"/>
      <c r="AJ24" s="132">
        <f t="shared" si="0"/>
        <v>0</v>
      </c>
      <c r="AK24" s="293">
        <f t="shared" si="4"/>
        <v>0</v>
      </c>
      <c r="AL24" s="123">
        <f t="shared" si="1"/>
        <v>0</v>
      </c>
      <c r="AM24" s="122">
        <f>SUM(E24:AI24)+'1'!AM24</f>
        <v>0</v>
      </c>
      <c r="AN24" s="684">
        <f>'Pre Tests'!G20</f>
        <v>1</v>
      </c>
      <c r="AO24" s="684">
        <f>'Pre Tests'!L20</f>
        <v>0</v>
      </c>
      <c r="AP24" s="676"/>
      <c r="AQ24" s="720"/>
      <c r="AR24" s="134"/>
      <c r="AS24" s="134"/>
      <c r="AT24" s="134"/>
      <c r="AU24" s="678"/>
      <c r="AV24" s="683"/>
      <c r="AW24" s="681"/>
      <c r="AX24" s="234"/>
      <c r="AY24" s="500" t="s">
        <v>231</v>
      </c>
      <c r="AZ24" s="500" t="s">
        <v>232</v>
      </c>
      <c r="BA24" s="79">
        <f t="shared" si="2"/>
        <v>0</v>
      </c>
      <c r="BB24" s="80">
        <f t="shared" si="3"/>
        <v>0</v>
      </c>
      <c r="BC24" s="80">
        <f>SUM(E24:AI24)+'1'!BC24</f>
        <v>0</v>
      </c>
      <c r="BF24" s="79" t="e">
        <f>#REF!+'1'!BF24</f>
        <v>#REF!</v>
      </c>
      <c r="BG24" s="86" t="e">
        <f>IF('1'!#REF!=1,'1'!BA24,IF('12'!#REF!=1,'12'!BA24,'12'!BG24))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'1'!AL25</f>
        <v>0</v>
      </c>
      <c r="E25" s="763"/>
      <c r="F25" s="745"/>
      <c r="G25" s="745"/>
      <c r="H25" s="744"/>
      <c r="I25" s="744"/>
      <c r="J25" s="745"/>
      <c r="K25" s="745"/>
      <c r="L25" s="745"/>
      <c r="M25" s="745"/>
      <c r="N25" s="745"/>
      <c r="O25" s="744"/>
      <c r="P25" s="744"/>
      <c r="Q25" s="745"/>
      <c r="R25" s="745"/>
      <c r="S25" s="764"/>
      <c r="T25" s="759"/>
      <c r="U25" s="745"/>
      <c r="V25" s="744"/>
      <c r="W25" s="744"/>
      <c r="X25" s="745"/>
      <c r="Y25" s="745"/>
      <c r="Z25" s="745"/>
      <c r="AA25" s="745"/>
      <c r="AB25" s="745"/>
      <c r="AC25" s="744"/>
      <c r="AD25" s="744"/>
      <c r="AE25" s="745"/>
      <c r="AF25" s="745"/>
      <c r="AG25" s="745"/>
      <c r="AH25" s="309"/>
      <c r="AI25" s="307"/>
      <c r="AJ25" s="132">
        <f t="shared" si="0"/>
        <v>0</v>
      </c>
      <c r="AK25" s="293">
        <f t="shared" si="4"/>
        <v>0</v>
      </c>
      <c r="AL25" s="123">
        <f t="shared" si="1"/>
        <v>0</v>
      </c>
      <c r="AM25" s="122">
        <f>SUM(E25:AI25)+'1'!AM25</f>
        <v>0</v>
      </c>
      <c r="AN25" s="684">
        <f>'Pre Tests'!G21</f>
        <v>0</v>
      </c>
      <c r="AO25" s="684">
        <f>'Pre Tests'!L21</f>
        <v>2</v>
      </c>
      <c r="AP25" s="676"/>
      <c r="AQ25" s="720"/>
      <c r="AR25" s="134"/>
      <c r="AS25" s="134"/>
      <c r="AT25" s="134"/>
      <c r="AU25" s="678"/>
      <c r="AV25" s="683"/>
      <c r="AW25" s="681"/>
      <c r="AX25" s="234"/>
      <c r="AY25" s="499"/>
      <c r="AZ25" s="499"/>
      <c r="BA25" s="79">
        <f t="shared" si="2"/>
        <v>2</v>
      </c>
      <c r="BB25" s="80">
        <f t="shared" si="3"/>
        <v>0</v>
      </c>
      <c r="BC25" s="80">
        <f>SUM(E25:AI25)+'1'!BC25</f>
        <v>0</v>
      </c>
      <c r="BF25" s="79" t="e">
        <f>#REF!+'1'!BF25</f>
        <v>#REF!</v>
      </c>
      <c r="BG25" s="86" t="e">
        <f>IF('1'!#REF!=1,'1'!BA25,IF('12'!#REF!=1,'12'!BA25,'12'!BG25))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'1'!AL26</f>
        <v>0</v>
      </c>
      <c r="E26" s="763"/>
      <c r="F26" s="745"/>
      <c r="G26" s="745"/>
      <c r="H26" s="744"/>
      <c r="I26" s="744"/>
      <c r="J26" s="745"/>
      <c r="K26" s="745"/>
      <c r="L26" s="745"/>
      <c r="M26" s="745"/>
      <c r="N26" s="745"/>
      <c r="O26" s="744"/>
      <c r="P26" s="744"/>
      <c r="Q26" s="745"/>
      <c r="R26" s="745"/>
      <c r="S26" s="764"/>
      <c r="T26" s="759"/>
      <c r="U26" s="745"/>
      <c r="V26" s="744"/>
      <c r="W26" s="744"/>
      <c r="X26" s="745"/>
      <c r="Y26" s="745"/>
      <c r="Z26" s="745"/>
      <c r="AA26" s="745"/>
      <c r="AB26" s="745"/>
      <c r="AC26" s="744"/>
      <c r="AD26" s="744"/>
      <c r="AE26" s="745"/>
      <c r="AF26" s="745"/>
      <c r="AG26" s="745"/>
      <c r="AH26" s="309"/>
      <c r="AI26" s="307"/>
      <c r="AJ26" s="132">
        <f t="shared" si="0"/>
        <v>0</v>
      </c>
      <c r="AK26" s="293">
        <f t="shared" si="4"/>
        <v>0</v>
      </c>
      <c r="AL26" s="123">
        <f t="shared" si="1"/>
        <v>0</v>
      </c>
      <c r="AM26" s="122">
        <f>SUM(E26:AI26)+'1'!AM26</f>
        <v>0</v>
      </c>
      <c r="AN26" s="684">
        <f>'Pre Tests'!G22</f>
        <v>0</v>
      </c>
      <c r="AO26" s="684">
        <f>'Pre Tests'!L22</f>
        <v>1</v>
      </c>
      <c r="AP26" s="676"/>
      <c r="AQ26" s="720"/>
      <c r="AR26" s="134"/>
      <c r="AS26" s="134"/>
      <c r="AT26" s="134"/>
      <c r="AU26" s="678"/>
      <c r="AV26" s="683"/>
      <c r="AW26" s="681"/>
      <c r="AX26" s="234"/>
      <c r="AY26" s="224"/>
      <c r="BA26" s="79">
        <f t="shared" si="2"/>
        <v>1</v>
      </c>
      <c r="BB26" s="80">
        <f t="shared" si="3"/>
        <v>0</v>
      </c>
      <c r="BC26" s="80">
        <f>SUM(E26:AI26)+'1'!BC26</f>
        <v>0</v>
      </c>
      <c r="BF26" s="79" t="e">
        <f>#REF!+'1'!BF26</f>
        <v>#REF!</v>
      </c>
      <c r="BG26" s="86" t="e">
        <f>IF('1'!#REF!=1,'1'!BA26,IF('12'!#REF!=1,'12'!BA26,'12'!BG26))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'1'!AL27</f>
        <v>0</v>
      </c>
      <c r="E27" s="763"/>
      <c r="F27" s="745"/>
      <c r="G27" s="745"/>
      <c r="H27" s="744"/>
      <c r="I27" s="744"/>
      <c r="J27" s="745"/>
      <c r="K27" s="745"/>
      <c r="L27" s="745"/>
      <c r="M27" s="745"/>
      <c r="N27" s="745"/>
      <c r="O27" s="744"/>
      <c r="P27" s="744"/>
      <c r="Q27" s="745"/>
      <c r="R27" s="745"/>
      <c r="S27" s="764"/>
      <c r="T27" s="759"/>
      <c r="U27" s="745"/>
      <c r="V27" s="744"/>
      <c r="W27" s="744"/>
      <c r="X27" s="745"/>
      <c r="Y27" s="745"/>
      <c r="Z27" s="745"/>
      <c r="AA27" s="745"/>
      <c r="AB27" s="745"/>
      <c r="AC27" s="744"/>
      <c r="AD27" s="744"/>
      <c r="AE27" s="745"/>
      <c r="AF27" s="745"/>
      <c r="AG27" s="745"/>
      <c r="AH27" s="309"/>
      <c r="AI27" s="307"/>
      <c r="AJ27" s="132">
        <f t="shared" si="0"/>
        <v>0</v>
      </c>
      <c r="AK27" s="293">
        <f t="shared" si="4"/>
        <v>0</v>
      </c>
      <c r="AL27" s="123">
        <f t="shared" si="1"/>
        <v>0</v>
      </c>
      <c r="AM27" s="122">
        <f>SUM(E27:AI27)+'1'!AM27</f>
        <v>0</v>
      </c>
      <c r="AN27" s="684">
        <f>'Pre Tests'!G23</f>
        <v>0</v>
      </c>
      <c r="AO27" s="684">
        <f>'Pre Tests'!L23</f>
        <v>0</v>
      </c>
      <c r="AP27" s="676"/>
      <c r="AQ27" s="720"/>
      <c r="AR27" s="134"/>
      <c r="AS27" s="134"/>
      <c r="AT27" s="134"/>
      <c r="AU27" s="678"/>
      <c r="AV27" s="683"/>
      <c r="AW27" s="681"/>
      <c r="AX27" s="234"/>
      <c r="AY27" s="224"/>
      <c r="BA27" s="79">
        <f t="shared" si="2"/>
        <v>0</v>
      </c>
      <c r="BB27" s="80">
        <f t="shared" si="3"/>
        <v>0</v>
      </c>
      <c r="BC27" s="80">
        <f>SUM(E27:AI27)+'1'!BC27</f>
        <v>0</v>
      </c>
      <c r="BF27" s="79" t="e">
        <f>#REF!+'1'!BF27</f>
        <v>#REF!</v>
      </c>
      <c r="BG27" s="86" t="e">
        <f>IF('1'!#REF!=1,'1'!BA27,IF('12'!#REF!=1,'12'!BA27,'12'!BG27))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'1'!AL28</f>
        <v>0</v>
      </c>
      <c r="E28" s="763"/>
      <c r="F28" s="745"/>
      <c r="G28" s="745"/>
      <c r="H28" s="744"/>
      <c r="I28" s="744"/>
      <c r="J28" s="745"/>
      <c r="K28" s="745"/>
      <c r="L28" s="745"/>
      <c r="M28" s="745"/>
      <c r="N28" s="745"/>
      <c r="O28" s="744"/>
      <c r="P28" s="744"/>
      <c r="Q28" s="745"/>
      <c r="R28" s="745"/>
      <c r="S28" s="764"/>
      <c r="T28" s="759"/>
      <c r="U28" s="745"/>
      <c r="V28" s="744"/>
      <c r="W28" s="744"/>
      <c r="X28" s="745"/>
      <c r="Y28" s="745"/>
      <c r="Z28" s="745"/>
      <c r="AA28" s="745"/>
      <c r="AB28" s="745"/>
      <c r="AC28" s="744"/>
      <c r="AD28" s="744"/>
      <c r="AE28" s="745"/>
      <c r="AF28" s="745"/>
      <c r="AG28" s="745"/>
      <c r="AH28" s="309"/>
      <c r="AI28" s="307"/>
      <c r="AJ28" s="132">
        <f t="shared" si="0"/>
        <v>0</v>
      </c>
      <c r="AK28" s="293">
        <f t="shared" si="4"/>
        <v>0</v>
      </c>
      <c r="AL28" s="123">
        <f t="shared" si="1"/>
        <v>0</v>
      </c>
      <c r="AM28" s="122">
        <f>SUM(E28:AI28)+'1'!AM28</f>
        <v>0</v>
      </c>
      <c r="AN28" s="684">
        <f>'Pre Tests'!G24</f>
        <v>0</v>
      </c>
      <c r="AO28" s="684">
        <f>'Pre Tests'!L24</f>
        <v>0</v>
      </c>
      <c r="AP28" s="676"/>
      <c r="AQ28" s="720"/>
      <c r="AR28" s="134"/>
      <c r="AS28" s="134"/>
      <c r="AT28" s="134"/>
      <c r="AU28" s="678"/>
      <c r="AV28" s="683"/>
      <c r="AW28" s="681"/>
      <c r="AX28" s="234"/>
      <c r="AY28" s="224"/>
      <c r="BA28" s="79">
        <f t="shared" si="2"/>
        <v>0</v>
      </c>
      <c r="BB28" s="80">
        <f t="shared" si="3"/>
        <v>0</v>
      </c>
      <c r="BC28" s="80">
        <f>SUM(E28:AI28)+'1'!BC28</f>
        <v>0</v>
      </c>
      <c r="BF28" s="79" t="e">
        <f>#REF!+'1'!BF28</f>
        <v>#REF!</v>
      </c>
      <c r="BG28" s="86" t="e">
        <f>IF('1'!#REF!=1,'1'!BA28,IF('12'!#REF!=1,'12'!BA28,'12'!BG28))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'1'!AL29</f>
        <v>0</v>
      </c>
      <c r="E29" s="763"/>
      <c r="F29" s="745"/>
      <c r="G29" s="745"/>
      <c r="H29" s="744"/>
      <c r="I29" s="744"/>
      <c r="J29" s="745"/>
      <c r="K29" s="745"/>
      <c r="L29" s="745"/>
      <c r="M29" s="745"/>
      <c r="N29" s="745"/>
      <c r="O29" s="744"/>
      <c r="P29" s="744"/>
      <c r="Q29" s="745"/>
      <c r="R29" s="745"/>
      <c r="S29" s="764"/>
      <c r="T29" s="759"/>
      <c r="U29" s="745"/>
      <c r="V29" s="744"/>
      <c r="W29" s="744"/>
      <c r="X29" s="745"/>
      <c r="Y29" s="745"/>
      <c r="Z29" s="745"/>
      <c r="AA29" s="745"/>
      <c r="AB29" s="745"/>
      <c r="AC29" s="744"/>
      <c r="AD29" s="744"/>
      <c r="AE29" s="745"/>
      <c r="AF29" s="745"/>
      <c r="AG29" s="745"/>
      <c r="AH29" s="309"/>
      <c r="AI29" s="307"/>
      <c r="AJ29" s="132">
        <f t="shared" si="0"/>
        <v>0</v>
      </c>
      <c r="AK29" s="293">
        <f t="shared" si="4"/>
        <v>0</v>
      </c>
      <c r="AL29" s="123">
        <f t="shared" si="1"/>
        <v>0</v>
      </c>
      <c r="AM29" s="122">
        <f>SUM(E29:AI29)+'1'!AM29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SUM(E29:AI29)+'1'!BC29</f>
        <v>0</v>
      </c>
      <c r="BF29" s="79" t="e">
        <f>#REF!+'1'!BF29</f>
        <v>#REF!</v>
      </c>
      <c r="BG29" s="86" t="e">
        <f>IF('1'!#REF!=1,'1'!BA29,IF('12'!#REF!=1,'12'!BA29,'12'!BG29))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'1'!AL30</f>
        <v>0</v>
      </c>
      <c r="E30" s="763"/>
      <c r="F30" s="745"/>
      <c r="G30" s="745"/>
      <c r="H30" s="744"/>
      <c r="I30" s="744"/>
      <c r="J30" s="745"/>
      <c r="K30" s="745"/>
      <c r="L30" s="745"/>
      <c r="M30" s="745"/>
      <c r="N30" s="745"/>
      <c r="O30" s="744"/>
      <c r="P30" s="744"/>
      <c r="Q30" s="745"/>
      <c r="R30" s="745"/>
      <c r="S30" s="764"/>
      <c r="T30" s="759"/>
      <c r="U30" s="745"/>
      <c r="V30" s="744"/>
      <c r="W30" s="744"/>
      <c r="X30" s="745"/>
      <c r="Y30" s="745"/>
      <c r="Z30" s="745"/>
      <c r="AA30" s="745"/>
      <c r="AB30" s="745"/>
      <c r="AC30" s="744"/>
      <c r="AD30" s="744"/>
      <c r="AE30" s="745"/>
      <c r="AF30" s="745"/>
      <c r="AG30" s="745"/>
      <c r="AH30" s="309"/>
      <c r="AI30" s="307"/>
      <c r="AJ30" s="132">
        <f t="shared" si="0"/>
        <v>0</v>
      </c>
      <c r="AK30" s="293">
        <f t="shared" si="4"/>
        <v>0</v>
      </c>
      <c r="AL30" s="123">
        <f t="shared" si="1"/>
        <v>0</v>
      </c>
      <c r="AM30" s="122">
        <f>SUM(E30:AI30)+'1'!AM30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SUM(E30:AI30)+'1'!BC30</f>
        <v>0</v>
      </c>
      <c r="BF30" s="79" t="e">
        <f>#REF!+'1'!BF30</f>
        <v>#REF!</v>
      </c>
      <c r="BG30" s="86" t="e">
        <f>IF('1'!#REF!=1,'1'!BA30,IF('12'!#REF!=1,'12'!BA30,'12'!BG30))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'1'!AL31</f>
        <v>0</v>
      </c>
      <c r="E31" s="763"/>
      <c r="F31" s="745"/>
      <c r="G31" s="745"/>
      <c r="H31" s="744"/>
      <c r="I31" s="744"/>
      <c r="J31" s="745"/>
      <c r="K31" s="745"/>
      <c r="L31" s="745"/>
      <c r="M31" s="745"/>
      <c r="N31" s="745"/>
      <c r="O31" s="744"/>
      <c r="P31" s="744"/>
      <c r="Q31" s="745"/>
      <c r="R31" s="745"/>
      <c r="S31" s="764"/>
      <c r="T31" s="759"/>
      <c r="U31" s="745"/>
      <c r="V31" s="744"/>
      <c r="W31" s="744"/>
      <c r="X31" s="745"/>
      <c r="Y31" s="745"/>
      <c r="Z31" s="745"/>
      <c r="AA31" s="745"/>
      <c r="AB31" s="745"/>
      <c r="AC31" s="744"/>
      <c r="AD31" s="744"/>
      <c r="AE31" s="745"/>
      <c r="AF31" s="745"/>
      <c r="AG31" s="745"/>
      <c r="AH31" s="309"/>
      <c r="AI31" s="307"/>
      <c r="AJ31" s="132">
        <f t="shared" si="0"/>
        <v>0</v>
      </c>
      <c r="AK31" s="293">
        <f t="shared" si="4"/>
        <v>0</v>
      </c>
      <c r="AL31" s="123">
        <f t="shared" si="1"/>
        <v>0</v>
      </c>
      <c r="AM31" s="122">
        <f>SUM(E31:AI31)+'1'!AM31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SUM(E31:AI31)+'1'!BC31</f>
        <v>0</v>
      </c>
      <c r="BF31" s="79" t="e">
        <f>#REF!+'1'!BF31</f>
        <v>#REF!</v>
      </c>
      <c r="BG31" s="86" t="e">
        <f>IF('1'!#REF!=1,'1'!BA31,IF('12'!#REF!=1,'12'!BA31,'12'!BG31))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'1'!AL32</f>
        <v>0</v>
      </c>
      <c r="E32" s="763"/>
      <c r="F32" s="745"/>
      <c r="G32" s="745"/>
      <c r="H32" s="744"/>
      <c r="I32" s="744"/>
      <c r="J32" s="745"/>
      <c r="K32" s="745"/>
      <c r="L32" s="745"/>
      <c r="M32" s="745"/>
      <c r="N32" s="745"/>
      <c r="O32" s="744"/>
      <c r="P32" s="744"/>
      <c r="Q32" s="745"/>
      <c r="R32" s="745"/>
      <c r="S32" s="764"/>
      <c r="T32" s="759"/>
      <c r="U32" s="745"/>
      <c r="V32" s="744"/>
      <c r="W32" s="744"/>
      <c r="X32" s="745"/>
      <c r="Y32" s="745"/>
      <c r="Z32" s="745"/>
      <c r="AA32" s="745"/>
      <c r="AB32" s="745"/>
      <c r="AC32" s="744"/>
      <c r="AD32" s="744"/>
      <c r="AE32" s="745"/>
      <c r="AF32" s="745"/>
      <c r="AG32" s="745"/>
      <c r="AH32" s="309"/>
      <c r="AI32" s="307"/>
      <c r="AJ32" s="132">
        <f t="shared" si="0"/>
        <v>0</v>
      </c>
      <c r="AK32" s="293">
        <f t="shared" si="4"/>
        <v>0</v>
      </c>
      <c r="AL32" s="123">
        <f t="shared" si="1"/>
        <v>0</v>
      </c>
      <c r="AM32" s="122">
        <f>SUM(E32:AI32)+'1'!AM32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SUM(E32:AI32)+'1'!BC32</f>
        <v>0</v>
      </c>
      <c r="BF32" s="79" t="e">
        <f>#REF!+'1'!BF32</f>
        <v>#REF!</v>
      </c>
      <c r="BG32" s="86" t="e">
        <f>IF('1'!#REF!=1,'1'!BA32,IF('12'!#REF!=1,'12'!BA32,'12'!BG32))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'1'!AL33</f>
        <v>0</v>
      </c>
      <c r="E33" s="763"/>
      <c r="F33" s="745"/>
      <c r="G33" s="745"/>
      <c r="H33" s="744"/>
      <c r="I33" s="744"/>
      <c r="J33" s="745"/>
      <c r="K33" s="745"/>
      <c r="L33" s="745"/>
      <c r="M33" s="745"/>
      <c r="N33" s="745"/>
      <c r="O33" s="744"/>
      <c r="P33" s="744"/>
      <c r="Q33" s="745"/>
      <c r="R33" s="745"/>
      <c r="S33" s="764"/>
      <c r="T33" s="759"/>
      <c r="U33" s="745"/>
      <c r="V33" s="744"/>
      <c r="W33" s="744"/>
      <c r="X33" s="745"/>
      <c r="Y33" s="745"/>
      <c r="Z33" s="745"/>
      <c r="AA33" s="745"/>
      <c r="AB33" s="745"/>
      <c r="AC33" s="744"/>
      <c r="AD33" s="744"/>
      <c r="AE33" s="745"/>
      <c r="AF33" s="745"/>
      <c r="AG33" s="745"/>
      <c r="AH33" s="309"/>
      <c r="AI33" s="307"/>
      <c r="AJ33" s="132">
        <f t="shared" si="0"/>
        <v>0</v>
      </c>
      <c r="AK33" s="293">
        <f t="shared" si="4"/>
        <v>0</v>
      </c>
      <c r="AL33" s="123">
        <f t="shared" si="1"/>
        <v>0</v>
      </c>
      <c r="AM33" s="122">
        <f>SUM(E33:AI33)+'1'!AM33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SUM(E33:AI33)+'1'!BC33</f>
        <v>0</v>
      </c>
      <c r="BF33" s="79" t="e">
        <f>#REF!+'1'!BF33</f>
        <v>#REF!</v>
      </c>
      <c r="BG33" s="86" t="e">
        <f>IF('1'!#REF!=1,'1'!BA33,IF('12'!#REF!=1,'12'!BA33,'12'!BG33))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'1'!AL34</f>
        <v>0</v>
      </c>
      <c r="E34" s="763"/>
      <c r="F34" s="745"/>
      <c r="G34" s="745"/>
      <c r="H34" s="744"/>
      <c r="I34" s="744"/>
      <c r="J34" s="745"/>
      <c r="K34" s="745"/>
      <c r="L34" s="745"/>
      <c r="M34" s="745"/>
      <c r="N34" s="745"/>
      <c r="O34" s="744"/>
      <c r="P34" s="744"/>
      <c r="Q34" s="745"/>
      <c r="R34" s="745"/>
      <c r="S34" s="764"/>
      <c r="T34" s="759"/>
      <c r="U34" s="745"/>
      <c r="V34" s="744"/>
      <c r="W34" s="744"/>
      <c r="X34" s="745"/>
      <c r="Y34" s="745"/>
      <c r="Z34" s="745"/>
      <c r="AA34" s="745"/>
      <c r="AB34" s="745"/>
      <c r="AC34" s="744"/>
      <c r="AD34" s="744"/>
      <c r="AE34" s="745"/>
      <c r="AF34" s="745"/>
      <c r="AG34" s="745"/>
      <c r="AH34" s="309"/>
      <c r="AI34" s="307"/>
      <c r="AJ34" s="132">
        <f t="shared" si="0"/>
        <v>0</v>
      </c>
      <c r="AK34" s="293">
        <f t="shared" si="4"/>
        <v>0</v>
      </c>
      <c r="AL34" s="123">
        <f t="shared" si="1"/>
        <v>0</v>
      </c>
      <c r="AM34" s="122">
        <f>SUM(E34:AI34)+'1'!AM34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SUM(E34:AI34)+'1'!BC34</f>
        <v>0</v>
      </c>
      <c r="BF34" s="79" t="e">
        <f>#REF!+'1'!BF34</f>
        <v>#REF!</v>
      </c>
      <c r="BG34" s="86" t="e">
        <f>IF('1'!#REF!=1,'1'!BA34,IF('12'!#REF!=1,'12'!BA34,'12'!BG34))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'1'!AL35</f>
        <v>0</v>
      </c>
      <c r="E35" s="763"/>
      <c r="F35" s="745"/>
      <c r="G35" s="745"/>
      <c r="H35" s="744"/>
      <c r="I35" s="744"/>
      <c r="J35" s="745"/>
      <c r="K35" s="745"/>
      <c r="L35" s="745"/>
      <c r="M35" s="745"/>
      <c r="N35" s="745"/>
      <c r="O35" s="744"/>
      <c r="P35" s="744"/>
      <c r="Q35" s="745"/>
      <c r="R35" s="745"/>
      <c r="S35" s="764"/>
      <c r="T35" s="759"/>
      <c r="U35" s="745"/>
      <c r="V35" s="744"/>
      <c r="W35" s="744"/>
      <c r="X35" s="745"/>
      <c r="Y35" s="745"/>
      <c r="Z35" s="745"/>
      <c r="AA35" s="745"/>
      <c r="AB35" s="745"/>
      <c r="AC35" s="744"/>
      <c r="AD35" s="744"/>
      <c r="AE35" s="745"/>
      <c r="AF35" s="745"/>
      <c r="AG35" s="745"/>
      <c r="AH35" s="309"/>
      <c r="AI35" s="307"/>
      <c r="AJ35" s="132">
        <f t="shared" si="0"/>
        <v>0</v>
      </c>
      <c r="AK35" s="293">
        <f t="shared" si="4"/>
        <v>0</v>
      </c>
      <c r="AL35" s="123">
        <f t="shared" si="1"/>
        <v>0</v>
      </c>
      <c r="AM35" s="122">
        <f>SUM(E35:AI35)+'1'!AM35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SUM(E35:AI35)+'1'!BC35</f>
        <v>0</v>
      </c>
      <c r="BF35" s="79" t="e">
        <f>#REF!+'1'!BF35</f>
        <v>#REF!</v>
      </c>
      <c r="BG35" s="86" t="e">
        <f>IF('1'!#REF!=1,'1'!BA35,IF('12'!#REF!=1,'12'!BA35,'12'!BG35))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'1'!AL36</f>
        <v>0</v>
      </c>
      <c r="E36" s="763"/>
      <c r="F36" s="745"/>
      <c r="G36" s="745"/>
      <c r="H36" s="744"/>
      <c r="I36" s="744"/>
      <c r="J36" s="745"/>
      <c r="K36" s="745"/>
      <c r="L36" s="745"/>
      <c r="M36" s="745"/>
      <c r="N36" s="745"/>
      <c r="O36" s="744"/>
      <c r="P36" s="744"/>
      <c r="Q36" s="745"/>
      <c r="R36" s="745"/>
      <c r="S36" s="764"/>
      <c r="T36" s="759"/>
      <c r="U36" s="745"/>
      <c r="V36" s="744"/>
      <c r="W36" s="744"/>
      <c r="X36" s="745"/>
      <c r="Y36" s="745"/>
      <c r="Z36" s="745"/>
      <c r="AA36" s="745"/>
      <c r="AB36" s="745"/>
      <c r="AC36" s="744"/>
      <c r="AD36" s="744"/>
      <c r="AE36" s="745"/>
      <c r="AF36" s="745"/>
      <c r="AG36" s="745"/>
      <c r="AH36" s="309"/>
      <c r="AI36" s="307"/>
      <c r="AJ36" s="132">
        <f t="shared" si="0"/>
        <v>0</v>
      </c>
      <c r="AK36" s="293">
        <f t="shared" si="4"/>
        <v>0</v>
      </c>
      <c r="AL36" s="123">
        <f t="shared" si="1"/>
        <v>0</v>
      </c>
      <c r="AM36" s="122">
        <f>SUM(E36:AI36)+'1'!AM36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SUM(E36:AI36)+'1'!BC36</f>
        <v>0</v>
      </c>
      <c r="BF36" s="79" t="e">
        <f>#REF!+'1'!BF36</f>
        <v>#REF!</v>
      </c>
      <c r="BG36" s="86" t="e">
        <f>IF('1'!#REF!=1,'1'!BA36,IF('12'!#REF!=1,'12'!BA36,'12'!BG36))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'1'!AL37</f>
        <v>0</v>
      </c>
      <c r="E37" s="763"/>
      <c r="F37" s="745"/>
      <c r="G37" s="745"/>
      <c r="H37" s="744"/>
      <c r="I37" s="744"/>
      <c r="J37" s="745"/>
      <c r="K37" s="745"/>
      <c r="L37" s="745"/>
      <c r="M37" s="745"/>
      <c r="N37" s="745"/>
      <c r="O37" s="744"/>
      <c r="P37" s="744"/>
      <c r="Q37" s="745"/>
      <c r="R37" s="745"/>
      <c r="S37" s="764"/>
      <c r="T37" s="759"/>
      <c r="U37" s="745"/>
      <c r="V37" s="744"/>
      <c r="W37" s="744"/>
      <c r="X37" s="745"/>
      <c r="Y37" s="745"/>
      <c r="Z37" s="745"/>
      <c r="AA37" s="745"/>
      <c r="AB37" s="745"/>
      <c r="AC37" s="744"/>
      <c r="AD37" s="744"/>
      <c r="AE37" s="745"/>
      <c r="AF37" s="745"/>
      <c r="AG37" s="745"/>
      <c r="AH37" s="309"/>
      <c r="AI37" s="307"/>
      <c r="AJ37" s="132">
        <f t="shared" si="0"/>
        <v>0</v>
      </c>
      <c r="AK37" s="293">
        <f t="shared" si="4"/>
        <v>0</v>
      </c>
      <c r="AL37" s="123">
        <f t="shared" si="1"/>
        <v>0</v>
      </c>
      <c r="AM37" s="122">
        <f>SUM(E37:AI37)+'1'!AM37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SUM(E37:AI37)+'1'!BC37</f>
        <v>0</v>
      </c>
      <c r="BF37" s="79" t="e">
        <f>#REF!+'1'!BF37</f>
        <v>#REF!</v>
      </c>
      <c r="BG37" s="86" t="e">
        <f>IF('1'!#REF!=1,'1'!BA37,IF('12'!#REF!=1,'12'!BA37,'12'!BG37))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'1'!AL38</f>
        <v>0</v>
      </c>
      <c r="E38" s="763"/>
      <c r="F38" s="745"/>
      <c r="G38" s="745"/>
      <c r="H38" s="744"/>
      <c r="I38" s="744"/>
      <c r="J38" s="745"/>
      <c r="K38" s="745"/>
      <c r="L38" s="745"/>
      <c r="M38" s="745"/>
      <c r="N38" s="745"/>
      <c r="O38" s="744"/>
      <c r="P38" s="744"/>
      <c r="Q38" s="745"/>
      <c r="R38" s="745"/>
      <c r="S38" s="764"/>
      <c r="T38" s="759"/>
      <c r="U38" s="745"/>
      <c r="V38" s="744"/>
      <c r="W38" s="744"/>
      <c r="X38" s="745"/>
      <c r="Y38" s="745"/>
      <c r="Z38" s="745"/>
      <c r="AA38" s="745"/>
      <c r="AB38" s="745"/>
      <c r="AC38" s="744"/>
      <c r="AD38" s="744"/>
      <c r="AE38" s="745"/>
      <c r="AF38" s="745"/>
      <c r="AG38" s="745"/>
      <c r="AH38" s="309"/>
      <c r="AI38" s="307"/>
      <c r="AJ38" s="132">
        <f t="shared" si="0"/>
        <v>0</v>
      </c>
      <c r="AK38" s="293">
        <f t="shared" si="4"/>
        <v>0</v>
      </c>
      <c r="AL38" s="123">
        <f t="shared" si="1"/>
        <v>0</v>
      </c>
      <c r="AM38" s="122">
        <f>SUM(E38:AI38)+'1'!AM38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SUM(E38:AI38)+'1'!BC38</f>
        <v>0</v>
      </c>
      <c r="BF38" s="79" t="e">
        <f>#REF!+'1'!BF38</f>
        <v>#REF!</v>
      </c>
      <c r="BG38" s="86" t="e">
        <f>IF('1'!#REF!=1,'1'!BA38,IF('12'!#REF!=1,'12'!BA38,'12'!BG38))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'1'!AL39</f>
        <v>0</v>
      </c>
      <c r="E39" s="763"/>
      <c r="F39" s="745"/>
      <c r="G39" s="745"/>
      <c r="H39" s="744"/>
      <c r="I39" s="744"/>
      <c r="J39" s="745"/>
      <c r="K39" s="745"/>
      <c r="L39" s="745"/>
      <c r="M39" s="745"/>
      <c r="N39" s="745"/>
      <c r="O39" s="744"/>
      <c r="P39" s="744"/>
      <c r="Q39" s="745"/>
      <c r="R39" s="745"/>
      <c r="S39" s="764"/>
      <c r="T39" s="759"/>
      <c r="U39" s="745"/>
      <c r="V39" s="744"/>
      <c r="W39" s="744"/>
      <c r="X39" s="745"/>
      <c r="Y39" s="745"/>
      <c r="Z39" s="745"/>
      <c r="AA39" s="745"/>
      <c r="AB39" s="745"/>
      <c r="AC39" s="744"/>
      <c r="AD39" s="744"/>
      <c r="AE39" s="745"/>
      <c r="AF39" s="745"/>
      <c r="AG39" s="745"/>
      <c r="AH39" s="309"/>
      <c r="AI39" s="307"/>
      <c r="AJ39" s="132">
        <f t="shared" si="0"/>
        <v>0</v>
      </c>
      <c r="AK39" s="293">
        <f t="shared" si="4"/>
        <v>0</v>
      </c>
      <c r="AL39" s="123">
        <f t="shared" si="1"/>
        <v>0</v>
      </c>
      <c r="AM39" s="122">
        <f>SUM(E39:AI39)+'1'!AM39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SUM(E39:AI39)+'1'!BC39</f>
        <v>0</v>
      </c>
      <c r="BF39" s="79" t="e">
        <f>#REF!+'1'!BF39</f>
        <v>#REF!</v>
      </c>
      <c r="BG39" s="86" t="e">
        <f>IF('1'!#REF!=1,'1'!BA39,IF('12'!#REF!=1,'12'!BA39,'12'!BG39))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'1'!AL40</f>
        <v>0</v>
      </c>
      <c r="E40" s="763"/>
      <c r="F40" s="745"/>
      <c r="G40" s="745"/>
      <c r="H40" s="744"/>
      <c r="I40" s="744"/>
      <c r="J40" s="745"/>
      <c r="K40" s="745"/>
      <c r="L40" s="745"/>
      <c r="M40" s="745"/>
      <c r="N40" s="745"/>
      <c r="O40" s="744"/>
      <c r="P40" s="744"/>
      <c r="Q40" s="745"/>
      <c r="R40" s="745"/>
      <c r="S40" s="764"/>
      <c r="T40" s="759"/>
      <c r="U40" s="745"/>
      <c r="V40" s="744"/>
      <c r="W40" s="744"/>
      <c r="X40" s="745"/>
      <c r="Y40" s="745"/>
      <c r="Z40" s="745"/>
      <c r="AA40" s="745"/>
      <c r="AB40" s="745"/>
      <c r="AC40" s="744"/>
      <c r="AD40" s="744"/>
      <c r="AE40" s="745"/>
      <c r="AF40" s="745"/>
      <c r="AG40" s="745"/>
      <c r="AH40" s="309"/>
      <c r="AI40" s="307"/>
      <c r="AJ40" s="132">
        <f t="shared" ref="AJ40:AJ71" si="6">SUM(D40:AI40)</f>
        <v>0</v>
      </c>
      <c r="AK40" s="293">
        <f t="shared" si="4"/>
        <v>0</v>
      </c>
      <c r="AL40" s="123">
        <f t="shared" ref="AL40:AL71" si="7">AJ40-INT(AJ40/15)*15</f>
        <v>0</v>
      </c>
      <c r="AM40" s="122">
        <f>SUM(E40:AI40)+'1'!AM40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SUM(E40:AI40)+'1'!BC40</f>
        <v>0</v>
      </c>
      <c r="BF40" s="79" t="e">
        <f>#REF!+'1'!BF40</f>
        <v>#REF!</v>
      </c>
      <c r="BG40" s="86" t="e">
        <f>IF('1'!#REF!=1,'1'!BA40,IF('12'!#REF!=1,'12'!BA40,'12'!BG40))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'1'!AL41</f>
        <v>0</v>
      </c>
      <c r="E41" s="763"/>
      <c r="F41" s="745"/>
      <c r="G41" s="745"/>
      <c r="H41" s="744"/>
      <c r="I41" s="744"/>
      <c r="J41" s="745"/>
      <c r="K41" s="745"/>
      <c r="L41" s="745"/>
      <c r="M41" s="745"/>
      <c r="N41" s="745"/>
      <c r="O41" s="744"/>
      <c r="P41" s="744"/>
      <c r="Q41" s="745"/>
      <c r="R41" s="745"/>
      <c r="S41" s="764"/>
      <c r="T41" s="759"/>
      <c r="U41" s="745"/>
      <c r="V41" s="744"/>
      <c r="W41" s="744"/>
      <c r="X41" s="745"/>
      <c r="Y41" s="745"/>
      <c r="Z41" s="745"/>
      <c r="AA41" s="745"/>
      <c r="AB41" s="745"/>
      <c r="AC41" s="744"/>
      <c r="AD41" s="744"/>
      <c r="AE41" s="745"/>
      <c r="AF41" s="745"/>
      <c r="AG41" s="745"/>
      <c r="AH41" s="309"/>
      <c r="AI41" s="307"/>
      <c r="AJ41" s="132">
        <f t="shared" si="6"/>
        <v>0</v>
      </c>
      <c r="AK41" s="293">
        <f t="shared" si="4"/>
        <v>0</v>
      </c>
      <c r="AL41" s="123">
        <f t="shared" si="7"/>
        <v>0</v>
      </c>
      <c r="AM41" s="122">
        <f>SUM(E41:AI41)+'1'!AM41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SUM(E41:AI41)+'1'!BC41</f>
        <v>0</v>
      </c>
      <c r="BF41" s="79" t="e">
        <f>#REF!+'1'!BF41</f>
        <v>#REF!</v>
      </c>
      <c r="BG41" s="86" t="e">
        <f>IF('1'!#REF!=1,'1'!BA41,IF('12'!#REF!=1,'12'!BA41,'12'!BG41))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'1'!AL42</f>
        <v>0</v>
      </c>
      <c r="E42" s="763"/>
      <c r="F42" s="745"/>
      <c r="G42" s="745"/>
      <c r="H42" s="744"/>
      <c r="I42" s="744"/>
      <c r="J42" s="745"/>
      <c r="K42" s="745"/>
      <c r="L42" s="745"/>
      <c r="M42" s="745"/>
      <c r="N42" s="745"/>
      <c r="O42" s="744"/>
      <c r="P42" s="744"/>
      <c r="Q42" s="745"/>
      <c r="R42" s="745"/>
      <c r="S42" s="764"/>
      <c r="T42" s="759"/>
      <c r="U42" s="745"/>
      <c r="V42" s="744"/>
      <c r="W42" s="744"/>
      <c r="X42" s="745"/>
      <c r="Y42" s="745"/>
      <c r="Z42" s="745"/>
      <c r="AA42" s="745"/>
      <c r="AB42" s="745"/>
      <c r="AC42" s="744"/>
      <c r="AD42" s="744"/>
      <c r="AE42" s="745"/>
      <c r="AF42" s="745"/>
      <c r="AG42" s="745"/>
      <c r="AH42" s="309"/>
      <c r="AI42" s="307"/>
      <c r="AJ42" s="132">
        <f t="shared" si="6"/>
        <v>0</v>
      </c>
      <c r="AK42" s="293">
        <f t="shared" si="4"/>
        <v>0</v>
      </c>
      <c r="AL42" s="123">
        <f t="shared" si="7"/>
        <v>0</v>
      </c>
      <c r="AM42" s="122">
        <f>SUM(E42:AI42)+'1'!AM42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SUM(E42:AI42)+'1'!BC42</f>
        <v>0</v>
      </c>
      <c r="BF42" s="79" t="e">
        <f>#REF!+'1'!BF42</f>
        <v>#REF!</v>
      </c>
      <c r="BG42" s="86" t="e">
        <f>IF('1'!#REF!=1,'1'!BA42,IF('12'!#REF!=1,'12'!BA42,'12'!BG42))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'1'!AL43</f>
        <v>0</v>
      </c>
      <c r="E43" s="763"/>
      <c r="F43" s="745"/>
      <c r="G43" s="745"/>
      <c r="H43" s="744"/>
      <c r="I43" s="744"/>
      <c r="J43" s="745"/>
      <c r="K43" s="745"/>
      <c r="L43" s="745"/>
      <c r="M43" s="745"/>
      <c r="N43" s="745"/>
      <c r="O43" s="744"/>
      <c r="P43" s="744"/>
      <c r="Q43" s="745"/>
      <c r="R43" s="745"/>
      <c r="S43" s="764"/>
      <c r="T43" s="759"/>
      <c r="U43" s="745"/>
      <c r="V43" s="744"/>
      <c r="W43" s="744"/>
      <c r="X43" s="745"/>
      <c r="Y43" s="745"/>
      <c r="Z43" s="745"/>
      <c r="AA43" s="745"/>
      <c r="AB43" s="745"/>
      <c r="AC43" s="744"/>
      <c r="AD43" s="744"/>
      <c r="AE43" s="745"/>
      <c r="AF43" s="745"/>
      <c r="AG43" s="745"/>
      <c r="AH43" s="309"/>
      <c r="AI43" s="307"/>
      <c r="AJ43" s="132">
        <f t="shared" si="6"/>
        <v>0</v>
      </c>
      <c r="AK43" s="293">
        <f t="shared" si="4"/>
        <v>0</v>
      </c>
      <c r="AL43" s="123">
        <f t="shared" si="7"/>
        <v>0</v>
      </c>
      <c r="AM43" s="122">
        <f>SUM(E43:AI43)+'1'!AM43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SUM(E43:AI43)+'1'!BC43</f>
        <v>0</v>
      </c>
      <c r="BF43" s="79" t="e">
        <f>#REF!+'1'!BF43</f>
        <v>#REF!</v>
      </c>
      <c r="BG43" s="86" t="e">
        <f>IF('1'!#REF!=1,'1'!BA43,IF('12'!#REF!=1,'12'!BA43,'12'!BG43))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'1'!AL44</f>
        <v>0</v>
      </c>
      <c r="E44" s="763"/>
      <c r="F44" s="745"/>
      <c r="G44" s="745"/>
      <c r="H44" s="744"/>
      <c r="I44" s="744"/>
      <c r="J44" s="745"/>
      <c r="K44" s="745"/>
      <c r="L44" s="745"/>
      <c r="M44" s="745"/>
      <c r="N44" s="745"/>
      <c r="O44" s="744"/>
      <c r="P44" s="744"/>
      <c r="Q44" s="745"/>
      <c r="R44" s="745"/>
      <c r="S44" s="764"/>
      <c r="T44" s="759"/>
      <c r="U44" s="745"/>
      <c r="V44" s="744"/>
      <c r="W44" s="744"/>
      <c r="X44" s="745"/>
      <c r="Y44" s="745"/>
      <c r="Z44" s="745"/>
      <c r="AA44" s="745"/>
      <c r="AB44" s="745"/>
      <c r="AC44" s="744"/>
      <c r="AD44" s="744"/>
      <c r="AE44" s="745"/>
      <c r="AF44" s="745"/>
      <c r="AG44" s="745"/>
      <c r="AH44" s="309"/>
      <c r="AI44" s="307"/>
      <c r="AJ44" s="132">
        <f t="shared" si="6"/>
        <v>0</v>
      </c>
      <c r="AK44" s="293">
        <f t="shared" si="4"/>
        <v>0</v>
      </c>
      <c r="AL44" s="123">
        <f t="shared" si="7"/>
        <v>0</v>
      </c>
      <c r="AM44" s="122">
        <f>SUM(E44:AI44)+'1'!AM44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SUM(E44:AI44)+'1'!BC44</f>
        <v>0</v>
      </c>
      <c r="BF44" s="79" t="e">
        <f>#REF!+'1'!BF44</f>
        <v>#REF!</v>
      </c>
      <c r="BG44" s="86" t="e">
        <f>IF('1'!#REF!=1,'1'!BA44,IF('12'!#REF!=1,'12'!BA44,'12'!BG44))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'1'!AL45</f>
        <v>0</v>
      </c>
      <c r="E45" s="763"/>
      <c r="F45" s="745"/>
      <c r="G45" s="745"/>
      <c r="H45" s="744"/>
      <c r="I45" s="744"/>
      <c r="J45" s="745"/>
      <c r="K45" s="745"/>
      <c r="L45" s="745"/>
      <c r="M45" s="745"/>
      <c r="N45" s="745"/>
      <c r="O45" s="744"/>
      <c r="P45" s="744"/>
      <c r="Q45" s="745"/>
      <c r="R45" s="745"/>
      <c r="S45" s="764"/>
      <c r="T45" s="759"/>
      <c r="U45" s="745"/>
      <c r="V45" s="744"/>
      <c r="W45" s="744"/>
      <c r="X45" s="745"/>
      <c r="Y45" s="745"/>
      <c r="Z45" s="745"/>
      <c r="AA45" s="745"/>
      <c r="AB45" s="745"/>
      <c r="AC45" s="744"/>
      <c r="AD45" s="744"/>
      <c r="AE45" s="745"/>
      <c r="AF45" s="745"/>
      <c r="AG45" s="745"/>
      <c r="AH45" s="309"/>
      <c r="AI45" s="307"/>
      <c r="AJ45" s="132">
        <f t="shared" si="6"/>
        <v>0</v>
      </c>
      <c r="AK45" s="293">
        <f t="shared" si="4"/>
        <v>0</v>
      </c>
      <c r="AL45" s="123">
        <f t="shared" si="7"/>
        <v>0</v>
      </c>
      <c r="AM45" s="122">
        <f>SUM(E45:AI45)+'1'!AM45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SUM(E45:AI45)+'1'!BC45</f>
        <v>0</v>
      </c>
      <c r="BF45" s="79" t="e">
        <f>#REF!+'1'!BF45</f>
        <v>#REF!</v>
      </c>
      <c r="BG45" s="86" t="e">
        <f>IF('1'!#REF!=1,'1'!BA45,IF('12'!#REF!=1,'12'!BA45,'12'!BG45))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'1'!AL46</f>
        <v>0</v>
      </c>
      <c r="E46" s="763"/>
      <c r="F46" s="745"/>
      <c r="G46" s="745"/>
      <c r="H46" s="744"/>
      <c r="I46" s="744"/>
      <c r="J46" s="745"/>
      <c r="K46" s="745"/>
      <c r="L46" s="745"/>
      <c r="M46" s="745"/>
      <c r="N46" s="745"/>
      <c r="O46" s="744"/>
      <c r="P46" s="744"/>
      <c r="Q46" s="745"/>
      <c r="R46" s="745"/>
      <c r="S46" s="764"/>
      <c r="T46" s="759"/>
      <c r="U46" s="745"/>
      <c r="V46" s="744"/>
      <c r="W46" s="744"/>
      <c r="X46" s="745"/>
      <c r="Y46" s="745"/>
      <c r="Z46" s="745"/>
      <c r="AA46" s="745"/>
      <c r="AB46" s="745"/>
      <c r="AC46" s="744"/>
      <c r="AD46" s="744"/>
      <c r="AE46" s="745"/>
      <c r="AF46" s="745"/>
      <c r="AG46" s="745"/>
      <c r="AH46" s="309"/>
      <c r="AI46" s="307"/>
      <c r="AJ46" s="132">
        <f t="shared" si="6"/>
        <v>0</v>
      </c>
      <c r="AK46" s="293">
        <f t="shared" si="4"/>
        <v>0</v>
      </c>
      <c r="AL46" s="123">
        <f t="shared" si="7"/>
        <v>0</v>
      </c>
      <c r="AM46" s="122">
        <f>SUM(E46:AI46)+'1'!AM46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SUM(E46:AI46)+'1'!BC46</f>
        <v>0</v>
      </c>
      <c r="BF46" s="79" t="e">
        <f>#REF!+'1'!BF46</f>
        <v>#REF!</v>
      </c>
      <c r="BG46" s="86" t="e">
        <f>IF('1'!#REF!=1,'1'!BA46,IF('12'!#REF!=1,'12'!BA46,'12'!BG46))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'1'!AL47</f>
        <v>0</v>
      </c>
      <c r="E47" s="763"/>
      <c r="F47" s="745"/>
      <c r="G47" s="745"/>
      <c r="H47" s="744"/>
      <c r="I47" s="744"/>
      <c r="J47" s="745"/>
      <c r="K47" s="745"/>
      <c r="L47" s="745"/>
      <c r="M47" s="745"/>
      <c r="N47" s="745"/>
      <c r="O47" s="744"/>
      <c r="P47" s="744"/>
      <c r="Q47" s="745"/>
      <c r="R47" s="745"/>
      <c r="S47" s="764"/>
      <c r="T47" s="759"/>
      <c r="U47" s="745"/>
      <c r="V47" s="744"/>
      <c r="W47" s="744"/>
      <c r="X47" s="745"/>
      <c r="Y47" s="745"/>
      <c r="Z47" s="745"/>
      <c r="AA47" s="745"/>
      <c r="AB47" s="745"/>
      <c r="AC47" s="744"/>
      <c r="AD47" s="744"/>
      <c r="AE47" s="745"/>
      <c r="AF47" s="745"/>
      <c r="AG47" s="745"/>
      <c r="AH47" s="309"/>
      <c r="AI47" s="307"/>
      <c r="AJ47" s="132">
        <f t="shared" si="6"/>
        <v>0</v>
      </c>
      <c r="AK47" s="293">
        <f t="shared" si="4"/>
        <v>0</v>
      </c>
      <c r="AL47" s="123">
        <f t="shared" si="7"/>
        <v>0</v>
      </c>
      <c r="AM47" s="122">
        <f>SUM(E47:AI47)+'1'!AM47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SUM(E47:AI47)+'1'!BC47</f>
        <v>0</v>
      </c>
      <c r="BF47" s="79" t="e">
        <f>#REF!+'1'!BF47</f>
        <v>#REF!</v>
      </c>
      <c r="BG47" s="86" t="e">
        <f>IF('1'!#REF!=1,'1'!BA47,IF('12'!#REF!=1,'12'!BA47,'12'!BG47))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'1'!AL48</f>
        <v>0</v>
      </c>
      <c r="E48" s="763"/>
      <c r="F48" s="745"/>
      <c r="G48" s="745"/>
      <c r="H48" s="744"/>
      <c r="I48" s="744"/>
      <c r="J48" s="745"/>
      <c r="K48" s="745"/>
      <c r="L48" s="745"/>
      <c r="M48" s="745"/>
      <c r="N48" s="745"/>
      <c r="O48" s="744"/>
      <c r="P48" s="744"/>
      <c r="Q48" s="745"/>
      <c r="R48" s="745"/>
      <c r="S48" s="764"/>
      <c r="T48" s="759"/>
      <c r="U48" s="745"/>
      <c r="V48" s="744"/>
      <c r="W48" s="744"/>
      <c r="X48" s="745"/>
      <c r="Y48" s="745"/>
      <c r="Z48" s="745"/>
      <c r="AA48" s="745"/>
      <c r="AB48" s="745"/>
      <c r="AC48" s="744"/>
      <c r="AD48" s="744"/>
      <c r="AE48" s="745"/>
      <c r="AF48" s="745"/>
      <c r="AG48" s="745"/>
      <c r="AH48" s="309"/>
      <c r="AI48" s="307"/>
      <c r="AJ48" s="132">
        <f t="shared" si="6"/>
        <v>0</v>
      </c>
      <c r="AK48" s="293">
        <f t="shared" si="4"/>
        <v>0</v>
      </c>
      <c r="AL48" s="123">
        <f t="shared" si="7"/>
        <v>0</v>
      </c>
      <c r="AM48" s="122">
        <f>SUM(E48:AI48)+'1'!AM48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SUM(E48:AI48)+'1'!BC48</f>
        <v>0</v>
      </c>
      <c r="BF48" s="79" t="e">
        <f>#REF!+'1'!BF48</f>
        <v>#REF!</v>
      </c>
      <c r="BG48" s="86" t="e">
        <f>IF('1'!#REF!=1,'1'!BA48,IF('12'!#REF!=1,'12'!BA48,'12'!BG48))</f>
        <v>#REF!</v>
      </c>
      <c r="BH48" s="79" t="e">
        <f>IF(#REF!=1,IF(BC48&gt;=60,IF(BF48&gt;2,0,1),0),0)</f>
        <v>#REF!</v>
      </c>
      <c r="BI48" s="79" t="e">
        <f t="shared" si="5"/>
        <v>#REF!</v>
      </c>
    </row>
    <row r="49" spans="1:61" ht="15.75" customHeight="1" x14ac:dyDescent="0.25">
      <c r="A49" s="125" t="str">
        <f>IF(Roster!C51="","",Roster!C51)</f>
        <v/>
      </c>
      <c r="B49" s="126" t="str">
        <f>IF(Roster!D51="","",Roster!D51)</f>
        <v/>
      </c>
      <c r="C49" s="126" t="str">
        <f>IF(Roster!B51="","",Roster!B51)</f>
        <v/>
      </c>
      <c r="D49" s="299">
        <f>'1'!AL49</f>
        <v>0</v>
      </c>
      <c r="E49" s="763"/>
      <c r="F49" s="745"/>
      <c r="G49" s="745"/>
      <c r="H49" s="744"/>
      <c r="I49" s="744"/>
      <c r="J49" s="745"/>
      <c r="K49" s="745"/>
      <c r="L49" s="745"/>
      <c r="M49" s="745"/>
      <c r="N49" s="745"/>
      <c r="O49" s="744"/>
      <c r="P49" s="744"/>
      <c r="Q49" s="745"/>
      <c r="R49" s="745"/>
      <c r="S49" s="764"/>
      <c r="T49" s="759"/>
      <c r="U49" s="745"/>
      <c r="V49" s="744"/>
      <c r="W49" s="744"/>
      <c r="X49" s="745"/>
      <c r="Y49" s="745"/>
      <c r="Z49" s="745"/>
      <c r="AA49" s="745"/>
      <c r="AB49" s="745"/>
      <c r="AC49" s="744"/>
      <c r="AD49" s="744"/>
      <c r="AE49" s="745"/>
      <c r="AF49" s="745"/>
      <c r="AG49" s="745"/>
      <c r="AH49" s="309"/>
      <c r="AI49" s="307"/>
      <c r="AJ49" s="132">
        <f t="shared" si="6"/>
        <v>0</v>
      </c>
      <c r="AK49" s="293">
        <f t="shared" si="4"/>
        <v>0</v>
      </c>
      <c r="AL49" s="123">
        <f t="shared" si="7"/>
        <v>0</v>
      </c>
      <c r="AM49" s="122">
        <f>SUM(E49:AI49)+'1'!AM49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SUM(E49:AI49)+'1'!BC49</f>
        <v>0</v>
      </c>
      <c r="BF49" s="79" t="e">
        <f>#REF!+'1'!BF49</f>
        <v>#REF!</v>
      </c>
      <c r="BG49" s="86" t="e">
        <f>IF('1'!#REF!=1,'1'!BA49,IF('12'!#REF!=1,'12'!BA49,'12'!BG49))</f>
        <v>#REF!</v>
      </c>
      <c r="BH49" s="79" t="e">
        <f>IF(#REF!=1,IF(BC49&gt;=60,IF(BF49&gt;2,0,1),0),0)</f>
        <v>#REF!</v>
      </c>
      <c r="BI49" s="79" t="e">
        <f t="shared" si="5"/>
        <v>#REF!</v>
      </c>
    </row>
    <row r="50" spans="1:61" ht="15.75" customHeight="1" x14ac:dyDescent="0.25">
      <c r="A50" s="125" t="str">
        <f>IF(Roster!C52="","",Roster!C52)</f>
        <v/>
      </c>
      <c r="B50" s="126" t="str">
        <f>IF(Roster!D52="","",Roster!D52)</f>
        <v/>
      </c>
      <c r="C50" s="126" t="str">
        <f>IF(Roster!B52="","",Roster!B52)</f>
        <v/>
      </c>
      <c r="D50" s="299">
        <f>'1'!AL50</f>
        <v>0</v>
      </c>
      <c r="E50" s="763"/>
      <c r="F50" s="745"/>
      <c r="G50" s="745"/>
      <c r="H50" s="744"/>
      <c r="I50" s="744"/>
      <c r="J50" s="745"/>
      <c r="K50" s="745"/>
      <c r="L50" s="745"/>
      <c r="M50" s="745"/>
      <c r="N50" s="745"/>
      <c r="O50" s="744"/>
      <c r="P50" s="744"/>
      <c r="Q50" s="745"/>
      <c r="R50" s="745"/>
      <c r="S50" s="764"/>
      <c r="T50" s="759"/>
      <c r="U50" s="745"/>
      <c r="V50" s="744"/>
      <c r="W50" s="744"/>
      <c r="X50" s="745"/>
      <c r="Y50" s="745"/>
      <c r="Z50" s="745"/>
      <c r="AA50" s="745"/>
      <c r="AB50" s="745"/>
      <c r="AC50" s="744"/>
      <c r="AD50" s="744"/>
      <c r="AE50" s="745"/>
      <c r="AF50" s="745"/>
      <c r="AG50" s="745"/>
      <c r="AH50" s="309"/>
      <c r="AI50" s="307"/>
      <c r="AJ50" s="132">
        <f t="shared" si="6"/>
        <v>0</v>
      </c>
      <c r="AK50" s="293">
        <f t="shared" si="4"/>
        <v>0</v>
      </c>
      <c r="AL50" s="123">
        <f t="shared" si="7"/>
        <v>0</v>
      </c>
      <c r="AM50" s="122">
        <f>SUM(E50:AI50)+'1'!AM50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SUM(E50:AI50)+'1'!BC50</f>
        <v>0</v>
      </c>
      <c r="BF50" s="79" t="e">
        <f>#REF!+'1'!BF50</f>
        <v>#REF!</v>
      </c>
      <c r="BG50" s="86" t="e">
        <f>IF('1'!#REF!=1,'1'!BA50,IF('12'!#REF!=1,'12'!BA50,'12'!BG50))</f>
        <v>#REF!</v>
      </c>
      <c r="BH50" s="79" t="e">
        <f>IF(#REF!=1,IF(BC50&gt;=60,IF(BF50&gt;2,0,1),0),0)</f>
        <v>#REF!</v>
      </c>
      <c r="BI50" s="79" t="e">
        <f t="shared" si="5"/>
        <v>#REF!</v>
      </c>
    </row>
    <row r="51" spans="1:61" ht="15.75" customHeight="1" x14ac:dyDescent="0.25">
      <c r="A51" s="125" t="str">
        <f>IF(Roster!C53="","",Roster!C53)</f>
        <v/>
      </c>
      <c r="B51" s="126" t="str">
        <f>IF(Roster!D53="","",Roster!D53)</f>
        <v/>
      </c>
      <c r="C51" s="126" t="str">
        <f>IF(Roster!B53="","",Roster!B53)</f>
        <v/>
      </c>
      <c r="D51" s="299">
        <f>'1'!AL51</f>
        <v>0</v>
      </c>
      <c r="E51" s="763"/>
      <c r="F51" s="745"/>
      <c r="G51" s="745"/>
      <c r="H51" s="744"/>
      <c r="I51" s="744"/>
      <c r="J51" s="745"/>
      <c r="K51" s="745"/>
      <c r="L51" s="745"/>
      <c r="M51" s="745"/>
      <c r="N51" s="745"/>
      <c r="O51" s="744"/>
      <c r="P51" s="744"/>
      <c r="Q51" s="745"/>
      <c r="R51" s="745"/>
      <c r="S51" s="764"/>
      <c r="T51" s="759"/>
      <c r="U51" s="745"/>
      <c r="V51" s="744"/>
      <c r="W51" s="744"/>
      <c r="X51" s="745"/>
      <c r="Y51" s="745"/>
      <c r="Z51" s="745"/>
      <c r="AA51" s="745"/>
      <c r="AB51" s="745"/>
      <c r="AC51" s="744"/>
      <c r="AD51" s="744"/>
      <c r="AE51" s="745"/>
      <c r="AF51" s="745"/>
      <c r="AG51" s="745"/>
      <c r="AH51" s="309"/>
      <c r="AI51" s="307"/>
      <c r="AJ51" s="132">
        <f t="shared" si="6"/>
        <v>0</v>
      </c>
      <c r="AK51" s="293">
        <f t="shared" si="4"/>
        <v>0</v>
      </c>
      <c r="AL51" s="123">
        <f t="shared" si="7"/>
        <v>0</v>
      </c>
      <c r="AM51" s="122">
        <f>SUM(E51:AI51)+'1'!AM51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SUM(E51:AI51)+'1'!BC51</f>
        <v>0</v>
      </c>
      <c r="BF51" s="79" t="e">
        <f>#REF!+'1'!BF51</f>
        <v>#REF!</v>
      </c>
      <c r="BG51" s="86" t="e">
        <f>IF('1'!#REF!=1,'1'!BA51,IF('12'!#REF!=1,'12'!BA51,'12'!BG51))</f>
        <v>#REF!</v>
      </c>
      <c r="BH51" s="79" t="e">
        <f>IF(#REF!=1,IF(BC51&gt;=60,IF(BF51&gt;2,0,1),0),0)</f>
        <v>#REF!</v>
      </c>
      <c r="BI51" s="79" t="e">
        <f t="shared" si="5"/>
        <v>#REF!</v>
      </c>
    </row>
    <row r="52" spans="1:61" ht="15.75" customHeight="1" x14ac:dyDescent="0.25">
      <c r="A52" s="125" t="str">
        <f>IF(Roster!C54="","",Roster!C54)</f>
        <v/>
      </c>
      <c r="B52" s="126" t="str">
        <f>IF(Roster!D54="","",Roster!D54)</f>
        <v/>
      </c>
      <c r="C52" s="126" t="str">
        <f>IF(Roster!B54="","",Roster!B54)</f>
        <v/>
      </c>
      <c r="D52" s="299">
        <f>'1'!AL52</f>
        <v>0</v>
      </c>
      <c r="E52" s="763"/>
      <c r="F52" s="745"/>
      <c r="G52" s="745"/>
      <c r="H52" s="744"/>
      <c r="I52" s="744"/>
      <c r="J52" s="745"/>
      <c r="K52" s="745"/>
      <c r="L52" s="745"/>
      <c r="M52" s="745"/>
      <c r="N52" s="745"/>
      <c r="O52" s="744"/>
      <c r="P52" s="744"/>
      <c r="Q52" s="745"/>
      <c r="R52" s="745"/>
      <c r="S52" s="764"/>
      <c r="T52" s="759"/>
      <c r="U52" s="745"/>
      <c r="V52" s="744"/>
      <c r="W52" s="744"/>
      <c r="X52" s="745"/>
      <c r="Y52" s="745"/>
      <c r="Z52" s="745"/>
      <c r="AA52" s="745"/>
      <c r="AB52" s="745"/>
      <c r="AC52" s="744"/>
      <c r="AD52" s="744"/>
      <c r="AE52" s="745"/>
      <c r="AF52" s="745"/>
      <c r="AG52" s="745"/>
      <c r="AH52" s="309"/>
      <c r="AI52" s="307"/>
      <c r="AJ52" s="132">
        <f t="shared" si="6"/>
        <v>0</v>
      </c>
      <c r="AK52" s="293">
        <f t="shared" si="4"/>
        <v>0</v>
      </c>
      <c r="AL52" s="123">
        <f t="shared" si="7"/>
        <v>0</v>
      </c>
      <c r="AM52" s="122">
        <f>SUM(E52:AI52)+'1'!AM52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SUM(E52:AI52)+'1'!BC52</f>
        <v>0</v>
      </c>
      <c r="BF52" s="79" t="e">
        <f>#REF!+'1'!BF52</f>
        <v>#REF!</v>
      </c>
      <c r="BG52" s="86" t="e">
        <f>IF('1'!#REF!=1,'1'!BA52,IF('12'!#REF!=1,'12'!BA52,'12'!BG52))</f>
        <v>#REF!</v>
      </c>
      <c r="BH52" s="79" t="e">
        <f>IF(#REF!=1,IF(BC52&gt;=60,IF(BF52&gt;2,0,1),0),0)</f>
        <v>#REF!</v>
      </c>
      <c r="BI52" s="79" t="e">
        <f t="shared" si="5"/>
        <v>#REF!</v>
      </c>
    </row>
    <row r="53" spans="1:61" ht="15.75" customHeight="1" x14ac:dyDescent="0.25">
      <c r="A53" s="125" t="str">
        <f>IF(Roster!C55="","",Roster!C55)</f>
        <v/>
      </c>
      <c r="B53" s="126" t="str">
        <f>IF(Roster!D55="","",Roster!D55)</f>
        <v/>
      </c>
      <c r="C53" s="126" t="str">
        <f>IF(Roster!B55="","",Roster!B55)</f>
        <v/>
      </c>
      <c r="D53" s="299">
        <f>'1'!AL53</f>
        <v>0</v>
      </c>
      <c r="E53" s="763"/>
      <c r="F53" s="745"/>
      <c r="G53" s="745"/>
      <c r="H53" s="744"/>
      <c r="I53" s="744"/>
      <c r="J53" s="745"/>
      <c r="K53" s="745"/>
      <c r="L53" s="745"/>
      <c r="M53" s="745"/>
      <c r="N53" s="745"/>
      <c r="O53" s="744"/>
      <c r="P53" s="744"/>
      <c r="Q53" s="745"/>
      <c r="R53" s="745"/>
      <c r="S53" s="764"/>
      <c r="T53" s="759"/>
      <c r="U53" s="745"/>
      <c r="V53" s="744"/>
      <c r="W53" s="744"/>
      <c r="X53" s="745"/>
      <c r="Y53" s="745"/>
      <c r="Z53" s="745"/>
      <c r="AA53" s="745"/>
      <c r="AB53" s="745"/>
      <c r="AC53" s="744"/>
      <c r="AD53" s="744"/>
      <c r="AE53" s="745"/>
      <c r="AF53" s="745"/>
      <c r="AG53" s="745"/>
      <c r="AH53" s="309"/>
      <c r="AI53" s="307"/>
      <c r="AJ53" s="132">
        <f t="shared" si="6"/>
        <v>0</v>
      </c>
      <c r="AK53" s="293">
        <f t="shared" si="4"/>
        <v>0</v>
      </c>
      <c r="AL53" s="123">
        <f t="shared" si="7"/>
        <v>0</v>
      </c>
      <c r="AM53" s="122">
        <f>SUM(E53:AI53)+'1'!AM53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SUM(E53:AI53)+'1'!BC53</f>
        <v>0</v>
      </c>
      <c r="BF53" s="79" t="e">
        <f>#REF!+'1'!BF53</f>
        <v>#REF!</v>
      </c>
      <c r="BG53" s="86" t="e">
        <f>IF('1'!#REF!=1,'1'!BA53,IF('12'!#REF!=1,'12'!BA53,'12'!BG53))</f>
        <v>#REF!</v>
      </c>
      <c r="BH53" s="79" t="e">
        <f>IF(#REF!=1,IF(BC53&gt;=60,IF(BF53&gt;2,0,1),0),0)</f>
        <v>#REF!</v>
      </c>
      <c r="BI53" s="79" t="e">
        <f t="shared" si="5"/>
        <v>#REF!</v>
      </c>
    </row>
    <row r="54" spans="1:61" ht="15.75" customHeight="1" x14ac:dyDescent="0.25">
      <c r="A54" s="125" t="str">
        <f>IF(Roster!C56="","",Roster!C56)</f>
        <v/>
      </c>
      <c r="B54" s="126" t="str">
        <f>IF(Roster!D56="","",Roster!D56)</f>
        <v/>
      </c>
      <c r="C54" s="126" t="str">
        <f>IF(Roster!B56="","",Roster!B56)</f>
        <v/>
      </c>
      <c r="D54" s="299">
        <f>'1'!AL54</f>
        <v>0</v>
      </c>
      <c r="E54" s="763"/>
      <c r="F54" s="745"/>
      <c r="G54" s="745"/>
      <c r="H54" s="744"/>
      <c r="I54" s="744"/>
      <c r="J54" s="745"/>
      <c r="K54" s="745"/>
      <c r="L54" s="745"/>
      <c r="M54" s="745"/>
      <c r="N54" s="745"/>
      <c r="O54" s="744"/>
      <c r="P54" s="744"/>
      <c r="Q54" s="745"/>
      <c r="R54" s="745"/>
      <c r="S54" s="764"/>
      <c r="T54" s="759"/>
      <c r="U54" s="745"/>
      <c r="V54" s="744"/>
      <c r="W54" s="744"/>
      <c r="X54" s="745"/>
      <c r="Y54" s="745"/>
      <c r="Z54" s="745"/>
      <c r="AA54" s="745"/>
      <c r="AB54" s="745"/>
      <c r="AC54" s="744"/>
      <c r="AD54" s="744"/>
      <c r="AE54" s="745"/>
      <c r="AF54" s="745"/>
      <c r="AG54" s="745"/>
      <c r="AH54" s="309"/>
      <c r="AI54" s="307"/>
      <c r="AJ54" s="132">
        <f t="shared" si="6"/>
        <v>0</v>
      </c>
      <c r="AK54" s="293">
        <f t="shared" si="4"/>
        <v>0</v>
      </c>
      <c r="AL54" s="123">
        <f t="shared" si="7"/>
        <v>0</v>
      </c>
      <c r="AM54" s="122">
        <f>SUM(E54:AI54)+'1'!AM54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SUM(E54:AI54)+'1'!BC54</f>
        <v>0</v>
      </c>
      <c r="BF54" s="79" t="e">
        <f>#REF!+'1'!BF54</f>
        <v>#REF!</v>
      </c>
      <c r="BG54" s="86" t="e">
        <f>IF('1'!#REF!=1,'1'!BA54,IF('12'!#REF!=1,'12'!BA54,'12'!BG54))</f>
        <v>#REF!</v>
      </c>
      <c r="BH54" s="79" t="e">
        <f>IF(#REF!=1,IF(BC54&gt;=60,IF(BF54&gt;2,0,1),0),0)</f>
        <v>#REF!</v>
      </c>
      <c r="BI54" s="79" t="e">
        <f t="shared" si="5"/>
        <v>#REF!</v>
      </c>
    </row>
    <row r="55" spans="1:61" ht="15.75" customHeight="1" x14ac:dyDescent="0.25">
      <c r="A55" s="125" t="str">
        <f>IF(Roster!C57="","",Roster!C57)</f>
        <v/>
      </c>
      <c r="B55" s="126" t="str">
        <f>IF(Roster!D57="","",Roster!D57)</f>
        <v/>
      </c>
      <c r="C55" s="126" t="str">
        <f>IF(Roster!B57="","",Roster!B57)</f>
        <v/>
      </c>
      <c r="D55" s="299">
        <f>'1'!AL55</f>
        <v>0</v>
      </c>
      <c r="E55" s="763"/>
      <c r="F55" s="745"/>
      <c r="G55" s="745"/>
      <c r="H55" s="744"/>
      <c r="I55" s="744"/>
      <c r="J55" s="745"/>
      <c r="K55" s="745"/>
      <c r="L55" s="745"/>
      <c r="M55" s="745"/>
      <c r="N55" s="745"/>
      <c r="O55" s="744"/>
      <c r="P55" s="744"/>
      <c r="Q55" s="745"/>
      <c r="R55" s="745"/>
      <c r="S55" s="764"/>
      <c r="T55" s="759"/>
      <c r="U55" s="745"/>
      <c r="V55" s="744"/>
      <c r="W55" s="744"/>
      <c r="X55" s="745"/>
      <c r="Y55" s="745"/>
      <c r="Z55" s="745"/>
      <c r="AA55" s="745"/>
      <c r="AB55" s="745"/>
      <c r="AC55" s="744"/>
      <c r="AD55" s="744"/>
      <c r="AE55" s="745"/>
      <c r="AF55" s="745"/>
      <c r="AG55" s="745"/>
      <c r="AH55" s="309"/>
      <c r="AI55" s="307"/>
      <c r="AJ55" s="132">
        <f t="shared" si="6"/>
        <v>0</v>
      </c>
      <c r="AK55" s="293">
        <f t="shared" si="4"/>
        <v>0</v>
      </c>
      <c r="AL55" s="123">
        <f t="shared" si="7"/>
        <v>0</v>
      </c>
      <c r="AM55" s="122">
        <f>SUM(E55:AI55)+'1'!AM55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SUM(E55:AI55)+'1'!BC55</f>
        <v>0</v>
      </c>
      <c r="BF55" s="79" t="e">
        <f>#REF!+'1'!BF55</f>
        <v>#REF!</v>
      </c>
      <c r="BG55" s="86" t="e">
        <f>IF('1'!#REF!=1,'1'!BA55,IF('12'!#REF!=1,'12'!BA55,'12'!BG55))</f>
        <v>#REF!</v>
      </c>
      <c r="BH55" s="79" t="e">
        <f>IF(#REF!=1,IF(BC55&gt;=60,IF(BF55&gt;2,0,1),0),0)</f>
        <v>#REF!</v>
      </c>
      <c r="BI55" s="79" t="e">
        <f t="shared" si="5"/>
        <v>#REF!</v>
      </c>
    </row>
    <row r="56" spans="1:61" ht="15.75" customHeight="1" x14ac:dyDescent="0.25">
      <c r="A56" s="125" t="str">
        <f>IF(Roster!C58="","",Roster!C58)</f>
        <v/>
      </c>
      <c r="B56" s="126" t="str">
        <f>IF(Roster!D58="","",Roster!D58)</f>
        <v/>
      </c>
      <c r="C56" s="126" t="str">
        <f>IF(Roster!B58="","",Roster!B58)</f>
        <v/>
      </c>
      <c r="D56" s="299">
        <f>'1'!AL56</f>
        <v>0</v>
      </c>
      <c r="E56" s="763"/>
      <c r="F56" s="745"/>
      <c r="G56" s="745"/>
      <c r="H56" s="744"/>
      <c r="I56" s="744"/>
      <c r="J56" s="745"/>
      <c r="K56" s="745"/>
      <c r="L56" s="745"/>
      <c r="M56" s="745"/>
      <c r="N56" s="745"/>
      <c r="O56" s="744"/>
      <c r="P56" s="744"/>
      <c r="Q56" s="745"/>
      <c r="R56" s="745"/>
      <c r="S56" s="764"/>
      <c r="T56" s="759"/>
      <c r="U56" s="745"/>
      <c r="V56" s="744"/>
      <c r="W56" s="744"/>
      <c r="X56" s="745"/>
      <c r="Y56" s="745"/>
      <c r="Z56" s="745"/>
      <c r="AA56" s="745"/>
      <c r="AB56" s="745"/>
      <c r="AC56" s="744"/>
      <c r="AD56" s="744"/>
      <c r="AE56" s="745"/>
      <c r="AF56" s="745"/>
      <c r="AG56" s="745"/>
      <c r="AH56" s="309"/>
      <c r="AI56" s="307"/>
      <c r="AJ56" s="132">
        <f t="shared" si="6"/>
        <v>0</v>
      </c>
      <c r="AK56" s="293">
        <f t="shared" si="4"/>
        <v>0</v>
      </c>
      <c r="AL56" s="123">
        <f t="shared" si="7"/>
        <v>0</v>
      </c>
      <c r="AM56" s="122">
        <f>SUM(E56:AI56)+'1'!AM56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SUM(E56:AI56)+'1'!BC56</f>
        <v>0</v>
      </c>
      <c r="BF56" s="79" t="e">
        <f>#REF!+'1'!BF56</f>
        <v>#REF!</v>
      </c>
      <c r="BG56" s="86" t="e">
        <f>IF('1'!#REF!=1,'1'!BA56,IF('12'!#REF!=1,'12'!BA56,'12'!BG56))</f>
        <v>#REF!</v>
      </c>
      <c r="BH56" s="79" t="e">
        <f>IF(#REF!=1,IF(BC56&gt;=60,IF(BF56&gt;2,0,1),0),0)</f>
        <v>#REF!</v>
      </c>
      <c r="BI56" s="79" t="e">
        <f t="shared" si="5"/>
        <v>#REF!</v>
      </c>
    </row>
    <row r="57" spans="1:61" ht="15.75" customHeight="1" x14ac:dyDescent="0.25">
      <c r="A57" s="125" t="str">
        <f>IF(Roster!C59="","",Roster!C59)</f>
        <v/>
      </c>
      <c r="B57" s="126" t="str">
        <f>IF(Roster!D59="","",Roster!D59)</f>
        <v/>
      </c>
      <c r="C57" s="126" t="str">
        <f>IF(Roster!B59="","",Roster!B59)</f>
        <v/>
      </c>
      <c r="D57" s="299">
        <f>'1'!AL57</f>
        <v>0</v>
      </c>
      <c r="E57" s="763"/>
      <c r="F57" s="745"/>
      <c r="G57" s="745"/>
      <c r="H57" s="744"/>
      <c r="I57" s="744"/>
      <c r="J57" s="745"/>
      <c r="K57" s="745"/>
      <c r="L57" s="745"/>
      <c r="M57" s="745"/>
      <c r="N57" s="745"/>
      <c r="O57" s="744"/>
      <c r="P57" s="744"/>
      <c r="Q57" s="745"/>
      <c r="R57" s="745"/>
      <c r="S57" s="764"/>
      <c r="T57" s="759"/>
      <c r="U57" s="745"/>
      <c r="V57" s="744"/>
      <c r="W57" s="744"/>
      <c r="X57" s="745"/>
      <c r="Y57" s="745"/>
      <c r="Z57" s="745"/>
      <c r="AA57" s="745"/>
      <c r="AB57" s="745"/>
      <c r="AC57" s="744"/>
      <c r="AD57" s="744"/>
      <c r="AE57" s="745"/>
      <c r="AF57" s="745"/>
      <c r="AG57" s="745"/>
      <c r="AH57" s="309"/>
      <c r="AI57" s="307"/>
      <c r="AJ57" s="132">
        <f t="shared" si="6"/>
        <v>0</v>
      </c>
      <c r="AK57" s="293">
        <f t="shared" si="4"/>
        <v>0</v>
      </c>
      <c r="AL57" s="123">
        <f t="shared" si="7"/>
        <v>0</v>
      </c>
      <c r="AM57" s="122">
        <f>SUM(E57:AI57)+'1'!AM57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SUM(E57:AI57)+'1'!BC57</f>
        <v>0</v>
      </c>
      <c r="BF57" s="79" t="e">
        <f>#REF!+'1'!BF57</f>
        <v>#REF!</v>
      </c>
      <c r="BG57" s="86" t="e">
        <f>IF('1'!#REF!=1,'1'!BA57,IF('12'!#REF!=1,'12'!BA57,'12'!BG57))</f>
        <v>#REF!</v>
      </c>
      <c r="BH57" s="79" t="e">
        <f>IF(#REF!=1,IF(BC57&gt;=60,IF(BF57&gt;2,0,1),0),0)</f>
        <v>#REF!</v>
      </c>
      <c r="BI57" s="79" t="e">
        <f t="shared" si="5"/>
        <v>#REF!</v>
      </c>
    </row>
    <row r="58" spans="1:61" ht="15.75" customHeight="1" x14ac:dyDescent="0.25">
      <c r="A58" s="125" t="str">
        <f>IF(Roster!C60="","",Roster!C60)</f>
        <v/>
      </c>
      <c r="B58" s="126" t="str">
        <f>IF(Roster!D60="","",Roster!D60)</f>
        <v/>
      </c>
      <c r="C58" s="126" t="str">
        <f>IF(Roster!B60="","",Roster!B60)</f>
        <v/>
      </c>
      <c r="D58" s="299">
        <f>'1'!AL58</f>
        <v>0</v>
      </c>
      <c r="E58" s="763"/>
      <c r="F58" s="745"/>
      <c r="G58" s="745"/>
      <c r="H58" s="744"/>
      <c r="I58" s="744"/>
      <c r="J58" s="745"/>
      <c r="K58" s="745"/>
      <c r="L58" s="745"/>
      <c r="M58" s="745"/>
      <c r="N58" s="745"/>
      <c r="O58" s="744"/>
      <c r="P58" s="744"/>
      <c r="Q58" s="745"/>
      <c r="R58" s="745"/>
      <c r="S58" s="764"/>
      <c r="T58" s="759"/>
      <c r="U58" s="745"/>
      <c r="V58" s="744"/>
      <c r="W58" s="744"/>
      <c r="X58" s="745"/>
      <c r="Y58" s="745"/>
      <c r="Z58" s="745"/>
      <c r="AA58" s="745"/>
      <c r="AB58" s="745"/>
      <c r="AC58" s="744"/>
      <c r="AD58" s="744"/>
      <c r="AE58" s="745"/>
      <c r="AF58" s="745"/>
      <c r="AG58" s="745"/>
      <c r="AH58" s="309"/>
      <c r="AI58" s="307"/>
      <c r="AJ58" s="132">
        <f t="shared" si="6"/>
        <v>0</v>
      </c>
      <c r="AK58" s="293">
        <f t="shared" si="4"/>
        <v>0</v>
      </c>
      <c r="AL58" s="123">
        <f t="shared" si="7"/>
        <v>0</v>
      </c>
      <c r="AM58" s="122">
        <f>SUM(E58:AI58)+'1'!AM58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SUM(E58:AI58)+'1'!BC58</f>
        <v>0</v>
      </c>
      <c r="BF58" s="79" t="e">
        <f>#REF!+'1'!BF58</f>
        <v>#REF!</v>
      </c>
      <c r="BG58" s="86" t="e">
        <f>IF('1'!#REF!=1,'1'!BA58,IF('12'!#REF!=1,'12'!BA58,'12'!BG58))</f>
        <v>#REF!</v>
      </c>
      <c r="BH58" s="79" t="e">
        <f>IF(#REF!=1,IF(BC58&gt;=60,IF(BF58&gt;2,0,1),0),0)</f>
        <v>#REF!</v>
      </c>
      <c r="BI58" s="79" t="e">
        <f t="shared" si="5"/>
        <v>#REF!</v>
      </c>
    </row>
    <row r="59" spans="1:61" ht="15.75" customHeight="1" x14ac:dyDescent="0.25">
      <c r="A59" s="125" t="str">
        <f>IF(Roster!C61="","",Roster!C61)</f>
        <v/>
      </c>
      <c r="B59" s="126" t="str">
        <f>IF(Roster!D61="","",Roster!D61)</f>
        <v/>
      </c>
      <c r="C59" s="126" t="str">
        <f>IF(Roster!B61="","",Roster!B61)</f>
        <v/>
      </c>
      <c r="D59" s="299">
        <f>'1'!AL59</f>
        <v>0</v>
      </c>
      <c r="E59" s="763"/>
      <c r="F59" s="745"/>
      <c r="G59" s="745"/>
      <c r="H59" s="744"/>
      <c r="I59" s="744"/>
      <c r="J59" s="745"/>
      <c r="K59" s="745"/>
      <c r="L59" s="745"/>
      <c r="M59" s="745"/>
      <c r="N59" s="745"/>
      <c r="O59" s="744"/>
      <c r="P59" s="744"/>
      <c r="Q59" s="745"/>
      <c r="R59" s="745"/>
      <c r="S59" s="764"/>
      <c r="T59" s="759"/>
      <c r="U59" s="745"/>
      <c r="V59" s="744"/>
      <c r="W59" s="744"/>
      <c r="X59" s="745"/>
      <c r="Y59" s="745"/>
      <c r="Z59" s="745"/>
      <c r="AA59" s="745"/>
      <c r="AB59" s="745"/>
      <c r="AC59" s="744"/>
      <c r="AD59" s="744"/>
      <c r="AE59" s="745"/>
      <c r="AF59" s="745"/>
      <c r="AG59" s="745"/>
      <c r="AH59" s="309"/>
      <c r="AI59" s="307"/>
      <c r="AJ59" s="132">
        <f t="shared" si="6"/>
        <v>0</v>
      </c>
      <c r="AK59" s="293">
        <f t="shared" si="4"/>
        <v>0</v>
      </c>
      <c r="AL59" s="123">
        <f t="shared" si="7"/>
        <v>0</v>
      </c>
      <c r="AM59" s="122">
        <f>SUM(E59:AI59)+'1'!AM59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SUM(E59:AI59)+'1'!BC59</f>
        <v>0</v>
      </c>
      <c r="BF59" s="79" t="e">
        <f>#REF!+'1'!BF59</f>
        <v>#REF!</v>
      </c>
      <c r="BG59" s="86" t="e">
        <f>IF('1'!#REF!=1,'1'!BA59,IF('12'!#REF!=1,'12'!BA59,'12'!BG59))</f>
        <v>#REF!</v>
      </c>
      <c r="BH59" s="79" t="e">
        <f>IF(#REF!=1,IF(BC59&gt;=60,IF(BF59&gt;2,0,1),0),0)</f>
        <v>#REF!</v>
      </c>
      <c r="BI59" s="79" t="e">
        <f t="shared" si="5"/>
        <v>#REF!</v>
      </c>
    </row>
    <row r="60" spans="1:61" ht="15.75" customHeight="1" x14ac:dyDescent="0.25">
      <c r="A60" s="125" t="str">
        <f>IF(Roster!C62="","",Roster!C62)</f>
        <v/>
      </c>
      <c r="B60" s="126" t="str">
        <f>IF(Roster!D62="","",Roster!D62)</f>
        <v/>
      </c>
      <c r="C60" s="126" t="str">
        <f>IF(Roster!B62="","",Roster!B62)</f>
        <v/>
      </c>
      <c r="D60" s="299">
        <f>'1'!AL60</f>
        <v>0</v>
      </c>
      <c r="E60" s="763"/>
      <c r="F60" s="745"/>
      <c r="G60" s="745"/>
      <c r="H60" s="744"/>
      <c r="I60" s="744"/>
      <c r="J60" s="745"/>
      <c r="K60" s="745"/>
      <c r="L60" s="745"/>
      <c r="M60" s="745"/>
      <c r="N60" s="745"/>
      <c r="O60" s="744"/>
      <c r="P60" s="744"/>
      <c r="Q60" s="745"/>
      <c r="R60" s="745"/>
      <c r="S60" s="764"/>
      <c r="T60" s="759"/>
      <c r="U60" s="745"/>
      <c r="V60" s="744"/>
      <c r="W60" s="744"/>
      <c r="X60" s="745"/>
      <c r="Y60" s="745"/>
      <c r="Z60" s="745"/>
      <c r="AA60" s="745"/>
      <c r="AB60" s="745"/>
      <c r="AC60" s="744"/>
      <c r="AD60" s="744"/>
      <c r="AE60" s="745"/>
      <c r="AF60" s="745"/>
      <c r="AG60" s="745"/>
      <c r="AH60" s="309"/>
      <c r="AI60" s="307"/>
      <c r="AJ60" s="132">
        <f t="shared" si="6"/>
        <v>0</v>
      </c>
      <c r="AK60" s="293">
        <f t="shared" si="4"/>
        <v>0</v>
      </c>
      <c r="AL60" s="123">
        <f t="shared" si="7"/>
        <v>0</v>
      </c>
      <c r="AM60" s="122">
        <f>SUM(E60:AI60)+'1'!AM60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SUM(E60:AI60)+'1'!BC60</f>
        <v>0</v>
      </c>
      <c r="BF60" s="79" t="e">
        <f>#REF!+'1'!BF60</f>
        <v>#REF!</v>
      </c>
      <c r="BG60" s="86" t="e">
        <f>IF('1'!#REF!=1,'1'!BA60,IF('12'!#REF!=1,'12'!BA60,'12'!BG60))</f>
        <v>#REF!</v>
      </c>
      <c r="BH60" s="79" t="e">
        <f>IF(#REF!=1,IF(BC60&gt;=60,IF(BF60&gt;2,0,1),0),0)</f>
        <v>#REF!</v>
      </c>
      <c r="BI60" s="79" t="e">
        <f t="shared" si="5"/>
        <v>#REF!</v>
      </c>
    </row>
    <row r="61" spans="1:61" ht="15.75" customHeight="1" x14ac:dyDescent="0.25">
      <c r="A61" s="125" t="str">
        <f>IF(Roster!C63="","",Roster!C63)</f>
        <v/>
      </c>
      <c r="B61" s="126" t="str">
        <f>IF(Roster!D63="","",Roster!D63)</f>
        <v/>
      </c>
      <c r="C61" s="126" t="str">
        <f>IF(Roster!B63="","",Roster!B63)</f>
        <v/>
      </c>
      <c r="D61" s="299">
        <f>'1'!AL61</f>
        <v>0</v>
      </c>
      <c r="E61" s="763"/>
      <c r="F61" s="745"/>
      <c r="G61" s="745"/>
      <c r="H61" s="744"/>
      <c r="I61" s="744"/>
      <c r="J61" s="745"/>
      <c r="K61" s="745"/>
      <c r="L61" s="745"/>
      <c r="M61" s="745"/>
      <c r="N61" s="745"/>
      <c r="O61" s="744"/>
      <c r="P61" s="744"/>
      <c r="Q61" s="745"/>
      <c r="R61" s="745"/>
      <c r="S61" s="764"/>
      <c r="T61" s="759"/>
      <c r="U61" s="745"/>
      <c r="V61" s="744"/>
      <c r="W61" s="744"/>
      <c r="X61" s="745"/>
      <c r="Y61" s="745"/>
      <c r="Z61" s="745"/>
      <c r="AA61" s="745"/>
      <c r="AB61" s="745"/>
      <c r="AC61" s="744"/>
      <c r="AD61" s="744"/>
      <c r="AE61" s="745"/>
      <c r="AF61" s="745"/>
      <c r="AG61" s="745"/>
      <c r="AH61" s="309"/>
      <c r="AI61" s="307"/>
      <c r="AJ61" s="132">
        <f t="shared" si="6"/>
        <v>0</v>
      </c>
      <c r="AK61" s="293">
        <f t="shared" si="4"/>
        <v>0</v>
      </c>
      <c r="AL61" s="123">
        <f t="shared" si="7"/>
        <v>0</v>
      </c>
      <c r="AM61" s="122">
        <f>SUM(E61:AI61)+'1'!AM61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SUM(E61:AI61)+'1'!BC61</f>
        <v>0</v>
      </c>
      <c r="BF61" s="79" t="e">
        <f>#REF!+'1'!BF61</f>
        <v>#REF!</v>
      </c>
      <c r="BG61" s="86" t="e">
        <f>IF('1'!#REF!=1,'1'!BA61,IF('12'!#REF!=1,'12'!BA61,'12'!BG61))</f>
        <v>#REF!</v>
      </c>
      <c r="BH61" s="79" t="e">
        <f>IF(#REF!=1,IF(BC61&gt;=60,IF(BF61&gt;2,0,1),0),0)</f>
        <v>#REF!</v>
      </c>
      <c r="BI61" s="79" t="e">
        <f t="shared" si="5"/>
        <v>#REF!</v>
      </c>
    </row>
    <row r="62" spans="1:61" ht="15.75" customHeight="1" x14ac:dyDescent="0.25">
      <c r="A62" s="125" t="str">
        <f>IF(Roster!C64="","",Roster!C64)</f>
        <v/>
      </c>
      <c r="B62" s="126" t="str">
        <f>IF(Roster!D64="","",Roster!D64)</f>
        <v/>
      </c>
      <c r="C62" s="126" t="str">
        <f>IF(Roster!B64="","",Roster!B64)</f>
        <v/>
      </c>
      <c r="D62" s="299">
        <f>'1'!AL62</f>
        <v>0</v>
      </c>
      <c r="E62" s="763"/>
      <c r="F62" s="745"/>
      <c r="G62" s="745"/>
      <c r="H62" s="744"/>
      <c r="I62" s="744"/>
      <c r="J62" s="745"/>
      <c r="K62" s="745"/>
      <c r="L62" s="745"/>
      <c r="M62" s="745"/>
      <c r="N62" s="745"/>
      <c r="O62" s="744"/>
      <c r="P62" s="744"/>
      <c r="Q62" s="745"/>
      <c r="R62" s="745"/>
      <c r="S62" s="764"/>
      <c r="T62" s="759"/>
      <c r="U62" s="745"/>
      <c r="V62" s="744"/>
      <c r="W62" s="744"/>
      <c r="X62" s="745"/>
      <c r="Y62" s="745"/>
      <c r="Z62" s="745"/>
      <c r="AA62" s="745"/>
      <c r="AB62" s="745"/>
      <c r="AC62" s="744"/>
      <c r="AD62" s="744"/>
      <c r="AE62" s="745"/>
      <c r="AF62" s="745"/>
      <c r="AG62" s="745"/>
      <c r="AH62" s="309"/>
      <c r="AI62" s="307"/>
      <c r="AJ62" s="132">
        <f t="shared" si="6"/>
        <v>0</v>
      </c>
      <c r="AK62" s="293">
        <f t="shared" si="4"/>
        <v>0</v>
      </c>
      <c r="AL62" s="123">
        <f t="shared" si="7"/>
        <v>0</v>
      </c>
      <c r="AM62" s="122">
        <f>SUM(E62:AI62)+'1'!AM62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SUM(E62:AI62)+'1'!BC62</f>
        <v>0</v>
      </c>
      <c r="BF62" s="79" t="e">
        <f>#REF!+'1'!BF62</f>
        <v>#REF!</v>
      </c>
      <c r="BG62" s="86" t="e">
        <f>IF('1'!#REF!=1,'1'!BA62,IF('12'!#REF!=1,'12'!BA62,'12'!BG62))</f>
        <v>#REF!</v>
      </c>
      <c r="BH62" s="79" t="e">
        <f>IF(#REF!=1,IF(BC62&gt;=60,IF(BF62&gt;2,0,1),0),0)</f>
        <v>#REF!</v>
      </c>
      <c r="BI62" s="79" t="e">
        <f t="shared" si="5"/>
        <v>#REF!</v>
      </c>
    </row>
    <row r="63" spans="1:61" ht="15.75" customHeight="1" x14ac:dyDescent="0.25">
      <c r="A63" s="125" t="str">
        <f>IF(Roster!C65="","",Roster!C65)</f>
        <v/>
      </c>
      <c r="B63" s="126" t="str">
        <f>IF(Roster!D65="","",Roster!D65)</f>
        <v/>
      </c>
      <c r="C63" s="126" t="str">
        <f>IF(Roster!B65="","",Roster!B65)</f>
        <v/>
      </c>
      <c r="D63" s="299">
        <f>'1'!AL63</f>
        <v>0</v>
      </c>
      <c r="E63" s="763"/>
      <c r="F63" s="745"/>
      <c r="G63" s="745"/>
      <c r="H63" s="744"/>
      <c r="I63" s="744"/>
      <c r="J63" s="745"/>
      <c r="K63" s="745"/>
      <c r="L63" s="745"/>
      <c r="M63" s="745"/>
      <c r="N63" s="745"/>
      <c r="O63" s="744"/>
      <c r="P63" s="744"/>
      <c r="Q63" s="745"/>
      <c r="R63" s="745"/>
      <c r="S63" s="764"/>
      <c r="T63" s="759"/>
      <c r="U63" s="745"/>
      <c r="V63" s="744"/>
      <c r="W63" s="744"/>
      <c r="X63" s="745"/>
      <c r="Y63" s="745"/>
      <c r="Z63" s="745"/>
      <c r="AA63" s="745"/>
      <c r="AB63" s="745"/>
      <c r="AC63" s="744"/>
      <c r="AD63" s="744"/>
      <c r="AE63" s="745"/>
      <c r="AF63" s="745"/>
      <c r="AG63" s="745"/>
      <c r="AH63" s="309"/>
      <c r="AI63" s="307"/>
      <c r="AJ63" s="132">
        <f t="shared" si="6"/>
        <v>0</v>
      </c>
      <c r="AK63" s="293">
        <f t="shared" si="4"/>
        <v>0</v>
      </c>
      <c r="AL63" s="123">
        <f t="shared" si="7"/>
        <v>0</v>
      </c>
      <c r="AM63" s="122">
        <f>SUM(E63:AI63)+'1'!AM63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SUM(E63:AI63)+'1'!BC63</f>
        <v>0</v>
      </c>
      <c r="BF63" s="79" t="e">
        <f>#REF!+'1'!BF63</f>
        <v>#REF!</v>
      </c>
      <c r="BG63" s="86" t="e">
        <f>IF('1'!#REF!=1,'1'!BA63,IF('12'!#REF!=1,'12'!BA63,'12'!BG63))</f>
        <v>#REF!</v>
      </c>
      <c r="BH63" s="79" t="e">
        <f>IF(#REF!=1,IF(BC63&gt;=60,IF(BF63&gt;2,0,1),0),0)</f>
        <v>#REF!</v>
      </c>
      <c r="BI63" s="79" t="e">
        <f t="shared" si="5"/>
        <v>#REF!</v>
      </c>
    </row>
    <row r="64" spans="1:61" ht="15.75" customHeight="1" x14ac:dyDescent="0.25">
      <c r="A64" s="125" t="str">
        <f>IF(Roster!C66="","",Roster!C66)</f>
        <v/>
      </c>
      <c r="B64" s="126" t="str">
        <f>IF(Roster!D66="","",Roster!D66)</f>
        <v/>
      </c>
      <c r="C64" s="126" t="str">
        <f>IF(Roster!B66="","",Roster!B66)</f>
        <v/>
      </c>
      <c r="D64" s="299">
        <f>'1'!AL64</f>
        <v>0</v>
      </c>
      <c r="E64" s="763"/>
      <c r="F64" s="745"/>
      <c r="G64" s="745"/>
      <c r="H64" s="744"/>
      <c r="I64" s="744"/>
      <c r="J64" s="745"/>
      <c r="K64" s="745"/>
      <c r="L64" s="745"/>
      <c r="M64" s="745"/>
      <c r="N64" s="745"/>
      <c r="O64" s="744"/>
      <c r="P64" s="744"/>
      <c r="Q64" s="745"/>
      <c r="R64" s="745"/>
      <c r="S64" s="764"/>
      <c r="T64" s="759"/>
      <c r="U64" s="745"/>
      <c r="V64" s="744"/>
      <c r="W64" s="744"/>
      <c r="X64" s="745"/>
      <c r="Y64" s="745"/>
      <c r="Z64" s="745"/>
      <c r="AA64" s="745"/>
      <c r="AB64" s="745"/>
      <c r="AC64" s="744"/>
      <c r="AD64" s="744"/>
      <c r="AE64" s="745"/>
      <c r="AF64" s="745"/>
      <c r="AG64" s="745"/>
      <c r="AH64" s="309"/>
      <c r="AI64" s="307"/>
      <c r="AJ64" s="132">
        <f t="shared" si="6"/>
        <v>0</v>
      </c>
      <c r="AK64" s="293">
        <f t="shared" si="4"/>
        <v>0</v>
      </c>
      <c r="AL64" s="123">
        <f t="shared" si="7"/>
        <v>0</v>
      </c>
      <c r="AM64" s="122">
        <f>SUM(E64:AI64)+'1'!AM64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SUM(E64:AI64)+'1'!BC64</f>
        <v>0</v>
      </c>
      <c r="BF64" s="79" t="e">
        <f>#REF!+'1'!BF64</f>
        <v>#REF!</v>
      </c>
      <c r="BG64" s="86" t="e">
        <f>IF('1'!#REF!=1,'1'!BA64,IF('12'!#REF!=1,'12'!BA64,'12'!BG64))</f>
        <v>#REF!</v>
      </c>
      <c r="BH64" s="79" t="e">
        <f>IF(#REF!=1,IF(BC64&gt;=60,IF(BF64&gt;2,0,1),0),0)</f>
        <v>#REF!</v>
      </c>
      <c r="BI64" s="79" t="e">
        <f t="shared" si="5"/>
        <v>#REF!</v>
      </c>
    </row>
    <row r="65" spans="1:62" ht="15.75" customHeight="1" x14ac:dyDescent="0.25">
      <c r="A65" s="125" t="str">
        <f>IF(Roster!C67="","",Roster!C67)</f>
        <v/>
      </c>
      <c r="B65" s="126" t="str">
        <f>IF(Roster!D67="","",Roster!D67)</f>
        <v/>
      </c>
      <c r="C65" s="126" t="str">
        <f>IF(Roster!B67="","",Roster!B67)</f>
        <v/>
      </c>
      <c r="D65" s="299">
        <f>'1'!AL65</f>
        <v>0</v>
      </c>
      <c r="E65" s="763"/>
      <c r="F65" s="745"/>
      <c r="G65" s="745"/>
      <c r="H65" s="744"/>
      <c r="I65" s="744"/>
      <c r="J65" s="745"/>
      <c r="K65" s="745"/>
      <c r="L65" s="745"/>
      <c r="M65" s="745"/>
      <c r="N65" s="745"/>
      <c r="O65" s="744"/>
      <c r="P65" s="744"/>
      <c r="Q65" s="745"/>
      <c r="R65" s="745"/>
      <c r="S65" s="764"/>
      <c r="T65" s="759"/>
      <c r="U65" s="745"/>
      <c r="V65" s="744"/>
      <c r="W65" s="744"/>
      <c r="X65" s="745"/>
      <c r="Y65" s="745"/>
      <c r="Z65" s="745"/>
      <c r="AA65" s="745"/>
      <c r="AB65" s="745"/>
      <c r="AC65" s="744"/>
      <c r="AD65" s="744"/>
      <c r="AE65" s="745"/>
      <c r="AF65" s="745"/>
      <c r="AG65" s="745"/>
      <c r="AH65" s="309"/>
      <c r="AI65" s="307"/>
      <c r="AJ65" s="132">
        <f t="shared" si="6"/>
        <v>0</v>
      </c>
      <c r="AK65" s="293">
        <f t="shared" si="4"/>
        <v>0</v>
      </c>
      <c r="AL65" s="123">
        <f t="shared" si="7"/>
        <v>0</v>
      </c>
      <c r="AM65" s="122">
        <f>SUM(E65:AI65)+'1'!AM65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SUM(E65:AI65)+'1'!BC65</f>
        <v>0</v>
      </c>
      <c r="BF65" s="79" t="e">
        <f>#REF!+'1'!BF65</f>
        <v>#REF!</v>
      </c>
      <c r="BG65" s="86" t="e">
        <f>IF('1'!#REF!=1,'1'!BA65,IF('12'!#REF!=1,'12'!BA65,'12'!BG65))</f>
        <v>#REF!</v>
      </c>
      <c r="BH65" s="79" t="e">
        <f>IF(#REF!=1,IF(BC65&gt;=60,IF(BF65&gt;2,0,1),0),0)</f>
        <v>#REF!</v>
      </c>
      <c r="BI65" s="79" t="e">
        <f t="shared" si="5"/>
        <v>#REF!</v>
      </c>
    </row>
    <row r="66" spans="1:62" ht="15.75" customHeight="1" x14ac:dyDescent="0.25">
      <c r="A66" s="125" t="str">
        <f>IF(Roster!C68="","",Roster!C68)</f>
        <v/>
      </c>
      <c r="B66" s="126" t="str">
        <f>IF(Roster!D68="","",Roster!D68)</f>
        <v/>
      </c>
      <c r="C66" s="126" t="str">
        <f>IF(Roster!B68="","",Roster!B68)</f>
        <v/>
      </c>
      <c r="D66" s="299">
        <f>'1'!AL66</f>
        <v>0</v>
      </c>
      <c r="E66" s="763"/>
      <c r="F66" s="745"/>
      <c r="G66" s="745"/>
      <c r="H66" s="744"/>
      <c r="I66" s="744"/>
      <c r="J66" s="745"/>
      <c r="K66" s="745"/>
      <c r="L66" s="745"/>
      <c r="M66" s="745"/>
      <c r="N66" s="745"/>
      <c r="O66" s="744"/>
      <c r="P66" s="744"/>
      <c r="Q66" s="745"/>
      <c r="R66" s="745"/>
      <c r="S66" s="764"/>
      <c r="T66" s="759"/>
      <c r="U66" s="745"/>
      <c r="V66" s="744"/>
      <c r="W66" s="744"/>
      <c r="X66" s="745"/>
      <c r="Y66" s="745"/>
      <c r="Z66" s="745"/>
      <c r="AA66" s="745"/>
      <c r="AB66" s="745"/>
      <c r="AC66" s="744"/>
      <c r="AD66" s="744"/>
      <c r="AE66" s="745"/>
      <c r="AF66" s="745"/>
      <c r="AG66" s="745"/>
      <c r="AH66" s="309"/>
      <c r="AI66" s="307"/>
      <c r="AJ66" s="132">
        <f t="shared" si="6"/>
        <v>0</v>
      </c>
      <c r="AK66" s="293">
        <f t="shared" si="4"/>
        <v>0</v>
      </c>
      <c r="AL66" s="123">
        <f t="shared" si="7"/>
        <v>0</v>
      </c>
      <c r="AM66" s="122">
        <f>SUM(E66:AI66)+'1'!AM66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SUM(E66:AI66)+'1'!BC66</f>
        <v>0</v>
      </c>
      <c r="BF66" s="79" t="e">
        <f>#REF!+'1'!BF66</f>
        <v>#REF!</v>
      </c>
      <c r="BG66" s="86" t="e">
        <f>IF('1'!#REF!=1,'1'!BA66,IF('12'!#REF!=1,'12'!BA66,'12'!BG66))</f>
        <v>#REF!</v>
      </c>
      <c r="BH66" s="79" t="e">
        <f>IF(#REF!=1,IF(BC66&gt;=60,IF(BF66&gt;2,0,1),0),0)</f>
        <v>#REF!</v>
      </c>
      <c r="BI66" s="79" t="e">
        <f t="shared" si="5"/>
        <v>#REF!</v>
      </c>
      <c r="BJ66" s="79" t="s">
        <v>54</v>
      </c>
    </row>
    <row r="67" spans="1:62" ht="15.75" customHeight="1" x14ac:dyDescent="0.25">
      <c r="A67" s="125" t="str">
        <f>IF(Roster!C69="","",Roster!C69)</f>
        <v/>
      </c>
      <c r="B67" s="126" t="str">
        <f>IF(Roster!D69="","",Roster!D69)</f>
        <v/>
      </c>
      <c r="C67" s="126" t="str">
        <f>IF(Roster!B69="","",Roster!B69)</f>
        <v/>
      </c>
      <c r="D67" s="299">
        <f>'1'!AL67</f>
        <v>0</v>
      </c>
      <c r="E67" s="763"/>
      <c r="F67" s="745"/>
      <c r="G67" s="745"/>
      <c r="H67" s="744"/>
      <c r="I67" s="744"/>
      <c r="J67" s="745"/>
      <c r="K67" s="745"/>
      <c r="L67" s="745"/>
      <c r="M67" s="745"/>
      <c r="N67" s="745"/>
      <c r="O67" s="744"/>
      <c r="P67" s="744"/>
      <c r="Q67" s="745"/>
      <c r="R67" s="745"/>
      <c r="S67" s="764"/>
      <c r="T67" s="759"/>
      <c r="U67" s="745"/>
      <c r="V67" s="744"/>
      <c r="W67" s="744"/>
      <c r="X67" s="745"/>
      <c r="Y67" s="745"/>
      <c r="Z67" s="745"/>
      <c r="AA67" s="745"/>
      <c r="AB67" s="745"/>
      <c r="AC67" s="744"/>
      <c r="AD67" s="744"/>
      <c r="AE67" s="745"/>
      <c r="AF67" s="745"/>
      <c r="AG67" s="745"/>
      <c r="AH67" s="309"/>
      <c r="AI67" s="307"/>
      <c r="AJ67" s="132">
        <f t="shared" si="6"/>
        <v>0</v>
      </c>
      <c r="AK67" s="293">
        <f t="shared" si="4"/>
        <v>0</v>
      </c>
      <c r="AL67" s="123">
        <f t="shared" si="7"/>
        <v>0</v>
      </c>
      <c r="AM67" s="122">
        <f>SUM(E67:AI67)+'1'!AM67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SUM(E67:AI67)+'1'!BC67</f>
        <v>0</v>
      </c>
      <c r="BF67" s="79" t="e">
        <f>#REF!+'1'!BF67</f>
        <v>#REF!</v>
      </c>
      <c r="BG67" s="86" t="e">
        <f>IF('1'!#REF!=1,'1'!BA67,IF('12'!#REF!=1,'12'!BA67,'12'!BG67))</f>
        <v>#REF!</v>
      </c>
      <c r="BH67" s="79" t="e">
        <f>IF(#REF!=1,IF(BC67&gt;=60,IF(BF67&gt;2,0,1),0),0)</f>
        <v>#REF!</v>
      </c>
      <c r="BI67" s="79" t="e">
        <f t="shared" si="5"/>
        <v>#REF!</v>
      </c>
    </row>
    <row r="68" spans="1:62" ht="15.75" customHeight="1" x14ac:dyDescent="0.25">
      <c r="A68" s="125" t="str">
        <f>IF(Roster!C70="","",Roster!C70)</f>
        <v/>
      </c>
      <c r="B68" s="126" t="str">
        <f>IF(Roster!D70="","",Roster!D70)</f>
        <v/>
      </c>
      <c r="C68" s="126" t="str">
        <f>IF(Roster!B70="","",Roster!B70)</f>
        <v/>
      </c>
      <c r="D68" s="299">
        <f>'1'!AL68</f>
        <v>0</v>
      </c>
      <c r="E68" s="763"/>
      <c r="F68" s="745"/>
      <c r="G68" s="745"/>
      <c r="H68" s="744"/>
      <c r="I68" s="744"/>
      <c r="J68" s="745"/>
      <c r="K68" s="745"/>
      <c r="L68" s="745"/>
      <c r="M68" s="745"/>
      <c r="N68" s="745"/>
      <c r="O68" s="744"/>
      <c r="P68" s="744"/>
      <c r="Q68" s="745"/>
      <c r="R68" s="745"/>
      <c r="S68" s="764"/>
      <c r="T68" s="759"/>
      <c r="U68" s="745"/>
      <c r="V68" s="744"/>
      <c r="W68" s="744"/>
      <c r="X68" s="745"/>
      <c r="Y68" s="745"/>
      <c r="Z68" s="745"/>
      <c r="AA68" s="745"/>
      <c r="AB68" s="745"/>
      <c r="AC68" s="744"/>
      <c r="AD68" s="744"/>
      <c r="AE68" s="745"/>
      <c r="AF68" s="745"/>
      <c r="AG68" s="745"/>
      <c r="AH68" s="309"/>
      <c r="AI68" s="307"/>
      <c r="AJ68" s="132">
        <f t="shared" si="6"/>
        <v>0</v>
      </c>
      <c r="AK68" s="293">
        <f t="shared" si="4"/>
        <v>0</v>
      </c>
      <c r="AL68" s="123">
        <f t="shared" si="7"/>
        <v>0</v>
      </c>
      <c r="AM68" s="122">
        <f>SUM(E68:AI68)+'1'!AM68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SUM(E68:AI68)+'1'!BC68</f>
        <v>0</v>
      </c>
      <c r="BF68" s="79" t="e">
        <f>#REF!+'1'!BF68</f>
        <v>#REF!</v>
      </c>
      <c r="BG68" s="86" t="e">
        <f>IF('1'!#REF!=1,'1'!BA68,IF('12'!#REF!=1,'12'!BA68,'12'!BG68))</f>
        <v>#REF!</v>
      </c>
      <c r="BH68" s="79" t="e">
        <f>IF(#REF!=1,IF(BC68&gt;=60,IF(BF68&gt;2,0,1),0),0)</f>
        <v>#REF!</v>
      </c>
      <c r="BI68" s="79" t="e">
        <f t="shared" si="5"/>
        <v>#REF!</v>
      </c>
    </row>
    <row r="69" spans="1:62" ht="15.75" customHeight="1" x14ac:dyDescent="0.25">
      <c r="A69" s="125" t="str">
        <f>IF(Roster!C71="","",Roster!C71)</f>
        <v/>
      </c>
      <c r="B69" s="126" t="str">
        <f>IF(Roster!D71="","",Roster!D71)</f>
        <v/>
      </c>
      <c r="C69" s="126" t="str">
        <f>IF(Roster!B71="","",Roster!B71)</f>
        <v/>
      </c>
      <c r="D69" s="299">
        <f>'1'!AL69</f>
        <v>0</v>
      </c>
      <c r="E69" s="763"/>
      <c r="F69" s="745"/>
      <c r="G69" s="745"/>
      <c r="H69" s="744"/>
      <c r="I69" s="744"/>
      <c r="J69" s="745"/>
      <c r="K69" s="745"/>
      <c r="L69" s="745"/>
      <c r="M69" s="745"/>
      <c r="N69" s="745"/>
      <c r="O69" s="744"/>
      <c r="P69" s="744"/>
      <c r="Q69" s="745"/>
      <c r="R69" s="745"/>
      <c r="S69" s="764"/>
      <c r="T69" s="759"/>
      <c r="U69" s="745"/>
      <c r="V69" s="744"/>
      <c r="W69" s="744"/>
      <c r="X69" s="745"/>
      <c r="Y69" s="745"/>
      <c r="Z69" s="745"/>
      <c r="AA69" s="745"/>
      <c r="AB69" s="745"/>
      <c r="AC69" s="744"/>
      <c r="AD69" s="744"/>
      <c r="AE69" s="745"/>
      <c r="AF69" s="745"/>
      <c r="AG69" s="745"/>
      <c r="AH69" s="309"/>
      <c r="AI69" s="307"/>
      <c r="AJ69" s="132">
        <f t="shared" si="6"/>
        <v>0</v>
      </c>
      <c r="AK69" s="293">
        <f t="shared" si="4"/>
        <v>0</v>
      </c>
      <c r="AL69" s="123">
        <f t="shared" si="7"/>
        <v>0</v>
      </c>
      <c r="AM69" s="122">
        <f>SUM(E69:AI69)+'1'!AM69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SUM(E69:AI69)+'1'!BC69</f>
        <v>0</v>
      </c>
      <c r="BF69" s="79" t="e">
        <f>#REF!+'1'!BF69</f>
        <v>#REF!</v>
      </c>
      <c r="BG69" s="86" t="e">
        <f>IF('1'!#REF!=1,'1'!BA69,IF('12'!#REF!=1,'12'!BA69,'12'!BG69))</f>
        <v>#REF!</v>
      </c>
      <c r="BH69" s="79" t="e">
        <f>IF(#REF!=1,IF(BC69&gt;=60,IF(BF69&gt;2,0,1),0),0)</f>
        <v>#REF!</v>
      </c>
      <c r="BI69" s="79" t="e">
        <f t="shared" si="5"/>
        <v>#REF!</v>
      </c>
    </row>
    <row r="70" spans="1:62" ht="15.75" customHeight="1" x14ac:dyDescent="0.25">
      <c r="A70" s="125" t="str">
        <f>IF(Roster!C72="","",Roster!C72)</f>
        <v/>
      </c>
      <c r="B70" s="126" t="str">
        <f>IF(Roster!D72="","",Roster!D72)</f>
        <v/>
      </c>
      <c r="C70" s="126" t="str">
        <f>IF(Roster!B72="","",Roster!B72)</f>
        <v/>
      </c>
      <c r="D70" s="299">
        <f>'1'!AL70</f>
        <v>0</v>
      </c>
      <c r="E70" s="763"/>
      <c r="F70" s="745"/>
      <c r="G70" s="745"/>
      <c r="H70" s="744"/>
      <c r="I70" s="744"/>
      <c r="J70" s="745"/>
      <c r="K70" s="745"/>
      <c r="L70" s="745"/>
      <c r="M70" s="745"/>
      <c r="N70" s="745"/>
      <c r="O70" s="744"/>
      <c r="P70" s="744"/>
      <c r="Q70" s="745"/>
      <c r="R70" s="745"/>
      <c r="S70" s="764"/>
      <c r="T70" s="759"/>
      <c r="U70" s="745"/>
      <c r="V70" s="744"/>
      <c r="W70" s="744"/>
      <c r="X70" s="745"/>
      <c r="Y70" s="745"/>
      <c r="Z70" s="745"/>
      <c r="AA70" s="745"/>
      <c r="AB70" s="745"/>
      <c r="AC70" s="744"/>
      <c r="AD70" s="744"/>
      <c r="AE70" s="745"/>
      <c r="AF70" s="745"/>
      <c r="AG70" s="745"/>
      <c r="AH70" s="309"/>
      <c r="AI70" s="307"/>
      <c r="AJ70" s="132">
        <f t="shared" si="6"/>
        <v>0</v>
      </c>
      <c r="AK70" s="293">
        <f t="shared" si="4"/>
        <v>0</v>
      </c>
      <c r="AL70" s="123">
        <f t="shared" si="7"/>
        <v>0</v>
      </c>
      <c r="AM70" s="122">
        <f>SUM(E70:AI70)+'1'!AM70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SUM(E70:AI70)+'1'!BC70</f>
        <v>0</v>
      </c>
      <c r="BF70" s="79" t="e">
        <f>#REF!+'1'!BF70</f>
        <v>#REF!</v>
      </c>
      <c r="BG70" s="86" t="e">
        <f>IF('1'!#REF!=1,'1'!BA70,IF('12'!#REF!=1,'12'!BA70,'12'!BG70))</f>
        <v>#REF!</v>
      </c>
      <c r="BH70" s="79" t="e">
        <f>IF(#REF!=1,IF(BC70&gt;=60,IF(BF70&gt;2,0,1),0),0)</f>
        <v>#REF!</v>
      </c>
      <c r="BI70" s="79" t="e">
        <f t="shared" si="5"/>
        <v>#REF!</v>
      </c>
    </row>
    <row r="71" spans="1:62" ht="15.75" customHeight="1" x14ac:dyDescent="0.25">
      <c r="A71" s="125" t="str">
        <f>IF(Roster!C73="","",Roster!C73)</f>
        <v/>
      </c>
      <c r="B71" s="126" t="str">
        <f>IF(Roster!D73="","",Roster!D73)</f>
        <v/>
      </c>
      <c r="C71" s="126" t="str">
        <f>IF(Roster!B73="","",Roster!B73)</f>
        <v/>
      </c>
      <c r="D71" s="299">
        <f>'1'!AL71</f>
        <v>0</v>
      </c>
      <c r="E71" s="763"/>
      <c r="F71" s="745"/>
      <c r="G71" s="745"/>
      <c r="H71" s="744"/>
      <c r="I71" s="744"/>
      <c r="J71" s="745"/>
      <c r="K71" s="745"/>
      <c r="L71" s="745"/>
      <c r="M71" s="745"/>
      <c r="N71" s="745"/>
      <c r="O71" s="744"/>
      <c r="P71" s="744"/>
      <c r="Q71" s="745"/>
      <c r="R71" s="745"/>
      <c r="S71" s="764"/>
      <c r="T71" s="759"/>
      <c r="U71" s="745"/>
      <c r="V71" s="744"/>
      <c r="W71" s="744"/>
      <c r="X71" s="745"/>
      <c r="Y71" s="745"/>
      <c r="Z71" s="745"/>
      <c r="AA71" s="745"/>
      <c r="AB71" s="745"/>
      <c r="AC71" s="744"/>
      <c r="AD71" s="744"/>
      <c r="AE71" s="745"/>
      <c r="AF71" s="745"/>
      <c r="AG71" s="745"/>
      <c r="AH71" s="309"/>
      <c r="AI71" s="307"/>
      <c r="AJ71" s="132">
        <f t="shared" si="6"/>
        <v>0</v>
      </c>
      <c r="AK71" s="293">
        <f t="shared" si="4"/>
        <v>0</v>
      </c>
      <c r="AL71" s="123">
        <f t="shared" si="7"/>
        <v>0</v>
      </c>
      <c r="AM71" s="122">
        <f>SUM(E71:AI71)+'1'!AM71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SUM(E71:AI71)+'1'!BC71</f>
        <v>0</v>
      </c>
      <c r="BF71" s="79" t="e">
        <f>#REF!+'1'!BF71</f>
        <v>#REF!</v>
      </c>
      <c r="BG71" s="86" t="e">
        <f>IF('1'!#REF!=1,'1'!BA71,IF('12'!#REF!=1,'12'!BA71,'12'!BG71))</f>
        <v>#REF!</v>
      </c>
      <c r="BH71" s="79" t="e">
        <f>IF(#REF!=1,IF(BC71&gt;=60,IF(BF71&gt;2,0,1),0),0)</f>
        <v>#REF!</v>
      </c>
      <c r="BI71" s="79" t="e">
        <f t="shared" si="5"/>
        <v>#REF!</v>
      </c>
    </row>
    <row r="72" spans="1:62" ht="15.75" customHeight="1" x14ac:dyDescent="0.25">
      <c r="A72" s="125" t="str">
        <f>IF(Roster!C74="","",Roster!C74)</f>
        <v/>
      </c>
      <c r="B72" s="126" t="str">
        <f>IF(Roster!D74="","",Roster!D74)</f>
        <v/>
      </c>
      <c r="C72" s="126" t="str">
        <f>IF(Roster!B74="","",Roster!B74)</f>
        <v/>
      </c>
      <c r="D72" s="299">
        <f>'1'!AL72</f>
        <v>0</v>
      </c>
      <c r="E72" s="763"/>
      <c r="F72" s="745"/>
      <c r="G72" s="745"/>
      <c r="H72" s="744"/>
      <c r="I72" s="744"/>
      <c r="J72" s="745"/>
      <c r="K72" s="745"/>
      <c r="L72" s="745"/>
      <c r="M72" s="745"/>
      <c r="N72" s="745"/>
      <c r="O72" s="744"/>
      <c r="P72" s="744"/>
      <c r="Q72" s="745"/>
      <c r="R72" s="745"/>
      <c r="S72" s="764"/>
      <c r="T72" s="759"/>
      <c r="U72" s="745"/>
      <c r="V72" s="744"/>
      <c r="W72" s="744"/>
      <c r="X72" s="745"/>
      <c r="Y72" s="745"/>
      <c r="Z72" s="745"/>
      <c r="AA72" s="745"/>
      <c r="AB72" s="745"/>
      <c r="AC72" s="744"/>
      <c r="AD72" s="744"/>
      <c r="AE72" s="745"/>
      <c r="AF72" s="745"/>
      <c r="AG72" s="745"/>
      <c r="AH72" s="309"/>
      <c r="AI72" s="307"/>
      <c r="AJ72" s="132">
        <f t="shared" ref="AJ72:AJ103" si="10">SUM(D72:AI72)</f>
        <v>0</v>
      </c>
      <c r="AK72" s="293">
        <f t="shared" si="4"/>
        <v>0</v>
      </c>
      <c r="AL72" s="123">
        <f t="shared" ref="AL72:AL104" si="11">AJ72-INT(AJ72/15)*15</f>
        <v>0</v>
      </c>
      <c r="AM72" s="122">
        <f>SUM(E72:AI72)+'1'!AM72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SUM(E72:AI72)+'1'!BC72</f>
        <v>0</v>
      </c>
      <c r="BF72" s="79" t="e">
        <f>#REF!+'1'!BF72</f>
        <v>#REF!</v>
      </c>
      <c r="BG72" s="86" t="e">
        <f>IF('1'!#REF!=1,'1'!BA72,IF('12'!#REF!=1,'12'!BA72,'12'!BG72))</f>
        <v>#REF!</v>
      </c>
      <c r="BH72" s="79" t="e">
        <f>IF(#REF!=1,IF(BC72&gt;=60,IF(BF72&gt;2,0,1),0),0)</f>
        <v>#REF!</v>
      </c>
      <c r="BI72" s="79" t="e">
        <f t="shared" si="5"/>
        <v>#REF!</v>
      </c>
    </row>
    <row r="73" spans="1:62" ht="15.75" customHeight="1" x14ac:dyDescent="0.25">
      <c r="A73" s="125" t="str">
        <f>IF(Roster!C75="","",Roster!C75)</f>
        <v/>
      </c>
      <c r="B73" s="126" t="str">
        <f>IF(Roster!D75="","",Roster!D75)</f>
        <v/>
      </c>
      <c r="C73" s="126" t="str">
        <f>IF(Roster!B75="","",Roster!B75)</f>
        <v/>
      </c>
      <c r="D73" s="299">
        <f>'1'!AL73</f>
        <v>0</v>
      </c>
      <c r="E73" s="763"/>
      <c r="F73" s="745"/>
      <c r="G73" s="745"/>
      <c r="H73" s="744"/>
      <c r="I73" s="744"/>
      <c r="J73" s="745"/>
      <c r="K73" s="745"/>
      <c r="L73" s="745"/>
      <c r="M73" s="745"/>
      <c r="N73" s="745"/>
      <c r="O73" s="744"/>
      <c r="P73" s="744"/>
      <c r="Q73" s="745"/>
      <c r="R73" s="745"/>
      <c r="S73" s="764"/>
      <c r="T73" s="759"/>
      <c r="U73" s="745"/>
      <c r="V73" s="744"/>
      <c r="W73" s="744"/>
      <c r="X73" s="745"/>
      <c r="Y73" s="745"/>
      <c r="Z73" s="745"/>
      <c r="AA73" s="745"/>
      <c r="AB73" s="745"/>
      <c r="AC73" s="744"/>
      <c r="AD73" s="744"/>
      <c r="AE73" s="745"/>
      <c r="AF73" s="745"/>
      <c r="AG73" s="745"/>
      <c r="AH73" s="309"/>
      <c r="AI73" s="307"/>
      <c r="AJ73" s="132">
        <f t="shared" si="10"/>
        <v>0</v>
      </c>
      <c r="AK73" s="293">
        <f t="shared" ref="AK73:AK104" si="14">INT(AJ73/15)</f>
        <v>0</v>
      </c>
      <c r="AL73" s="123">
        <f t="shared" si="11"/>
        <v>0</v>
      </c>
      <c r="AM73" s="122">
        <f>SUM(E73:AI73)+'1'!AM73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SUM(E73:AI73)+'1'!BC73</f>
        <v>0</v>
      </c>
      <c r="BF73" s="79" t="e">
        <f>#REF!+'1'!BF73</f>
        <v>#REF!</v>
      </c>
      <c r="BG73" s="86" t="e">
        <f>IF('1'!#REF!=1,'1'!BA73,IF('12'!#REF!=1,'12'!BA73,'12'!BG73))</f>
        <v>#REF!</v>
      </c>
      <c r="BH73" s="79" t="e">
        <f>IF(#REF!=1,IF(BC73&gt;=60,IF(BF73&gt;2,0,1),0),0)</f>
        <v>#REF!</v>
      </c>
      <c r="BI73" s="79" t="e">
        <f t="shared" ref="BI73:BI104" si="15">IF((BA73-BG73)&gt;=10,1,0)</f>
        <v>#REF!</v>
      </c>
    </row>
    <row r="74" spans="1:62" ht="15.75" customHeight="1" x14ac:dyDescent="0.25">
      <c r="A74" s="125" t="str">
        <f>IF(Roster!C76="","",Roster!C76)</f>
        <v/>
      </c>
      <c r="B74" s="126" t="str">
        <f>IF(Roster!D76="","",Roster!D76)</f>
        <v/>
      </c>
      <c r="C74" s="126" t="str">
        <f>IF(Roster!B76="","",Roster!B76)</f>
        <v/>
      </c>
      <c r="D74" s="299">
        <f>'1'!AL74</f>
        <v>0</v>
      </c>
      <c r="E74" s="763"/>
      <c r="F74" s="745"/>
      <c r="G74" s="745"/>
      <c r="H74" s="744"/>
      <c r="I74" s="744"/>
      <c r="J74" s="745"/>
      <c r="K74" s="745"/>
      <c r="L74" s="745"/>
      <c r="M74" s="745"/>
      <c r="N74" s="745"/>
      <c r="O74" s="744"/>
      <c r="P74" s="744"/>
      <c r="Q74" s="745"/>
      <c r="R74" s="745"/>
      <c r="S74" s="764"/>
      <c r="T74" s="759"/>
      <c r="U74" s="745"/>
      <c r="V74" s="744"/>
      <c r="W74" s="744"/>
      <c r="X74" s="745"/>
      <c r="Y74" s="745"/>
      <c r="Z74" s="745"/>
      <c r="AA74" s="745"/>
      <c r="AB74" s="745"/>
      <c r="AC74" s="744"/>
      <c r="AD74" s="744"/>
      <c r="AE74" s="745"/>
      <c r="AF74" s="745"/>
      <c r="AG74" s="745"/>
      <c r="AH74" s="309"/>
      <c r="AI74" s="307"/>
      <c r="AJ74" s="132">
        <f t="shared" si="10"/>
        <v>0</v>
      </c>
      <c r="AK74" s="293">
        <f t="shared" si="14"/>
        <v>0</v>
      </c>
      <c r="AL74" s="123">
        <f t="shared" si="11"/>
        <v>0</v>
      </c>
      <c r="AM74" s="122">
        <f>SUM(E74:AI74)+'1'!AM74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SUM(E74:AI74)+'1'!BC74</f>
        <v>0</v>
      </c>
      <c r="BF74" s="79" t="e">
        <f>#REF!+'1'!BF74</f>
        <v>#REF!</v>
      </c>
      <c r="BG74" s="86" t="e">
        <f>IF('1'!#REF!=1,'1'!BA74,IF('12'!#REF!=1,'12'!BA74,'12'!BG74))</f>
        <v>#REF!</v>
      </c>
      <c r="BH74" s="79" t="e">
        <f>IF(#REF!=1,IF(BC74&gt;=60,IF(BF74&gt;2,0,1),0),0)</f>
        <v>#REF!</v>
      </c>
      <c r="BI74" s="79" t="e">
        <f t="shared" si="15"/>
        <v>#REF!</v>
      </c>
    </row>
    <row r="75" spans="1:62" ht="15.75" customHeight="1" x14ac:dyDescent="0.25">
      <c r="A75" s="125" t="str">
        <f>IF(Roster!C77="","",Roster!C77)</f>
        <v/>
      </c>
      <c r="B75" s="126" t="str">
        <f>IF(Roster!D77="","",Roster!D77)</f>
        <v/>
      </c>
      <c r="C75" s="126" t="str">
        <f>IF(Roster!B77="","",Roster!B77)</f>
        <v/>
      </c>
      <c r="D75" s="299">
        <f>'1'!AL75</f>
        <v>0</v>
      </c>
      <c r="E75" s="763"/>
      <c r="F75" s="745"/>
      <c r="G75" s="745"/>
      <c r="H75" s="744"/>
      <c r="I75" s="744"/>
      <c r="J75" s="745"/>
      <c r="K75" s="745"/>
      <c r="L75" s="745"/>
      <c r="M75" s="745"/>
      <c r="N75" s="745"/>
      <c r="O75" s="744"/>
      <c r="P75" s="744"/>
      <c r="Q75" s="745"/>
      <c r="R75" s="745"/>
      <c r="S75" s="764"/>
      <c r="T75" s="759"/>
      <c r="U75" s="745"/>
      <c r="V75" s="744"/>
      <c r="W75" s="744"/>
      <c r="X75" s="745"/>
      <c r="Y75" s="745"/>
      <c r="Z75" s="745"/>
      <c r="AA75" s="745"/>
      <c r="AB75" s="745"/>
      <c r="AC75" s="744"/>
      <c r="AD75" s="744"/>
      <c r="AE75" s="745"/>
      <c r="AF75" s="745"/>
      <c r="AG75" s="745"/>
      <c r="AH75" s="309"/>
      <c r="AI75" s="307"/>
      <c r="AJ75" s="132">
        <f t="shared" si="10"/>
        <v>0</v>
      </c>
      <c r="AK75" s="293">
        <f t="shared" si="14"/>
        <v>0</v>
      </c>
      <c r="AL75" s="123">
        <f t="shared" si="11"/>
        <v>0</v>
      </c>
      <c r="AM75" s="122">
        <f>SUM(E75:AI75)+'1'!AM75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SUM(E75:AI75)+'1'!BC75</f>
        <v>0</v>
      </c>
      <c r="BF75" s="79" t="e">
        <f>#REF!+'1'!BF75</f>
        <v>#REF!</v>
      </c>
      <c r="BG75" s="86" t="e">
        <f>IF('1'!#REF!=1,'1'!BA75,IF('12'!#REF!=1,'12'!BA75,'12'!BG75))</f>
        <v>#REF!</v>
      </c>
      <c r="BH75" s="79" t="e">
        <f>IF(#REF!=1,IF(BC75&gt;=60,IF(BF75&gt;2,0,1),0),0)</f>
        <v>#REF!</v>
      </c>
      <c r="BI75" s="79" t="e">
        <f t="shared" si="15"/>
        <v>#REF!</v>
      </c>
    </row>
    <row r="76" spans="1:62" ht="15.75" customHeight="1" x14ac:dyDescent="0.25">
      <c r="A76" s="125" t="str">
        <f>IF(Roster!C78="","",Roster!C78)</f>
        <v/>
      </c>
      <c r="B76" s="126" t="str">
        <f>IF(Roster!D78="","",Roster!D78)</f>
        <v/>
      </c>
      <c r="C76" s="126" t="str">
        <f>IF(Roster!B78="","",Roster!B78)</f>
        <v/>
      </c>
      <c r="D76" s="299">
        <f>'1'!AL76</f>
        <v>0</v>
      </c>
      <c r="E76" s="763"/>
      <c r="F76" s="745"/>
      <c r="G76" s="745"/>
      <c r="H76" s="744"/>
      <c r="I76" s="744"/>
      <c r="J76" s="745"/>
      <c r="K76" s="745"/>
      <c r="L76" s="745"/>
      <c r="M76" s="745"/>
      <c r="N76" s="745"/>
      <c r="O76" s="744"/>
      <c r="P76" s="744"/>
      <c r="Q76" s="745"/>
      <c r="R76" s="745"/>
      <c r="S76" s="764"/>
      <c r="T76" s="759"/>
      <c r="U76" s="745"/>
      <c r="V76" s="744"/>
      <c r="W76" s="744"/>
      <c r="X76" s="745"/>
      <c r="Y76" s="745"/>
      <c r="Z76" s="745"/>
      <c r="AA76" s="745"/>
      <c r="AB76" s="745"/>
      <c r="AC76" s="744"/>
      <c r="AD76" s="744"/>
      <c r="AE76" s="745"/>
      <c r="AF76" s="745"/>
      <c r="AG76" s="745"/>
      <c r="AH76" s="309"/>
      <c r="AI76" s="307"/>
      <c r="AJ76" s="132">
        <f t="shared" si="10"/>
        <v>0</v>
      </c>
      <c r="AK76" s="293">
        <f t="shared" si="14"/>
        <v>0</v>
      </c>
      <c r="AL76" s="123">
        <f t="shared" si="11"/>
        <v>0</v>
      </c>
      <c r="AM76" s="122">
        <f>SUM(E76:AI76)+'1'!AM76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SUM(E76:AI76)+'1'!BC76</f>
        <v>0</v>
      </c>
      <c r="BF76" s="79" t="e">
        <f>#REF!+'1'!BF76</f>
        <v>#REF!</v>
      </c>
      <c r="BG76" s="86" t="e">
        <f>IF('1'!#REF!=1,'1'!BA76,IF('12'!#REF!=1,'12'!BA76,'12'!BG76))</f>
        <v>#REF!</v>
      </c>
      <c r="BH76" s="79" t="e">
        <f>IF(#REF!=1,IF(BC76&gt;=60,IF(BF76&gt;2,0,1),0),0)</f>
        <v>#REF!</v>
      </c>
      <c r="BI76" s="79" t="e">
        <f t="shared" si="15"/>
        <v>#REF!</v>
      </c>
    </row>
    <row r="77" spans="1:62" ht="15.75" customHeight="1" x14ac:dyDescent="0.25">
      <c r="A77" s="125" t="str">
        <f>IF(Roster!C79="","",Roster!C79)</f>
        <v/>
      </c>
      <c r="B77" s="126" t="str">
        <f>IF(Roster!D79="","",Roster!D79)</f>
        <v/>
      </c>
      <c r="C77" s="126" t="str">
        <f>IF(Roster!B79="","",Roster!B79)</f>
        <v/>
      </c>
      <c r="D77" s="299">
        <f>'1'!AL77</f>
        <v>0</v>
      </c>
      <c r="E77" s="763"/>
      <c r="F77" s="745"/>
      <c r="G77" s="745"/>
      <c r="H77" s="744"/>
      <c r="I77" s="744"/>
      <c r="J77" s="745"/>
      <c r="K77" s="745"/>
      <c r="L77" s="745"/>
      <c r="M77" s="745"/>
      <c r="N77" s="745"/>
      <c r="O77" s="744"/>
      <c r="P77" s="744"/>
      <c r="Q77" s="745"/>
      <c r="R77" s="745"/>
      <c r="S77" s="764"/>
      <c r="T77" s="759"/>
      <c r="U77" s="745"/>
      <c r="V77" s="744"/>
      <c r="W77" s="744"/>
      <c r="X77" s="745"/>
      <c r="Y77" s="745"/>
      <c r="Z77" s="745"/>
      <c r="AA77" s="745"/>
      <c r="AB77" s="745"/>
      <c r="AC77" s="744"/>
      <c r="AD77" s="744"/>
      <c r="AE77" s="745"/>
      <c r="AF77" s="745"/>
      <c r="AG77" s="745"/>
      <c r="AH77" s="309"/>
      <c r="AI77" s="307"/>
      <c r="AJ77" s="132">
        <f t="shared" si="10"/>
        <v>0</v>
      </c>
      <c r="AK77" s="293">
        <f t="shared" si="14"/>
        <v>0</v>
      </c>
      <c r="AL77" s="123">
        <f t="shared" si="11"/>
        <v>0</v>
      </c>
      <c r="AM77" s="122">
        <f>SUM(E77:AI77)+'1'!AM77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SUM(E77:AI77)+'1'!BC77</f>
        <v>0</v>
      </c>
      <c r="BF77" s="79" t="e">
        <f>#REF!+'1'!BF77</f>
        <v>#REF!</v>
      </c>
      <c r="BG77" s="86" t="e">
        <f>IF('1'!#REF!=1,'1'!BA77,IF('12'!#REF!=1,'12'!BA77,'12'!BG77))</f>
        <v>#REF!</v>
      </c>
      <c r="BH77" s="79" t="e">
        <f>IF(#REF!=1,IF(BC77&gt;=60,IF(BF77&gt;2,0,1),0),0)</f>
        <v>#REF!</v>
      </c>
      <c r="BI77" s="79" t="e">
        <f t="shared" si="15"/>
        <v>#REF!</v>
      </c>
    </row>
    <row r="78" spans="1:62" ht="15.75" customHeight="1" x14ac:dyDescent="0.25">
      <c r="A78" s="125" t="str">
        <f>IF(Roster!C80="","",Roster!C80)</f>
        <v/>
      </c>
      <c r="B78" s="126" t="str">
        <f>IF(Roster!D80="","",Roster!D80)</f>
        <v/>
      </c>
      <c r="C78" s="126" t="str">
        <f>IF(Roster!B80="","",Roster!B80)</f>
        <v/>
      </c>
      <c r="D78" s="299">
        <f>'1'!AL78</f>
        <v>0</v>
      </c>
      <c r="E78" s="763"/>
      <c r="F78" s="745"/>
      <c r="G78" s="745"/>
      <c r="H78" s="744"/>
      <c r="I78" s="744"/>
      <c r="J78" s="745"/>
      <c r="K78" s="745"/>
      <c r="L78" s="745"/>
      <c r="M78" s="745"/>
      <c r="N78" s="745"/>
      <c r="O78" s="744"/>
      <c r="P78" s="744"/>
      <c r="Q78" s="745"/>
      <c r="R78" s="745"/>
      <c r="S78" s="764"/>
      <c r="T78" s="759"/>
      <c r="U78" s="745"/>
      <c r="V78" s="744"/>
      <c r="W78" s="744"/>
      <c r="X78" s="745"/>
      <c r="Y78" s="745"/>
      <c r="Z78" s="745"/>
      <c r="AA78" s="745"/>
      <c r="AB78" s="745"/>
      <c r="AC78" s="744"/>
      <c r="AD78" s="744"/>
      <c r="AE78" s="745"/>
      <c r="AF78" s="745"/>
      <c r="AG78" s="745"/>
      <c r="AH78" s="309"/>
      <c r="AI78" s="307"/>
      <c r="AJ78" s="132">
        <f t="shared" si="10"/>
        <v>0</v>
      </c>
      <c r="AK78" s="293">
        <f t="shared" si="14"/>
        <v>0</v>
      </c>
      <c r="AL78" s="123">
        <f t="shared" si="11"/>
        <v>0</v>
      </c>
      <c r="AM78" s="122">
        <f>SUM(E78:AI78)+'1'!AM78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SUM(E78:AI78)+'1'!BC78</f>
        <v>0</v>
      </c>
      <c r="BF78" s="79" t="e">
        <f>#REF!+'1'!BF78</f>
        <v>#REF!</v>
      </c>
      <c r="BG78" s="86" t="e">
        <f>IF('1'!#REF!=1,'1'!BA78,IF('12'!#REF!=1,'12'!BA78,'12'!BG78))</f>
        <v>#REF!</v>
      </c>
      <c r="BH78" s="79" t="e">
        <f>IF(#REF!=1,IF(BC78&gt;=60,IF(BF78&gt;2,0,1),0),0)</f>
        <v>#REF!</v>
      </c>
      <c r="BI78" s="79" t="e">
        <f t="shared" si="15"/>
        <v>#REF!</v>
      </c>
    </row>
    <row r="79" spans="1:62" ht="15.75" customHeight="1" x14ac:dyDescent="0.25">
      <c r="A79" s="125" t="str">
        <f>IF(Roster!C81="","",Roster!C81)</f>
        <v/>
      </c>
      <c r="B79" s="126" t="str">
        <f>IF(Roster!D81="","",Roster!D81)</f>
        <v/>
      </c>
      <c r="C79" s="126" t="str">
        <f>IF(Roster!B81="","",Roster!B81)</f>
        <v/>
      </c>
      <c r="D79" s="299">
        <f>'1'!AL79</f>
        <v>0</v>
      </c>
      <c r="E79" s="763"/>
      <c r="F79" s="745"/>
      <c r="G79" s="745"/>
      <c r="H79" s="744"/>
      <c r="I79" s="744"/>
      <c r="J79" s="745"/>
      <c r="K79" s="745"/>
      <c r="L79" s="745"/>
      <c r="M79" s="745"/>
      <c r="N79" s="745"/>
      <c r="O79" s="744"/>
      <c r="P79" s="744"/>
      <c r="Q79" s="745"/>
      <c r="R79" s="745"/>
      <c r="S79" s="764"/>
      <c r="T79" s="759"/>
      <c r="U79" s="745"/>
      <c r="V79" s="744"/>
      <c r="W79" s="744"/>
      <c r="X79" s="745"/>
      <c r="Y79" s="745"/>
      <c r="Z79" s="745"/>
      <c r="AA79" s="745"/>
      <c r="AB79" s="745"/>
      <c r="AC79" s="744"/>
      <c r="AD79" s="744"/>
      <c r="AE79" s="745"/>
      <c r="AF79" s="745"/>
      <c r="AG79" s="745"/>
      <c r="AH79" s="309"/>
      <c r="AI79" s="307"/>
      <c r="AJ79" s="132">
        <f t="shared" si="10"/>
        <v>0</v>
      </c>
      <c r="AK79" s="293">
        <f t="shared" si="14"/>
        <v>0</v>
      </c>
      <c r="AL79" s="123">
        <f t="shared" si="11"/>
        <v>0</v>
      </c>
      <c r="AM79" s="122">
        <f>SUM(E79:AI79)+'1'!AM79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SUM(E79:AI79)+'1'!BC79</f>
        <v>0</v>
      </c>
      <c r="BF79" s="79" t="e">
        <f>#REF!+'1'!BF79</f>
        <v>#REF!</v>
      </c>
      <c r="BG79" s="86" t="e">
        <f>IF('1'!#REF!=1,'1'!BA79,IF('12'!#REF!=1,'12'!BA79,'12'!BG79))</f>
        <v>#REF!</v>
      </c>
      <c r="BH79" s="79" t="e">
        <f>IF(#REF!=1,IF(BC79&gt;=60,IF(BF79&gt;2,0,1),0),0)</f>
        <v>#REF!</v>
      </c>
      <c r="BI79" s="79" t="e">
        <f t="shared" si="15"/>
        <v>#REF!</v>
      </c>
    </row>
    <row r="80" spans="1:62" ht="15.75" customHeight="1" x14ac:dyDescent="0.25">
      <c r="A80" s="125" t="str">
        <f>IF(Roster!C82="","",Roster!C82)</f>
        <v/>
      </c>
      <c r="B80" s="126" t="str">
        <f>IF(Roster!D82="","",Roster!D82)</f>
        <v/>
      </c>
      <c r="C80" s="126" t="str">
        <f>IF(Roster!B82="","",Roster!B82)</f>
        <v/>
      </c>
      <c r="D80" s="299">
        <f>'1'!AL80</f>
        <v>0</v>
      </c>
      <c r="E80" s="763"/>
      <c r="F80" s="745"/>
      <c r="G80" s="745"/>
      <c r="H80" s="744"/>
      <c r="I80" s="744"/>
      <c r="J80" s="745"/>
      <c r="K80" s="745"/>
      <c r="L80" s="745"/>
      <c r="M80" s="745"/>
      <c r="N80" s="745"/>
      <c r="O80" s="744"/>
      <c r="P80" s="744"/>
      <c r="Q80" s="745"/>
      <c r="R80" s="745"/>
      <c r="S80" s="764"/>
      <c r="T80" s="759"/>
      <c r="U80" s="745"/>
      <c r="V80" s="744"/>
      <c r="W80" s="744"/>
      <c r="X80" s="745"/>
      <c r="Y80" s="745"/>
      <c r="Z80" s="745"/>
      <c r="AA80" s="745"/>
      <c r="AB80" s="745"/>
      <c r="AC80" s="744"/>
      <c r="AD80" s="744"/>
      <c r="AE80" s="745"/>
      <c r="AF80" s="745"/>
      <c r="AG80" s="745"/>
      <c r="AH80" s="309"/>
      <c r="AI80" s="307"/>
      <c r="AJ80" s="132">
        <f t="shared" si="10"/>
        <v>0</v>
      </c>
      <c r="AK80" s="293">
        <f t="shared" si="14"/>
        <v>0</v>
      </c>
      <c r="AL80" s="123">
        <f t="shared" si="11"/>
        <v>0</v>
      </c>
      <c r="AM80" s="122">
        <f>SUM(E80:AI80)+'1'!AM80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SUM(E80:AI80)+'1'!BC80</f>
        <v>0</v>
      </c>
      <c r="BF80" s="79" t="e">
        <f>#REF!+'1'!BF80</f>
        <v>#REF!</v>
      </c>
      <c r="BG80" s="86" t="e">
        <f>IF('1'!#REF!=1,'1'!BA80,IF('12'!#REF!=1,'12'!BA80,'12'!BG80))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'1'!AL81</f>
        <v>0</v>
      </c>
      <c r="E81" s="763"/>
      <c r="F81" s="745"/>
      <c r="G81" s="745"/>
      <c r="H81" s="744"/>
      <c r="I81" s="744"/>
      <c r="J81" s="745"/>
      <c r="K81" s="745"/>
      <c r="L81" s="745"/>
      <c r="M81" s="745"/>
      <c r="N81" s="745"/>
      <c r="O81" s="744"/>
      <c r="P81" s="744"/>
      <c r="Q81" s="745"/>
      <c r="R81" s="745"/>
      <c r="S81" s="764"/>
      <c r="T81" s="759"/>
      <c r="U81" s="745"/>
      <c r="V81" s="744"/>
      <c r="W81" s="744"/>
      <c r="X81" s="745"/>
      <c r="Y81" s="745"/>
      <c r="Z81" s="745"/>
      <c r="AA81" s="745"/>
      <c r="AB81" s="745"/>
      <c r="AC81" s="744"/>
      <c r="AD81" s="744"/>
      <c r="AE81" s="745"/>
      <c r="AF81" s="745"/>
      <c r="AG81" s="745"/>
      <c r="AH81" s="309"/>
      <c r="AI81" s="307"/>
      <c r="AJ81" s="132">
        <f t="shared" si="10"/>
        <v>0</v>
      </c>
      <c r="AK81" s="293">
        <f t="shared" si="14"/>
        <v>0</v>
      </c>
      <c r="AL81" s="123">
        <f t="shared" si="11"/>
        <v>0</v>
      </c>
      <c r="AM81" s="122">
        <f>SUM(E81:AI81)+'1'!AM81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SUM(E81:AI81)+'1'!BC81</f>
        <v>0</v>
      </c>
      <c r="BF81" s="79" t="e">
        <f>#REF!+'1'!BF81</f>
        <v>#REF!</v>
      </c>
      <c r="BG81" s="86" t="e">
        <f>IF('1'!#REF!=1,'1'!BA81,IF('12'!#REF!=1,'12'!BA81,'12'!BG81))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'1'!AL82</f>
        <v>0</v>
      </c>
      <c r="E82" s="763"/>
      <c r="F82" s="745"/>
      <c r="G82" s="745"/>
      <c r="H82" s="744"/>
      <c r="I82" s="744"/>
      <c r="J82" s="745"/>
      <c r="K82" s="745"/>
      <c r="L82" s="745"/>
      <c r="M82" s="745"/>
      <c r="N82" s="745"/>
      <c r="O82" s="744"/>
      <c r="P82" s="744"/>
      <c r="Q82" s="745"/>
      <c r="R82" s="745"/>
      <c r="S82" s="764"/>
      <c r="T82" s="759"/>
      <c r="U82" s="745"/>
      <c r="V82" s="744"/>
      <c r="W82" s="744"/>
      <c r="X82" s="745"/>
      <c r="Y82" s="745"/>
      <c r="Z82" s="745"/>
      <c r="AA82" s="745"/>
      <c r="AB82" s="745"/>
      <c r="AC82" s="744"/>
      <c r="AD82" s="744"/>
      <c r="AE82" s="745"/>
      <c r="AF82" s="745"/>
      <c r="AG82" s="745"/>
      <c r="AH82" s="309"/>
      <c r="AI82" s="307"/>
      <c r="AJ82" s="132">
        <f t="shared" si="10"/>
        <v>0</v>
      </c>
      <c r="AK82" s="293">
        <f t="shared" si="14"/>
        <v>0</v>
      </c>
      <c r="AL82" s="123">
        <f t="shared" si="11"/>
        <v>0</v>
      </c>
      <c r="AM82" s="122">
        <f>SUM(E82:AI82)+'1'!AM82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SUM(E82:AI82)+'1'!BC82</f>
        <v>0</v>
      </c>
      <c r="BF82" s="79" t="e">
        <f>#REF!+'1'!BF82</f>
        <v>#REF!</v>
      </c>
      <c r="BG82" s="86" t="e">
        <f>IF('1'!#REF!=1,'1'!BA82,IF('12'!#REF!=1,'12'!BA82,'12'!BG82))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'1'!AL83</f>
        <v>0</v>
      </c>
      <c r="E83" s="763"/>
      <c r="F83" s="745"/>
      <c r="G83" s="745"/>
      <c r="H83" s="744"/>
      <c r="I83" s="744"/>
      <c r="J83" s="745"/>
      <c r="K83" s="745"/>
      <c r="L83" s="745"/>
      <c r="M83" s="745"/>
      <c r="N83" s="745"/>
      <c r="O83" s="744"/>
      <c r="P83" s="744"/>
      <c r="Q83" s="745"/>
      <c r="R83" s="745"/>
      <c r="S83" s="764"/>
      <c r="T83" s="759"/>
      <c r="U83" s="745"/>
      <c r="V83" s="744"/>
      <c r="W83" s="744"/>
      <c r="X83" s="745"/>
      <c r="Y83" s="745"/>
      <c r="Z83" s="745"/>
      <c r="AA83" s="745"/>
      <c r="AB83" s="745"/>
      <c r="AC83" s="744"/>
      <c r="AD83" s="744"/>
      <c r="AE83" s="745"/>
      <c r="AF83" s="745"/>
      <c r="AG83" s="745"/>
      <c r="AH83" s="309"/>
      <c r="AI83" s="307"/>
      <c r="AJ83" s="132">
        <f t="shared" si="10"/>
        <v>0</v>
      </c>
      <c r="AK83" s="293">
        <f t="shared" si="14"/>
        <v>0</v>
      </c>
      <c r="AL83" s="123">
        <f t="shared" si="11"/>
        <v>0</v>
      </c>
      <c r="AM83" s="122">
        <f>SUM(E83:AI83)+'1'!AM83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SUM(E83:AI83)+'1'!BC83</f>
        <v>0</v>
      </c>
      <c r="BF83" s="79" t="e">
        <f>#REF!+'1'!BF83</f>
        <v>#REF!</v>
      </c>
      <c r="BG83" s="86" t="e">
        <f>IF('1'!#REF!=1,'1'!BA83,IF('12'!#REF!=1,'12'!BA83,'12'!BG83))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'1'!AL84</f>
        <v>0</v>
      </c>
      <c r="E84" s="763"/>
      <c r="F84" s="745"/>
      <c r="G84" s="745"/>
      <c r="H84" s="744"/>
      <c r="I84" s="744"/>
      <c r="J84" s="745"/>
      <c r="K84" s="745"/>
      <c r="L84" s="745"/>
      <c r="M84" s="745"/>
      <c r="N84" s="745"/>
      <c r="O84" s="744"/>
      <c r="P84" s="744"/>
      <c r="Q84" s="745"/>
      <c r="R84" s="745"/>
      <c r="S84" s="764"/>
      <c r="T84" s="759"/>
      <c r="U84" s="745"/>
      <c r="V84" s="744"/>
      <c r="W84" s="744"/>
      <c r="X84" s="745"/>
      <c r="Y84" s="745"/>
      <c r="Z84" s="745"/>
      <c r="AA84" s="745"/>
      <c r="AB84" s="745"/>
      <c r="AC84" s="744"/>
      <c r="AD84" s="744"/>
      <c r="AE84" s="745"/>
      <c r="AF84" s="745"/>
      <c r="AG84" s="745"/>
      <c r="AH84" s="309"/>
      <c r="AI84" s="307"/>
      <c r="AJ84" s="132">
        <f t="shared" si="10"/>
        <v>0</v>
      </c>
      <c r="AK84" s="293">
        <f t="shared" si="14"/>
        <v>0</v>
      </c>
      <c r="AL84" s="123">
        <f t="shared" si="11"/>
        <v>0</v>
      </c>
      <c r="AM84" s="122">
        <f>SUM(E84:AI84)+'1'!AM84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SUM(E84:AI84)+'1'!BC84</f>
        <v>0</v>
      </c>
      <c r="BF84" s="79" t="e">
        <f>#REF!+'1'!BF84</f>
        <v>#REF!</v>
      </c>
      <c r="BG84" s="86" t="e">
        <f>IF('1'!#REF!=1,'1'!BA84,IF('12'!#REF!=1,'12'!BA84,'12'!BG84))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'1'!AL85</f>
        <v>0</v>
      </c>
      <c r="E85" s="763"/>
      <c r="F85" s="745"/>
      <c r="G85" s="745"/>
      <c r="H85" s="744"/>
      <c r="I85" s="744"/>
      <c r="J85" s="745"/>
      <c r="K85" s="745"/>
      <c r="L85" s="745"/>
      <c r="M85" s="745"/>
      <c r="N85" s="745"/>
      <c r="O85" s="744"/>
      <c r="P85" s="744"/>
      <c r="Q85" s="745"/>
      <c r="R85" s="745"/>
      <c r="S85" s="764"/>
      <c r="T85" s="759"/>
      <c r="U85" s="745"/>
      <c r="V85" s="744"/>
      <c r="W85" s="744"/>
      <c r="X85" s="745"/>
      <c r="Y85" s="745"/>
      <c r="Z85" s="745"/>
      <c r="AA85" s="745"/>
      <c r="AB85" s="745"/>
      <c r="AC85" s="744"/>
      <c r="AD85" s="744"/>
      <c r="AE85" s="745"/>
      <c r="AF85" s="745"/>
      <c r="AG85" s="745"/>
      <c r="AH85" s="309"/>
      <c r="AI85" s="307"/>
      <c r="AJ85" s="132">
        <f t="shared" si="10"/>
        <v>0</v>
      </c>
      <c r="AK85" s="293">
        <f t="shared" si="14"/>
        <v>0</v>
      </c>
      <c r="AL85" s="123">
        <f t="shared" si="11"/>
        <v>0</v>
      </c>
      <c r="AM85" s="122">
        <f>SUM(E85:AI85)+'1'!AM85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SUM(E85:AI85)+'1'!BC85</f>
        <v>0</v>
      </c>
      <c r="BF85" s="79" t="e">
        <f>#REF!+'1'!BF85</f>
        <v>#REF!</v>
      </c>
      <c r="BG85" s="86" t="e">
        <f>IF('1'!#REF!=1,'1'!BA85,IF('12'!#REF!=1,'12'!BA85,'12'!BG85))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'1'!AL86</f>
        <v>0</v>
      </c>
      <c r="E86" s="763"/>
      <c r="F86" s="745"/>
      <c r="G86" s="745"/>
      <c r="H86" s="744"/>
      <c r="I86" s="744"/>
      <c r="J86" s="745"/>
      <c r="K86" s="745"/>
      <c r="L86" s="745"/>
      <c r="M86" s="745"/>
      <c r="N86" s="745"/>
      <c r="O86" s="744"/>
      <c r="P86" s="744"/>
      <c r="Q86" s="745"/>
      <c r="R86" s="745"/>
      <c r="S86" s="764"/>
      <c r="T86" s="759"/>
      <c r="U86" s="745"/>
      <c r="V86" s="744"/>
      <c r="W86" s="744"/>
      <c r="X86" s="745"/>
      <c r="Y86" s="745"/>
      <c r="Z86" s="745"/>
      <c r="AA86" s="745"/>
      <c r="AB86" s="745"/>
      <c r="AC86" s="744"/>
      <c r="AD86" s="744"/>
      <c r="AE86" s="745"/>
      <c r="AF86" s="745"/>
      <c r="AG86" s="745"/>
      <c r="AH86" s="309"/>
      <c r="AI86" s="307"/>
      <c r="AJ86" s="132">
        <f t="shared" si="10"/>
        <v>0</v>
      </c>
      <c r="AK86" s="293">
        <f t="shared" si="14"/>
        <v>0</v>
      </c>
      <c r="AL86" s="123">
        <f t="shared" si="11"/>
        <v>0</v>
      </c>
      <c r="AM86" s="122">
        <f>SUM(E86:AI86)+'1'!AM86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SUM(E86:AI86)+'1'!BC86</f>
        <v>0</v>
      </c>
      <c r="BF86" s="79" t="e">
        <f>#REF!+'1'!BF86</f>
        <v>#REF!</v>
      </c>
      <c r="BG86" s="86" t="e">
        <f>IF('1'!#REF!=1,'1'!BA86,IF('12'!#REF!=1,'12'!BA86,'12'!BG86))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'1'!AL87</f>
        <v>0</v>
      </c>
      <c r="E87" s="763"/>
      <c r="F87" s="745"/>
      <c r="G87" s="745"/>
      <c r="H87" s="744"/>
      <c r="I87" s="744"/>
      <c r="J87" s="745"/>
      <c r="K87" s="745"/>
      <c r="L87" s="745"/>
      <c r="M87" s="745"/>
      <c r="N87" s="745"/>
      <c r="O87" s="744"/>
      <c r="P87" s="744"/>
      <c r="Q87" s="745"/>
      <c r="R87" s="745"/>
      <c r="S87" s="764"/>
      <c r="T87" s="759"/>
      <c r="U87" s="745"/>
      <c r="V87" s="744"/>
      <c r="W87" s="744"/>
      <c r="X87" s="745"/>
      <c r="Y87" s="745"/>
      <c r="Z87" s="745"/>
      <c r="AA87" s="745"/>
      <c r="AB87" s="745"/>
      <c r="AC87" s="744"/>
      <c r="AD87" s="744"/>
      <c r="AE87" s="745"/>
      <c r="AF87" s="745"/>
      <c r="AG87" s="745"/>
      <c r="AH87" s="309"/>
      <c r="AI87" s="307"/>
      <c r="AJ87" s="132">
        <f t="shared" si="10"/>
        <v>0</v>
      </c>
      <c r="AK87" s="293">
        <f t="shared" si="14"/>
        <v>0</v>
      </c>
      <c r="AL87" s="123">
        <f t="shared" si="11"/>
        <v>0</v>
      </c>
      <c r="AM87" s="122">
        <f>SUM(E87:AI87)+'1'!AM87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SUM(E87:AI87)+'1'!BC87</f>
        <v>0</v>
      </c>
      <c r="BF87" s="79" t="e">
        <f>#REF!+'1'!BF87</f>
        <v>#REF!</v>
      </c>
      <c r="BG87" s="86" t="e">
        <f>IF('1'!#REF!=1,'1'!BA87,IF('12'!#REF!=1,'12'!BA87,'12'!BG87))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'1'!AL88</f>
        <v>0</v>
      </c>
      <c r="E88" s="763"/>
      <c r="F88" s="745"/>
      <c r="G88" s="745"/>
      <c r="H88" s="744"/>
      <c r="I88" s="744"/>
      <c r="J88" s="745"/>
      <c r="K88" s="745"/>
      <c r="L88" s="745"/>
      <c r="M88" s="745"/>
      <c r="N88" s="745"/>
      <c r="O88" s="744"/>
      <c r="P88" s="744"/>
      <c r="Q88" s="745"/>
      <c r="R88" s="745"/>
      <c r="S88" s="764"/>
      <c r="T88" s="759"/>
      <c r="U88" s="745"/>
      <c r="V88" s="744"/>
      <c r="W88" s="744"/>
      <c r="X88" s="745"/>
      <c r="Y88" s="745"/>
      <c r="Z88" s="745"/>
      <c r="AA88" s="745"/>
      <c r="AB88" s="745"/>
      <c r="AC88" s="744"/>
      <c r="AD88" s="744"/>
      <c r="AE88" s="745"/>
      <c r="AF88" s="745"/>
      <c r="AG88" s="745"/>
      <c r="AH88" s="309"/>
      <c r="AI88" s="307"/>
      <c r="AJ88" s="132">
        <f t="shared" si="10"/>
        <v>0</v>
      </c>
      <c r="AK88" s="293">
        <f t="shared" si="14"/>
        <v>0</v>
      </c>
      <c r="AL88" s="123">
        <f t="shared" si="11"/>
        <v>0</v>
      </c>
      <c r="AM88" s="122">
        <f>SUM(E88:AI88)+'1'!AM88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SUM(E88:AI88)+'1'!BC88</f>
        <v>0</v>
      </c>
      <c r="BF88" s="79" t="e">
        <f>#REF!+'1'!BF88</f>
        <v>#REF!</v>
      </c>
      <c r="BG88" s="86" t="e">
        <f>IF('1'!#REF!=1,'1'!BA88,IF('12'!#REF!=1,'12'!BA88,'12'!BG88))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'1'!AL89</f>
        <v>0</v>
      </c>
      <c r="E89" s="763"/>
      <c r="F89" s="745"/>
      <c r="G89" s="745"/>
      <c r="H89" s="744"/>
      <c r="I89" s="744"/>
      <c r="J89" s="745"/>
      <c r="K89" s="745"/>
      <c r="L89" s="745"/>
      <c r="M89" s="745"/>
      <c r="N89" s="745"/>
      <c r="O89" s="744"/>
      <c r="P89" s="744"/>
      <c r="Q89" s="745"/>
      <c r="R89" s="745"/>
      <c r="S89" s="764"/>
      <c r="T89" s="759"/>
      <c r="U89" s="745"/>
      <c r="V89" s="744"/>
      <c r="W89" s="744"/>
      <c r="X89" s="745"/>
      <c r="Y89" s="745"/>
      <c r="Z89" s="745"/>
      <c r="AA89" s="745"/>
      <c r="AB89" s="745"/>
      <c r="AC89" s="744"/>
      <c r="AD89" s="744"/>
      <c r="AE89" s="745"/>
      <c r="AF89" s="745"/>
      <c r="AG89" s="745"/>
      <c r="AH89" s="309"/>
      <c r="AI89" s="307"/>
      <c r="AJ89" s="132">
        <f t="shared" si="10"/>
        <v>0</v>
      </c>
      <c r="AK89" s="293">
        <f t="shared" si="14"/>
        <v>0</v>
      </c>
      <c r="AL89" s="123">
        <f t="shared" si="11"/>
        <v>0</v>
      </c>
      <c r="AM89" s="122">
        <f>SUM(E89:AI89)+'1'!AM89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SUM(E89:AI89)+'1'!BC89</f>
        <v>0</v>
      </c>
      <c r="BF89" s="79" t="e">
        <f>#REF!+'1'!BF89</f>
        <v>#REF!</v>
      </c>
      <c r="BG89" s="86" t="e">
        <f>IF('1'!#REF!=1,'1'!BA89,IF('12'!#REF!=1,'12'!BA89,'12'!BG89))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'1'!AL90</f>
        <v>0</v>
      </c>
      <c r="E90" s="763"/>
      <c r="F90" s="745"/>
      <c r="G90" s="745"/>
      <c r="H90" s="744"/>
      <c r="I90" s="744"/>
      <c r="J90" s="745"/>
      <c r="K90" s="745"/>
      <c r="L90" s="745"/>
      <c r="M90" s="745"/>
      <c r="N90" s="745"/>
      <c r="O90" s="744"/>
      <c r="P90" s="744"/>
      <c r="Q90" s="745"/>
      <c r="R90" s="745"/>
      <c r="S90" s="764"/>
      <c r="T90" s="759"/>
      <c r="U90" s="745"/>
      <c r="V90" s="744"/>
      <c r="W90" s="744"/>
      <c r="X90" s="745"/>
      <c r="Y90" s="745"/>
      <c r="Z90" s="745"/>
      <c r="AA90" s="745"/>
      <c r="AB90" s="745"/>
      <c r="AC90" s="744"/>
      <c r="AD90" s="744"/>
      <c r="AE90" s="745"/>
      <c r="AF90" s="745"/>
      <c r="AG90" s="745"/>
      <c r="AH90" s="309"/>
      <c r="AI90" s="307"/>
      <c r="AJ90" s="132">
        <f t="shared" si="10"/>
        <v>0</v>
      </c>
      <c r="AK90" s="293">
        <f t="shared" si="14"/>
        <v>0</v>
      </c>
      <c r="AL90" s="123">
        <f t="shared" si="11"/>
        <v>0</v>
      </c>
      <c r="AM90" s="122">
        <f>SUM(E90:AI90)+'1'!AM90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SUM(E90:AI90)+'1'!BC90</f>
        <v>0</v>
      </c>
      <c r="BF90" s="79" t="e">
        <f>#REF!+'1'!BF90</f>
        <v>#REF!</v>
      </c>
      <c r="BG90" s="86" t="e">
        <f>IF('1'!#REF!=1,'1'!BA90,IF('12'!#REF!=1,'12'!BA90,'12'!BG90))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'1'!AL91</f>
        <v>0</v>
      </c>
      <c r="E91" s="763"/>
      <c r="F91" s="745"/>
      <c r="G91" s="745"/>
      <c r="H91" s="744"/>
      <c r="I91" s="744"/>
      <c r="J91" s="745"/>
      <c r="K91" s="745"/>
      <c r="L91" s="745"/>
      <c r="M91" s="745"/>
      <c r="N91" s="745"/>
      <c r="O91" s="744"/>
      <c r="P91" s="744"/>
      <c r="Q91" s="745"/>
      <c r="R91" s="745"/>
      <c r="S91" s="764"/>
      <c r="T91" s="759"/>
      <c r="U91" s="745"/>
      <c r="V91" s="744"/>
      <c r="W91" s="744"/>
      <c r="X91" s="745"/>
      <c r="Y91" s="745"/>
      <c r="Z91" s="745"/>
      <c r="AA91" s="745"/>
      <c r="AB91" s="745"/>
      <c r="AC91" s="744"/>
      <c r="AD91" s="744"/>
      <c r="AE91" s="745"/>
      <c r="AF91" s="745"/>
      <c r="AG91" s="745"/>
      <c r="AH91" s="309"/>
      <c r="AI91" s="307"/>
      <c r="AJ91" s="132">
        <f t="shared" si="10"/>
        <v>0</v>
      </c>
      <c r="AK91" s="293">
        <f t="shared" si="14"/>
        <v>0</v>
      </c>
      <c r="AL91" s="123">
        <f t="shared" si="11"/>
        <v>0</v>
      </c>
      <c r="AM91" s="122">
        <f>SUM(E91:AI91)+'1'!AM91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SUM(E91:AI91)+'1'!BC91</f>
        <v>0</v>
      </c>
      <c r="BF91" s="79" t="e">
        <f>#REF!+'1'!BF91</f>
        <v>#REF!</v>
      </c>
      <c r="BG91" s="86" t="e">
        <f>IF('1'!#REF!=1,'1'!BA91,IF('12'!#REF!=1,'12'!BA91,'12'!BG91))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'1'!AL92</f>
        <v>0</v>
      </c>
      <c r="E92" s="763"/>
      <c r="F92" s="745"/>
      <c r="G92" s="745"/>
      <c r="H92" s="744"/>
      <c r="I92" s="744"/>
      <c r="J92" s="745"/>
      <c r="K92" s="745"/>
      <c r="L92" s="745"/>
      <c r="M92" s="745"/>
      <c r="N92" s="745"/>
      <c r="O92" s="744"/>
      <c r="P92" s="744"/>
      <c r="Q92" s="745"/>
      <c r="R92" s="745"/>
      <c r="S92" s="764"/>
      <c r="T92" s="759"/>
      <c r="U92" s="745"/>
      <c r="V92" s="744"/>
      <c r="W92" s="744"/>
      <c r="X92" s="745"/>
      <c r="Y92" s="745"/>
      <c r="Z92" s="745"/>
      <c r="AA92" s="745"/>
      <c r="AB92" s="745"/>
      <c r="AC92" s="744"/>
      <c r="AD92" s="744"/>
      <c r="AE92" s="745"/>
      <c r="AF92" s="745"/>
      <c r="AG92" s="745"/>
      <c r="AH92" s="309"/>
      <c r="AI92" s="307"/>
      <c r="AJ92" s="132">
        <f t="shared" si="10"/>
        <v>0</v>
      </c>
      <c r="AK92" s="293">
        <f t="shared" si="14"/>
        <v>0</v>
      </c>
      <c r="AL92" s="123">
        <f t="shared" si="11"/>
        <v>0</v>
      </c>
      <c r="AM92" s="122">
        <f>SUM(E92:AI92)+'1'!AM92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SUM(E92:AI92)+'1'!BC92</f>
        <v>0</v>
      </c>
      <c r="BF92" s="79" t="e">
        <f>#REF!+'1'!BF92</f>
        <v>#REF!</v>
      </c>
      <c r="BG92" s="86" t="e">
        <f>IF('1'!#REF!=1,'1'!BA92,IF('12'!#REF!=1,'12'!BA92,'12'!BG92))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'1'!AL93</f>
        <v>0</v>
      </c>
      <c r="E93" s="763"/>
      <c r="F93" s="745"/>
      <c r="G93" s="745"/>
      <c r="H93" s="744"/>
      <c r="I93" s="744"/>
      <c r="J93" s="745"/>
      <c r="K93" s="745"/>
      <c r="L93" s="745"/>
      <c r="M93" s="745"/>
      <c r="N93" s="745"/>
      <c r="O93" s="744"/>
      <c r="P93" s="744"/>
      <c r="Q93" s="745"/>
      <c r="R93" s="745"/>
      <c r="S93" s="764"/>
      <c r="T93" s="759"/>
      <c r="U93" s="745"/>
      <c r="V93" s="744"/>
      <c r="W93" s="744"/>
      <c r="X93" s="745"/>
      <c r="Y93" s="745"/>
      <c r="Z93" s="745"/>
      <c r="AA93" s="745"/>
      <c r="AB93" s="745"/>
      <c r="AC93" s="744"/>
      <c r="AD93" s="744"/>
      <c r="AE93" s="745"/>
      <c r="AF93" s="745"/>
      <c r="AG93" s="745"/>
      <c r="AH93" s="309"/>
      <c r="AI93" s="307"/>
      <c r="AJ93" s="132">
        <f t="shared" si="10"/>
        <v>0</v>
      </c>
      <c r="AK93" s="293">
        <f t="shared" si="14"/>
        <v>0</v>
      </c>
      <c r="AL93" s="123">
        <f t="shared" si="11"/>
        <v>0</v>
      </c>
      <c r="AM93" s="122">
        <f>SUM(E93:AI93)+'1'!AM93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SUM(E93:AI93)+'1'!BC93</f>
        <v>0</v>
      </c>
      <c r="BF93" s="79" t="e">
        <f>#REF!+'1'!BF93</f>
        <v>#REF!</v>
      </c>
      <c r="BG93" s="86" t="e">
        <f>IF('1'!#REF!=1,'1'!BA93,IF('12'!#REF!=1,'12'!BA93,'12'!BG93))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'1'!AL94</f>
        <v>0</v>
      </c>
      <c r="E94" s="763"/>
      <c r="F94" s="745"/>
      <c r="G94" s="745"/>
      <c r="H94" s="744"/>
      <c r="I94" s="744"/>
      <c r="J94" s="745"/>
      <c r="K94" s="745"/>
      <c r="L94" s="745"/>
      <c r="M94" s="745"/>
      <c r="N94" s="745"/>
      <c r="O94" s="744"/>
      <c r="P94" s="744"/>
      <c r="Q94" s="745"/>
      <c r="R94" s="745"/>
      <c r="S94" s="764"/>
      <c r="T94" s="759"/>
      <c r="U94" s="745"/>
      <c r="V94" s="744"/>
      <c r="W94" s="744"/>
      <c r="X94" s="745"/>
      <c r="Y94" s="745"/>
      <c r="Z94" s="745"/>
      <c r="AA94" s="745"/>
      <c r="AB94" s="745"/>
      <c r="AC94" s="744"/>
      <c r="AD94" s="744"/>
      <c r="AE94" s="745"/>
      <c r="AF94" s="745"/>
      <c r="AG94" s="745"/>
      <c r="AH94" s="309"/>
      <c r="AI94" s="307"/>
      <c r="AJ94" s="132">
        <f t="shared" si="10"/>
        <v>0</v>
      </c>
      <c r="AK94" s="293">
        <f t="shared" si="14"/>
        <v>0</v>
      </c>
      <c r="AL94" s="123">
        <f t="shared" si="11"/>
        <v>0</v>
      </c>
      <c r="AM94" s="122">
        <f>SUM(E94:AI94)+'1'!AM94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SUM(E94:AI94)+'1'!BC94</f>
        <v>0</v>
      </c>
      <c r="BF94" s="79" t="e">
        <f>#REF!+'1'!BF94</f>
        <v>#REF!</v>
      </c>
      <c r="BG94" s="86" t="e">
        <f>IF('1'!#REF!=1,'1'!BA94,IF('12'!#REF!=1,'12'!BA94,'12'!BG94))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'1'!AL95</f>
        <v>0</v>
      </c>
      <c r="E95" s="763"/>
      <c r="F95" s="745"/>
      <c r="G95" s="745"/>
      <c r="H95" s="744"/>
      <c r="I95" s="744"/>
      <c r="J95" s="745"/>
      <c r="K95" s="745"/>
      <c r="L95" s="745"/>
      <c r="M95" s="745"/>
      <c r="N95" s="745"/>
      <c r="O95" s="744"/>
      <c r="P95" s="744"/>
      <c r="Q95" s="745"/>
      <c r="R95" s="745"/>
      <c r="S95" s="764"/>
      <c r="T95" s="759"/>
      <c r="U95" s="745"/>
      <c r="V95" s="744"/>
      <c r="W95" s="744"/>
      <c r="X95" s="745"/>
      <c r="Y95" s="745"/>
      <c r="Z95" s="745"/>
      <c r="AA95" s="745"/>
      <c r="AB95" s="745"/>
      <c r="AC95" s="744"/>
      <c r="AD95" s="744"/>
      <c r="AE95" s="745"/>
      <c r="AF95" s="745"/>
      <c r="AG95" s="745"/>
      <c r="AH95" s="309"/>
      <c r="AI95" s="307"/>
      <c r="AJ95" s="132">
        <f t="shared" si="10"/>
        <v>0</v>
      </c>
      <c r="AK95" s="293">
        <f t="shared" si="14"/>
        <v>0</v>
      </c>
      <c r="AL95" s="123">
        <f t="shared" si="11"/>
        <v>0</v>
      </c>
      <c r="AM95" s="122">
        <f>SUM(E95:AI95)+'1'!AM95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SUM(E95:AI95)+'1'!BC95</f>
        <v>0</v>
      </c>
      <c r="BF95" s="79" t="e">
        <f>#REF!+'1'!BF95</f>
        <v>#REF!</v>
      </c>
      <c r="BG95" s="86" t="e">
        <f>IF('1'!#REF!=1,'1'!BA95,IF('12'!#REF!=1,'12'!BA95,'12'!BG95))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'1'!AL96</f>
        <v>0</v>
      </c>
      <c r="E96" s="763"/>
      <c r="F96" s="745"/>
      <c r="G96" s="745"/>
      <c r="H96" s="744"/>
      <c r="I96" s="744"/>
      <c r="J96" s="745"/>
      <c r="K96" s="745"/>
      <c r="L96" s="745"/>
      <c r="M96" s="745"/>
      <c r="N96" s="745"/>
      <c r="O96" s="744"/>
      <c r="P96" s="744"/>
      <c r="Q96" s="745"/>
      <c r="R96" s="745"/>
      <c r="S96" s="764"/>
      <c r="T96" s="759"/>
      <c r="U96" s="745"/>
      <c r="V96" s="744"/>
      <c r="W96" s="744"/>
      <c r="X96" s="745"/>
      <c r="Y96" s="745"/>
      <c r="Z96" s="745"/>
      <c r="AA96" s="745"/>
      <c r="AB96" s="745"/>
      <c r="AC96" s="744"/>
      <c r="AD96" s="744"/>
      <c r="AE96" s="745"/>
      <c r="AF96" s="745"/>
      <c r="AG96" s="745"/>
      <c r="AH96" s="309"/>
      <c r="AI96" s="307"/>
      <c r="AJ96" s="132">
        <f t="shared" si="10"/>
        <v>0</v>
      </c>
      <c r="AK96" s="293">
        <f t="shared" si="14"/>
        <v>0</v>
      </c>
      <c r="AL96" s="123">
        <f t="shared" si="11"/>
        <v>0</v>
      </c>
      <c r="AM96" s="122">
        <f>SUM(E96:AI96)+'1'!AM96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SUM(E96:AI96)+'1'!BC96</f>
        <v>0</v>
      </c>
      <c r="BF96" s="79" t="e">
        <f>#REF!+'1'!BF96</f>
        <v>#REF!</v>
      </c>
      <c r="BG96" s="86" t="e">
        <f>IF('1'!#REF!=1,'1'!BA96,IF('12'!#REF!=1,'12'!BA96,'12'!BG96))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'1'!AL97</f>
        <v>0</v>
      </c>
      <c r="E97" s="763"/>
      <c r="F97" s="745"/>
      <c r="G97" s="745"/>
      <c r="H97" s="744"/>
      <c r="I97" s="744"/>
      <c r="J97" s="745"/>
      <c r="K97" s="745"/>
      <c r="L97" s="745"/>
      <c r="M97" s="745"/>
      <c r="N97" s="745"/>
      <c r="O97" s="744"/>
      <c r="P97" s="744"/>
      <c r="Q97" s="745"/>
      <c r="R97" s="745"/>
      <c r="S97" s="764"/>
      <c r="T97" s="759"/>
      <c r="U97" s="745"/>
      <c r="V97" s="744"/>
      <c r="W97" s="744"/>
      <c r="X97" s="745"/>
      <c r="Y97" s="745"/>
      <c r="Z97" s="745"/>
      <c r="AA97" s="745"/>
      <c r="AB97" s="745"/>
      <c r="AC97" s="744"/>
      <c r="AD97" s="744"/>
      <c r="AE97" s="745"/>
      <c r="AF97" s="745"/>
      <c r="AG97" s="745"/>
      <c r="AH97" s="309"/>
      <c r="AI97" s="307"/>
      <c r="AJ97" s="132">
        <f t="shared" si="10"/>
        <v>0</v>
      </c>
      <c r="AK97" s="293">
        <f t="shared" si="14"/>
        <v>0</v>
      </c>
      <c r="AL97" s="123">
        <f t="shared" si="11"/>
        <v>0</v>
      </c>
      <c r="AM97" s="122">
        <f>SUM(E97:AI97)+'1'!AM97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SUM(E97:AI97)+'1'!BC97</f>
        <v>0</v>
      </c>
      <c r="BF97" s="79" t="e">
        <f>#REF!+'1'!BF97</f>
        <v>#REF!</v>
      </c>
      <c r="BG97" s="86" t="e">
        <f>IF('1'!#REF!=1,'1'!BA97,IF('12'!#REF!=1,'12'!BA97,'12'!BG97))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'1'!AL98</f>
        <v>0</v>
      </c>
      <c r="E98" s="763"/>
      <c r="F98" s="745"/>
      <c r="G98" s="745"/>
      <c r="H98" s="744"/>
      <c r="I98" s="744"/>
      <c r="J98" s="745"/>
      <c r="K98" s="745"/>
      <c r="L98" s="745"/>
      <c r="M98" s="745"/>
      <c r="N98" s="745"/>
      <c r="O98" s="744"/>
      <c r="P98" s="744"/>
      <c r="Q98" s="745"/>
      <c r="R98" s="745"/>
      <c r="S98" s="764"/>
      <c r="T98" s="759"/>
      <c r="U98" s="745"/>
      <c r="V98" s="744"/>
      <c r="W98" s="744"/>
      <c r="X98" s="745"/>
      <c r="Y98" s="745"/>
      <c r="Z98" s="745"/>
      <c r="AA98" s="745"/>
      <c r="AB98" s="745"/>
      <c r="AC98" s="744"/>
      <c r="AD98" s="744"/>
      <c r="AE98" s="745"/>
      <c r="AF98" s="745"/>
      <c r="AG98" s="745"/>
      <c r="AH98" s="309"/>
      <c r="AI98" s="307"/>
      <c r="AJ98" s="132">
        <f t="shared" si="10"/>
        <v>0</v>
      </c>
      <c r="AK98" s="293">
        <f t="shared" si="14"/>
        <v>0</v>
      </c>
      <c r="AL98" s="123">
        <f t="shared" si="11"/>
        <v>0</v>
      </c>
      <c r="AM98" s="122">
        <f>SUM(E98:AI98)+'1'!AM98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SUM(E98:AI98)+'1'!BC98</f>
        <v>0</v>
      </c>
      <c r="BF98" s="79" t="e">
        <f>#REF!+'1'!BF98</f>
        <v>#REF!</v>
      </c>
      <c r="BG98" s="86" t="e">
        <f>IF('1'!#REF!=1,'1'!BA98,IF('12'!#REF!=1,'12'!BA98,'12'!BG98))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'1'!AL99</f>
        <v>0</v>
      </c>
      <c r="E99" s="763"/>
      <c r="F99" s="745"/>
      <c r="G99" s="745"/>
      <c r="H99" s="744"/>
      <c r="I99" s="744"/>
      <c r="J99" s="745"/>
      <c r="K99" s="745"/>
      <c r="L99" s="745"/>
      <c r="M99" s="745"/>
      <c r="N99" s="745"/>
      <c r="O99" s="744"/>
      <c r="P99" s="744"/>
      <c r="Q99" s="745"/>
      <c r="R99" s="745"/>
      <c r="S99" s="764"/>
      <c r="T99" s="759"/>
      <c r="U99" s="745"/>
      <c r="V99" s="744"/>
      <c r="W99" s="744"/>
      <c r="X99" s="745"/>
      <c r="Y99" s="745"/>
      <c r="Z99" s="745"/>
      <c r="AA99" s="745"/>
      <c r="AB99" s="745"/>
      <c r="AC99" s="744"/>
      <c r="AD99" s="744"/>
      <c r="AE99" s="745"/>
      <c r="AF99" s="745"/>
      <c r="AG99" s="745"/>
      <c r="AH99" s="309"/>
      <c r="AI99" s="307"/>
      <c r="AJ99" s="132">
        <f t="shared" si="10"/>
        <v>0</v>
      </c>
      <c r="AK99" s="293">
        <f t="shared" si="14"/>
        <v>0</v>
      </c>
      <c r="AL99" s="123">
        <f t="shared" si="11"/>
        <v>0</v>
      </c>
      <c r="AM99" s="122">
        <f>SUM(E99:AI99)+'1'!AM99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SUM(E99:AI99)+'1'!BC99</f>
        <v>0</v>
      </c>
      <c r="BF99" s="79" t="e">
        <f>#REF!+'1'!BF99</f>
        <v>#REF!</v>
      </c>
      <c r="BG99" s="86" t="e">
        <f>IF('1'!#REF!=1,'1'!BA99,IF('12'!#REF!=1,'12'!BA99,'12'!BG99))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'1'!AL100</f>
        <v>0</v>
      </c>
      <c r="E100" s="763"/>
      <c r="F100" s="745"/>
      <c r="G100" s="745"/>
      <c r="H100" s="744"/>
      <c r="I100" s="744"/>
      <c r="J100" s="745"/>
      <c r="K100" s="745"/>
      <c r="L100" s="745"/>
      <c r="M100" s="745"/>
      <c r="N100" s="745"/>
      <c r="O100" s="744"/>
      <c r="P100" s="744"/>
      <c r="Q100" s="745"/>
      <c r="R100" s="745"/>
      <c r="S100" s="764"/>
      <c r="T100" s="759"/>
      <c r="U100" s="745"/>
      <c r="V100" s="744"/>
      <c r="W100" s="744"/>
      <c r="X100" s="745"/>
      <c r="Y100" s="745"/>
      <c r="Z100" s="745"/>
      <c r="AA100" s="745"/>
      <c r="AB100" s="745"/>
      <c r="AC100" s="744"/>
      <c r="AD100" s="744"/>
      <c r="AE100" s="745"/>
      <c r="AF100" s="745"/>
      <c r="AG100" s="745"/>
      <c r="AH100" s="309"/>
      <c r="AI100" s="307"/>
      <c r="AJ100" s="132">
        <f t="shared" si="10"/>
        <v>0</v>
      </c>
      <c r="AK100" s="293">
        <f t="shared" si="14"/>
        <v>0</v>
      </c>
      <c r="AL100" s="123">
        <f t="shared" si="11"/>
        <v>0</v>
      </c>
      <c r="AM100" s="122">
        <f>SUM(E100:AI100)+'1'!AM100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SUM(E100:AI100)+'1'!BC100</f>
        <v>0</v>
      </c>
      <c r="BF100" s="79" t="e">
        <f>#REF!+'1'!BF100</f>
        <v>#REF!</v>
      </c>
      <c r="BG100" s="86" t="e">
        <f>IF('1'!#REF!=1,'1'!BA100,IF('12'!#REF!=1,'12'!BA100,'12'!BG100))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'1'!AL101</f>
        <v>0</v>
      </c>
      <c r="E101" s="763"/>
      <c r="F101" s="745"/>
      <c r="G101" s="745"/>
      <c r="H101" s="744"/>
      <c r="I101" s="744"/>
      <c r="J101" s="745"/>
      <c r="K101" s="745"/>
      <c r="L101" s="745"/>
      <c r="M101" s="745"/>
      <c r="N101" s="745"/>
      <c r="O101" s="744"/>
      <c r="P101" s="744"/>
      <c r="Q101" s="745"/>
      <c r="R101" s="745"/>
      <c r="S101" s="764"/>
      <c r="T101" s="759"/>
      <c r="U101" s="745"/>
      <c r="V101" s="744"/>
      <c r="W101" s="744"/>
      <c r="X101" s="745"/>
      <c r="Y101" s="745"/>
      <c r="Z101" s="745"/>
      <c r="AA101" s="745"/>
      <c r="AB101" s="745"/>
      <c r="AC101" s="744"/>
      <c r="AD101" s="744"/>
      <c r="AE101" s="745"/>
      <c r="AF101" s="745"/>
      <c r="AG101" s="745"/>
      <c r="AH101" s="309"/>
      <c r="AI101" s="307"/>
      <c r="AJ101" s="132">
        <f t="shared" si="10"/>
        <v>0</v>
      </c>
      <c r="AK101" s="293">
        <f t="shared" si="14"/>
        <v>0</v>
      </c>
      <c r="AL101" s="123">
        <f t="shared" si="11"/>
        <v>0</v>
      </c>
      <c r="AM101" s="122">
        <f>SUM(E101:AI101)+'1'!AM101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SUM(E101:AI101)+'1'!BC101</f>
        <v>0</v>
      </c>
      <c r="BF101" s="79" t="e">
        <f>#REF!+'1'!BF101</f>
        <v>#REF!</v>
      </c>
      <c r="BG101" s="86" t="e">
        <f>IF('1'!#REF!=1,'1'!BA101,IF('12'!#REF!=1,'12'!BA101,'12'!BG101))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'1'!AL102</f>
        <v>0</v>
      </c>
      <c r="E102" s="763"/>
      <c r="F102" s="745"/>
      <c r="G102" s="745"/>
      <c r="H102" s="744"/>
      <c r="I102" s="744"/>
      <c r="J102" s="745"/>
      <c r="K102" s="745"/>
      <c r="L102" s="745"/>
      <c r="M102" s="745"/>
      <c r="N102" s="745"/>
      <c r="O102" s="744"/>
      <c r="P102" s="744"/>
      <c r="Q102" s="745"/>
      <c r="R102" s="745"/>
      <c r="S102" s="764"/>
      <c r="T102" s="759"/>
      <c r="U102" s="745"/>
      <c r="V102" s="744"/>
      <c r="W102" s="744"/>
      <c r="X102" s="745"/>
      <c r="Y102" s="745"/>
      <c r="Z102" s="745"/>
      <c r="AA102" s="745"/>
      <c r="AB102" s="745"/>
      <c r="AC102" s="744"/>
      <c r="AD102" s="744"/>
      <c r="AE102" s="745"/>
      <c r="AF102" s="745"/>
      <c r="AG102" s="745"/>
      <c r="AH102" s="309"/>
      <c r="AI102" s="307"/>
      <c r="AJ102" s="132">
        <f t="shared" si="10"/>
        <v>0</v>
      </c>
      <c r="AK102" s="293">
        <f t="shared" si="14"/>
        <v>0</v>
      </c>
      <c r="AL102" s="123">
        <f t="shared" si="11"/>
        <v>0</v>
      </c>
      <c r="AM102" s="122">
        <f>SUM(E102:AI102)+'1'!AM102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SUM(E102:AI102)+'1'!BC102</f>
        <v>0</v>
      </c>
      <c r="BF102" s="79" t="e">
        <f>#REF!+'1'!BF102</f>
        <v>#REF!</v>
      </c>
      <c r="BG102" s="86" t="e">
        <f>IF('1'!#REF!=1,'1'!BA102,IF('12'!#REF!=1,'12'!BA102,'12'!BG102))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'1'!AL103</f>
        <v>0</v>
      </c>
      <c r="E103" s="763"/>
      <c r="F103" s="745"/>
      <c r="G103" s="745"/>
      <c r="H103" s="744"/>
      <c r="I103" s="744"/>
      <c r="J103" s="745"/>
      <c r="K103" s="745"/>
      <c r="L103" s="745"/>
      <c r="M103" s="745"/>
      <c r="N103" s="745"/>
      <c r="O103" s="744"/>
      <c r="P103" s="744"/>
      <c r="Q103" s="745"/>
      <c r="R103" s="745"/>
      <c r="S103" s="764"/>
      <c r="T103" s="759"/>
      <c r="U103" s="745"/>
      <c r="V103" s="744"/>
      <c r="W103" s="744"/>
      <c r="X103" s="745"/>
      <c r="Y103" s="745"/>
      <c r="Z103" s="745"/>
      <c r="AA103" s="745"/>
      <c r="AB103" s="745"/>
      <c r="AC103" s="744"/>
      <c r="AD103" s="744"/>
      <c r="AE103" s="745"/>
      <c r="AF103" s="745"/>
      <c r="AG103" s="745"/>
      <c r="AH103" s="309"/>
      <c r="AI103" s="307"/>
      <c r="AJ103" s="132">
        <f t="shared" si="10"/>
        <v>0</v>
      </c>
      <c r="AK103" s="293">
        <f t="shared" si="14"/>
        <v>0</v>
      </c>
      <c r="AL103" s="123">
        <f t="shared" si="11"/>
        <v>0</v>
      </c>
      <c r="AM103" s="122">
        <f>SUM(E103:AI103)+'1'!AM103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SUM(E103:AI103)+'1'!BC103</f>
        <v>0</v>
      </c>
      <c r="BF103" s="79" t="e">
        <f>#REF!+'1'!BF103</f>
        <v>#REF!</v>
      </c>
      <c r="BG103" s="86" t="e">
        <f>IF('1'!#REF!=1,'1'!BA103,IF('12'!#REF!=1,'12'!BA103,'12'!BG103))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'1'!AL104</f>
        <v>0</v>
      </c>
      <c r="E104" s="763"/>
      <c r="F104" s="745"/>
      <c r="G104" s="745"/>
      <c r="H104" s="744"/>
      <c r="I104" s="744"/>
      <c r="J104" s="745"/>
      <c r="K104" s="745"/>
      <c r="L104" s="745"/>
      <c r="M104" s="745"/>
      <c r="N104" s="745"/>
      <c r="O104" s="744"/>
      <c r="P104" s="744"/>
      <c r="Q104" s="745"/>
      <c r="R104" s="745"/>
      <c r="S104" s="764"/>
      <c r="T104" s="759"/>
      <c r="U104" s="745"/>
      <c r="V104" s="744"/>
      <c r="W104" s="744"/>
      <c r="X104" s="745"/>
      <c r="Y104" s="745"/>
      <c r="Z104" s="745"/>
      <c r="AA104" s="745"/>
      <c r="AB104" s="745"/>
      <c r="AC104" s="744"/>
      <c r="AD104" s="744"/>
      <c r="AE104" s="745"/>
      <c r="AF104" s="745"/>
      <c r="AG104" s="745"/>
      <c r="AH104" s="309"/>
      <c r="AI104" s="307"/>
      <c r="AJ104" s="132">
        <f>SUM(D104:AI104)</f>
        <v>0</v>
      </c>
      <c r="AK104" s="293">
        <f t="shared" si="14"/>
        <v>0</v>
      </c>
      <c r="AL104" s="123">
        <f t="shared" si="11"/>
        <v>0</v>
      </c>
      <c r="AM104" s="122">
        <f>SUM(E104:AI104)+'1'!AM104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SUM(E104:AI104)+'1'!BC104</f>
        <v>0</v>
      </c>
      <c r="BF104" s="79" t="e">
        <f>#REF!+'1'!BF104</f>
        <v>#REF!</v>
      </c>
      <c r="BG104" s="86" t="e">
        <f>IF('1'!#REF!=1,'1'!BA104,IF('12'!#REF!=1,'12'!BA104,'12'!BG104))</f>
        <v>#REF!</v>
      </c>
      <c r="BH104" s="79" t="e">
        <f>IF(#REF!=1,IF(BC104&gt;=60,IF(BF104&gt;2,0,1),0),0)</f>
        <v>#REF!</v>
      </c>
      <c r="BI104" s="79" t="e">
        <f t="shared" si="15"/>
        <v>#REF!</v>
      </c>
    </row>
    <row r="105" spans="1:61" x14ac:dyDescent="0.2">
      <c r="A105" s="225"/>
      <c r="B105" s="225"/>
      <c r="C105" s="225"/>
      <c r="D105" s="91"/>
      <c r="E105" s="92">
        <f t="shared" ref="E105:AG105" si="16">COUNTA(E8:E104)</f>
        <v>2</v>
      </c>
      <c r="F105" s="92">
        <f t="shared" si="16"/>
        <v>5</v>
      </c>
      <c r="G105" s="92">
        <f t="shared" si="16"/>
        <v>5</v>
      </c>
      <c r="H105" s="92">
        <f t="shared" si="16"/>
        <v>0</v>
      </c>
      <c r="I105" s="92">
        <f t="shared" si="16"/>
        <v>0</v>
      </c>
      <c r="J105" s="92">
        <f t="shared" si="16"/>
        <v>3</v>
      </c>
      <c r="K105" s="92">
        <f t="shared" si="16"/>
        <v>3</v>
      </c>
      <c r="L105" s="92">
        <f t="shared" si="16"/>
        <v>2</v>
      </c>
      <c r="M105" s="92">
        <f t="shared" si="16"/>
        <v>4</v>
      </c>
      <c r="N105" s="92">
        <f t="shared" si="16"/>
        <v>4</v>
      </c>
      <c r="O105" s="92">
        <f t="shared" si="16"/>
        <v>0</v>
      </c>
      <c r="P105" s="92">
        <f t="shared" si="16"/>
        <v>0</v>
      </c>
      <c r="Q105" s="92">
        <f t="shared" si="16"/>
        <v>3</v>
      </c>
      <c r="R105" s="92">
        <f t="shared" si="16"/>
        <v>3</v>
      </c>
      <c r="S105" s="92">
        <f t="shared" si="16"/>
        <v>4</v>
      </c>
      <c r="T105" s="92">
        <f t="shared" si="16"/>
        <v>3</v>
      </c>
      <c r="U105" s="92">
        <f t="shared" si="16"/>
        <v>2</v>
      </c>
      <c r="V105" s="92">
        <f t="shared" si="16"/>
        <v>0</v>
      </c>
      <c r="W105" s="92">
        <f t="shared" si="16"/>
        <v>0</v>
      </c>
      <c r="X105" s="92">
        <f t="shared" si="16"/>
        <v>2</v>
      </c>
      <c r="Y105" s="92">
        <f t="shared" si="16"/>
        <v>3</v>
      </c>
      <c r="Z105" s="92">
        <f t="shared" si="16"/>
        <v>4</v>
      </c>
      <c r="AA105" s="92">
        <f t="shared" si="16"/>
        <v>4</v>
      </c>
      <c r="AB105" s="92">
        <f t="shared" si="16"/>
        <v>3</v>
      </c>
      <c r="AC105" s="92">
        <f t="shared" si="16"/>
        <v>0</v>
      </c>
      <c r="AD105" s="92">
        <f t="shared" si="16"/>
        <v>0</v>
      </c>
      <c r="AE105" s="92">
        <f t="shared" si="16"/>
        <v>2</v>
      </c>
      <c r="AF105" s="92">
        <f t="shared" si="16"/>
        <v>4</v>
      </c>
      <c r="AG105" s="92">
        <f t="shared" si="16"/>
        <v>0</v>
      </c>
      <c r="AH105" s="92"/>
      <c r="AI105" s="92"/>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NGtwtaabjrIjYlEFniwZSxGhL8eodFfePrLNsE126CM9t8ChwVCLls45hjCQNzKjFONmqJfW7/Rl2YTpxgtHRA==" saltValue="YfWaF4RJ19uxYI1kGXhTIw==" spinCount="100000" sheet="1" objects="1" scenarios="1" selectLockedCells="1" selectUnlockedCells="1"/>
  <mergeCells count="41">
    <mergeCell ref="AJ1:AS1"/>
    <mergeCell ref="AJ2:AS2"/>
    <mergeCell ref="S1:Z1"/>
    <mergeCell ref="AA1:AI1"/>
    <mergeCell ref="AP6:AP7"/>
    <mergeCell ref="T2:AI2"/>
    <mergeCell ref="E6:S6"/>
    <mergeCell ref="T6:AI6"/>
    <mergeCell ref="AJ6:AJ7"/>
    <mergeCell ref="AL6:AL7"/>
    <mergeCell ref="AL4:AM5"/>
    <mergeCell ref="AK6:AK7"/>
    <mergeCell ref="AO6:AO7"/>
    <mergeCell ref="AS6:AS7"/>
    <mergeCell ref="AQ5:AU5"/>
    <mergeCell ref="AN5:AO5"/>
    <mergeCell ref="BE8:BE15"/>
    <mergeCell ref="BF6:BF7"/>
    <mergeCell ref="AT6:AT7"/>
    <mergeCell ref="BC6:BC7"/>
    <mergeCell ref="AX6:AX7"/>
    <mergeCell ref="AV6:AV7"/>
    <mergeCell ref="AU6:AU7"/>
    <mergeCell ref="AW6:AW7"/>
    <mergeCell ref="AT1:AU1"/>
    <mergeCell ref="AT2:AU2"/>
    <mergeCell ref="BI6:BI7"/>
    <mergeCell ref="BG6:BG7"/>
    <mergeCell ref="BH6:BH7"/>
    <mergeCell ref="A7:C7"/>
    <mergeCell ref="BB6:BB7"/>
    <mergeCell ref="E2:R2"/>
    <mergeCell ref="A6:D6"/>
    <mergeCell ref="A3:C5"/>
    <mergeCell ref="AM6:AM7"/>
    <mergeCell ref="AN6:AN7"/>
    <mergeCell ref="AJ3:AK3"/>
    <mergeCell ref="AL3:AM3"/>
    <mergeCell ref="AJ4:AK5"/>
    <mergeCell ref="AQ6:AQ7"/>
    <mergeCell ref="AR6:AR7"/>
  </mergeCells>
  <phoneticPr fontId="0" type="noConversion"/>
  <conditionalFormatting sqref="E105:AI105">
    <cfRule type="cellIs" dxfId="165" priority="6" stopIfTrue="1" operator="notEqual">
      <formula>0</formula>
    </cfRule>
  </conditionalFormatting>
  <conditionalFormatting sqref="AM8:AM104">
    <cfRule type="cellIs" dxfId="164" priority="4" operator="greaterThan">
      <formula>40</formula>
    </cfRule>
  </conditionalFormatting>
  <dataValidations xWindow="790" yWindow="499"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44958</formula1>
      <formula2>44985</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790" yWindow="499"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99"/>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6.140625" style="79" hidden="1" customWidth="1"/>
    <col min="54" max="54" width="6.7109375" style="80" hidden="1" customWidth="1"/>
    <col min="55" max="55" width="7.140625" style="80" hidden="1" customWidth="1"/>
    <col min="56" max="56" width="8.42578125" style="79" hidden="1" customWidth="1"/>
    <col min="57" max="57" width="7.42578125" style="79" hidden="1" customWidth="1"/>
    <col min="58" max="58" width="7.28515625" style="79" hidden="1" customWidth="1"/>
    <col min="59" max="59" width="10" style="79" hidden="1" customWidth="1"/>
    <col min="60" max="60" width="11.42578125" style="79" hidden="1" customWidth="1"/>
    <col min="61" max="61" width="11.710937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39</v>
      </c>
      <c r="D2" s="292">
        <f>'1'!D2</f>
        <v>2023</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93"/>
      <c r="F3" s="94"/>
      <c r="G3" s="94"/>
      <c r="H3" s="94"/>
      <c r="I3" s="94"/>
      <c r="J3" s="94"/>
      <c r="K3" s="94"/>
      <c r="L3" s="94"/>
      <c r="M3" s="94"/>
      <c r="N3" s="94"/>
      <c r="O3" s="94"/>
      <c r="P3" s="94"/>
      <c r="Q3" s="94"/>
      <c r="R3" s="94"/>
      <c r="S3" s="95"/>
      <c r="T3" s="93"/>
      <c r="U3" s="94"/>
      <c r="V3" s="94"/>
      <c r="W3" s="94"/>
      <c r="X3" s="94"/>
      <c r="Y3" s="94"/>
      <c r="Z3" s="94"/>
      <c r="AA3" s="94"/>
      <c r="AB3" s="94"/>
      <c r="AC3" s="94"/>
      <c r="AD3" s="94"/>
      <c r="AE3" s="94"/>
      <c r="AF3" s="94"/>
      <c r="AG3" s="94"/>
      <c r="AH3" s="94"/>
      <c r="AI3" s="96"/>
      <c r="AJ3" s="896" t="str">
        <f>CONCATENATE(C2," UI")</f>
        <v>March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66"/>
      <c r="F4" s="67"/>
      <c r="G4" s="67"/>
      <c r="H4" s="67"/>
      <c r="I4" s="67"/>
      <c r="J4" s="67"/>
      <c r="K4" s="67"/>
      <c r="L4" s="67"/>
      <c r="M4" s="67"/>
      <c r="N4" s="67"/>
      <c r="O4" s="67"/>
      <c r="P4" s="67"/>
      <c r="Q4" s="67"/>
      <c r="R4" s="67"/>
      <c r="S4" s="68"/>
      <c r="T4" s="66"/>
      <c r="U4" s="67"/>
      <c r="V4" s="67"/>
      <c r="W4" s="67"/>
      <c r="X4" s="67"/>
      <c r="Y4" s="67"/>
      <c r="Z4" s="67"/>
      <c r="AA4" s="67"/>
      <c r="AB4" s="67"/>
      <c r="AC4" s="67"/>
      <c r="AD4" s="67"/>
      <c r="AE4" s="67"/>
      <c r="AF4" s="67"/>
      <c r="AG4" s="67"/>
      <c r="AH4" s="67"/>
      <c r="AI4" s="69"/>
      <c r="AJ4" s="912">
        <f>SUM(AK8:AK104)</f>
        <v>4</v>
      </c>
      <c r="AK4" s="913"/>
      <c r="AL4" s="916">
        <f>AJ4+'2'!AL4:AM5</f>
        <v>23</v>
      </c>
      <c r="AM4" s="917"/>
      <c r="AN4" s="704"/>
      <c r="AO4" s="290"/>
      <c r="AP4" s="103"/>
      <c r="AQ4" s="103"/>
      <c r="AR4" s="618"/>
      <c r="AS4" s="618"/>
      <c r="AT4" s="618"/>
      <c r="AU4" s="618"/>
      <c r="AV4" s="618"/>
      <c r="AW4" s="618"/>
      <c r="AX4" s="618"/>
    </row>
    <row r="5" spans="1:62" ht="31.9" customHeight="1" thickBot="1" x14ac:dyDescent="0.3">
      <c r="A5" s="825"/>
      <c r="B5" s="826"/>
      <c r="C5" s="826"/>
      <c r="D5" s="42" t="s">
        <v>3</v>
      </c>
      <c r="E5" s="72"/>
      <c r="F5" s="70"/>
      <c r="G5" s="70"/>
      <c r="H5" s="70"/>
      <c r="I5" s="70"/>
      <c r="J5" s="70"/>
      <c r="K5" s="70"/>
      <c r="L5" s="70"/>
      <c r="M5" s="70"/>
      <c r="N5" s="70"/>
      <c r="O5" s="70"/>
      <c r="P5" s="70"/>
      <c r="Q5" s="70"/>
      <c r="R5" s="70"/>
      <c r="S5" s="71"/>
      <c r="T5" s="72"/>
      <c r="U5" s="70"/>
      <c r="V5" s="70"/>
      <c r="W5" s="70"/>
      <c r="X5" s="70"/>
      <c r="Y5" s="70"/>
      <c r="Z5" s="70"/>
      <c r="AA5" s="70"/>
      <c r="AB5" s="70"/>
      <c r="AC5" s="70"/>
      <c r="AD5" s="70"/>
      <c r="AE5" s="70"/>
      <c r="AF5" s="70"/>
      <c r="AG5" s="70"/>
      <c r="AH5" s="70"/>
      <c r="AI5" s="73"/>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March AH</v>
      </c>
      <c r="AK6" s="887" t="s">
        <v>477</v>
      </c>
      <c r="AL6" s="834" t="s">
        <v>476</v>
      </c>
      <c r="AM6" s="910" t="s">
        <v>522</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429">
        <v>1</v>
      </c>
      <c r="F7" s="430">
        <v>2</v>
      </c>
      <c r="G7" s="430">
        <v>3</v>
      </c>
      <c r="H7" s="312">
        <v>4</v>
      </c>
      <c r="I7" s="312">
        <v>5</v>
      </c>
      <c r="J7" s="424">
        <v>6</v>
      </c>
      <c r="K7" s="430">
        <v>7</v>
      </c>
      <c r="L7" s="430">
        <v>8</v>
      </c>
      <c r="M7" s="430">
        <v>9</v>
      </c>
      <c r="N7" s="430">
        <v>10</v>
      </c>
      <c r="O7" s="312">
        <v>11</v>
      </c>
      <c r="P7" s="312">
        <v>12</v>
      </c>
      <c r="Q7" s="424">
        <v>13</v>
      </c>
      <c r="R7" s="430">
        <v>14</v>
      </c>
      <c r="S7" s="430">
        <v>15</v>
      </c>
      <c r="T7" s="431">
        <v>16</v>
      </c>
      <c r="U7" s="430">
        <v>17</v>
      </c>
      <c r="V7" s="312">
        <v>18</v>
      </c>
      <c r="W7" s="312">
        <v>19</v>
      </c>
      <c r="X7" s="424">
        <v>20</v>
      </c>
      <c r="Y7" s="430">
        <v>21</v>
      </c>
      <c r="Z7" s="430">
        <v>22</v>
      </c>
      <c r="AA7" s="430">
        <v>23</v>
      </c>
      <c r="AB7" s="430">
        <v>24</v>
      </c>
      <c r="AC7" s="312">
        <v>25</v>
      </c>
      <c r="AD7" s="312">
        <v>26</v>
      </c>
      <c r="AE7" s="424">
        <v>27</v>
      </c>
      <c r="AF7" s="430">
        <v>28</v>
      </c>
      <c r="AG7" s="430">
        <v>29</v>
      </c>
      <c r="AH7" s="430">
        <v>30</v>
      </c>
      <c r="AI7" s="432">
        <v>31</v>
      </c>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'2'!AL8</f>
        <v>0</v>
      </c>
      <c r="E8" s="777"/>
      <c r="F8" s="778"/>
      <c r="G8" s="778"/>
      <c r="H8" s="779"/>
      <c r="I8" s="779"/>
      <c r="J8" s="778"/>
      <c r="K8" s="778"/>
      <c r="L8" s="778"/>
      <c r="M8" s="778"/>
      <c r="N8" s="778"/>
      <c r="O8" s="313"/>
      <c r="P8" s="313"/>
      <c r="Q8" s="120"/>
      <c r="R8" s="120"/>
      <c r="S8" s="303"/>
      <c r="T8" s="304"/>
      <c r="U8" s="120"/>
      <c r="V8" s="313"/>
      <c r="W8" s="313"/>
      <c r="X8" s="120"/>
      <c r="Y8" s="120"/>
      <c r="Z8" s="120"/>
      <c r="AA8" s="120"/>
      <c r="AB8" s="120"/>
      <c r="AC8" s="313"/>
      <c r="AD8" s="313"/>
      <c r="AE8" s="120"/>
      <c r="AF8" s="120"/>
      <c r="AG8" s="120"/>
      <c r="AH8" s="120"/>
      <c r="AI8" s="305"/>
      <c r="AJ8" s="121">
        <f t="shared" ref="AJ8:AJ39" si="0">SUM(D8:AI8)</f>
        <v>0</v>
      </c>
      <c r="AK8" s="293">
        <f>INT(AJ8/15)</f>
        <v>0</v>
      </c>
      <c r="AL8" s="490">
        <f t="shared" ref="AL8:AL39" si="1">AJ8-INT(AJ8/15)*15</f>
        <v>0</v>
      </c>
      <c r="AM8" s="549">
        <f>SUM(E8:AI8)+'2'!AM8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SUM(E8:AI8)+'2'!BC8</f>
        <v>0</v>
      </c>
      <c r="BD8" s="85">
        <f>Roster!B6</f>
        <v>1.5</v>
      </c>
      <c r="BE8" s="863" t="s">
        <v>75</v>
      </c>
      <c r="BF8" s="79" t="e">
        <f>#REF!+'2'!BF8</f>
        <v>#REF!</v>
      </c>
      <c r="BG8" s="86" t="e">
        <f>IF('2'!#REF!=1,'2'!BA8,IF('1'!#REF!=1,'1'!BA8,'1'!BG8))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'2'!AL9</f>
        <v>8</v>
      </c>
      <c r="E9" s="780">
        <v>1.5</v>
      </c>
      <c r="F9" s="781">
        <v>1.5</v>
      </c>
      <c r="G9" s="781">
        <v>1.5</v>
      </c>
      <c r="H9" s="782"/>
      <c r="I9" s="782"/>
      <c r="J9" s="781">
        <v>1.5</v>
      </c>
      <c r="K9" s="781">
        <v>1.5</v>
      </c>
      <c r="L9" s="781">
        <v>1.5</v>
      </c>
      <c r="M9" s="781">
        <v>1.5</v>
      </c>
      <c r="N9" s="781">
        <v>1.5</v>
      </c>
      <c r="O9" s="316"/>
      <c r="P9" s="316"/>
      <c r="Q9" s="128"/>
      <c r="R9" s="128"/>
      <c r="S9" s="129"/>
      <c r="T9" s="130"/>
      <c r="U9" s="128"/>
      <c r="V9" s="316"/>
      <c r="W9" s="316"/>
      <c r="X9" s="128"/>
      <c r="Y9" s="128"/>
      <c r="Z9" s="128"/>
      <c r="AA9" s="128"/>
      <c r="AB9" s="128"/>
      <c r="AC9" s="316"/>
      <c r="AD9" s="316"/>
      <c r="AE9" s="128"/>
      <c r="AF9" s="128"/>
      <c r="AG9" s="128"/>
      <c r="AH9" s="128"/>
      <c r="AI9" s="131"/>
      <c r="AJ9" s="132">
        <f t="shared" si="0"/>
        <v>20</v>
      </c>
      <c r="AK9" s="293">
        <f t="shared" ref="AK9:AK72" si="4">INT(AJ9/15)</f>
        <v>1</v>
      </c>
      <c r="AL9" s="123">
        <f t="shared" si="1"/>
        <v>5</v>
      </c>
      <c r="AM9" s="122">
        <f>SUM(E9:AI9)+'2'!AM9</f>
        <v>80</v>
      </c>
      <c r="AN9" s="684">
        <f>'Pre Tests'!G5</f>
        <v>0</v>
      </c>
      <c r="AO9" s="684">
        <f>'Pre Tests'!L5</f>
        <v>3</v>
      </c>
      <c r="AP9" s="676"/>
      <c r="AQ9" s="720"/>
      <c r="AR9" s="134"/>
      <c r="AS9" s="134"/>
      <c r="AT9" s="134"/>
      <c r="AU9" s="678"/>
      <c r="AV9" s="683"/>
      <c r="AW9" s="681"/>
      <c r="AX9" s="234"/>
      <c r="AY9" s="500" t="s">
        <v>373</v>
      </c>
      <c r="AZ9" s="500" t="s">
        <v>551</v>
      </c>
      <c r="BA9" s="79">
        <f t="shared" si="2"/>
        <v>83</v>
      </c>
      <c r="BB9" s="80">
        <f t="shared" si="3"/>
        <v>12</v>
      </c>
      <c r="BC9" s="80">
        <f>SUM(E9:AI9)+'2'!BC9</f>
        <v>80</v>
      </c>
      <c r="BE9" s="863"/>
      <c r="BF9" s="79" t="e">
        <f>#REF!+'2'!BF9</f>
        <v>#REF!</v>
      </c>
      <c r="BG9" s="86" t="e">
        <f>IF('2'!#REF!=1,'2'!BA9,IF('1'!#REF!=1,'1'!BA9,'1'!BG9))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'2'!AL10</f>
        <v>8</v>
      </c>
      <c r="E10" s="780"/>
      <c r="F10" s="781"/>
      <c r="G10" s="781"/>
      <c r="H10" s="782"/>
      <c r="I10" s="782"/>
      <c r="J10" s="781"/>
      <c r="K10" s="781"/>
      <c r="L10" s="781"/>
      <c r="M10" s="781"/>
      <c r="N10" s="781"/>
      <c r="O10" s="316"/>
      <c r="P10" s="316"/>
      <c r="Q10" s="128"/>
      <c r="R10" s="128"/>
      <c r="S10" s="129"/>
      <c r="T10" s="130"/>
      <c r="U10" s="128"/>
      <c r="V10" s="316"/>
      <c r="W10" s="316"/>
      <c r="X10" s="128"/>
      <c r="Y10" s="128"/>
      <c r="Z10" s="128"/>
      <c r="AA10" s="128"/>
      <c r="AB10" s="128"/>
      <c r="AC10" s="316"/>
      <c r="AD10" s="316"/>
      <c r="AE10" s="128"/>
      <c r="AF10" s="128"/>
      <c r="AG10" s="128"/>
      <c r="AH10" s="128"/>
      <c r="AI10" s="131"/>
      <c r="AJ10" s="132">
        <f t="shared" si="0"/>
        <v>8</v>
      </c>
      <c r="AK10" s="293">
        <f t="shared" si="4"/>
        <v>0</v>
      </c>
      <c r="AL10" s="123">
        <f t="shared" si="1"/>
        <v>8</v>
      </c>
      <c r="AM10" s="122">
        <f>SUM(E10:AI10)+'2'!AM10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0</v>
      </c>
      <c r="BC10" s="80">
        <f>SUM(E10:AI10)+'2'!BC10</f>
        <v>38</v>
      </c>
      <c r="BE10" s="863"/>
      <c r="BF10" s="79" t="e">
        <f>#REF!+'2'!BF10</f>
        <v>#REF!</v>
      </c>
      <c r="BG10" s="86" t="e">
        <f>IF('2'!#REF!=1,'2'!BA10,IF('1'!#REF!=1,'1'!BA10,'1'!BG10))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'2'!AL11</f>
        <v>6</v>
      </c>
      <c r="E11" s="780"/>
      <c r="F11" s="781"/>
      <c r="G11" s="781"/>
      <c r="H11" s="782"/>
      <c r="I11" s="782"/>
      <c r="J11" s="781"/>
      <c r="K11" s="781"/>
      <c r="L11" s="781"/>
      <c r="M11" s="781"/>
      <c r="N11" s="781"/>
      <c r="O11" s="316"/>
      <c r="P11" s="316"/>
      <c r="Q11" s="128"/>
      <c r="R11" s="128"/>
      <c r="S11" s="129"/>
      <c r="T11" s="130"/>
      <c r="U11" s="128"/>
      <c r="V11" s="316"/>
      <c r="W11" s="316"/>
      <c r="X11" s="128"/>
      <c r="Y11" s="128"/>
      <c r="Z11" s="128"/>
      <c r="AA11" s="128"/>
      <c r="AB11" s="128"/>
      <c r="AC11" s="316"/>
      <c r="AD11" s="316"/>
      <c r="AE11" s="128"/>
      <c r="AF11" s="128"/>
      <c r="AG11" s="128"/>
      <c r="AH11" s="128"/>
      <c r="AI11" s="131"/>
      <c r="AJ11" s="132">
        <f t="shared" si="0"/>
        <v>6</v>
      </c>
      <c r="AK11" s="293">
        <f t="shared" si="4"/>
        <v>0</v>
      </c>
      <c r="AL11" s="123">
        <f t="shared" si="1"/>
        <v>6</v>
      </c>
      <c r="AM11" s="122">
        <f>SUM(E11:AI11)+'2'!AM11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SUM(E11:AI11)+'2'!BC11</f>
        <v>6</v>
      </c>
      <c r="BE11" s="863"/>
      <c r="BF11" s="79" t="e">
        <f>#REF!+'2'!BF11</f>
        <v>#REF!</v>
      </c>
      <c r="BG11" s="86" t="e">
        <f>IF('2'!#REF!=1,'2'!BA11,IF('1'!#REF!=1,'1'!BA11,'1'!BG11))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'2'!AL12</f>
        <v>12</v>
      </c>
      <c r="E12" s="780">
        <v>1.5</v>
      </c>
      <c r="F12" s="781"/>
      <c r="G12" s="781"/>
      <c r="H12" s="782"/>
      <c r="I12" s="782"/>
      <c r="J12" s="781"/>
      <c r="K12" s="781"/>
      <c r="L12" s="781">
        <v>1.5</v>
      </c>
      <c r="M12" s="781"/>
      <c r="N12" s="781"/>
      <c r="O12" s="316"/>
      <c r="P12" s="316"/>
      <c r="Q12" s="128"/>
      <c r="R12" s="128"/>
      <c r="S12" s="129"/>
      <c r="T12" s="130"/>
      <c r="U12" s="128"/>
      <c r="V12" s="316"/>
      <c r="W12" s="316"/>
      <c r="X12" s="128"/>
      <c r="Y12" s="128"/>
      <c r="Z12" s="128"/>
      <c r="AA12" s="128"/>
      <c r="AB12" s="128"/>
      <c r="AC12" s="316"/>
      <c r="AD12" s="316"/>
      <c r="AE12" s="128"/>
      <c r="AF12" s="128"/>
      <c r="AG12" s="128"/>
      <c r="AH12" s="128"/>
      <c r="AI12" s="131"/>
      <c r="AJ12" s="132">
        <f t="shared" si="0"/>
        <v>15</v>
      </c>
      <c r="AK12" s="293">
        <f t="shared" si="4"/>
        <v>1</v>
      </c>
      <c r="AL12" s="123">
        <f t="shared" si="1"/>
        <v>0</v>
      </c>
      <c r="AM12" s="122">
        <f>SUM(E12:AI12)+'2'!AM12</f>
        <v>15</v>
      </c>
      <c r="AN12" s="684">
        <f>'Pre Tests'!G8</f>
        <v>0</v>
      </c>
      <c r="AO12" s="684">
        <f>'Pre Tests'!L8</f>
        <v>3</v>
      </c>
      <c r="AP12" s="676"/>
      <c r="AQ12" s="720"/>
      <c r="AR12" s="134"/>
      <c r="AS12" s="134"/>
      <c r="AT12" s="134"/>
      <c r="AU12" s="678"/>
      <c r="AV12" s="683"/>
      <c r="AW12" s="681"/>
      <c r="AX12" s="234"/>
      <c r="AY12" s="500" t="s">
        <v>376</v>
      </c>
      <c r="AZ12" s="500" t="s">
        <v>547</v>
      </c>
      <c r="BA12" s="79">
        <f t="shared" si="2"/>
        <v>18</v>
      </c>
      <c r="BB12" s="80">
        <f t="shared" si="3"/>
        <v>3</v>
      </c>
      <c r="BC12" s="80">
        <f>SUM(E12:AI12)+'2'!BC12</f>
        <v>15</v>
      </c>
      <c r="BE12" s="863"/>
      <c r="BF12" s="79" t="e">
        <f>#REF!+'2'!BF12</f>
        <v>#REF!</v>
      </c>
      <c r="BG12" s="86" t="e">
        <f>IF('2'!#REF!=1,'2'!BA12,IF('1'!#REF!=1,'1'!BA12,'1'!BG12))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'2'!AL13</f>
        <v>0</v>
      </c>
      <c r="E13" s="780"/>
      <c r="F13" s="781"/>
      <c r="G13" s="781"/>
      <c r="H13" s="782"/>
      <c r="I13" s="782"/>
      <c r="J13" s="781"/>
      <c r="K13" s="781"/>
      <c r="L13" s="781"/>
      <c r="M13" s="781"/>
      <c r="N13" s="781"/>
      <c r="O13" s="316"/>
      <c r="P13" s="316"/>
      <c r="Q13" s="128"/>
      <c r="R13" s="128"/>
      <c r="S13" s="129"/>
      <c r="T13" s="130"/>
      <c r="U13" s="128"/>
      <c r="V13" s="316"/>
      <c r="W13" s="316"/>
      <c r="X13" s="128"/>
      <c r="Y13" s="128"/>
      <c r="Z13" s="128"/>
      <c r="AA13" s="128"/>
      <c r="AB13" s="128"/>
      <c r="AC13" s="316"/>
      <c r="AD13" s="316"/>
      <c r="AE13" s="128"/>
      <c r="AF13" s="128"/>
      <c r="AG13" s="128"/>
      <c r="AH13" s="128"/>
      <c r="AI13" s="131"/>
      <c r="AJ13" s="132">
        <f t="shared" si="0"/>
        <v>0</v>
      </c>
      <c r="AK13" s="293">
        <f t="shared" si="4"/>
        <v>0</v>
      </c>
      <c r="AL13" s="123">
        <f t="shared" si="1"/>
        <v>0</v>
      </c>
      <c r="AM13" s="122">
        <f>SUM(E13:AI13)+'2'!AM13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SUM(E13:AI13)+'2'!BC13</f>
        <v>0</v>
      </c>
      <c r="BE13" s="863"/>
      <c r="BF13" s="79" t="e">
        <f>#REF!+'2'!BF13</f>
        <v>#REF!</v>
      </c>
      <c r="BG13" s="86" t="e">
        <f>IF('2'!#REF!=1,'2'!BA13,IF('1'!#REF!=1,'1'!BA13,'1'!BG13))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'2'!AL14</f>
        <v>8</v>
      </c>
      <c r="E14" s="780"/>
      <c r="F14" s="781"/>
      <c r="G14" s="781"/>
      <c r="H14" s="782"/>
      <c r="I14" s="782"/>
      <c r="J14" s="781"/>
      <c r="K14" s="781"/>
      <c r="L14" s="781"/>
      <c r="M14" s="781"/>
      <c r="N14" s="781"/>
      <c r="O14" s="316"/>
      <c r="P14" s="316"/>
      <c r="Q14" s="128"/>
      <c r="R14" s="128"/>
      <c r="S14" s="129"/>
      <c r="T14" s="130"/>
      <c r="U14" s="128"/>
      <c r="V14" s="316"/>
      <c r="W14" s="316"/>
      <c r="X14" s="128"/>
      <c r="Y14" s="128"/>
      <c r="Z14" s="128"/>
      <c r="AA14" s="128"/>
      <c r="AB14" s="128"/>
      <c r="AC14" s="316"/>
      <c r="AD14" s="316"/>
      <c r="AE14" s="128"/>
      <c r="AF14" s="128"/>
      <c r="AG14" s="128"/>
      <c r="AH14" s="128"/>
      <c r="AI14" s="131"/>
      <c r="AJ14" s="132">
        <f t="shared" si="0"/>
        <v>8</v>
      </c>
      <c r="AK14" s="293">
        <f t="shared" si="4"/>
        <v>0</v>
      </c>
      <c r="AL14" s="123">
        <f t="shared" si="1"/>
        <v>8</v>
      </c>
      <c r="AM14" s="122">
        <f>SUM(E14:AI14)+'2'!AM14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0</v>
      </c>
      <c r="BC14" s="80">
        <f>SUM(E14:AI14)+'2'!BC14</f>
        <v>38</v>
      </c>
      <c r="BE14" s="863"/>
      <c r="BF14" s="79" t="e">
        <f>#REF!+'2'!BF14</f>
        <v>#REF!</v>
      </c>
      <c r="BG14" s="86" t="e">
        <f>IF('2'!#REF!=1,'2'!BA14,IF('1'!#REF!=1,'1'!BA14,'1'!BG14))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'2'!AL15</f>
        <v>9</v>
      </c>
      <c r="E15" s="780"/>
      <c r="F15" s="781"/>
      <c r="G15" s="781"/>
      <c r="H15" s="782"/>
      <c r="I15" s="782"/>
      <c r="J15" s="781"/>
      <c r="K15" s="781"/>
      <c r="L15" s="781"/>
      <c r="M15" s="781"/>
      <c r="N15" s="781"/>
      <c r="O15" s="316"/>
      <c r="P15" s="316"/>
      <c r="Q15" s="128"/>
      <c r="R15" s="128"/>
      <c r="S15" s="129"/>
      <c r="T15" s="130"/>
      <c r="U15" s="128"/>
      <c r="V15" s="316"/>
      <c r="W15" s="316"/>
      <c r="X15" s="128"/>
      <c r="Y15" s="128"/>
      <c r="Z15" s="128"/>
      <c r="AA15" s="128"/>
      <c r="AB15" s="128"/>
      <c r="AC15" s="316"/>
      <c r="AD15" s="316"/>
      <c r="AE15" s="128"/>
      <c r="AF15" s="128"/>
      <c r="AG15" s="128"/>
      <c r="AH15" s="128"/>
      <c r="AI15" s="131"/>
      <c r="AJ15" s="132">
        <f t="shared" si="0"/>
        <v>9</v>
      </c>
      <c r="AK15" s="293">
        <f t="shared" si="4"/>
        <v>0</v>
      </c>
      <c r="AL15" s="123">
        <f t="shared" si="1"/>
        <v>9</v>
      </c>
      <c r="AM15" s="122">
        <f>SUM(E15:AI15)+'2'!AM15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0</v>
      </c>
      <c r="BC15" s="80">
        <f>SUM(E15:AI15)+'2'!BC15</f>
        <v>24</v>
      </c>
      <c r="BE15" s="863"/>
      <c r="BF15" s="79" t="e">
        <f>#REF!+'2'!BF15</f>
        <v>#REF!</v>
      </c>
      <c r="BG15" s="86" t="e">
        <f>IF('2'!#REF!=1,'2'!BA15,IF('1'!#REF!=1,'1'!BA15,'1'!BG15))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'2'!AL16</f>
        <v>5.5</v>
      </c>
      <c r="E16" s="780"/>
      <c r="F16" s="781"/>
      <c r="G16" s="781"/>
      <c r="H16" s="782"/>
      <c r="I16" s="782"/>
      <c r="J16" s="781"/>
      <c r="K16" s="781"/>
      <c r="L16" s="781"/>
      <c r="M16" s="781"/>
      <c r="N16" s="781"/>
      <c r="O16" s="316"/>
      <c r="P16" s="316"/>
      <c r="Q16" s="128"/>
      <c r="R16" s="128"/>
      <c r="S16" s="129"/>
      <c r="T16" s="130"/>
      <c r="U16" s="128"/>
      <c r="V16" s="316"/>
      <c r="W16" s="316"/>
      <c r="X16" s="128"/>
      <c r="Y16" s="128"/>
      <c r="Z16" s="128"/>
      <c r="AA16" s="128"/>
      <c r="AB16" s="128"/>
      <c r="AC16" s="316"/>
      <c r="AD16" s="316"/>
      <c r="AE16" s="128"/>
      <c r="AF16" s="128"/>
      <c r="AG16" s="128"/>
      <c r="AH16" s="128"/>
      <c r="AI16" s="131"/>
      <c r="AJ16" s="132">
        <f t="shared" si="0"/>
        <v>5.5</v>
      </c>
      <c r="AK16" s="293">
        <f t="shared" si="4"/>
        <v>0</v>
      </c>
      <c r="AL16" s="123">
        <f t="shared" si="1"/>
        <v>5.5</v>
      </c>
      <c r="AM16" s="122">
        <f>SUM(E16:AI16)+'2'!AM16</f>
        <v>35.5</v>
      </c>
      <c r="AN16" s="684">
        <f>'Pre Tests'!G12</f>
        <v>0</v>
      </c>
      <c r="AO16" s="684">
        <f>'Pre Tests'!L12</f>
        <v>4</v>
      </c>
      <c r="AP16" s="676"/>
      <c r="AQ16" s="720"/>
      <c r="AR16" s="134"/>
      <c r="AS16" s="134"/>
      <c r="AT16" s="134"/>
      <c r="AU16" s="678"/>
      <c r="AV16" s="683"/>
      <c r="AW16" s="681"/>
      <c r="AX16" s="234"/>
      <c r="BA16" s="79">
        <f t="shared" si="2"/>
        <v>39.5</v>
      </c>
      <c r="BB16" s="80">
        <f t="shared" si="3"/>
        <v>0</v>
      </c>
      <c r="BC16" s="80">
        <f>SUM(E16:AI16)+'2'!BC16</f>
        <v>35.5</v>
      </c>
      <c r="BF16" s="79" t="e">
        <f>#REF!+'2'!BF16</f>
        <v>#REF!</v>
      </c>
      <c r="BG16" s="86" t="e">
        <f>IF('2'!#REF!=1,'2'!BA16,IF('1'!#REF!=1,'1'!BA16,'1'!BG16))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'2'!AL17</f>
        <v>7</v>
      </c>
      <c r="E17" s="780"/>
      <c r="F17" s="781"/>
      <c r="G17" s="781"/>
      <c r="H17" s="782"/>
      <c r="I17" s="782"/>
      <c r="J17" s="781">
        <v>1.5</v>
      </c>
      <c r="K17" s="781">
        <v>1.5</v>
      </c>
      <c r="L17" s="781"/>
      <c r="M17" s="781"/>
      <c r="N17" s="781"/>
      <c r="O17" s="316"/>
      <c r="P17" s="316"/>
      <c r="Q17" s="128"/>
      <c r="R17" s="128"/>
      <c r="S17" s="129"/>
      <c r="T17" s="130"/>
      <c r="U17" s="128"/>
      <c r="V17" s="316"/>
      <c r="W17" s="316"/>
      <c r="X17" s="128"/>
      <c r="Y17" s="128"/>
      <c r="Z17" s="128"/>
      <c r="AA17" s="128"/>
      <c r="AB17" s="128"/>
      <c r="AC17" s="316"/>
      <c r="AD17" s="316"/>
      <c r="AE17" s="128"/>
      <c r="AF17" s="128"/>
      <c r="AG17" s="128"/>
      <c r="AH17" s="128"/>
      <c r="AI17" s="131"/>
      <c r="AJ17" s="132">
        <f t="shared" si="0"/>
        <v>10</v>
      </c>
      <c r="AK17" s="293">
        <f t="shared" si="4"/>
        <v>0</v>
      </c>
      <c r="AL17" s="123">
        <f t="shared" si="1"/>
        <v>10</v>
      </c>
      <c r="AM17" s="122">
        <f>SUM(E17:AI17)+'2'!AM17</f>
        <v>40</v>
      </c>
      <c r="AN17" s="684">
        <f>'Pre Tests'!G13</f>
        <v>0</v>
      </c>
      <c r="AO17" s="684">
        <f>'Pre Tests'!L13</f>
        <v>3</v>
      </c>
      <c r="AP17" s="676"/>
      <c r="AQ17" s="720"/>
      <c r="AR17" s="134"/>
      <c r="AS17" s="134"/>
      <c r="AT17" s="134"/>
      <c r="AU17" s="678"/>
      <c r="AV17" s="683"/>
      <c r="AW17" s="681"/>
      <c r="AX17" s="234"/>
      <c r="AY17" s="500" t="s">
        <v>216</v>
      </c>
      <c r="AZ17" s="500" t="s">
        <v>217</v>
      </c>
      <c r="BA17" s="79">
        <f t="shared" si="2"/>
        <v>43</v>
      </c>
      <c r="BB17" s="80">
        <f t="shared" si="3"/>
        <v>3</v>
      </c>
      <c r="BC17" s="80">
        <f>SUM(E17:AI17)+'2'!BC17</f>
        <v>40</v>
      </c>
      <c r="BE17" s="83" t="s">
        <v>58</v>
      </c>
      <c r="BF17" s="79" t="e">
        <f>#REF!+'2'!BF17</f>
        <v>#REF!</v>
      </c>
      <c r="BG17" s="86" t="e">
        <f>IF('2'!#REF!=1,'2'!BA17,IF('1'!#REF!=1,'1'!BA17,'1'!BG17))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'2'!AL18</f>
        <v>12</v>
      </c>
      <c r="E18" s="780">
        <v>1.5</v>
      </c>
      <c r="F18" s="781">
        <v>1.5</v>
      </c>
      <c r="G18" s="781">
        <v>1.5</v>
      </c>
      <c r="H18" s="782"/>
      <c r="I18" s="782"/>
      <c r="J18" s="781">
        <v>1.5</v>
      </c>
      <c r="K18" s="781">
        <v>1.5</v>
      </c>
      <c r="L18" s="781">
        <v>1.5</v>
      </c>
      <c r="M18" s="781">
        <v>1.5</v>
      </c>
      <c r="N18" s="781">
        <v>1.5</v>
      </c>
      <c r="O18" s="316"/>
      <c r="P18" s="316"/>
      <c r="Q18" s="128"/>
      <c r="R18" s="128"/>
      <c r="S18" s="129"/>
      <c r="T18" s="130"/>
      <c r="U18" s="128"/>
      <c r="V18" s="316"/>
      <c r="W18" s="316"/>
      <c r="X18" s="128"/>
      <c r="Y18" s="128"/>
      <c r="Z18" s="128"/>
      <c r="AA18" s="128"/>
      <c r="AB18" s="128"/>
      <c r="AC18" s="316"/>
      <c r="AD18" s="316"/>
      <c r="AE18" s="128"/>
      <c r="AF18" s="128"/>
      <c r="AG18" s="128"/>
      <c r="AH18" s="128"/>
      <c r="AI18" s="131"/>
      <c r="AJ18" s="132">
        <f t="shared" si="0"/>
        <v>24</v>
      </c>
      <c r="AK18" s="293">
        <f t="shared" si="4"/>
        <v>1</v>
      </c>
      <c r="AL18" s="123">
        <f t="shared" si="1"/>
        <v>9</v>
      </c>
      <c r="AM18" s="122">
        <f>SUM(E18:AI18)+'2'!AM18</f>
        <v>39</v>
      </c>
      <c r="AN18" s="684">
        <f>'Pre Tests'!G14</f>
        <v>0</v>
      </c>
      <c r="AO18" s="684">
        <f>'Pre Tests'!L14</f>
        <v>4</v>
      </c>
      <c r="AP18" s="676"/>
      <c r="AQ18" s="720"/>
      <c r="AR18" s="134"/>
      <c r="AS18" s="134"/>
      <c r="AT18" s="134"/>
      <c r="AU18" s="678"/>
      <c r="AV18" s="683"/>
      <c r="AW18" s="681"/>
      <c r="AX18" s="234"/>
      <c r="AY18" s="500" t="s">
        <v>373</v>
      </c>
      <c r="AZ18" s="500" t="s">
        <v>219</v>
      </c>
      <c r="BA18" s="79">
        <f t="shared" si="2"/>
        <v>43</v>
      </c>
      <c r="BB18" s="80">
        <f t="shared" si="3"/>
        <v>12</v>
      </c>
      <c r="BC18" s="80">
        <f>SUM(E18:AI18)+'2'!BC18</f>
        <v>39</v>
      </c>
      <c r="BE18" s="87" t="s">
        <v>59</v>
      </c>
      <c r="BF18" s="79" t="e">
        <f>#REF!+'2'!BF18</f>
        <v>#REF!</v>
      </c>
      <c r="BG18" s="86" t="e">
        <f>IF('2'!#REF!=1,'2'!BA18,IF('1'!#REF!=1,'1'!BA18,'1'!BG18))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'2'!AL19</f>
        <v>6</v>
      </c>
      <c r="E19" s="780"/>
      <c r="F19" s="781"/>
      <c r="G19" s="781"/>
      <c r="H19" s="782"/>
      <c r="I19" s="782"/>
      <c r="J19" s="781"/>
      <c r="K19" s="781"/>
      <c r="L19" s="781"/>
      <c r="M19" s="781"/>
      <c r="N19" s="781"/>
      <c r="O19" s="316"/>
      <c r="P19" s="316"/>
      <c r="Q19" s="128"/>
      <c r="R19" s="128"/>
      <c r="S19" s="129"/>
      <c r="T19" s="130"/>
      <c r="U19" s="128"/>
      <c r="V19" s="316"/>
      <c r="W19" s="316"/>
      <c r="X19" s="128"/>
      <c r="Y19" s="128"/>
      <c r="Z19" s="128"/>
      <c r="AA19" s="128"/>
      <c r="AB19" s="128"/>
      <c r="AC19" s="316"/>
      <c r="AD19" s="316"/>
      <c r="AE19" s="128"/>
      <c r="AF19" s="128"/>
      <c r="AG19" s="128"/>
      <c r="AH19" s="128"/>
      <c r="AI19" s="131"/>
      <c r="AJ19" s="132">
        <f t="shared" si="0"/>
        <v>6</v>
      </c>
      <c r="AK19" s="293">
        <f t="shared" si="4"/>
        <v>0</v>
      </c>
      <c r="AL19" s="123">
        <f t="shared" si="1"/>
        <v>6</v>
      </c>
      <c r="AM19" s="122">
        <f>SUM(E19:AI19)+'2'!AM19</f>
        <v>6</v>
      </c>
      <c r="AN19" s="684">
        <f>'Pre Tests'!G15</f>
        <v>0</v>
      </c>
      <c r="AO19" s="684">
        <f>'Pre Tests'!L15</f>
        <v>1</v>
      </c>
      <c r="AP19" s="676"/>
      <c r="AQ19" s="720"/>
      <c r="AR19" s="134"/>
      <c r="AS19" s="134"/>
      <c r="AT19" s="134"/>
      <c r="AU19" s="678"/>
      <c r="AV19" s="683"/>
      <c r="AW19" s="681"/>
      <c r="AX19" s="234"/>
      <c r="AY19" s="500" t="s">
        <v>374</v>
      </c>
      <c r="AZ19" s="500" t="s">
        <v>221</v>
      </c>
      <c r="BA19" s="79">
        <f t="shared" si="2"/>
        <v>7</v>
      </c>
      <c r="BB19" s="80">
        <f t="shared" si="3"/>
        <v>0</v>
      </c>
      <c r="BC19" s="80">
        <f>SUM(E19:AI19)+'2'!BC19</f>
        <v>6</v>
      </c>
      <c r="BE19" s="88" t="s">
        <v>60</v>
      </c>
      <c r="BF19" s="79" t="e">
        <f>#REF!+'2'!BF19</f>
        <v>#REF!</v>
      </c>
      <c r="BG19" s="86" t="e">
        <f>IF('2'!#REF!=1,'2'!BA19,IF('1'!#REF!=1,'1'!BA19,'1'!BG19))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'2'!AL20</f>
        <v>10.5</v>
      </c>
      <c r="E20" s="780">
        <v>1.5</v>
      </c>
      <c r="F20" s="781">
        <v>1.5</v>
      </c>
      <c r="G20" s="781">
        <v>1.5</v>
      </c>
      <c r="H20" s="782"/>
      <c r="I20" s="782"/>
      <c r="J20" s="781">
        <v>1.5</v>
      </c>
      <c r="K20" s="781">
        <v>1.5</v>
      </c>
      <c r="L20" s="781">
        <v>1.5</v>
      </c>
      <c r="M20" s="781">
        <v>1.5</v>
      </c>
      <c r="N20" s="781">
        <v>1.5</v>
      </c>
      <c r="O20" s="316"/>
      <c r="P20" s="316"/>
      <c r="Q20" s="128"/>
      <c r="R20" s="128"/>
      <c r="S20" s="129"/>
      <c r="T20" s="130"/>
      <c r="U20" s="128"/>
      <c r="V20" s="316"/>
      <c r="W20" s="316"/>
      <c r="X20" s="128"/>
      <c r="Y20" s="128"/>
      <c r="Z20" s="128"/>
      <c r="AA20" s="128"/>
      <c r="AB20" s="128"/>
      <c r="AC20" s="316"/>
      <c r="AD20" s="316"/>
      <c r="AE20" s="128"/>
      <c r="AF20" s="128"/>
      <c r="AG20" s="128"/>
      <c r="AH20" s="128"/>
      <c r="AI20" s="131"/>
      <c r="AJ20" s="132">
        <f t="shared" si="0"/>
        <v>22.5</v>
      </c>
      <c r="AK20" s="293">
        <f t="shared" si="4"/>
        <v>1</v>
      </c>
      <c r="AL20" s="123">
        <f t="shared" si="1"/>
        <v>7.5</v>
      </c>
      <c r="AM20" s="122">
        <f>SUM(E20:AI20)+'2'!AM20</f>
        <v>67.5</v>
      </c>
      <c r="AN20" s="684">
        <f>'Pre Tests'!G16</f>
        <v>0</v>
      </c>
      <c r="AO20" s="684">
        <f>'Pre Tests'!L16</f>
        <v>4</v>
      </c>
      <c r="AP20" s="676"/>
      <c r="AQ20" s="720"/>
      <c r="AR20" s="134"/>
      <c r="AS20" s="134"/>
      <c r="AT20" s="134"/>
      <c r="AU20" s="678"/>
      <c r="AV20" s="683"/>
      <c r="AW20" s="681"/>
      <c r="AX20" s="234"/>
      <c r="AY20" s="500" t="s">
        <v>375</v>
      </c>
      <c r="AZ20" s="500" t="s">
        <v>223</v>
      </c>
      <c r="BA20" s="79">
        <f t="shared" si="2"/>
        <v>71.5</v>
      </c>
      <c r="BB20" s="80">
        <f t="shared" si="3"/>
        <v>12</v>
      </c>
      <c r="BC20" s="80">
        <f>SUM(E20:AI20)+'2'!BC20</f>
        <v>67.5</v>
      </c>
      <c r="BF20" s="79" t="e">
        <f>#REF!+'2'!BF20</f>
        <v>#REF!</v>
      </c>
      <c r="BG20" s="86" t="e">
        <f>IF('2'!#REF!=1,'2'!BA20,IF('1'!#REF!=1,'1'!BA20,'1'!BG20))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'2'!AL21</f>
        <v>1.5</v>
      </c>
      <c r="E21" s="780">
        <v>1.5</v>
      </c>
      <c r="F21" s="781">
        <v>1.5</v>
      </c>
      <c r="G21" s="781"/>
      <c r="H21" s="782"/>
      <c r="I21" s="782"/>
      <c r="J21" s="781">
        <v>1.5</v>
      </c>
      <c r="K21" s="781">
        <v>1.5</v>
      </c>
      <c r="L21" s="781"/>
      <c r="M21" s="781">
        <v>1.5</v>
      </c>
      <c r="N21" s="781"/>
      <c r="O21" s="316"/>
      <c r="P21" s="316"/>
      <c r="Q21" s="128"/>
      <c r="R21" s="128"/>
      <c r="S21" s="129"/>
      <c r="T21" s="130"/>
      <c r="U21" s="128"/>
      <c r="V21" s="316"/>
      <c r="W21" s="316"/>
      <c r="X21" s="128"/>
      <c r="Y21" s="128"/>
      <c r="Z21" s="128"/>
      <c r="AA21" s="128"/>
      <c r="AB21" s="128"/>
      <c r="AC21" s="316"/>
      <c r="AD21" s="316"/>
      <c r="AE21" s="128"/>
      <c r="AF21" s="128"/>
      <c r="AG21" s="128"/>
      <c r="AH21" s="128"/>
      <c r="AI21" s="131"/>
      <c r="AJ21" s="132">
        <f t="shared" si="0"/>
        <v>9</v>
      </c>
      <c r="AK21" s="293">
        <f t="shared" si="4"/>
        <v>0</v>
      </c>
      <c r="AL21" s="123">
        <f t="shared" si="1"/>
        <v>9</v>
      </c>
      <c r="AM21" s="122">
        <f>SUM(E21:AI21)+'2'!AM21</f>
        <v>39</v>
      </c>
      <c r="AN21" s="684">
        <f>'Pre Tests'!G17</f>
        <v>0</v>
      </c>
      <c r="AO21" s="684">
        <f>'Pre Tests'!L17</f>
        <v>4</v>
      </c>
      <c r="AP21" s="676"/>
      <c r="AQ21" s="720"/>
      <c r="AR21" s="134"/>
      <c r="AS21" s="134"/>
      <c r="AT21" s="134"/>
      <c r="AU21" s="678"/>
      <c r="AV21" s="683"/>
      <c r="AW21" s="681"/>
      <c r="AX21" s="234"/>
      <c r="AY21" s="500" t="s">
        <v>376</v>
      </c>
      <c r="AZ21" s="500" t="s">
        <v>225</v>
      </c>
      <c r="BA21" s="79">
        <f t="shared" si="2"/>
        <v>43</v>
      </c>
      <c r="BB21" s="80">
        <f t="shared" si="3"/>
        <v>7.5</v>
      </c>
      <c r="BC21" s="80">
        <f>SUM(E21:AI21)+'2'!BC21</f>
        <v>39</v>
      </c>
      <c r="BF21" s="79" t="e">
        <f>#REF!+'2'!BF21</f>
        <v>#REF!</v>
      </c>
      <c r="BG21" s="86" t="e">
        <f>IF('2'!#REF!=1,'2'!BA21,IF('1'!#REF!=1,'1'!BA21,'1'!BG21))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'2'!AL22</f>
        <v>0</v>
      </c>
      <c r="E22" s="127"/>
      <c r="F22" s="128"/>
      <c r="G22" s="128"/>
      <c r="H22" s="316"/>
      <c r="I22" s="316"/>
      <c r="J22" s="128"/>
      <c r="K22" s="128"/>
      <c r="L22" s="128"/>
      <c r="M22" s="128"/>
      <c r="N22" s="128"/>
      <c r="O22" s="316"/>
      <c r="P22" s="316"/>
      <c r="Q22" s="128"/>
      <c r="R22" s="128"/>
      <c r="S22" s="129"/>
      <c r="T22" s="130"/>
      <c r="U22" s="128"/>
      <c r="V22" s="316"/>
      <c r="W22" s="316"/>
      <c r="X22" s="128"/>
      <c r="Y22" s="128"/>
      <c r="Z22" s="128"/>
      <c r="AA22" s="128"/>
      <c r="AB22" s="128"/>
      <c r="AC22" s="316"/>
      <c r="AD22" s="316"/>
      <c r="AE22" s="128"/>
      <c r="AF22" s="128"/>
      <c r="AG22" s="128"/>
      <c r="AH22" s="128"/>
      <c r="AI22" s="131"/>
      <c r="AJ22" s="132">
        <f t="shared" si="0"/>
        <v>0</v>
      </c>
      <c r="AK22" s="293">
        <f t="shared" si="4"/>
        <v>0</v>
      </c>
      <c r="AL22" s="123">
        <f t="shared" si="1"/>
        <v>0</v>
      </c>
      <c r="AM22" s="122">
        <f>SUM(E22:AI22)+'2'!AM22</f>
        <v>0</v>
      </c>
      <c r="AN22" s="684">
        <f>'Pre Tests'!G18</f>
        <v>0</v>
      </c>
      <c r="AO22" s="684">
        <f>'Pre Tests'!L18</f>
        <v>2</v>
      </c>
      <c r="AP22" s="676"/>
      <c r="AQ22" s="720"/>
      <c r="AR22" s="134"/>
      <c r="AS22" s="134"/>
      <c r="AT22" s="134"/>
      <c r="AU22" s="678"/>
      <c r="AV22" s="683"/>
      <c r="AW22" s="681"/>
      <c r="AX22" s="234"/>
      <c r="AY22" s="500" t="s">
        <v>377</v>
      </c>
      <c r="AZ22" s="500" t="s">
        <v>227</v>
      </c>
      <c r="BA22" s="79">
        <f t="shared" si="2"/>
        <v>2</v>
      </c>
      <c r="BB22" s="80">
        <f t="shared" si="3"/>
        <v>0</v>
      </c>
      <c r="BC22" s="80">
        <f>SUM(E22:AI22)+'2'!BC22</f>
        <v>0</v>
      </c>
      <c r="BF22" s="79" t="e">
        <f>#REF!+'2'!BF22</f>
        <v>#REF!</v>
      </c>
      <c r="BG22" s="86" t="e">
        <f>IF('2'!#REF!=1,'2'!BA22,IF('1'!#REF!=1,'1'!BA22,'1'!BG22))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'2'!AL23</f>
        <v>0</v>
      </c>
      <c r="E23" s="127"/>
      <c r="F23" s="128"/>
      <c r="G23" s="128"/>
      <c r="H23" s="316"/>
      <c r="I23" s="316"/>
      <c r="J23" s="128"/>
      <c r="K23" s="128"/>
      <c r="L23" s="128"/>
      <c r="M23" s="128"/>
      <c r="N23" s="128"/>
      <c r="O23" s="316"/>
      <c r="P23" s="316"/>
      <c r="Q23" s="128"/>
      <c r="R23" s="128"/>
      <c r="S23" s="129"/>
      <c r="T23" s="130"/>
      <c r="U23" s="128"/>
      <c r="V23" s="316"/>
      <c r="W23" s="316"/>
      <c r="X23" s="128"/>
      <c r="Y23" s="128"/>
      <c r="Z23" s="128"/>
      <c r="AA23" s="128"/>
      <c r="AB23" s="128"/>
      <c r="AC23" s="316"/>
      <c r="AD23" s="316"/>
      <c r="AE23" s="128"/>
      <c r="AF23" s="128"/>
      <c r="AG23" s="128"/>
      <c r="AH23" s="128"/>
      <c r="AI23" s="131"/>
      <c r="AJ23" s="132">
        <f t="shared" si="0"/>
        <v>0</v>
      </c>
      <c r="AK23" s="293">
        <f t="shared" si="4"/>
        <v>0</v>
      </c>
      <c r="AL23" s="123">
        <f t="shared" si="1"/>
        <v>0</v>
      </c>
      <c r="AM23" s="122">
        <f>SUM(E23:AI23)+'2'!AM23</f>
        <v>0</v>
      </c>
      <c r="AN23" s="684">
        <f>'Pre Tests'!G19</f>
        <v>0</v>
      </c>
      <c r="AO23" s="684">
        <f>'Pre Tests'!L19</f>
        <v>0</v>
      </c>
      <c r="AP23" s="676"/>
      <c r="AQ23" s="720"/>
      <c r="AR23" s="134"/>
      <c r="AS23" s="134"/>
      <c r="AT23" s="134"/>
      <c r="AU23" s="678"/>
      <c r="AV23" s="683"/>
      <c r="AW23" s="681"/>
      <c r="AX23" s="234"/>
      <c r="AY23" s="500" t="s">
        <v>378</v>
      </c>
      <c r="AZ23" s="500" t="s">
        <v>229</v>
      </c>
      <c r="BA23" s="79">
        <f t="shared" si="2"/>
        <v>0</v>
      </c>
      <c r="BB23" s="80">
        <f t="shared" si="3"/>
        <v>0</v>
      </c>
      <c r="BC23" s="80">
        <f>SUM(E23:AI23)+'2'!BC23</f>
        <v>0</v>
      </c>
      <c r="BF23" s="79" t="e">
        <f>#REF!+'2'!BF23</f>
        <v>#REF!</v>
      </c>
      <c r="BG23" s="86" t="e">
        <f>IF('2'!#REF!=1,'2'!BA23,IF('1'!#REF!=1,'1'!BA23,'1'!BG23))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'2'!AL24</f>
        <v>0</v>
      </c>
      <c r="E24" s="127"/>
      <c r="F24" s="128"/>
      <c r="G24" s="128"/>
      <c r="H24" s="316"/>
      <c r="I24" s="316"/>
      <c r="J24" s="128"/>
      <c r="K24" s="128"/>
      <c r="L24" s="128"/>
      <c r="M24" s="128"/>
      <c r="N24" s="128"/>
      <c r="O24" s="316"/>
      <c r="P24" s="316"/>
      <c r="Q24" s="128"/>
      <c r="R24" s="128"/>
      <c r="S24" s="129"/>
      <c r="T24" s="130"/>
      <c r="U24" s="128"/>
      <c r="V24" s="316"/>
      <c r="W24" s="316"/>
      <c r="X24" s="128"/>
      <c r="Y24" s="128"/>
      <c r="Z24" s="128"/>
      <c r="AA24" s="128"/>
      <c r="AB24" s="128"/>
      <c r="AC24" s="316"/>
      <c r="AD24" s="316"/>
      <c r="AE24" s="128"/>
      <c r="AF24" s="128"/>
      <c r="AG24" s="128"/>
      <c r="AH24" s="128"/>
      <c r="AI24" s="131"/>
      <c r="AJ24" s="132">
        <f t="shared" si="0"/>
        <v>0</v>
      </c>
      <c r="AK24" s="293">
        <f t="shared" si="4"/>
        <v>0</v>
      </c>
      <c r="AL24" s="123">
        <f t="shared" si="1"/>
        <v>0</v>
      </c>
      <c r="AM24" s="122">
        <f>SUM(E24:AI24)+'2'!AM24</f>
        <v>0</v>
      </c>
      <c r="AN24" s="684">
        <f>'Pre Tests'!G20</f>
        <v>1</v>
      </c>
      <c r="AO24" s="684">
        <f>'Pre Tests'!L20</f>
        <v>0</v>
      </c>
      <c r="AP24" s="676"/>
      <c r="AQ24" s="720"/>
      <c r="AR24" s="134"/>
      <c r="AS24" s="134"/>
      <c r="AT24" s="134"/>
      <c r="AU24" s="678"/>
      <c r="AV24" s="683"/>
      <c r="AW24" s="681"/>
      <c r="AX24" s="234"/>
      <c r="AY24" s="500" t="s">
        <v>231</v>
      </c>
      <c r="AZ24" s="500" t="s">
        <v>232</v>
      </c>
      <c r="BA24" s="79">
        <f t="shared" si="2"/>
        <v>0</v>
      </c>
      <c r="BB24" s="80">
        <f t="shared" si="3"/>
        <v>0</v>
      </c>
      <c r="BC24" s="80">
        <f>SUM(E24:AI24)+'2'!BC24</f>
        <v>0</v>
      </c>
      <c r="BF24" s="79" t="e">
        <f>#REF!+'2'!BF24</f>
        <v>#REF!</v>
      </c>
      <c r="BG24" s="86" t="e">
        <f>IF('2'!#REF!=1,'2'!BA24,IF('1'!#REF!=1,'1'!BA24,'1'!BG24))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'2'!AL25</f>
        <v>0</v>
      </c>
      <c r="E25" s="127"/>
      <c r="F25" s="128"/>
      <c r="G25" s="128"/>
      <c r="H25" s="316"/>
      <c r="I25" s="316"/>
      <c r="J25" s="128"/>
      <c r="K25" s="128"/>
      <c r="L25" s="128"/>
      <c r="M25" s="128"/>
      <c r="N25" s="128"/>
      <c r="O25" s="316"/>
      <c r="P25" s="316"/>
      <c r="Q25" s="128"/>
      <c r="R25" s="128"/>
      <c r="S25" s="129"/>
      <c r="T25" s="130"/>
      <c r="U25" s="128"/>
      <c r="V25" s="316"/>
      <c r="W25" s="316"/>
      <c r="X25" s="128"/>
      <c r="Y25" s="128"/>
      <c r="Z25" s="128"/>
      <c r="AA25" s="128"/>
      <c r="AB25" s="128"/>
      <c r="AC25" s="316"/>
      <c r="AD25" s="316"/>
      <c r="AE25" s="128"/>
      <c r="AF25" s="128"/>
      <c r="AG25" s="128"/>
      <c r="AH25" s="128"/>
      <c r="AI25" s="131"/>
      <c r="AJ25" s="132">
        <f t="shared" si="0"/>
        <v>0</v>
      </c>
      <c r="AK25" s="293">
        <f t="shared" si="4"/>
        <v>0</v>
      </c>
      <c r="AL25" s="123">
        <f t="shared" si="1"/>
        <v>0</v>
      </c>
      <c r="AM25" s="122">
        <f>SUM(E25:AI25)+'2'!AM25</f>
        <v>0</v>
      </c>
      <c r="AN25" s="684">
        <f>'Pre Tests'!G21</f>
        <v>0</v>
      </c>
      <c r="AO25" s="684">
        <f>'Pre Tests'!L21</f>
        <v>2</v>
      </c>
      <c r="AP25" s="676"/>
      <c r="AQ25" s="720"/>
      <c r="AR25" s="134"/>
      <c r="AS25" s="134"/>
      <c r="AT25" s="134"/>
      <c r="AU25" s="678"/>
      <c r="AV25" s="683"/>
      <c r="AW25" s="681"/>
      <c r="AX25" s="234"/>
      <c r="AY25" s="499"/>
      <c r="AZ25" s="499"/>
      <c r="BA25" s="79">
        <f t="shared" si="2"/>
        <v>2</v>
      </c>
      <c r="BB25" s="80">
        <f t="shared" si="3"/>
        <v>0</v>
      </c>
      <c r="BC25" s="80">
        <f>SUM(E25:AI25)+'2'!BC25</f>
        <v>0</v>
      </c>
      <c r="BF25" s="79" t="e">
        <f>#REF!+'2'!BF25</f>
        <v>#REF!</v>
      </c>
      <c r="BG25" s="86" t="e">
        <f>IF('2'!#REF!=1,'2'!BA25,IF('1'!#REF!=1,'1'!BA25,'1'!BG25))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'2'!AL26</f>
        <v>0</v>
      </c>
      <c r="E26" s="127"/>
      <c r="F26" s="128"/>
      <c r="G26" s="128"/>
      <c r="H26" s="316"/>
      <c r="I26" s="316"/>
      <c r="J26" s="128"/>
      <c r="K26" s="128"/>
      <c r="L26" s="128"/>
      <c r="M26" s="128"/>
      <c r="N26" s="128"/>
      <c r="O26" s="316"/>
      <c r="P26" s="316"/>
      <c r="Q26" s="128"/>
      <c r="R26" s="128"/>
      <c r="S26" s="129"/>
      <c r="T26" s="130"/>
      <c r="U26" s="128"/>
      <c r="V26" s="316"/>
      <c r="W26" s="316"/>
      <c r="X26" s="128"/>
      <c r="Y26" s="128"/>
      <c r="Z26" s="128"/>
      <c r="AA26" s="128"/>
      <c r="AB26" s="128"/>
      <c r="AC26" s="316"/>
      <c r="AD26" s="316"/>
      <c r="AE26" s="128"/>
      <c r="AF26" s="128"/>
      <c r="AG26" s="128"/>
      <c r="AH26" s="128"/>
      <c r="AI26" s="131"/>
      <c r="AJ26" s="132">
        <f t="shared" si="0"/>
        <v>0</v>
      </c>
      <c r="AK26" s="293">
        <f t="shared" si="4"/>
        <v>0</v>
      </c>
      <c r="AL26" s="123">
        <f t="shared" si="1"/>
        <v>0</v>
      </c>
      <c r="AM26" s="122">
        <f>SUM(E26:AI26)+'2'!AM26</f>
        <v>0</v>
      </c>
      <c r="AN26" s="684">
        <f>'Pre Tests'!G22</f>
        <v>0</v>
      </c>
      <c r="AO26" s="684">
        <f>'Pre Tests'!L22</f>
        <v>1</v>
      </c>
      <c r="AP26" s="676"/>
      <c r="AQ26" s="720"/>
      <c r="AR26" s="134"/>
      <c r="AS26" s="134"/>
      <c r="AT26" s="134"/>
      <c r="AU26" s="678"/>
      <c r="AV26" s="683"/>
      <c r="AW26" s="681"/>
      <c r="AX26" s="234"/>
      <c r="AY26" s="224"/>
      <c r="BA26" s="79">
        <f t="shared" si="2"/>
        <v>1</v>
      </c>
      <c r="BB26" s="80">
        <f t="shared" si="3"/>
        <v>0</v>
      </c>
      <c r="BC26" s="80">
        <f>SUM(E26:AI26)+'2'!BC26</f>
        <v>0</v>
      </c>
      <c r="BF26" s="79" t="e">
        <f>#REF!+'2'!BF26</f>
        <v>#REF!</v>
      </c>
      <c r="BG26" s="86" t="e">
        <f>IF('2'!#REF!=1,'2'!BA26,IF('1'!#REF!=1,'1'!BA26,'1'!BG26))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'2'!AL27</f>
        <v>0</v>
      </c>
      <c r="E27" s="127"/>
      <c r="F27" s="128"/>
      <c r="G27" s="128"/>
      <c r="H27" s="316"/>
      <c r="I27" s="316"/>
      <c r="J27" s="128"/>
      <c r="K27" s="128"/>
      <c r="L27" s="128"/>
      <c r="M27" s="128"/>
      <c r="N27" s="128"/>
      <c r="O27" s="316"/>
      <c r="P27" s="316"/>
      <c r="Q27" s="128"/>
      <c r="R27" s="128"/>
      <c r="S27" s="129"/>
      <c r="T27" s="130"/>
      <c r="U27" s="128"/>
      <c r="V27" s="316"/>
      <c r="W27" s="316"/>
      <c r="X27" s="128"/>
      <c r="Y27" s="128"/>
      <c r="Z27" s="128"/>
      <c r="AA27" s="128"/>
      <c r="AB27" s="128"/>
      <c r="AC27" s="316"/>
      <c r="AD27" s="316"/>
      <c r="AE27" s="128"/>
      <c r="AF27" s="128"/>
      <c r="AG27" s="128"/>
      <c r="AH27" s="128"/>
      <c r="AI27" s="131"/>
      <c r="AJ27" s="132">
        <f t="shared" si="0"/>
        <v>0</v>
      </c>
      <c r="AK27" s="293">
        <f t="shared" si="4"/>
        <v>0</v>
      </c>
      <c r="AL27" s="123">
        <f t="shared" si="1"/>
        <v>0</v>
      </c>
      <c r="AM27" s="122">
        <f>SUM(E27:AI27)+'2'!AM27</f>
        <v>0</v>
      </c>
      <c r="AN27" s="684">
        <f>'Pre Tests'!G23</f>
        <v>0</v>
      </c>
      <c r="AO27" s="684">
        <f>'Pre Tests'!L23</f>
        <v>0</v>
      </c>
      <c r="AP27" s="676"/>
      <c r="AQ27" s="720"/>
      <c r="AR27" s="134"/>
      <c r="AS27" s="134"/>
      <c r="AT27" s="134"/>
      <c r="AU27" s="678"/>
      <c r="AV27" s="683"/>
      <c r="AW27" s="681"/>
      <c r="AX27" s="234"/>
      <c r="AY27" s="224"/>
      <c r="BA27" s="79">
        <f t="shared" si="2"/>
        <v>0</v>
      </c>
      <c r="BB27" s="80">
        <f t="shared" si="3"/>
        <v>0</v>
      </c>
      <c r="BC27" s="80">
        <f>SUM(E27:AI27)+'2'!BC27</f>
        <v>0</v>
      </c>
      <c r="BF27" s="79" t="e">
        <f>#REF!+'2'!BF27</f>
        <v>#REF!</v>
      </c>
      <c r="BG27" s="86" t="e">
        <f>IF('2'!#REF!=1,'2'!BA27,IF('1'!#REF!=1,'1'!BA27,'1'!BG27))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'2'!AL28</f>
        <v>0</v>
      </c>
      <c r="E28" s="127"/>
      <c r="F28" s="128"/>
      <c r="G28" s="128"/>
      <c r="H28" s="316"/>
      <c r="I28" s="316"/>
      <c r="J28" s="128"/>
      <c r="K28" s="128"/>
      <c r="L28" s="128"/>
      <c r="M28" s="128"/>
      <c r="N28" s="128"/>
      <c r="O28" s="316"/>
      <c r="P28" s="316"/>
      <c r="Q28" s="128"/>
      <c r="R28" s="128"/>
      <c r="S28" s="129"/>
      <c r="T28" s="130"/>
      <c r="U28" s="128"/>
      <c r="V28" s="316"/>
      <c r="W28" s="316"/>
      <c r="X28" s="128"/>
      <c r="Y28" s="128"/>
      <c r="Z28" s="128"/>
      <c r="AA28" s="128"/>
      <c r="AB28" s="128"/>
      <c r="AC28" s="316"/>
      <c r="AD28" s="316"/>
      <c r="AE28" s="128"/>
      <c r="AF28" s="128"/>
      <c r="AG28" s="128"/>
      <c r="AH28" s="128"/>
      <c r="AI28" s="131"/>
      <c r="AJ28" s="132">
        <f t="shared" si="0"/>
        <v>0</v>
      </c>
      <c r="AK28" s="293">
        <f t="shared" si="4"/>
        <v>0</v>
      </c>
      <c r="AL28" s="123">
        <f t="shared" si="1"/>
        <v>0</v>
      </c>
      <c r="AM28" s="122">
        <f>SUM(E28:AI28)+'2'!AM28</f>
        <v>0</v>
      </c>
      <c r="AN28" s="684">
        <f>'Pre Tests'!G24</f>
        <v>0</v>
      </c>
      <c r="AO28" s="684">
        <f>'Pre Tests'!L24</f>
        <v>0</v>
      </c>
      <c r="AP28" s="676"/>
      <c r="AQ28" s="720"/>
      <c r="AR28" s="134"/>
      <c r="AS28" s="134"/>
      <c r="AT28" s="134"/>
      <c r="AU28" s="678"/>
      <c r="AV28" s="683"/>
      <c r="AW28" s="681"/>
      <c r="AX28" s="234"/>
      <c r="AY28" s="224"/>
      <c r="BA28" s="79">
        <f t="shared" si="2"/>
        <v>0</v>
      </c>
      <c r="BB28" s="80">
        <f t="shared" si="3"/>
        <v>0</v>
      </c>
      <c r="BC28" s="80">
        <f>SUM(E28:AI28)+'2'!BC28</f>
        <v>0</v>
      </c>
      <c r="BF28" s="79" t="e">
        <f>#REF!+'2'!BF28</f>
        <v>#REF!</v>
      </c>
      <c r="BG28" s="86" t="e">
        <f>IF('2'!#REF!=1,'2'!BA28,IF('1'!#REF!=1,'1'!BA28,'1'!BG28))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'2'!AL29</f>
        <v>0</v>
      </c>
      <c r="E29" s="127"/>
      <c r="F29" s="128"/>
      <c r="G29" s="128"/>
      <c r="H29" s="316"/>
      <c r="I29" s="316"/>
      <c r="J29" s="128"/>
      <c r="K29" s="128"/>
      <c r="L29" s="128"/>
      <c r="M29" s="128"/>
      <c r="N29" s="128"/>
      <c r="O29" s="316"/>
      <c r="P29" s="316"/>
      <c r="Q29" s="128"/>
      <c r="R29" s="128"/>
      <c r="S29" s="129"/>
      <c r="T29" s="130"/>
      <c r="U29" s="128"/>
      <c r="V29" s="316"/>
      <c r="W29" s="316"/>
      <c r="X29" s="128"/>
      <c r="Y29" s="128"/>
      <c r="Z29" s="128"/>
      <c r="AA29" s="128"/>
      <c r="AB29" s="128"/>
      <c r="AC29" s="316"/>
      <c r="AD29" s="316"/>
      <c r="AE29" s="128"/>
      <c r="AF29" s="128"/>
      <c r="AG29" s="128"/>
      <c r="AH29" s="128"/>
      <c r="AI29" s="131"/>
      <c r="AJ29" s="132">
        <f t="shared" si="0"/>
        <v>0</v>
      </c>
      <c r="AK29" s="293">
        <f t="shared" si="4"/>
        <v>0</v>
      </c>
      <c r="AL29" s="123">
        <f t="shared" si="1"/>
        <v>0</v>
      </c>
      <c r="AM29" s="122">
        <f>SUM(E29:AI29)+'2'!AM29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SUM(E29:AI29)+'2'!BC29</f>
        <v>0</v>
      </c>
      <c r="BF29" s="79" t="e">
        <f>#REF!+'2'!BF29</f>
        <v>#REF!</v>
      </c>
      <c r="BG29" s="86" t="e">
        <f>IF('2'!#REF!=1,'2'!BA29,IF('1'!#REF!=1,'1'!BA29,'1'!BG29))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'2'!AL30</f>
        <v>0</v>
      </c>
      <c r="E30" s="127"/>
      <c r="F30" s="128"/>
      <c r="G30" s="128"/>
      <c r="H30" s="316"/>
      <c r="I30" s="316"/>
      <c r="J30" s="128"/>
      <c r="K30" s="128"/>
      <c r="L30" s="128"/>
      <c r="M30" s="128"/>
      <c r="N30" s="128"/>
      <c r="O30" s="316"/>
      <c r="P30" s="316"/>
      <c r="Q30" s="128"/>
      <c r="R30" s="128"/>
      <c r="S30" s="129"/>
      <c r="T30" s="130"/>
      <c r="U30" s="128"/>
      <c r="V30" s="316"/>
      <c r="W30" s="316"/>
      <c r="X30" s="128"/>
      <c r="Y30" s="128"/>
      <c r="Z30" s="128"/>
      <c r="AA30" s="128"/>
      <c r="AB30" s="128"/>
      <c r="AC30" s="316"/>
      <c r="AD30" s="316"/>
      <c r="AE30" s="128"/>
      <c r="AF30" s="128"/>
      <c r="AG30" s="128"/>
      <c r="AH30" s="128"/>
      <c r="AI30" s="131"/>
      <c r="AJ30" s="132">
        <f t="shared" si="0"/>
        <v>0</v>
      </c>
      <c r="AK30" s="293">
        <f t="shared" si="4"/>
        <v>0</v>
      </c>
      <c r="AL30" s="123">
        <f t="shared" si="1"/>
        <v>0</v>
      </c>
      <c r="AM30" s="122">
        <f>SUM(E30:AI30)+'2'!AM30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SUM(E30:AI30)+'2'!BC30</f>
        <v>0</v>
      </c>
      <c r="BF30" s="79" t="e">
        <f>#REF!+'2'!BF30</f>
        <v>#REF!</v>
      </c>
      <c r="BG30" s="86" t="e">
        <f>IF('2'!#REF!=1,'2'!BA30,IF('1'!#REF!=1,'1'!BA30,'1'!BG30))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'2'!AL31</f>
        <v>0</v>
      </c>
      <c r="E31" s="127"/>
      <c r="F31" s="128"/>
      <c r="G31" s="128"/>
      <c r="H31" s="316"/>
      <c r="I31" s="316"/>
      <c r="J31" s="128"/>
      <c r="K31" s="128"/>
      <c r="L31" s="128"/>
      <c r="M31" s="128"/>
      <c r="N31" s="128"/>
      <c r="O31" s="316"/>
      <c r="P31" s="316"/>
      <c r="Q31" s="128"/>
      <c r="R31" s="128"/>
      <c r="S31" s="129"/>
      <c r="T31" s="130"/>
      <c r="U31" s="128"/>
      <c r="V31" s="316"/>
      <c r="W31" s="316"/>
      <c r="X31" s="128"/>
      <c r="Y31" s="128"/>
      <c r="Z31" s="128"/>
      <c r="AA31" s="128"/>
      <c r="AB31" s="128"/>
      <c r="AC31" s="316"/>
      <c r="AD31" s="316"/>
      <c r="AE31" s="128"/>
      <c r="AF31" s="128"/>
      <c r="AG31" s="128"/>
      <c r="AH31" s="128"/>
      <c r="AI31" s="131"/>
      <c r="AJ31" s="132">
        <f t="shared" si="0"/>
        <v>0</v>
      </c>
      <c r="AK31" s="293">
        <f t="shared" si="4"/>
        <v>0</v>
      </c>
      <c r="AL31" s="123">
        <f t="shared" si="1"/>
        <v>0</v>
      </c>
      <c r="AM31" s="122">
        <f>SUM(E31:AI31)+'2'!AM31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SUM(E31:AI31)+'2'!BC31</f>
        <v>0</v>
      </c>
      <c r="BF31" s="79" t="e">
        <f>#REF!+'2'!BF31</f>
        <v>#REF!</v>
      </c>
      <c r="BG31" s="86" t="e">
        <f>IF('2'!#REF!=1,'2'!BA31,IF('1'!#REF!=1,'1'!BA31,'1'!BG31))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'2'!AL32</f>
        <v>0</v>
      </c>
      <c r="E32" s="127"/>
      <c r="F32" s="128"/>
      <c r="G32" s="128"/>
      <c r="H32" s="316"/>
      <c r="I32" s="316"/>
      <c r="J32" s="128"/>
      <c r="K32" s="128"/>
      <c r="L32" s="128"/>
      <c r="M32" s="128"/>
      <c r="N32" s="128"/>
      <c r="O32" s="316"/>
      <c r="P32" s="316"/>
      <c r="Q32" s="128"/>
      <c r="R32" s="128"/>
      <c r="S32" s="129"/>
      <c r="T32" s="130"/>
      <c r="U32" s="128"/>
      <c r="V32" s="316"/>
      <c r="W32" s="316"/>
      <c r="X32" s="128"/>
      <c r="Y32" s="128"/>
      <c r="Z32" s="128"/>
      <c r="AA32" s="128"/>
      <c r="AB32" s="128"/>
      <c r="AC32" s="316"/>
      <c r="AD32" s="316"/>
      <c r="AE32" s="128"/>
      <c r="AF32" s="128"/>
      <c r="AG32" s="128"/>
      <c r="AH32" s="128"/>
      <c r="AI32" s="131"/>
      <c r="AJ32" s="132">
        <f t="shared" si="0"/>
        <v>0</v>
      </c>
      <c r="AK32" s="293">
        <f t="shared" si="4"/>
        <v>0</v>
      </c>
      <c r="AL32" s="123">
        <f t="shared" si="1"/>
        <v>0</v>
      </c>
      <c r="AM32" s="122">
        <f>SUM(E32:AI32)+'2'!AM32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SUM(E32:AI32)+'2'!BC32</f>
        <v>0</v>
      </c>
      <c r="BF32" s="79" t="e">
        <f>#REF!+'2'!BF32</f>
        <v>#REF!</v>
      </c>
      <c r="BG32" s="86" t="e">
        <f>IF('2'!#REF!=1,'2'!BA32,IF('1'!#REF!=1,'1'!BA32,'1'!BG32))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'2'!AL33</f>
        <v>0</v>
      </c>
      <c r="E33" s="127"/>
      <c r="F33" s="128"/>
      <c r="G33" s="128"/>
      <c r="H33" s="316"/>
      <c r="I33" s="316"/>
      <c r="J33" s="128"/>
      <c r="K33" s="128"/>
      <c r="L33" s="128"/>
      <c r="M33" s="128"/>
      <c r="N33" s="128"/>
      <c r="O33" s="316"/>
      <c r="P33" s="316"/>
      <c r="Q33" s="128"/>
      <c r="R33" s="128"/>
      <c r="S33" s="129"/>
      <c r="T33" s="130"/>
      <c r="U33" s="128"/>
      <c r="V33" s="316"/>
      <c r="W33" s="316"/>
      <c r="X33" s="128"/>
      <c r="Y33" s="128"/>
      <c r="Z33" s="128"/>
      <c r="AA33" s="128"/>
      <c r="AB33" s="128"/>
      <c r="AC33" s="316"/>
      <c r="AD33" s="316"/>
      <c r="AE33" s="128"/>
      <c r="AF33" s="128"/>
      <c r="AG33" s="128"/>
      <c r="AH33" s="128"/>
      <c r="AI33" s="131"/>
      <c r="AJ33" s="132">
        <f t="shared" si="0"/>
        <v>0</v>
      </c>
      <c r="AK33" s="293">
        <f t="shared" si="4"/>
        <v>0</v>
      </c>
      <c r="AL33" s="123">
        <f t="shared" si="1"/>
        <v>0</v>
      </c>
      <c r="AM33" s="122">
        <f>SUM(E33:AI33)+'2'!AM33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SUM(E33:AI33)+'2'!BC33</f>
        <v>0</v>
      </c>
      <c r="BF33" s="79" t="e">
        <f>#REF!+'2'!BF33</f>
        <v>#REF!</v>
      </c>
      <c r="BG33" s="86" t="e">
        <f>IF('2'!#REF!=1,'2'!BA33,IF('1'!#REF!=1,'1'!BA33,'1'!BG33))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'2'!AL34</f>
        <v>0</v>
      </c>
      <c r="E34" s="127"/>
      <c r="F34" s="128"/>
      <c r="G34" s="128"/>
      <c r="H34" s="316"/>
      <c r="I34" s="316"/>
      <c r="J34" s="128"/>
      <c r="K34" s="128"/>
      <c r="L34" s="128"/>
      <c r="M34" s="128"/>
      <c r="N34" s="128"/>
      <c r="O34" s="316"/>
      <c r="P34" s="316"/>
      <c r="Q34" s="128"/>
      <c r="R34" s="128"/>
      <c r="S34" s="129"/>
      <c r="T34" s="130"/>
      <c r="U34" s="128"/>
      <c r="V34" s="316"/>
      <c r="W34" s="316"/>
      <c r="X34" s="128"/>
      <c r="Y34" s="128"/>
      <c r="Z34" s="128"/>
      <c r="AA34" s="128"/>
      <c r="AB34" s="128"/>
      <c r="AC34" s="316"/>
      <c r="AD34" s="316"/>
      <c r="AE34" s="128"/>
      <c r="AF34" s="128"/>
      <c r="AG34" s="128"/>
      <c r="AH34" s="128"/>
      <c r="AI34" s="131"/>
      <c r="AJ34" s="132">
        <f t="shared" si="0"/>
        <v>0</v>
      </c>
      <c r="AK34" s="293">
        <f t="shared" si="4"/>
        <v>0</v>
      </c>
      <c r="AL34" s="123">
        <f t="shared" si="1"/>
        <v>0</v>
      </c>
      <c r="AM34" s="122">
        <f>SUM(E34:AI34)+'2'!AM34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SUM(E34:AI34)+'2'!BC34</f>
        <v>0</v>
      </c>
      <c r="BF34" s="79" t="e">
        <f>#REF!+'2'!BF34</f>
        <v>#REF!</v>
      </c>
      <c r="BG34" s="86" t="e">
        <f>IF('2'!#REF!=1,'2'!BA34,IF('1'!#REF!=1,'1'!BA34,'1'!BG34))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'2'!AL35</f>
        <v>0</v>
      </c>
      <c r="E35" s="127"/>
      <c r="F35" s="128"/>
      <c r="G35" s="128"/>
      <c r="H35" s="316"/>
      <c r="I35" s="316"/>
      <c r="J35" s="128"/>
      <c r="K35" s="128"/>
      <c r="L35" s="128"/>
      <c r="M35" s="128"/>
      <c r="N35" s="128"/>
      <c r="O35" s="316"/>
      <c r="P35" s="316"/>
      <c r="Q35" s="128"/>
      <c r="R35" s="128"/>
      <c r="S35" s="129"/>
      <c r="T35" s="130"/>
      <c r="U35" s="128"/>
      <c r="V35" s="316"/>
      <c r="W35" s="316"/>
      <c r="X35" s="128"/>
      <c r="Y35" s="128"/>
      <c r="Z35" s="128"/>
      <c r="AA35" s="128"/>
      <c r="AB35" s="128"/>
      <c r="AC35" s="316"/>
      <c r="AD35" s="316"/>
      <c r="AE35" s="128"/>
      <c r="AF35" s="128"/>
      <c r="AG35" s="128"/>
      <c r="AH35" s="128"/>
      <c r="AI35" s="131"/>
      <c r="AJ35" s="132">
        <f t="shared" si="0"/>
        <v>0</v>
      </c>
      <c r="AK35" s="293">
        <f t="shared" si="4"/>
        <v>0</v>
      </c>
      <c r="AL35" s="123">
        <f t="shared" si="1"/>
        <v>0</v>
      </c>
      <c r="AM35" s="122">
        <f>SUM(E35:AI35)+'2'!AM35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SUM(E35:AI35)+'2'!BC35</f>
        <v>0</v>
      </c>
      <c r="BF35" s="79" t="e">
        <f>#REF!+'2'!BF35</f>
        <v>#REF!</v>
      </c>
      <c r="BG35" s="86" t="e">
        <f>IF('2'!#REF!=1,'2'!BA35,IF('1'!#REF!=1,'1'!BA35,'1'!BG35))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'2'!AL36</f>
        <v>0</v>
      </c>
      <c r="E36" s="127"/>
      <c r="F36" s="128"/>
      <c r="G36" s="128"/>
      <c r="H36" s="316"/>
      <c r="I36" s="316"/>
      <c r="J36" s="128"/>
      <c r="K36" s="128"/>
      <c r="L36" s="128"/>
      <c r="M36" s="128"/>
      <c r="N36" s="128"/>
      <c r="O36" s="316"/>
      <c r="P36" s="316"/>
      <c r="Q36" s="128"/>
      <c r="R36" s="128"/>
      <c r="S36" s="129"/>
      <c r="T36" s="130"/>
      <c r="U36" s="128"/>
      <c r="V36" s="316"/>
      <c r="W36" s="316"/>
      <c r="X36" s="128"/>
      <c r="Y36" s="128"/>
      <c r="Z36" s="128"/>
      <c r="AA36" s="128"/>
      <c r="AB36" s="128"/>
      <c r="AC36" s="316"/>
      <c r="AD36" s="316"/>
      <c r="AE36" s="128"/>
      <c r="AF36" s="128"/>
      <c r="AG36" s="128"/>
      <c r="AH36" s="128"/>
      <c r="AI36" s="131"/>
      <c r="AJ36" s="132">
        <f t="shared" si="0"/>
        <v>0</v>
      </c>
      <c r="AK36" s="293">
        <f t="shared" si="4"/>
        <v>0</v>
      </c>
      <c r="AL36" s="123">
        <f t="shared" si="1"/>
        <v>0</v>
      </c>
      <c r="AM36" s="122">
        <f>SUM(E36:AI36)+'2'!AM36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SUM(E36:AI36)+'2'!BC36</f>
        <v>0</v>
      </c>
      <c r="BF36" s="79" t="e">
        <f>#REF!+'2'!BF36</f>
        <v>#REF!</v>
      </c>
      <c r="BG36" s="86" t="e">
        <f>IF('2'!#REF!=1,'2'!BA36,IF('1'!#REF!=1,'1'!BA36,'1'!BG36))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'2'!AL37</f>
        <v>0</v>
      </c>
      <c r="E37" s="127"/>
      <c r="F37" s="128"/>
      <c r="G37" s="128"/>
      <c r="H37" s="316"/>
      <c r="I37" s="316"/>
      <c r="J37" s="128"/>
      <c r="K37" s="128"/>
      <c r="L37" s="128"/>
      <c r="M37" s="128"/>
      <c r="N37" s="128"/>
      <c r="O37" s="316"/>
      <c r="P37" s="316"/>
      <c r="Q37" s="128"/>
      <c r="R37" s="128"/>
      <c r="S37" s="129"/>
      <c r="T37" s="130"/>
      <c r="U37" s="128"/>
      <c r="V37" s="316"/>
      <c r="W37" s="316"/>
      <c r="X37" s="128"/>
      <c r="Y37" s="128"/>
      <c r="Z37" s="128"/>
      <c r="AA37" s="128"/>
      <c r="AB37" s="128"/>
      <c r="AC37" s="316"/>
      <c r="AD37" s="316"/>
      <c r="AE37" s="128"/>
      <c r="AF37" s="128"/>
      <c r="AG37" s="128"/>
      <c r="AH37" s="128"/>
      <c r="AI37" s="131"/>
      <c r="AJ37" s="132">
        <f t="shared" si="0"/>
        <v>0</v>
      </c>
      <c r="AK37" s="293">
        <f t="shared" si="4"/>
        <v>0</v>
      </c>
      <c r="AL37" s="123">
        <f t="shared" si="1"/>
        <v>0</v>
      </c>
      <c r="AM37" s="122">
        <f>SUM(E37:AI37)+'2'!AM37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SUM(E37:AI37)+'2'!BC37</f>
        <v>0</v>
      </c>
      <c r="BF37" s="79" t="e">
        <f>#REF!+'2'!BF37</f>
        <v>#REF!</v>
      </c>
      <c r="BG37" s="86" t="e">
        <f>IF('2'!#REF!=1,'2'!BA37,IF('1'!#REF!=1,'1'!BA37,'1'!BG37))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'2'!AL38</f>
        <v>0</v>
      </c>
      <c r="E38" s="127"/>
      <c r="F38" s="128"/>
      <c r="G38" s="128"/>
      <c r="H38" s="316"/>
      <c r="I38" s="316"/>
      <c r="J38" s="128"/>
      <c r="K38" s="128"/>
      <c r="L38" s="128"/>
      <c r="M38" s="128"/>
      <c r="N38" s="128"/>
      <c r="O38" s="316"/>
      <c r="P38" s="316"/>
      <c r="Q38" s="128"/>
      <c r="R38" s="128"/>
      <c r="S38" s="129"/>
      <c r="T38" s="130"/>
      <c r="U38" s="128"/>
      <c r="V38" s="316"/>
      <c r="W38" s="316"/>
      <c r="X38" s="128"/>
      <c r="Y38" s="128"/>
      <c r="Z38" s="128"/>
      <c r="AA38" s="128"/>
      <c r="AB38" s="128"/>
      <c r="AC38" s="316"/>
      <c r="AD38" s="316"/>
      <c r="AE38" s="128"/>
      <c r="AF38" s="128"/>
      <c r="AG38" s="128"/>
      <c r="AH38" s="128"/>
      <c r="AI38" s="131"/>
      <c r="AJ38" s="132">
        <f t="shared" si="0"/>
        <v>0</v>
      </c>
      <c r="AK38" s="293">
        <f t="shared" si="4"/>
        <v>0</v>
      </c>
      <c r="AL38" s="123">
        <f t="shared" si="1"/>
        <v>0</v>
      </c>
      <c r="AM38" s="122">
        <f>SUM(E38:AI38)+'2'!AM38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SUM(E38:AI38)+'2'!BC38</f>
        <v>0</v>
      </c>
      <c r="BF38" s="79" t="e">
        <f>#REF!+'2'!BF38</f>
        <v>#REF!</v>
      </c>
      <c r="BG38" s="86" t="e">
        <f>IF('2'!#REF!=1,'2'!BA38,IF('1'!#REF!=1,'1'!BA38,'1'!BG38))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'2'!AL39</f>
        <v>0</v>
      </c>
      <c r="E39" s="127"/>
      <c r="F39" s="128"/>
      <c r="G39" s="128"/>
      <c r="H39" s="316"/>
      <c r="I39" s="316"/>
      <c r="J39" s="128"/>
      <c r="K39" s="128"/>
      <c r="L39" s="128"/>
      <c r="M39" s="128"/>
      <c r="N39" s="128"/>
      <c r="O39" s="316"/>
      <c r="P39" s="316"/>
      <c r="Q39" s="128"/>
      <c r="R39" s="128"/>
      <c r="S39" s="129"/>
      <c r="T39" s="130"/>
      <c r="U39" s="128"/>
      <c r="V39" s="316"/>
      <c r="W39" s="316"/>
      <c r="X39" s="128"/>
      <c r="Y39" s="128"/>
      <c r="Z39" s="128"/>
      <c r="AA39" s="128"/>
      <c r="AB39" s="128"/>
      <c r="AC39" s="316"/>
      <c r="AD39" s="316"/>
      <c r="AE39" s="128"/>
      <c r="AF39" s="128"/>
      <c r="AG39" s="128"/>
      <c r="AH39" s="128"/>
      <c r="AI39" s="131"/>
      <c r="AJ39" s="132">
        <f t="shared" si="0"/>
        <v>0</v>
      </c>
      <c r="AK39" s="293">
        <f t="shared" si="4"/>
        <v>0</v>
      </c>
      <c r="AL39" s="123">
        <f t="shared" si="1"/>
        <v>0</v>
      </c>
      <c r="AM39" s="122">
        <f>SUM(E39:AI39)+'2'!AM39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SUM(E39:AI39)+'2'!BC39</f>
        <v>0</v>
      </c>
      <c r="BF39" s="79" t="e">
        <f>#REF!+'2'!BF39</f>
        <v>#REF!</v>
      </c>
      <c r="BG39" s="86" t="e">
        <f>IF('2'!#REF!=1,'2'!BA39,IF('1'!#REF!=1,'1'!BA39,'1'!BG39))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'2'!AL40</f>
        <v>0</v>
      </c>
      <c r="E40" s="127"/>
      <c r="F40" s="128"/>
      <c r="G40" s="128"/>
      <c r="H40" s="316"/>
      <c r="I40" s="316"/>
      <c r="J40" s="128"/>
      <c r="K40" s="128"/>
      <c r="L40" s="128"/>
      <c r="M40" s="128"/>
      <c r="N40" s="128"/>
      <c r="O40" s="316"/>
      <c r="P40" s="316"/>
      <c r="Q40" s="128"/>
      <c r="R40" s="128"/>
      <c r="S40" s="129"/>
      <c r="T40" s="130"/>
      <c r="U40" s="128"/>
      <c r="V40" s="316"/>
      <c r="W40" s="316"/>
      <c r="X40" s="128"/>
      <c r="Y40" s="128"/>
      <c r="Z40" s="128"/>
      <c r="AA40" s="128"/>
      <c r="AB40" s="128"/>
      <c r="AC40" s="316"/>
      <c r="AD40" s="316"/>
      <c r="AE40" s="128"/>
      <c r="AF40" s="128"/>
      <c r="AG40" s="128"/>
      <c r="AH40" s="128"/>
      <c r="AI40" s="131"/>
      <c r="AJ40" s="132">
        <f t="shared" ref="AJ40:AJ71" si="6">SUM(D40:AI40)</f>
        <v>0</v>
      </c>
      <c r="AK40" s="293">
        <f t="shared" si="4"/>
        <v>0</v>
      </c>
      <c r="AL40" s="123">
        <f t="shared" ref="AL40:AL71" si="7">AJ40-INT(AJ40/15)*15</f>
        <v>0</v>
      </c>
      <c r="AM40" s="122">
        <f>SUM(E40:AI40)+'2'!AM40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SUM(E40:AI40)+'2'!BC40</f>
        <v>0</v>
      </c>
      <c r="BF40" s="79" t="e">
        <f>#REF!+'2'!BF40</f>
        <v>#REF!</v>
      </c>
      <c r="BG40" s="86" t="e">
        <f>IF('2'!#REF!=1,'2'!BA40,IF('1'!#REF!=1,'1'!BA40,'1'!BG40))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'2'!AL41</f>
        <v>0</v>
      </c>
      <c r="E41" s="127"/>
      <c r="F41" s="128"/>
      <c r="G41" s="128"/>
      <c r="H41" s="316"/>
      <c r="I41" s="316"/>
      <c r="J41" s="128"/>
      <c r="K41" s="128"/>
      <c r="L41" s="128"/>
      <c r="M41" s="128"/>
      <c r="N41" s="128"/>
      <c r="O41" s="316"/>
      <c r="P41" s="316"/>
      <c r="Q41" s="128"/>
      <c r="R41" s="128"/>
      <c r="S41" s="129"/>
      <c r="T41" s="130"/>
      <c r="U41" s="128"/>
      <c r="V41" s="316"/>
      <c r="W41" s="316"/>
      <c r="X41" s="128"/>
      <c r="Y41" s="128"/>
      <c r="Z41" s="128"/>
      <c r="AA41" s="128"/>
      <c r="AB41" s="128"/>
      <c r="AC41" s="316"/>
      <c r="AD41" s="316"/>
      <c r="AE41" s="128"/>
      <c r="AF41" s="128"/>
      <c r="AG41" s="128"/>
      <c r="AH41" s="128"/>
      <c r="AI41" s="131"/>
      <c r="AJ41" s="132">
        <f t="shared" si="6"/>
        <v>0</v>
      </c>
      <c r="AK41" s="293">
        <f t="shared" si="4"/>
        <v>0</v>
      </c>
      <c r="AL41" s="123">
        <f t="shared" si="7"/>
        <v>0</v>
      </c>
      <c r="AM41" s="122">
        <f>SUM(E41:AI41)+'2'!AM41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SUM(E41:AI41)+'2'!BC41</f>
        <v>0</v>
      </c>
      <c r="BF41" s="79" t="e">
        <f>#REF!+'2'!BF41</f>
        <v>#REF!</v>
      </c>
      <c r="BG41" s="86" t="e">
        <f>IF('2'!#REF!=1,'2'!BA41,IF('1'!#REF!=1,'1'!BA41,'1'!BG41))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'2'!AL42</f>
        <v>0</v>
      </c>
      <c r="E42" s="127"/>
      <c r="F42" s="128"/>
      <c r="G42" s="128"/>
      <c r="H42" s="316"/>
      <c r="I42" s="316"/>
      <c r="J42" s="128"/>
      <c r="K42" s="128"/>
      <c r="L42" s="128"/>
      <c r="M42" s="128"/>
      <c r="N42" s="128"/>
      <c r="O42" s="316"/>
      <c r="P42" s="316"/>
      <c r="Q42" s="128"/>
      <c r="R42" s="128"/>
      <c r="S42" s="129"/>
      <c r="T42" s="130"/>
      <c r="U42" s="128"/>
      <c r="V42" s="316"/>
      <c r="W42" s="316"/>
      <c r="X42" s="128"/>
      <c r="Y42" s="128"/>
      <c r="Z42" s="128"/>
      <c r="AA42" s="128"/>
      <c r="AB42" s="128"/>
      <c r="AC42" s="316"/>
      <c r="AD42" s="316"/>
      <c r="AE42" s="128"/>
      <c r="AF42" s="128"/>
      <c r="AG42" s="128"/>
      <c r="AH42" s="128"/>
      <c r="AI42" s="131"/>
      <c r="AJ42" s="132">
        <f t="shared" si="6"/>
        <v>0</v>
      </c>
      <c r="AK42" s="293">
        <f t="shared" si="4"/>
        <v>0</v>
      </c>
      <c r="AL42" s="123">
        <f t="shared" si="7"/>
        <v>0</v>
      </c>
      <c r="AM42" s="122">
        <f>SUM(E42:AI42)+'2'!AM42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SUM(E42:AI42)+'2'!BC42</f>
        <v>0</v>
      </c>
      <c r="BF42" s="79" t="e">
        <f>#REF!+'2'!BF42</f>
        <v>#REF!</v>
      </c>
      <c r="BG42" s="86" t="e">
        <f>IF('2'!#REF!=1,'2'!BA42,IF('1'!#REF!=1,'1'!BA42,'1'!BG42))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'2'!AL43</f>
        <v>0</v>
      </c>
      <c r="E43" s="127"/>
      <c r="F43" s="128"/>
      <c r="G43" s="128"/>
      <c r="H43" s="316"/>
      <c r="I43" s="316"/>
      <c r="J43" s="128"/>
      <c r="K43" s="128"/>
      <c r="L43" s="128"/>
      <c r="M43" s="128"/>
      <c r="N43" s="128"/>
      <c r="O43" s="316"/>
      <c r="P43" s="316"/>
      <c r="Q43" s="128"/>
      <c r="R43" s="128"/>
      <c r="S43" s="129"/>
      <c r="T43" s="130"/>
      <c r="U43" s="128"/>
      <c r="V43" s="316"/>
      <c r="W43" s="316"/>
      <c r="X43" s="128"/>
      <c r="Y43" s="128"/>
      <c r="Z43" s="128"/>
      <c r="AA43" s="128"/>
      <c r="AB43" s="128"/>
      <c r="AC43" s="316"/>
      <c r="AD43" s="316"/>
      <c r="AE43" s="128"/>
      <c r="AF43" s="128"/>
      <c r="AG43" s="128"/>
      <c r="AH43" s="128"/>
      <c r="AI43" s="131"/>
      <c r="AJ43" s="132">
        <f t="shared" si="6"/>
        <v>0</v>
      </c>
      <c r="AK43" s="293">
        <f t="shared" si="4"/>
        <v>0</v>
      </c>
      <c r="AL43" s="123">
        <f t="shared" si="7"/>
        <v>0</v>
      </c>
      <c r="AM43" s="122">
        <f>SUM(E43:AI43)+'2'!AM43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SUM(E43:AI43)+'2'!BC43</f>
        <v>0</v>
      </c>
      <c r="BF43" s="79" t="e">
        <f>#REF!+'2'!BF43</f>
        <v>#REF!</v>
      </c>
      <c r="BG43" s="86" t="e">
        <f>IF('2'!#REF!=1,'2'!BA43,IF('1'!#REF!=1,'1'!BA43,'1'!BG43))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'2'!AL44</f>
        <v>0</v>
      </c>
      <c r="E44" s="127"/>
      <c r="F44" s="128"/>
      <c r="G44" s="128"/>
      <c r="H44" s="316"/>
      <c r="I44" s="316"/>
      <c r="J44" s="128"/>
      <c r="K44" s="128"/>
      <c r="L44" s="128"/>
      <c r="M44" s="128"/>
      <c r="N44" s="128"/>
      <c r="O44" s="316"/>
      <c r="P44" s="316"/>
      <c r="Q44" s="128"/>
      <c r="R44" s="128"/>
      <c r="S44" s="129"/>
      <c r="T44" s="130"/>
      <c r="U44" s="128"/>
      <c r="V44" s="316"/>
      <c r="W44" s="316"/>
      <c r="X44" s="128"/>
      <c r="Y44" s="128"/>
      <c r="Z44" s="128"/>
      <c r="AA44" s="128"/>
      <c r="AB44" s="128"/>
      <c r="AC44" s="316"/>
      <c r="AD44" s="316"/>
      <c r="AE44" s="128"/>
      <c r="AF44" s="128"/>
      <c r="AG44" s="128"/>
      <c r="AH44" s="128"/>
      <c r="AI44" s="131"/>
      <c r="AJ44" s="132">
        <f t="shared" si="6"/>
        <v>0</v>
      </c>
      <c r="AK44" s="293">
        <f t="shared" si="4"/>
        <v>0</v>
      </c>
      <c r="AL44" s="123">
        <f t="shared" si="7"/>
        <v>0</v>
      </c>
      <c r="AM44" s="122">
        <f>SUM(E44:AI44)+'2'!AM44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SUM(E44:AI44)+'2'!BC44</f>
        <v>0</v>
      </c>
      <c r="BF44" s="79" t="e">
        <f>#REF!+'2'!BF44</f>
        <v>#REF!</v>
      </c>
      <c r="BG44" s="86" t="e">
        <f>IF('2'!#REF!=1,'2'!BA44,IF('1'!#REF!=1,'1'!BA44,'1'!BG44))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'2'!AL45</f>
        <v>0</v>
      </c>
      <c r="E45" s="127"/>
      <c r="F45" s="128"/>
      <c r="G45" s="128"/>
      <c r="H45" s="316"/>
      <c r="I45" s="316"/>
      <c r="J45" s="128"/>
      <c r="K45" s="128"/>
      <c r="L45" s="128"/>
      <c r="M45" s="128"/>
      <c r="N45" s="128"/>
      <c r="O45" s="316"/>
      <c r="P45" s="316"/>
      <c r="Q45" s="128"/>
      <c r="R45" s="128"/>
      <c r="S45" s="129"/>
      <c r="T45" s="130"/>
      <c r="U45" s="128"/>
      <c r="V45" s="316"/>
      <c r="W45" s="316"/>
      <c r="X45" s="128"/>
      <c r="Y45" s="128"/>
      <c r="Z45" s="128"/>
      <c r="AA45" s="128"/>
      <c r="AB45" s="128"/>
      <c r="AC45" s="316"/>
      <c r="AD45" s="316"/>
      <c r="AE45" s="128"/>
      <c r="AF45" s="128"/>
      <c r="AG45" s="128"/>
      <c r="AH45" s="128"/>
      <c r="AI45" s="131"/>
      <c r="AJ45" s="132">
        <f t="shared" si="6"/>
        <v>0</v>
      </c>
      <c r="AK45" s="293">
        <f t="shared" si="4"/>
        <v>0</v>
      </c>
      <c r="AL45" s="123">
        <f t="shared" si="7"/>
        <v>0</v>
      </c>
      <c r="AM45" s="122">
        <f>SUM(E45:AI45)+'2'!AM45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SUM(E45:AI45)+'2'!BC45</f>
        <v>0</v>
      </c>
      <c r="BF45" s="79" t="e">
        <f>#REF!+'2'!BF45</f>
        <v>#REF!</v>
      </c>
      <c r="BG45" s="86" t="e">
        <f>IF('2'!#REF!=1,'2'!BA45,IF('1'!#REF!=1,'1'!BA45,'1'!BG45))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'2'!AL46</f>
        <v>0</v>
      </c>
      <c r="E46" s="127"/>
      <c r="F46" s="128"/>
      <c r="G46" s="128"/>
      <c r="H46" s="316"/>
      <c r="I46" s="316"/>
      <c r="J46" s="128"/>
      <c r="K46" s="128"/>
      <c r="L46" s="128"/>
      <c r="M46" s="128"/>
      <c r="N46" s="128"/>
      <c r="O46" s="316"/>
      <c r="P46" s="316"/>
      <c r="Q46" s="128"/>
      <c r="R46" s="128"/>
      <c r="S46" s="129"/>
      <c r="T46" s="130"/>
      <c r="U46" s="128"/>
      <c r="V46" s="316"/>
      <c r="W46" s="316"/>
      <c r="X46" s="128"/>
      <c r="Y46" s="128"/>
      <c r="Z46" s="128"/>
      <c r="AA46" s="128"/>
      <c r="AB46" s="128"/>
      <c r="AC46" s="316"/>
      <c r="AD46" s="316"/>
      <c r="AE46" s="128"/>
      <c r="AF46" s="128"/>
      <c r="AG46" s="128"/>
      <c r="AH46" s="128"/>
      <c r="AI46" s="131"/>
      <c r="AJ46" s="132">
        <f t="shared" si="6"/>
        <v>0</v>
      </c>
      <c r="AK46" s="293">
        <f t="shared" si="4"/>
        <v>0</v>
      </c>
      <c r="AL46" s="123">
        <f t="shared" si="7"/>
        <v>0</v>
      </c>
      <c r="AM46" s="122">
        <f>SUM(E46:AI46)+'2'!AM46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SUM(E46:AI46)+'2'!BC46</f>
        <v>0</v>
      </c>
      <c r="BF46" s="79" t="e">
        <f>#REF!+'2'!BF46</f>
        <v>#REF!</v>
      </c>
      <c r="BG46" s="86" t="e">
        <f>IF('2'!#REF!=1,'2'!BA46,IF('1'!#REF!=1,'1'!BA46,'1'!BG46))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'2'!AL47</f>
        <v>0</v>
      </c>
      <c r="E47" s="127"/>
      <c r="F47" s="128"/>
      <c r="G47" s="128"/>
      <c r="H47" s="316"/>
      <c r="I47" s="316"/>
      <c r="J47" s="128"/>
      <c r="K47" s="128"/>
      <c r="L47" s="128"/>
      <c r="M47" s="128"/>
      <c r="N47" s="128"/>
      <c r="O47" s="316"/>
      <c r="P47" s="316"/>
      <c r="Q47" s="128"/>
      <c r="R47" s="128"/>
      <c r="S47" s="129"/>
      <c r="T47" s="130"/>
      <c r="U47" s="128"/>
      <c r="V47" s="316"/>
      <c r="W47" s="316"/>
      <c r="X47" s="128"/>
      <c r="Y47" s="128"/>
      <c r="Z47" s="128"/>
      <c r="AA47" s="128"/>
      <c r="AB47" s="128"/>
      <c r="AC47" s="316"/>
      <c r="AD47" s="316"/>
      <c r="AE47" s="128"/>
      <c r="AF47" s="128"/>
      <c r="AG47" s="128"/>
      <c r="AH47" s="128"/>
      <c r="AI47" s="131"/>
      <c r="AJ47" s="132">
        <f t="shared" si="6"/>
        <v>0</v>
      </c>
      <c r="AK47" s="293">
        <f t="shared" si="4"/>
        <v>0</v>
      </c>
      <c r="AL47" s="123">
        <f t="shared" si="7"/>
        <v>0</v>
      </c>
      <c r="AM47" s="122">
        <f>SUM(E47:AI47)+'2'!AM47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SUM(E47:AI47)+'2'!BC47</f>
        <v>0</v>
      </c>
      <c r="BF47" s="79" t="e">
        <f>#REF!+'2'!BF47</f>
        <v>#REF!</v>
      </c>
      <c r="BG47" s="86" t="e">
        <f>IF('2'!#REF!=1,'2'!BA47,IF('1'!#REF!=1,'1'!BA47,'1'!BG47))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'2'!AL48</f>
        <v>0</v>
      </c>
      <c r="E48" s="127"/>
      <c r="F48" s="128"/>
      <c r="G48" s="128"/>
      <c r="H48" s="316"/>
      <c r="I48" s="316"/>
      <c r="J48" s="128"/>
      <c r="K48" s="128"/>
      <c r="L48" s="128"/>
      <c r="M48" s="128"/>
      <c r="N48" s="128"/>
      <c r="O48" s="316"/>
      <c r="P48" s="316"/>
      <c r="Q48" s="128"/>
      <c r="R48" s="128"/>
      <c r="S48" s="129"/>
      <c r="T48" s="130"/>
      <c r="U48" s="128"/>
      <c r="V48" s="316"/>
      <c r="W48" s="316"/>
      <c r="X48" s="128"/>
      <c r="Y48" s="128"/>
      <c r="Z48" s="128"/>
      <c r="AA48" s="128"/>
      <c r="AB48" s="128"/>
      <c r="AC48" s="316"/>
      <c r="AD48" s="316"/>
      <c r="AE48" s="128"/>
      <c r="AF48" s="128"/>
      <c r="AG48" s="128"/>
      <c r="AH48" s="128"/>
      <c r="AI48" s="131"/>
      <c r="AJ48" s="132">
        <f t="shared" si="6"/>
        <v>0</v>
      </c>
      <c r="AK48" s="293">
        <f t="shared" si="4"/>
        <v>0</v>
      </c>
      <c r="AL48" s="123">
        <f t="shared" si="7"/>
        <v>0</v>
      </c>
      <c r="AM48" s="122">
        <f>SUM(E48:AI48)+'2'!AM48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SUM(E48:AI48)+'2'!BC48</f>
        <v>0</v>
      </c>
      <c r="BF48" s="79" t="e">
        <f>#REF!+'2'!BF48</f>
        <v>#REF!</v>
      </c>
      <c r="BG48" s="86" t="e">
        <f>IF('2'!#REF!=1,'2'!BA48,IF('1'!#REF!=1,'1'!BA48,'1'!BG48))</f>
        <v>#REF!</v>
      </c>
      <c r="BH48" s="79" t="e">
        <f>IF(#REF!=1,IF(BC48&gt;=60,IF(BF48&gt;2,0,1),0),0)</f>
        <v>#REF!</v>
      </c>
      <c r="BI48" s="79" t="e">
        <f t="shared" si="5"/>
        <v>#REF!</v>
      </c>
    </row>
    <row r="49" spans="1:61" ht="15.75" customHeight="1" x14ac:dyDescent="0.25">
      <c r="A49" s="125" t="str">
        <f>IF(Roster!C51="","",Roster!C51)</f>
        <v/>
      </c>
      <c r="B49" s="126" t="str">
        <f>IF(Roster!D51="","",Roster!D51)</f>
        <v/>
      </c>
      <c r="C49" s="126" t="str">
        <f>IF(Roster!B51="","",Roster!B51)</f>
        <v/>
      </c>
      <c r="D49" s="299">
        <f>'2'!AL49</f>
        <v>0</v>
      </c>
      <c r="E49" s="127"/>
      <c r="F49" s="128"/>
      <c r="G49" s="128"/>
      <c r="H49" s="316"/>
      <c r="I49" s="316"/>
      <c r="J49" s="128"/>
      <c r="K49" s="128"/>
      <c r="L49" s="128"/>
      <c r="M49" s="128"/>
      <c r="N49" s="128"/>
      <c r="O49" s="316"/>
      <c r="P49" s="316"/>
      <c r="Q49" s="128"/>
      <c r="R49" s="128"/>
      <c r="S49" s="129"/>
      <c r="T49" s="130"/>
      <c r="U49" s="128"/>
      <c r="V49" s="316"/>
      <c r="W49" s="316"/>
      <c r="X49" s="128"/>
      <c r="Y49" s="128"/>
      <c r="Z49" s="128"/>
      <c r="AA49" s="128"/>
      <c r="AB49" s="128"/>
      <c r="AC49" s="316"/>
      <c r="AD49" s="316"/>
      <c r="AE49" s="128"/>
      <c r="AF49" s="128"/>
      <c r="AG49" s="128"/>
      <c r="AH49" s="128"/>
      <c r="AI49" s="131"/>
      <c r="AJ49" s="132">
        <f t="shared" si="6"/>
        <v>0</v>
      </c>
      <c r="AK49" s="293">
        <f t="shared" si="4"/>
        <v>0</v>
      </c>
      <c r="AL49" s="123">
        <f t="shared" si="7"/>
        <v>0</v>
      </c>
      <c r="AM49" s="122">
        <f>SUM(E49:AI49)+'2'!AM49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SUM(E49:AI49)+'2'!BC49</f>
        <v>0</v>
      </c>
      <c r="BF49" s="79" t="e">
        <f>#REF!+'2'!BF49</f>
        <v>#REF!</v>
      </c>
      <c r="BG49" s="86" t="e">
        <f>IF('2'!#REF!=1,'2'!BA49,IF('1'!#REF!=1,'1'!BA49,'1'!BG49))</f>
        <v>#REF!</v>
      </c>
      <c r="BH49" s="79" t="e">
        <f>IF(#REF!=1,IF(BC49&gt;=60,IF(BF49&gt;2,0,1),0),0)</f>
        <v>#REF!</v>
      </c>
      <c r="BI49" s="79" t="e">
        <f t="shared" si="5"/>
        <v>#REF!</v>
      </c>
    </row>
    <row r="50" spans="1:61" ht="15.75" customHeight="1" x14ac:dyDescent="0.25">
      <c r="A50" s="125" t="str">
        <f>IF(Roster!C52="","",Roster!C52)</f>
        <v/>
      </c>
      <c r="B50" s="126" t="str">
        <f>IF(Roster!D52="","",Roster!D52)</f>
        <v/>
      </c>
      <c r="C50" s="126" t="str">
        <f>IF(Roster!B52="","",Roster!B52)</f>
        <v/>
      </c>
      <c r="D50" s="299">
        <f>'2'!AL50</f>
        <v>0</v>
      </c>
      <c r="E50" s="127"/>
      <c r="F50" s="128"/>
      <c r="G50" s="128"/>
      <c r="H50" s="316"/>
      <c r="I50" s="316"/>
      <c r="J50" s="128"/>
      <c r="K50" s="128"/>
      <c r="L50" s="128"/>
      <c r="M50" s="128"/>
      <c r="N50" s="128"/>
      <c r="O50" s="316"/>
      <c r="P50" s="316"/>
      <c r="Q50" s="128"/>
      <c r="R50" s="128"/>
      <c r="S50" s="129"/>
      <c r="T50" s="130"/>
      <c r="U50" s="128"/>
      <c r="V50" s="316"/>
      <c r="W50" s="316"/>
      <c r="X50" s="128"/>
      <c r="Y50" s="128"/>
      <c r="Z50" s="128"/>
      <c r="AA50" s="128"/>
      <c r="AB50" s="128"/>
      <c r="AC50" s="316"/>
      <c r="AD50" s="316"/>
      <c r="AE50" s="128"/>
      <c r="AF50" s="128"/>
      <c r="AG50" s="128"/>
      <c r="AH50" s="128"/>
      <c r="AI50" s="131"/>
      <c r="AJ50" s="132">
        <f t="shared" si="6"/>
        <v>0</v>
      </c>
      <c r="AK50" s="293">
        <f t="shared" si="4"/>
        <v>0</v>
      </c>
      <c r="AL50" s="123">
        <f t="shared" si="7"/>
        <v>0</v>
      </c>
      <c r="AM50" s="122">
        <f>SUM(E50:AI50)+'2'!AM50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SUM(E50:AI50)+'2'!BC50</f>
        <v>0</v>
      </c>
      <c r="BF50" s="79" t="e">
        <f>#REF!+'2'!BF50</f>
        <v>#REF!</v>
      </c>
      <c r="BG50" s="86" t="e">
        <f>IF('2'!#REF!=1,'2'!BA50,IF('1'!#REF!=1,'1'!BA50,'1'!BG50))</f>
        <v>#REF!</v>
      </c>
      <c r="BH50" s="79" t="e">
        <f>IF(#REF!=1,IF(BC50&gt;=60,IF(BF50&gt;2,0,1),0),0)</f>
        <v>#REF!</v>
      </c>
      <c r="BI50" s="79" t="e">
        <f t="shared" si="5"/>
        <v>#REF!</v>
      </c>
    </row>
    <row r="51" spans="1:61" ht="15.75" customHeight="1" x14ac:dyDescent="0.25">
      <c r="A51" s="125" t="str">
        <f>IF(Roster!C53="","",Roster!C53)</f>
        <v/>
      </c>
      <c r="B51" s="126" t="str">
        <f>IF(Roster!D53="","",Roster!D53)</f>
        <v/>
      </c>
      <c r="C51" s="126" t="str">
        <f>IF(Roster!B53="","",Roster!B53)</f>
        <v/>
      </c>
      <c r="D51" s="299">
        <f>'2'!AL51</f>
        <v>0</v>
      </c>
      <c r="E51" s="127"/>
      <c r="F51" s="128"/>
      <c r="G51" s="128"/>
      <c r="H51" s="316"/>
      <c r="I51" s="316"/>
      <c r="J51" s="128"/>
      <c r="K51" s="128"/>
      <c r="L51" s="128"/>
      <c r="M51" s="128"/>
      <c r="N51" s="128"/>
      <c r="O51" s="316"/>
      <c r="P51" s="316"/>
      <c r="Q51" s="128"/>
      <c r="R51" s="128"/>
      <c r="S51" s="129"/>
      <c r="T51" s="130"/>
      <c r="U51" s="128"/>
      <c r="V51" s="316"/>
      <c r="W51" s="316"/>
      <c r="X51" s="128"/>
      <c r="Y51" s="128"/>
      <c r="Z51" s="128"/>
      <c r="AA51" s="128"/>
      <c r="AB51" s="128"/>
      <c r="AC51" s="316"/>
      <c r="AD51" s="316"/>
      <c r="AE51" s="128"/>
      <c r="AF51" s="128"/>
      <c r="AG51" s="128"/>
      <c r="AH51" s="128"/>
      <c r="AI51" s="131"/>
      <c r="AJ51" s="132">
        <f t="shared" si="6"/>
        <v>0</v>
      </c>
      <c r="AK51" s="293">
        <f t="shared" si="4"/>
        <v>0</v>
      </c>
      <c r="AL51" s="123">
        <f t="shared" si="7"/>
        <v>0</v>
      </c>
      <c r="AM51" s="122">
        <f>SUM(E51:AI51)+'2'!AM51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SUM(E51:AI51)+'2'!BC51</f>
        <v>0</v>
      </c>
      <c r="BF51" s="79" t="e">
        <f>#REF!+'2'!BF51</f>
        <v>#REF!</v>
      </c>
      <c r="BG51" s="86" t="e">
        <f>IF('2'!#REF!=1,'2'!BA51,IF('1'!#REF!=1,'1'!BA51,'1'!BG51))</f>
        <v>#REF!</v>
      </c>
      <c r="BH51" s="79" t="e">
        <f>IF(#REF!=1,IF(BC51&gt;=60,IF(BF51&gt;2,0,1),0),0)</f>
        <v>#REF!</v>
      </c>
      <c r="BI51" s="79" t="e">
        <f t="shared" si="5"/>
        <v>#REF!</v>
      </c>
    </row>
    <row r="52" spans="1:61" ht="15.75" customHeight="1" x14ac:dyDescent="0.25">
      <c r="A52" s="125" t="str">
        <f>IF(Roster!C54="","",Roster!C54)</f>
        <v/>
      </c>
      <c r="B52" s="126" t="str">
        <f>IF(Roster!D54="","",Roster!D54)</f>
        <v/>
      </c>
      <c r="C52" s="126" t="str">
        <f>IF(Roster!B54="","",Roster!B54)</f>
        <v/>
      </c>
      <c r="D52" s="299">
        <f>'2'!AL52</f>
        <v>0</v>
      </c>
      <c r="E52" s="127"/>
      <c r="F52" s="128"/>
      <c r="G52" s="128"/>
      <c r="H52" s="316"/>
      <c r="I52" s="316"/>
      <c r="J52" s="128"/>
      <c r="K52" s="128"/>
      <c r="L52" s="128"/>
      <c r="M52" s="128"/>
      <c r="N52" s="128"/>
      <c r="O52" s="316"/>
      <c r="P52" s="316"/>
      <c r="Q52" s="128"/>
      <c r="R52" s="128"/>
      <c r="S52" s="129"/>
      <c r="T52" s="130"/>
      <c r="U52" s="128"/>
      <c r="V52" s="316"/>
      <c r="W52" s="316"/>
      <c r="X52" s="128"/>
      <c r="Y52" s="128"/>
      <c r="Z52" s="128"/>
      <c r="AA52" s="128"/>
      <c r="AB52" s="128"/>
      <c r="AC52" s="316"/>
      <c r="AD52" s="316"/>
      <c r="AE52" s="128"/>
      <c r="AF52" s="128"/>
      <c r="AG52" s="128"/>
      <c r="AH52" s="128"/>
      <c r="AI52" s="131"/>
      <c r="AJ52" s="132">
        <f t="shared" si="6"/>
        <v>0</v>
      </c>
      <c r="AK52" s="293">
        <f t="shared" si="4"/>
        <v>0</v>
      </c>
      <c r="AL52" s="123">
        <f t="shared" si="7"/>
        <v>0</v>
      </c>
      <c r="AM52" s="122">
        <f>SUM(E52:AI52)+'2'!AM52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SUM(E52:AI52)+'2'!BC52</f>
        <v>0</v>
      </c>
      <c r="BF52" s="79" t="e">
        <f>#REF!+'2'!BF52</f>
        <v>#REF!</v>
      </c>
      <c r="BG52" s="86" t="e">
        <f>IF('2'!#REF!=1,'2'!BA52,IF('1'!#REF!=1,'1'!BA52,'1'!BG52))</f>
        <v>#REF!</v>
      </c>
      <c r="BH52" s="79" t="e">
        <f>IF(#REF!=1,IF(BC52&gt;=60,IF(BF52&gt;2,0,1),0),0)</f>
        <v>#REF!</v>
      </c>
      <c r="BI52" s="79" t="e">
        <f t="shared" si="5"/>
        <v>#REF!</v>
      </c>
    </row>
    <row r="53" spans="1:61" ht="15.75" customHeight="1" x14ac:dyDescent="0.25">
      <c r="A53" s="125" t="str">
        <f>IF(Roster!C55="","",Roster!C55)</f>
        <v/>
      </c>
      <c r="B53" s="126" t="str">
        <f>IF(Roster!D55="","",Roster!D55)</f>
        <v/>
      </c>
      <c r="C53" s="126" t="str">
        <f>IF(Roster!B55="","",Roster!B55)</f>
        <v/>
      </c>
      <c r="D53" s="299">
        <f>'2'!AL53</f>
        <v>0</v>
      </c>
      <c r="E53" s="127"/>
      <c r="F53" s="128"/>
      <c r="G53" s="128"/>
      <c r="H53" s="316"/>
      <c r="I53" s="316"/>
      <c r="J53" s="128"/>
      <c r="K53" s="128"/>
      <c r="L53" s="128"/>
      <c r="M53" s="128"/>
      <c r="N53" s="128"/>
      <c r="O53" s="316"/>
      <c r="P53" s="316"/>
      <c r="Q53" s="128"/>
      <c r="R53" s="128"/>
      <c r="S53" s="129"/>
      <c r="T53" s="130"/>
      <c r="U53" s="128"/>
      <c r="V53" s="316"/>
      <c r="W53" s="316"/>
      <c r="X53" s="128"/>
      <c r="Y53" s="128"/>
      <c r="Z53" s="128"/>
      <c r="AA53" s="128"/>
      <c r="AB53" s="128"/>
      <c r="AC53" s="316"/>
      <c r="AD53" s="316"/>
      <c r="AE53" s="128"/>
      <c r="AF53" s="128"/>
      <c r="AG53" s="128"/>
      <c r="AH53" s="128"/>
      <c r="AI53" s="131"/>
      <c r="AJ53" s="132">
        <f t="shared" si="6"/>
        <v>0</v>
      </c>
      <c r="AK53" s="293">
        <f t="shared" si="4"/>
        <v>0</v>
      </c>
      <c r="AL53" s="123">
        <f t="shared" si="7"/>
        <v>0</v>
      </c>
      <c r="AM53" s="122">
        <f>SUM(E53:AI53)+'2'!AM53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SUM(E53:AI53)+'2'!BC53</f>
        <v>0</v>
      </c>
      <c r="BF53" s="79" t="e">
        <f>#REF!+'2'!BF53</f>
        <v>#REF!</v>
      </c>
      <c r="BG53" s="86" t="e">
        <f>IF('2'!#REF!=1,'2'!BA53,IF('1'!#REF!=1,'1'!BA53,'1'!BG53))</f>
        <v>#REF!</v>
      </c>
      <c r="BH53" s="79" t="e">
        <f>IF(#REF!=1,IF(BC53&gt;=60,IF(BF53&gt;2,0,1),0),0)</f>
        <v>#REF!</v>
      </c>
      <c r="BI53" s="79" t="e">
        <f t="shared" si="5"/>
        <v>#REF!</v>
      </c>
    </row>
    <row r="54" spans="1:61" ht="15.75" customHeight="1" x14ac:dyDescent="0.25">
      <c r="A54" s="125" t="str">
        <f>IF(Roster!C56="","",Roster!C56)</f>
        <v/>
      </c>
      <c r="B54" s="126" t="str">
        <f>IF(Roster!D56="","",Roster!D56)</f>
        <v/>
      </c>
      <c r="C54" s="126" t="str">
        <f>IF(Roster!B56="","",Roster!B56)</f>
        <v/>
      </c>
      <c r="D54" s="299">
        <f>'2'!AL54</f>
        <v>0</v>
      </c>
      <c r="E54" s="127"/>
      <c r="F54" s="128"/>
      <c r="G54" s="128"/>
      <c r="H54" s="316"/>
      <c r="I54" s="316"/>
      <c r="J54" s="128"/>
      <c r="K54" s="128"/>
      <c r="L54" s="128"/>
      <c r="M54" s="128"/>
      <c r="N54" s="128"/>
      <c r="O54" s="316"/>
      <c r="P54" s="316"/>
      <c r="Q54" s="128"/>
      <c r="R54" s="128"/>
      <c r="S54" s="129"/>
      <c r="T54" s="130"/>
      <c r="U54" s="128"/>
      <c r="V54" s="316"/>
      <c r="W54" s="316"/>
      <c r="X54" s="128"/>
      <c r="Y54" s="128"/>
      <c r="Z54" s="128"/>
      <c r="AA54" s="128"/>
      <c r="AB54" s="128"/>
      <c r="AC54" s="316"/>
      <c r="AD54" s="316"/>
      <c r="AE54" s="128"/>
      <c r="AF54" s="128"/>
      <c r="AG54" s="128"/>
      <c r="AH54" s="128"/>
      <c r="AI54" s="131"/>
      <c r="AJ54" s="132">
        <f t="shared" si="6"/>
        <v>0</v>
      </c>
      <c r="AK54" s="293">
        <f t="shared" si="4"/>
        <v>0</v>
      </c>
      <c r="AL54" s="123">
        <f t="shared" si="7"/>
        <v>0</v>
      </c>
      <c r="AM54" s="122">
        <f>SUM(E54:AI54)+'2'!AM54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SUM(E54:AI54)+'2'!BC54</f>
        <v>0</v>
      </c>
      <c r="BF54" s="79" t="e">
        <f>#REF!+'2'!BF54</f>
        <v>#REF!</v>
      </c>
      <c r="BG54" s="86" t="e">
        <f>IF('2'!#REF!=1,'2'!BA54,IF('1'!#REF!=1,'1'!BA54,'1'!BG54))</f>
        <v>#REF!</v>
      </c>
      <c r="BH54" s="79" t="e">
        <f>IF(#REF!=1,IF(BC54&gt;=60,IF(BF54&gt;2,0,1),0),0)</f>
        <v>#REF!</v>
      </c>
      <c r="BI54" s="79" t="e">
        <f t="shared" si="5"/>
        <v>#REF!</v>
      </c>
    </row>
    <row r="55" spans="1:61" ht="15.75" customHeight="1" x14ac:dyDescent="0.25">
      <c r="A55" s="125" t="str">
        <f>IF(Roster!C57="","",Roster!C57)</f>
        <v/>
      </c>
      <c r="B55" s="126" t="str">
        <f>IF(Roster!D57="","",Roster!D57)</f>
        <v/>
      </c>
      <c r="C55" s="126" t="str">
        <f>IF(Roster!B57="","",Roster!B57)</f>
        <v/>
      </c>
      <c r="D55" s="299">
        <f>'2'!AL55</f>
        <v>0</v>
      </c>
      <c r="E55" s="127"/>
      <c r="F55" s="128"/>
      <c r="G55" s="128"/>
      <c r="H55" s="316"/>
      <c r="I55" s="316"/>
      <c r="J55" s="128"/>
      <c r="K55" s="128"/>
      <c r="L55" s="128"/>
      <c r="M55" s="128"/>
      <c r="N55" s="128"/>
      <c r="O55" s="316"/>
      <c r="P55" s="316"/>
      <c r="Q55" s="128"/>
      <c r="R55" s="128"/>
      <c r="S55" s="129"/>
      <c r="T55" s="130"/>
      <c r="U55" s="128"/>
      <c r="V55" s="316"/>
      <c r="W55" s="316"/>
      <c r="X55" s="128"/>
      <c r="Y55" s="128"/>
      <c r="Z55" s="128"/>
      <c r="AA55" s="128"/>
      <c r="AB55" s="128"/>
      <c r="AC55" s="316"/>
      <c r="AD55" s="316"/>
      <c r="AE55" s="128"/>
      <c r="AF55" s="128"/>
      <c r="AG55" s="128"/>
      <c r="AH55" s="128"/>
      <c r="AI55" s="131"/>
      <c r="AJ55" s="132">
        <f t="shared" si="6"/>
        <v>0</v>
      </c>
      <c r="AK55" s="293">
        <f t="shared" si="4"/>
        <v>0</v>
      </c>
      <c r="AL55" s="123">
        <f t="shared" si="7"/>
        <v>0</v>
      </c>
      <c r="AM55" s="122">
        <f>SUM(E55:AI55)+'2'!AM55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SUM(E55:AI55)+'2'!BC55</f>
        <v>0</v>
      </c>
      <c r="BF55" s="79" t="e">
        <f>#REF!+'2'!BF55</f>
        <v>#REF!</v>
      </c>
      <c r="BG55" s="86" t="e">
        <f>IF('2'!#REF!=1,'2'!BA55,IF('1'!#REF!=1,'1'!BA55,'1'!BG55))</f>
        <v>#REF!</v>
      </c>
      <c r="BH55" s="79" t="e">
        <f>IF(#REF!=1,IF(BC55&gt;=60,IF(BF55&gt;2,0,1),0),0)</f>
        <v>#REF!</v>
      </c>
      <c r="BI55" s="79" t="e">
        <f t="shared" si="5"/>
        <v>#REF!</v>
      </c>
    </row>
    <row r="56" spans="1:61" ht="15.75" customHeight="1" x14ac:dyDescent="0.25">
      <c r="A56" s="125" t="str">
        <f>IF(Roster!C58="","",Roster!C58)</f>
        <v/>
      </c>
      <c r="B56" s="126" t="str">
        <f>IF(Roster!D58="","",Roster!D58)</f>
        <v/>
      </c>
      <c r="C56" s="126" t="str">
        <f>IF(Roster!B58="","",Roster!B58)</f>
        <v/>
      </c>
      <c r="D56" s="299">
        <f>'2'!AL56</f>
        <v>0</v>
      </c>
      <c r="E56" s="127"/>
      <c r="F56" s="128"/>
      <c r="G56" s="128"/>
      <c r="H56" s="316"/>
      <c r="I56" s="316"/>
      <c r="J56" s="128"/>
      <c r="K56" s="128"/>
      <c r="L56" s="128"/>
      <c r="M56" s="128"/>
      <c r="N56" s="128"/>
      <c r="O56" s="316"/>
      <c r="P56" s="316"/>
      <c r="Q56" s="128"/>
      <c r="R56" s="128"/>
      <c r="S56" s="129"/>
      <c r="T56" s="130"/>
      <c r="U56" s="128"/>
      <c r="V56" s="316"/>
      <c r="W56" s="316"/>
      <c r="X56" s="128"/>
      <c r="Y56" s="128"/>
      <c r="Z56" s="128"/>
      <c r="AA56" s="128"/>
      <c r="AB56" s="128"/>
      <c r="AC56" s="316"/>
      <c r="AD56" s="316"/>
      <c r="AE56" s="128"/>
      <c r="AF56" s="128"/>
      <c r="AG56" s="128"/>
      <c r="AH56" s="128"/>
      <c r="AI56" s="131"/>
      <c r="AJ56" s="132">
        <f t="shared" si="6"/>
        <v>0</v>
      </c>
      <c r="AK56" s="293">
        <f t="shared" si="4"/>
        <v>0</v>
      </c>
      <c r="AL56" s="123">
        <f t="shared" si="7"/>
        <v>0</v>
      </c>
      <c r="AM56" s="122">
        <f>SUM(E56:AI56)+'2'!AM56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SUM(E56:AI56)+'2'!BC56</f>
        <v>0</v>
      </c>
      <c r="BF56" s="79" t="e">
        <f>#REF!+'2'!BF56</f>
        <v>#REF!</v>
      </c>
      <c r="BG56" s="86" t="e">
        <f>IF('2'!#REF!=1,'2'!BA56,IF('1'!#REF!=1,'1'!BA56,'1'!BG56))</f>
        <v>#REF!</v>
      </c>
      <c r="BH56" s="79" t="e">
        <f>IF(#REF!=1,IF(BC56&gt;=60,IF(BF56&gt;2,0,1),0),0)</f>
        <v>#REF!</v>
      </c>
      <c r="BI56" s="79" t="e">
        <f t="shared" si="5"/>
        <v>#REF!</v>
      </c>
    </row>
    <row r="57" spans="1:61" ht="15.75" customHeight="1" x14ac:dyDescent="0.25">
      <c r="A57" s="125" t="str">
        <f>IF(Roster!C59="","",Roster!C59)</f>
        <v/>
      </c>
      <c r="B57" s="126" t="str">
        <f>IF(Roster!D59="","",Roster!D59)</f>
        <v/>
      </c>
      <c r="C57" s="126" t="str">
        <f>IF(Roster!B59="","",Roster!B59)</f>
        <v/>
      </c>
      <c r="D57" s="299">
        <f>'2'!AL57</f>
        <v>0</v>
      </c>
      <c r="E57" s="127"/>
      <c r="F57" s="128"/>
      <c r="G57" s="128"/>
      <c r="H57" s="316"/>
      <c r="I57" s="316"/>
      <c r="J57" s="128"/>
      <c r="K57" s="128"/>
      <c r="L57" s="128"/>
      <c r="M57" s="128"/>
      <c r="N57" s="128"/>
      <c r="O57" s="316"/>
      <c r="P57" s="316"/>
      <c r="Q57" s="128"/>
      <c r="R57" s="128"/>
      <c r="S57" s="129"/>
      <c r="T57" s="130"/>
      <c r="U57" s="128"/>
      <c r="V57" s="316"/>
      <c r="W57" s="316"/>
      <c r="X57" s="128"/>
      <c r="Y57" s="128"/>
      <c r="Z57" s="128"/>
      <c r="AA57" s="128"/>
      <c r="AB57" s="128"/>
      <c r="AC57" s="316"/>
      <c r="AD57" s="316"/>
      <c r="AE57" s="128"/>
      <c r="AF57" s="128"/>
      <c r="AG57" s="128"/>
      <c r="AH57" s="128"/>
      <c r="AI57" s="131"/>
      <c r="AJ57" s="132">
        <f t="shared" si="6"/>
        <v>0</v>
      </c>
      <c r="AK57" s="293">
        <f t="shared" si="4"/>
        <v>0</v>
      </c>
      <c r="AL57" s="123">
        <f t="shared" si="7"/>
        <v>0</v>
      </c>
      <c r="AM57" s="122">
        <f>SUM(E57:AI57)+'2'!AM57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SUM(E57:AI57)+'2'!BC57</f>
        <v>0</v>
      </c>
      <c r="BF57" s="79" t="e">
        <f>#REF!+'2'!BF57</f>
        <v>#REF!</v>
      </c>
      <c r="BG57" s="86" t="e">
        <f>IF('2'!#REF!=1,'2'!BA57,IF('1'!#REF!=1,'1'!BA57,'1'!BG57))</f>
        <v>#REF!</v>
      </c>
      <c r="BH57" s="79" t="e">
        <f>IF(#REF!=1,IF(BC57&gt;=60,IF(BF57&gt;2,0,1),0),0)</f>
        <v>#REF!</v>
      </c>
      <c r="BI57" s="79" t="e">
        <f t="shared" si="5"/>
        <v>#REF!</v>
      </c>
    </row>
    <row r="58" spans="1:61" ht="15.75" customHeight="1" x14ac:dyDescent="0.25">
      <c r="A58" s="125" t="str">
        <f>IF(Roster!C60="","",Roster!C60)</f>
        <v/>
      </c>
      <c r="B58" s="126" t="str">
        <f>IF(Roster!D60="","",Roster!D60)</f>
        <v/>
      </c>
      <c r="C58" s="126" t="str">
        <f>IF(Roster!B60="","",Roster!B60)</f>
        <v/>
      </c>
      <c r="D58" s="299">
        <f>'2'!AL58</f>
        <v>0</v>
      </c>
      <c r="E58" s="127"/>
      <c r="F58" s="128"/>
      <c r="G58" s="128"/>
      <c r="H58" s="316"/>
      <c r="I58" s="316"/>
      <c r="J58" s="128"/>
      <c r="K58" s="128"/>
      <c r="L58" s="128"/>
      <c r="M58" s="128"/>
      <c r="N58" s="128"/>
      <c r="O58" s="316"/>
      <c r="P58" s="316"/>
      <c r="Q58" s="128"/>
      <c r="R58" s="128"/>
      <c r="S58" s="129"/>
      <c r="T58" s="130"/>
      <c r="U58" s="128"/>
      <c r="V58" s="316"/>
      <c r="W58" s="316"/>
      <c r="X58" s="128"/>
      <c r="Y58" s="128"/>
      <c r="Z58" s="128"/>
      <c r="AA58" s="128"/>
      <c r="AB58" s="128"/>
      <c r="AC58" s="316"/>
      <c r="AD58" s="316"/>
      <c r="AE58" s="128"/>
      <c r="AF58" s="128"/>
      <c r="AG58" s="128"/>
      <c r="AH58" s="128"/>
      <c r="AI58" s="131"/>
      <c r="AJ58" s="132">
        <f t="shared" si="6"/>
        <v>0</v>
      </c>
      <c r="AK58" s="293">
        <f t="shared" si="4"/>
        <v>0</v>
      </c>
      <c r="AL58" s="123">
        <f t="shared" si="7"/>
        <v>0</v>
      </c>
      <c r="AM58" s="122">
        <f>SUM(E58:AI58)+'2'!AM58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SUM(E58:AI58)+'2'!BC58</f>
        <v>0</v>
      </c>
      <c r="BF58" s="79" t="e">
        <f>#REF!+'2'!BF58</f>
        <v>#REF!</v>
      </c>
      <c r="BG58" s="86" t="e">
        <f>IF('2'!#REF!=1,'2'!BA58,IF('1'!#REF!=1,'1'!BA58,'1'!BG58))</f>
        <v>#REF!</v>
      </c>
      <c r="BH58" s="79" t="e">
        <f>IF(#REF!=1,IF(BC58&gt;=60,IF(BF58&gt;2,0,1),0),0)</f>
        <v>#REF!</v>
      </c>
      <c r="BI58" s="79" t="e">
        <f t="shared" si="5"/>
        <v>#REF!</v>
      </c>
    </row>
    <row r="59" spans="1:61" ht="15.75" customHeight="1" x14ac:dyDescent="0.25">
      <c r="A59" s="125" t="str">
        <f>IF(Roster!C61="","",Roster!C61)</f>
        <v/>
      </c>
      <c r="B59" s="126" t="str">
        <f>IF(Roster!D61="","",Roster!D61)</f>
        <v/>
      </c>
      <c r="C59" s="126" t="str">
        <f>IF(Roster!B61="","",Roster!B61)</f>
        <v/>
      </c>
      <c r="D59" s="299">
        <f>'2'!AL59</f>
        <v>0</v>
      </c>
      <c r="E59" s="127"/>
      <c r="F59" s="128"/>
      <c r="G59" s="128"/>
      <c r="H59" s="316"/>
      <c r="I59" s="316"/>
      <c r="J59" s="128"/>
      <c r="K59" s="128"/>
      <c r="L59" s="128"/>
      <c r="M59" s="128"/>
      <c r="N59" s="128"/>
      <c r="O59" s="316"/>
      <c r="P59" s="316"/>
      <c r="Q59" s="128"/>
      <c r="R59" s="128"/>
      <c r="S59" s="129"/>
      <c r="T59" s="130"/>
      <c r="U59" s="128"/>
      <c r="V59" s="316"/>
      <c r="W59" s="316"/>
      <c r="X59" s="128"/>
      <c r="Y59" s="128"/>
      <c r="Z59" s="128"/>
      <c r="AA59" s="128"/>
      <c r="AB59" s="128"/>
      <c r="AC59" s="316"/>
      <c r="AD59" s="316"/>
      <c r="AE59" s="128"/>
      <c r="AF59" s="128"/>
      <c r="AG59" s="128"/>
      <c r="AH59" s="128"/>
      <c r="AI59" s="131"/>
      <c r="AJ59" s="132">
        <f t="shared" si="6"/>
        <v>0</v>
      </c>
      <c r="AK59" s="293">
        <f t="shared" si="4"/>
        <v>0</v>
      </c>
      <c r="AL59" s="123">
        <f t="shared" si="7"/>
        <v>0</v>
      </c>
      <c r="AM59" s="122">
        <f>SUM(E59:AI59)+'2'!AM59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SUM(E59:AI59)+'2'!BC59</f>
        <v>0</v>
      </c>
      <c r="BF59" s="79" t="e">
        <f>#REF!+'2'!BF59</f>
        <v>#REF!</v>
      </c>
      <c r="BG59" s="86" t="e">
        <f>IF('2'!#REF!=1,'2'!BA59,IF('1'!#REF!=1,'1'!BA59,'1'!BG59))</f>
        <v>#REF!</v>
      </c>
      <c r="BH59" s="79" t="e">
        <f>IF(#REF!=1,IF(BC59&gt;=60,IF(BF59&gt;2,0,1),0),0)</f>
        <v>#REF!</v>
      </c>
      <c r="BI59" s="79" t="e">
        <f t="shared" si="5"/>
        <v>#REF!</v>
      </c>
    </row>
    <row r="60" spans="1:61" ht="15.75" customHeight="1" x14ac:dyDescent="0.25">
      <c r="A60" s="125" t="str">
        <f>IF(Roster!C62="","",Roster!C62)</f>
        <v/>
      </c>
      <c r="B60" s="126" t="str">
        <f>IF(Roster!D62="","",Roster!D62)</f>
        <v/>
      </c>
      <c r="C60" s="126" t="str">
        <f>IF(Roster!B62="","",Roster!B62)</f>
        <v/>
      </c>
      <c r="D60" s="299">
        <f>'2'!AL60</f>
        <v>0</v>
      </c>
      <c r="E60" s="127"/>
      <c r="F60" s="128"/>
      <c r="G60" s="128"/>
      <c r="H60" s="316"/>
      <c r="I60" s="316"/>
      <c r="J60" s="128"/>
      <c r="K60" s="128"/>
      <c r="L60" s="128"/>
      <c r="M60" s="128"/>
      <c r="N60" s="128"/>
      <c r="O60" s="316"/>
      <c r="P60" s="316"/>
      <c r="Q60" s="128"/>
      <c r="R60" s="128"/>
      <c r="S60" s="129"/>
      <c r="T60" s="130"/>
      <c r="U60" s="128"/>
      <c r="V60" s="316"/>
      <c r="W60" s="316"/>
      <c r="X60" s="128"/>
      <c r="Y60" s="128"/>
      <c r="Z60" s="128"/>
      <c r="AA60" s="128"/>
      <c r="AB60" s="128"/>
      <c r="AC60" s="316"/>
      <c r="AD60" s="316"/>
      <c r="AE60" s="128"/>
      <c r="AF60" s="128"/>
      <c r="AG60" s="128"/>
      <c r="AH60" s="128"/>
      <c r="AI60" s="131"/>
      <c r="AJ60" s="132">
        <f t="shared" si="6"/>
        <v>0</v>
      </c>
      <c r="AK60" s="293">
        <f t="shared" si="4"/>
        <v>0</v>
      </c>
      <c r="AL60" s="123">
        <f t="shared" si="7"/>
        <v>0</v>
      </c>
      <c r="AM60" s="122">
        <f>SUM(E60:AI60)+'2'!AM60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SUM(E60:AI60)+'2'!BC60</f>
        <v>0</v>
      </c>
      <c r="BF60" s="79" t="e">
        <f>#REF!+'2'!BF60</f>
        <v>#REF!</v>
      </c>
      <c r="BG60" s="86" t="e">
        <f>IF('2'!#REF!=1,'2'!BA60,IF('1'!#REF!=1,'1'!BA60,'1'!BG60))</f>
        <v>#REF!</v>
      </c>
      <c r="BH60" s="79" t="e">
        <f>IF(#REF!=1,IF(BC60&gt;=60,IF(BF60&gt;2,0,1),0),0)</f>
        <v>#REF!</v>
      </c>
      <c r="BI60" s="79" t="e">
        <f t="shared" si="5"/>
        <v>#REF!</v>
      </c>
    </row>
    <row r="61" spans="1:61" ht="15.75" customHeight="1" x14ac:dyDescent="0.25">
      <c r="A61" s="125" t="str">
        <f>IF(Roster!C63="","",Roster!C63)</f>
        <v/>
      </c>
      <c r="B61" s="126" t="str">
        <f>IF(Roster!D63="","",Roster!D63)</f>
        <v/>
      </c>
      <c r="C61" s="126" t="str">
        <f>IF(Roster!B63="","",Roster!B63)</f>
        <v/>
      </c>
      <c r="D61" s="299">
        <f>'2'!AL61</f>
        <v>0</v>
      </c>
      <c r="E61" s="127"/>
      <c r="F61" s="128"/>
      <c r="G61" s="128"/>
      <c r="H61" s="316"/>
      <c r="I61" s="316"/>
      <c r="J61" s="128"/>
      <c r="K61" s="128"/>
      <c r="L61" s="128"/>
      <c r="M61" s="128"/>
      <c r="N61" s="128"/>
      <c r="O61" s="316"/>
      <c r="P61" s="316"/>
      <c r="Q61" s="128"/>
      <c r="R61" s="128"/>
      <c r="S61" s="129"/>
      <c r="T61" s="130"/>
      <c r="U61" s="128"/>
      <c r="V61" s="316"/>
      <c r="W61" s="316"/>
      <c r="X61" s="128"/>
      <c r="Y61" s="128"/>
      <c r="Z61" s="128"/>
      <c r="AA61" s="128"/>
      <c r="AB61" s="128"/>
      <c r="AC61" s="316"/>
      <c r="AD61" s="316"/>
      <c r="AE61" s="128"/>
      <c r="AF61" s="128"/>
      <c r="AG61" s="128"/>
      <c r="AH61" s="128"/>
      <c r="AI61" s="131"/>
      <c r="AJ61" s="132">
        <f t="shared" si="6"/>
        <v>0</v>
      </c>
      <c r="AK61" s="293">
        <f t="shared" si="4"/>
        <v>0</v>
      </c>
      <c r="AL61" s="123">
        <f t="shared" si="7"/>
        <v>0</v>
      </c>
      <c r="AM61" s="122">
        <f>SUM(E61:AI61)+'2'!AM61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SUM(E61:AI61)+'2'!BC61</f>
        <v>0</v>
      </c>
      <c r="BF61" s="79" t="e">
        <f>#REF!+'2'!BF61</f>
        <v>#REF!</v>
      </c>
      <c r="BG61" s="86" t="e">
        <f>IF('2'!#REF!=1,'2'!BA61,IF('1'!#REF!=1,'1'!BA61,'1'!BG61))</f>
        <v>#REF!</v>
      </c>
      <c r="BH61" s="79" t="e">
        <f>IF(#REF!=1,IF(BC61&gt;=60,IF(BF61&gt;2,0,1),0),0)</f>
        <v>#REF!</v>
      </c>
      <c r="BI61" s="79" t="e">
        <f t="shared" si="5"/>
        <v>#REF!</v>
      </c>
    </row>
    <row r="62" spans="1:61" ht="15.75" customHeight="1" x14ac:dyDescent="0.25">
      <c r="A62" s="125" t="str">
        <f>IF(Roster!C64="","",Roster!C64)</f>
        <v/>
      </c>
      <c r="B62" s="126" t="str">
        <f>IF(Roster!D64="","",Roster!D64)</f>
        <v/>
      </c>
      <c r="C62" s="126" t="str">
        <f>IF(Roster!B64="","",Roster!B64)</f>
        <v/>
      </c>
      <c r="D62" s="299">
        <f>'2'!AL62</f>
        <v>0</v>
      </c>
      <c r="E62" s="127"/>
      <c r="F62" s="128"/>
      <c r="G62" s="128"/>
      <c r="H62" s="316"/>
      <c r="I62" s="316"/>
      <c r="J62" s="128"/>
      <c r="K62" s="128"/>
      <c r="L62" s="128"/>
      <c r="M62" s="128"/>
      <c r="N62" s="128"/>
      <c r="O62" s="316"/>
      <c r="P62" s="316"/>
      <c r="Q62" s="128"/>
      <c r="R62" s="128"/>
      <c r="S62" s="129"/>
      <c r="T62" s="130"/>
      <c r="U62" s="128"/>
      <c r="V62" s="316"/>
      <c r="W62" s="316"/>
      <c r="X62" s="128"/>
      <c r="Y62" s="128"/>
      <c r="Z62" s="128"/>
      <c r="AA62" s="128"/>
      <c r="AB62" s="128"/>
      <c r="AC62" s="316"/>
      <c r="AD62" s="316"/>
      <c r="AE62" s="128"/>
      <c r="AF62" s="128"/>
      <c r="AG62" s="128"/>
      <c r="AH62" s="128"/>
      <c r="AI62" s="131"/>
      <c r="AJ62" s="132">
        <f t="shared" si="6"/>
        <v>0</v>
      </c>
      <c r="AK62" s="293">
        <f t="shared" si="4"/>
        <v>0</v>
      </c>
      <c r="AL62" s="123">
        <f t="shared" si="7"/>
        <v>0</v>
      </c>
      <c r="AM62" s="122">
        <f>SUM(E62:AI62)+'2'!AM62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SUM(E62:AI62)+'2'!BC62</f>
        <v>0</v>
      </c>
      <c r="BF62" s="79" t="e">
        <f>#REF!+'2'!BF62</f>
        <v>#REF!</v>
      </c>
      <c r="BG62" s="86" t="e">
        <f>IF('2'!#REF!=1,'2'!BA62,IF('1'!#REF!=1,'1'!BA62,'1'!BG62))</f>
        <v>#REF!</v>
      </c>
      <c r="BH62" s="79" t="e">
        <f>IF(#REF!=1,IF(BC62&gt;=60,IF(BF62&gt;2,0,1),0),0)</f>
        <v>#REF!</v>
      </c>
      <c r="BI62" s="79" t="e">
        <f t="shared" si="5"/>
        <v>#REF!</v>
      </c>
    </row>
    <row r="63" spans="1:61" ht="15.75" customHeight="1" x14ac:dyDescent="0.25">
      <c r="A63" s="125" t="str">
        <f>IF(Roster!C65="","",Roster!C65)</f>
        <v/>
      </c>
      <c r="B63" s="126" t="str">
        <f>IF(Roster!D65="","",Roster!D65)</f>
        <v/>
      </c>
      <c r="C63" s="126" t="str">
        <f>IF(Roster!B65="","",Roster!B65)</f>
        <v/>
      </c>
      <c r="D63" s="299">
        <f>'2'!AL63</f>
        <v>0</v>
      </c>
      <c r="E63" s="127"/>
      <c r="F63" s="128"/>
      <c r="G63" s="128"/>
      <c r="H63" s="316"/>
      <c r="I63" s="316"/>
      <c r="J63" s="128"/>
      <c r="K63" s="128"/>
      <c r="L63" s="128"/>
      <c r="M63" s="128"/>
      <c r="N63" s="128"/>
      <c r="O63" s="316"/>
      <c r="P63" s="316"/>
      <c r="Q63" s="128"/>
      <c r="R63" s="128"/>
      <c r="S63" s="129"/>
      <c r="T63" s="130"/>
      <c r="U63" s="128"/>
      <c r="V63" s="316"/>
      <c r="W63" s="316"/>
      <c r="X63" s="128"/>
      <c r="Y63" s="128"/>
      <c r="Z63" s="128"/>
      <c r="AA63" s="128"/>
      <c r="AB63" s="128"/>
      <c r="AC63" s="316"/>
      <c r="AD63" s="316"/>
      <c r="AE63" s="128"/>
      <c r="AF63" s="128"/>
      <c r="AG63" s="128"/>
      <c r="AH63" s="128"/>
      <c r="AI63" s="131"/>
      <c r="AJ63" s="132">
        <f t="shared" si="6"/>
        <v>0</v>
      </c>
      <c r="AK63" s="293">
        <f t="shared" si="4"/>
        <v>0</v>
      </c>
      <c r="AL63" s="123">
        <f t="shared" si="7"/>
        <v>0</v>
      </c>
      <c r="AM63" s="122">
        <f>SUM(E63:AI63)+'2'!AM63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SUM(E63:AI63)+'2'!BC63</f>
        <v>0</v>
      </c>
      <c r="BF63" s="79" t="e">
        <f>#REF!+'2'!BF63</f>
        <v>#REF!</v>
      </c>
      <c r="BG63" s="86" t="e">
        <f>IF('2'!#REF!=1,'2'!BA63,IF('1'!#REF!=1,'1'!BA63,'1'!BG63))</f>
        <v>#REF!</v>
      </c>
      <c r="BH63" s="79" t="e">
        <f>IF(#REF!=1,IF(BC63&gt;=60,IF(BF63&gt;2,0,1),0),0)</f>
        <v>#REF!</v>
      </c>
      <c r="BI63" s="79" t="e">
        <f t="shared" si="5"/>
        <v>#REF!</v>
      </c>
    </row>
    <row r="64" spans="1:61" ht="15.75" customHeight="1" x14ac:dyDescent="0.25">
      <c r="A64" s="125" t="str">
        <f>IF(Roster!C66="","",Roster!C66)</f>
        <v/>
      </c>
      <c r="B64" s="126" t="str">
        <f>IF(Roster!D66="","",Roster!D66)</f>
        <v/>
      </c>
      <c r="C64" s="126" t="str">
        <f>IF(Roster!B66="","",Roster!B66)</f>
        <v/>
      </c>
      <c r="D64" s="299">
        <f>'2'!AL64</f>
        <v>0</v>
      </c>
      <c r="E64" s="127"/>
      <c r="F64" s="128"/>
      <c r="G64" s="128"/>
      <c r="H64" s="316"/>
      <c r="I64" s="316"/>
      <c r="J64" s="128"/>
      <c r="K64" s="128"/>
      <c r="L64" s="128"/>
      <c r="M64" s="128"/>
      <c r="N64" s="128"/>
      <c r="O64" s="316"/>
      <c r="P64" s="316"/>
      <c r="Q64" s="128"/>
      <c r="R64" s="128"/>
      <c r="S64" s="129"/>
      <c r="T64" s="130"/>
      <c r="U64" s="128"/>
      <c r="V64" s="316"/>
      <c r="W64" s="316"/>
      <c r="X64" s="128"/>
      <c r="Y64" s="128"/>
      <c r="Z64" s="128"/>
      <c r="AA64" s="128"/>
      <c r="AB64" s="128"/>
      <c r="AC64" s="316"/>
      <c r="AD64" s="316"/>
      <c r="AE64" s="128"/>
      <c r="AF64" s="128"/>
      <c r="AG64" s="128"/>
      <c r="AH64" s="128"/>
      <c r="AI64" s="131"/>
      <c r="AJ64" s="132">
        <f t="shared" si="6"/>
        <v>0</v>
      </c>
      <c r="AK64" s="293">
        <f t="shared" si="4"/>
        <v>0</v>
      </c>
      <c r="AL64" s="123">
        <f t="shared" si="7"/>
        <v>0</v>
      </c>
      <c r="AM64" s="122">
        <f>SUM(E64:AI64)+'2'!AM64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SUM(E64:AI64)+'2'!BC64</f>
        <v>0</v>
      </c>
      <c r="BF64" s="79" t="e">
        <f>#REF!+'2'!BF64</f>
        <v>#REF!</v>
      </c>
      <c r="BG64" s="86" t="e">
        <f>IF('2'!#REF!=1,'2'!BA64,IF('1'!#REF!=1,'1'!BA64,'1'!BG64))</f>
        <v>#REF!</v>
      </c>
      <c r="BH64" s="79" t="e">
        <f>IF(#REF!=1,IF(BC64&gt;=60,IF(BF64&gt;2,0,1),0),0)</f>
        <v>#REF!</v>
      </c>
      <c r="BI64" s="79" t="e">
        <f t="shared" si="5"/>
        <v>#REF!</v>
      </c>
    </row>
    <row r="65" spans="1:62" ht="15.75" customHeight="1" x14ac:dyDescent="0.25">
      <c r="A65" s="125" t="str">
        <f>IF(Roster!C67="","",Roster!C67)</f>
        <v/>
      </c>
      <c r="B65" s="126" t="str">
        <f>IF(Roster!D67="","",Roster!D67)</f>
        <v/>
      </c>
      <c r="C65" s="126" t="str">
        <f>IF(Roster!B67="","",Roster!B67)</f>
        <v/>
      </c>
      <c r="D65" s="299">
        <f>'2'!AL65</f>
        <v>0</v>
      </c>
      <c r="E65" s="127"/>
      <c r="F65" s="128"/>
      <c r="G65" s="128"/>
      <c r="H65" s="316"/>
      <c r="I65" s="316"/>
      <c r="J65" s="128"/>
      <c r="K65" s="128"/>
      <c r="L65" s="128"/>
      <c r="M65" s="128"/>
      <c r="N65" s="128"/>
      <c r="O65" s="316"/>
      <c r="P65" s="316"/>
      <c r="Q65" s="128"/>
      <c r="R65" s="128"/>
      <c r="S65" s="129"/>
      <c r="T65" s="130"/>
      <c r="U65" s="128"/>
      <c r="V65" s="316"/>
      <c r="W65" s="316"/>
      <c r="X65" s="128"/>
      <c r="Y65" s="128"/>
      <c r="Z65" s="128"/>
      <c r="AA65" s="128"/>
      <c r="AB65" s="128"/>
      <c r="AC65" s="316"/>
      <c r="AD65" s="316"/>
      <c r="AE65" s="128"/>
      <c r="AF65" s="128"/>
      <c r="AG65" s="128"/>
      <c r="AH65" s="128"/>
      <c r="AI65" s="131"/>
      <c r="AJ65" s="132">
        <f t="shared" si="6"/>
        <v>0</v>
      </c>
      <c r="AK65" s="293">
        <f t="shared" si="4"/>
        <v>0</v>
      </c>
      <c r="AL65" s="123">
        <f t="shared" si="7"/>
        <v>0</v>
      </c>
      <c r="AM65" s="122">
        <f>SUM(E65:AI65)+'2'!AM65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SUM(E65:AI65)+'2'!BC65</f>
        <v>0</v>
      </c>
      <c r="BF65" s="79" t="e">
        <f>#REF!+'2'!BF65</f>
        <v>#REF!</v>
      </c>
      <c r="BG65" s="86" t="e">
        <f>IF('2'!#REF!=1,'2'!BA65,IF('1'!#REF!=1,'1'!BA65,'1'!BG65))</f>
        <v>#REF!</v>
      </c>
      <c r="BH65" s="79" t="e">
        <f>IF(#REF!=1,IF(BC65&gt;=60,IF(BF65&gt;2,0,1),0),0)</f>
        <v>#REF!</v>
      </c>
      <c r="BI65" s="79" t="e">
        <f t="shared" si="5"/>
        <v>#REF!</v>
      </c>
    </row>
    <row r="66" spans="1:62" ht="15.75" customHeight="1" x14ac:dyDescent="0.25">
      <c r="A66" s="125" t="str">
        <f>IF(Roster!C68="","",Roster!C68)</f>
        <v/>
      </c>
      <c r="B66" s="126" t="str">
        <f>IF(Roster!D68="","",Roster!D68)</f>
        <v/>
      </c>
      <c r="C66" s="126" t="str">
        <f>IF(Roster!B68="","",Roster!B68)</f>
        <v/>
      </c>
      <c r="D66" s="299">
        <f>'2'!AL66</f>
        <v>0</v>
      </c>
      <c r="E66" s="127"/>
      <c r="F66" s="128"/>
      <c r="G66" s="128"/>
      <c r="H66" s="316"/>
      <c r="I66" s="316"/>
      <c r="J66" s="128"/>
      <c r="K66" s="128"/>
      <c r="L66" s="128"/>
      <c r="M66" s="128"/>
      <c r="N66" s="128"/>
      <c r="O66" s="316"/>
      <c r="P66" s="316"/>
      <c r="Q66" s="128"/>
      <c r="R66" s="128"/>
      <c r="S66" s="129"/>
      <c r="T66" s="130"/>
      <c r="U66" s="128"/>
      <c r="V66" s="316"/>
      <c r="W66" s="316"/>
      <c r="X66" s="128"/>
      <c r="Y66" s="128"/>
      <c r="Z66" s="128"/>
      <c r="AA66" s="128"/>
      <c r="AB66" s="128"/>
      <c r="AC66" s="316"/>
      <c r="AD66" s="316"/>
      <c r="AE66" s="128"/>
      <c r="AF66" s="128"/>
      <c r="AG66" s="128"/>
      <c r="AH66" s="128"/>
      <c r="AI66" s="131"/>
      <c r="AJ66" s="132">
        <f t="shared" si="6"/>
        <v>0</v>
      </c>
      <c r="AK66" s="293">
        <f t="shared" si="4"/>
        <v>0</v>
      </c>
      <c r="AL66" s="123">
        <f t="shared" si="7"/>
        <v>0</v>
      </c>
      <c r="AM66" s="122">
        <f>SUM(E66:AI66)+'2'!AM66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SUM(E66:AI66)+'2'!BC66</f>
        <v>0</v>
      </c>
      <c r="BF66" s="79" t="e">
        <f>#REF!+'2'!BF66</f>
        <v>#REF!</v>
      </c>
      <c r="BG66" s="86" t="e">
        <f>IF('2'!#REF!=1,'2'!BA66,IF('1'!#REF!=1,'1'!BA66,'1'!BG66))</f>
        <v>#REF!</v>
      </c>
      <c r="BH66" s="79" t="e">
        <f>IF(#REF!=1,IF(BC66&gt;=60,IF(BF66&gt;2,0,1),0),0)</f>
        <v>#REF!</v>
      </c>
      <c r="BI66" s="79" t="e">
        <f t="shared" si="5"/>
        <v>#REF!</v>
      </c>
    </row>
    <row r="67" spans="1:62" ht="15.75" customHeight="1" x14ac:dyDescent="0.25">
      <c r="A67" s="125" t="str">
        <f>IF(Roster!C69="","",Roster!C69)</f>
        <v/>
      </c>
      <c r="B67" s="126" t="str">
        <f>IF(Roster!D69="","",Roster!D69)</f>
        <v/>
      </c>
      <c r="C67" s="126" t="str">
        <f>IF(Roster!B69="","",Roster!B69)</f>
        <v/>
      </c>
      <c r="D67" s="299">
        <f>'2'!AL67</f>
        <v>0</v>
      </c>
      <c r="E67" s="127"/>
      <c r="F67" s="128"/>
      <c r="G67" s="128"/>
      <c r="H67" s="316"/>
      <c r="I67" s="316"/>
      <c r="J67" s="128"/>
      <c r="K67" s="128"/>
      <c r="L67" s="128"/>
      <c r="M67" s="128"/>
      <c r="N67" s="128"/>
      <c r="O67" s="316"/>
      <c r="P67" s="316"/>
      <c r="Q67" s="128"/>
      <c r="R67" s="128"/>
      <c r="S67" s="129"/>
      <c r="T67" s="130"/>
      <c r="U67" s="128"/>
      <c r="V67" s="316"/>
      <c r="W67" s="316"/>
      <c r="X67" s="128"/>
      <c r="Y67" s="128"/>
      <c r="Z67" s="128"/>
      <c r="AA67" s="128"/>
      <c r="AB67" s="128"/>
      <c r="AC67" s="316"/>
      <c r="AD67" s="316"/>
      <c r="AE67" s="128"/>
      <c r="AF67" s="128"/>
      <c r="AG67" s="128"/>
      <c r="AH67" s="128"/>
      <c r="AI67" s="131"/>
      <c r="AJ67" s="132">
        <f t="shared" si="6"/>
        <v>0</v>
      </c>
      <c r="AK67" s="293">
        <f t="shared" si="4"/>
        <v>0</v>
      </c>
      <c r="AL67" s="123">
        <f t="shared" si="7"/>
        <v>0</v>
      </c>
      <c r="AM67" s="122">
        <f>SUM(E67:AI67)+'2'!AM67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SUM(E67:AI67)+'2'!BC67</f>
        <v>0</v>
      </c>
      <c r="BF67" s="79" t="e">
        <f>#REF!+'2'!BF67</f>
        <v>#REF!</v>
      </c>
      <c r="BG67" s="86" t="e">
        <f>IF('2'!#REF!=1,'2'!BA67,IF('1'!#REF!=1,'1'!BA67,'1'!BG67))</f>
        <v>#REF!</v>
      </c>
      <c r="BH67" s="79" t="e">
        <f>IF(#REF!=1,IF(BC67&gt;=60,IF(BF67&gt;2,0,1),0),0)</f>
        <v>#REF!</v>
      </c>
      <c r="BI67" s="79" t="e">
        <f t="shared" si="5"/>
        <v>#REF!</v>
      </c>
    </row>
    <row r="68" spans="1:62" ht="15.75" customHeight="1" x14ac:dyDescent="0.25">
      <c r="A68" s="125" t="str">
        <f>IF(Roster!C70="","",Roster!C70)</f>
        <v/>
      </c>
      <c r="B68" s="126" t="str">
        <f>IF(Roster!D70="","",Roster!D70)</f>
        <v/>
      </c>
      <c r="C68" s="126" t="str">
        <f>IF(Roster!B70="","",Roster!B70)</f>
        <v/>
      </c>
      <c r="D68" s="299">
        <f>'2'!AL68</f>
        <v>0</v>
      </c>
      <c r="E68" s="127"/>
      <c r="F68" s="128"/>
      <c r="G68" s="128"/>
      <c r="H68" s="316"/>
      <c r="I68" s="316"/>
      <c r="J68" s="128"/>
      <c r="K68" s="128"/>
      <c r="L68" s="128"/>
      <c r="M68" s="128"/>
      <c r="N68" s="128"/>
      <c r="O68" s="316"/>
      <c r="P68" s="316"/>
      <c r="Q68" s="128"/>
      <c r="R68" s="128"/>
      <c r="S68" s="129"/>
      <c r="T68" s="130"/>
      <c r="U68" s="128"/>
      <c r="V68" s="316"/>
      <c r="W68" s="316"/>
      <c r="X68" s="128"/>
      <c r="Y68" s="128"/>
      <c r="Z68" s="128"/>
      <c r="AA68" s="128"/>
      <c r="AB68" s="128"/>
      <c r="AC68" s="316"/>
      <c r="AD68" s="316"/>
      <c r="AE68" s="128"/>
      <c r="AF68" s="128"/>
      <c r="AG68" s="128"/>
      <c r="AH68" s="128"/>
      <c r="AI68" s="131"/>
      <c r="AJ68" s="132">
        <f t="shared" si="6"/>
        <v>0</v>
      </c>
      <c r="AK68" s="293">
        <f t="shared" si="4"/>
        <v>0</v>
      </c>
      <c r="AL68" s="123">
        <f t="shared" si="7"/>
        <v>0</v>
      </c>
      <c r="AM68" s="122">
        <f>SUM(E68:AI68)+'2'!AM68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SUM(E68:AI68)+'2'!BC68</f>
        <v>0</v>
      </c>
      <c r="BF68" s="79" t="e">
        <f>#REF!+'2'!BF68</f>
        <v>#REF!</v>
      </c>
      <c r="BG68" s="86" t="e">
        <f>IF('2'!#REF!=1,'2'!BA68,IF('1'!#REF!=1,'1'!BA68,'1'!BG68))</f>
        <v>#REF!</v>
      </c>
      <c r="BH68" s="79" t="e">
        <f>IF(#REF!=1,IF(BC68&gt;=60,IF(BF68&gt;2,0,1),0),0)</f>
        <v>#REF!</v>
      </c>
      <c r="BI68" s="79" t="e">
        <f t="shared" si="5"/>
        <v>#REF!</v>
      </c>
    </row>
    <row r="69" spans="1:62" ht="15.75" customHeight="1" x14ac:dyDescent="0.25">
      <c r="A69" s="125" t="str">
        <f>IF(Roster!C71="","",Roster!C71)</f>
        <v/>
      </c>
      <c r="B69" s="126" t="str">
        <f>IF(Roster!D71="","",Roster!D71)</f>
        <v/>
      </c>
      <c r="C69" s="126" t="str">
        <f>IF(Roster!B71="","",Roster!B71)</f>
        <v/>
      </c>
      <c r="D69" s="299">
        <f>'2'!AL69</f>
        <v>0</v>
      </c>
      <c r="E69" s="127"/>
      <c r="F69" s="128"/>
      <c r="G69" s="128"/>
      <c r="H69" s="316"/>
      <c r="I69" s="316"/>
      <c r="J69" s="128"/>
      <c r="K69" s="128"/>
      <c r="L69" s="128"/>
      <c r="M69" s="128"/>
      <c r="N69" s="128"/>
      <c r="O69" s="316"/>
      <c r="P69" s="316"/>
      <c r="Q69" s="128"/>
      <c r="R69" s="128"/>
      <c r="S69" s="129"/>
      <c r="T69" s="130"/>
      <c r="U69" s="128"/>
      <c r="V69" s="316"/>
      <c r="W69" s="316"/>
      <c r="X69" s="128"/>
      <c r="Y69" s="128"/>
      <c r="Z69" s="128"/>
      <c r="AA69" s="128"/>
      <c r="AB69" s="128"/>
      <c r="AC69" s="316"/>
      <c r="AD69" s="316"/>
      <c r="AE69" s="128"/>
      <c r="AF69" s="128"/>
      <c r="AG69" s="128"/>
      <c r="AH69" s="128"/>
      <c r="AI69" s="131"/>
      <c r="AJ69" s="132">
        <f t="shared" si="6"/>
        <v>0</v>
      </c>
      <c r="AK69" s="293">
        <f t="shared" si="4"/>
        <v>0</v>
      </c>
      <c r="AL69" s="123">
        <f t="shared" si="7"/>
        <v>0</v>
      </c>
      <c r="AM69" s="122">
        <f>SUM(E69:AI69)+'2'!AM69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SUM(E69:AI69)+'2'!BC69</f>
        <v>0</v>
      </c>
      <c r="BF69" s="79" t="e">
        <f>#REF!+'2'!BF69</f>
        <v>#REF!</v>
      </c>
      <c r="BG69" s="86" t="e">
        <f>IF('2'!#REF!=1,'2'!BA69,IF('1'!#REF!=1,'1'!BA69,'1'!BG69))</f>
        <v>#REF!</v>
      </c>
      <c r="BH69" s="79" t="e">
        <f>IF(#REF!=1,IF(BC69&gt;=60,IF(BF69&gt;2,0,1),0),0)</f>
        <v>#REF!</v>
      </c>
      <c r="BI69" s="79" t="e">
        <f t="shared" si="5"/>
        <v>#REF!</v>
      </c>
    </row>
    <row r="70" spans="1:62" ht="15.75" customHeight="1" x14ac:dyDescent="0.25">
      <c r="A70" s="125" t="str">
        <f>IF(Roster!C72="","",Roster!C72)</f>
        <v/>
      </c>
      <c r="B70" s="126" t="str">
        <f>IF(Roster!D72="","",Roster!D72)</f>
        <v/>
      </c>
      <c r="C70" s="126" t="str">
        <f>IF(Roster!B72="","",Roster!B72)</f>
        <v/>
      </c>
      <c r="D70" s="299">
        <f>'2'!AL70</f>
        <v>0</v>
      </c>
      <c r="E70" s="127"/>
      <c r="F70" s="128"/>
      <c r="G70" s="128"/>
      <c r="H70" s="316"/>
      <c r="I70" s="316"/>
      <c r="J70" s="128"/>
      <c r="K70" s="128"/>
      <c r="L70" s="128"/>
      <c r="M70" s="128"/>
      <c r="N70" s="128"/>
      <c r="O70" s="316"/>
      <c r="P70" s="316"/>
      <c r="Q70" s="128"/>
      <c r="R70" s="128"/>
      <c r="S70" s="129"/>
      <c r="T70" s="130"/>
      <c r="U70" s="128"/>
      <c r="V70" s="316"/>
      <c r="W70" s="316"/>
      <c r="X70" s="128"/>
      <c r="Y70" s="128"/>
      <c r="Z70" s="128"/>
      <c r="AA70" s="128"/>
      <c r="AB70" s="128"/>
      <c r="AC70" s="316"/>
      <c r="AD70" s="316"/>
      <c r="AE70" s="128"/>
      <c r="AF70" s="128"/>
      <c r="AG70" s="128"/>
      <c r="AH70" s="128"/>
      <c r="AI70" s="131"/>
      <c r="AJ70" s="132">
        <f t="shared" si="6"/>
        <v>0</v>
      </c>
      <c r="AK70" s="293">
        <f t="shared" si="4"/>
        <v>0</v>
      </c>
      <c r="AL70" s="123">
        <f t="shared" si="7"/>
        <v>0</v>
      </c>
      <c r="AM70" s="122">
        <f>SUM(E70:AI70)+'2'!AM70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SUM(E70:AI70)+'2'!BC70</f>
        <v>0</v>
      </c>
      <c r="BF70" s="79" t="e">
        <f>#REF!+'2'!BF70</f>
        <v>#REF!</v>
      </c>
      <c r="BG70" s="86" t="e">
        <f>IF('2'!#REF!=1,'2'!BA70,IF('1'!#REF!=1,'1'!BA70,'1'!BG70))</f>
        <v>#REF!</v>
      </c>
      <c r="BH70" s="79" t="e">
        <f>IF(#REF!=1,IF(BC70&gt;=60,IF(BF70&gt;2,0,1),0),0)</f>
        <v>#REF!</v>
      </c>
      <c r="BI70" s="79" t="e">
        <f t="shared" si="5"/>
        <v>#REF!</v>
      </c>
    </row>
    <row r="71" spans="1:62" ht="15.75" customHeight="1" x14ac:dyDescent="0.25">
      <c r="A71" s="125" t="str">
        <f>IF(Roster!C73="","",Roster!C73)</f>
        <v/>
      </c>
      <c r="B71" s="126" t="str">
        <f>IF(Roster!D73="","",Roster!D73)</f>
        <v/>
      </c>
      <c r="C71" s="126" t="str">
        <f>IF(Roster!B73="","",Roster!B73)</f>
        <v/>
      </c>
      <c r="D71" s="299">
        <f>'2'!AL71</f>
        <v>0</v>
      </c>
      <c r="E71" s="127"/>
      <c r="F71" s="128"/>
      <c r="G71" s="128"/>
      <c r="H71" s="316"/>
      <c r="I71" s="316"/>
      <c r="J71" s="128"/>
      <c r="K71" s="128"/>
      <c r="L71" s="128"/>
      <c r="M71" s="128"/>
      <c r="N71" s="128"/>
      <c r="O71" s="316"/>
      <c r="P71" s="316"/>
      <c r="Q71" s="128"/>
      <c r="R71" s="128"/>
      <c r="S71" s="129"/>
      <c r="T71" s="130"/>
      <c r="U71" s="128"/>
      <c r="V71" s="316"/>
      <c r="W71" s="316"/>
      <c r="X71" s="128"/>
      <c r="Y71" s="128"/>
      <c r="Z71" s="128"/>
      <c r="AA71" s="128"/>
      <c r="AB71" s="128"/>
      <c r="AC71" s="316"/>
      <c r="AD71" s="316"/>
      <c r="AE71" s="128"/>
      <c r="AF71" s="128"/>
      <c r="AG71" s="128"/>
      <c r="AH71" s="128"/>
      <c r="AI71" s="131"/>
      <c r="AJ71" s="132">
        <f t="shared" si="6"/>
        <v>0</v>
      </c>
      <c r="AK71" s="293">
        <f t="shared" si="4"/>
        <v>0</v>
      </c>
      <c r="AL71" s="123">
        <f t="shared" si="7"/>
        <v>0</v>
      </c>
      <c r="AM71" s="122">
        <f>SUM(E71:AI71)+'2'!AM71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SUM(E71:AI71)+'2'!BC71</f>
        <v>0</v>
      </c>
      <c r="BF71" s="79" t="e">
        <f>#REF!+'2'!BF71</f>
        <v>#REF!</v>
      </c>
      <c r="BG71" s="86" t="e">
        <f>IF('2'!#REF!=1,'2'!BA71,IF('1'!#REF!=1,'1'!BA71,'1'!BG71))</f>
        <v>#REF!</v>
      </c>
      <c r="BH71" s="79" t="e">
        <f>IF(#REF!=1,IF(BC71&gt;=60,IF(BF71&gt;2,0,1),0),0)</f>
        <v>#REF!</v>
      </c>
      <c r="BI71" s="79" t="e">
        <f t="shared" si="5"/>
        <v>#REF!</v>
      </c>
    </row>
    <row r="72" spans="1:62" ht="15.75" customHeight="1" x14ac:dyDescent="0.25">
      <c r="A72" s="125" t="str">
        <f>IF(Roster!C74="","",Roster!C74)</f>
        <v/>
      </c>
      <c r="B72" s="126" t="str">
        <f>IF(Roster!D74="","",Roster!D74)</f>
        <v/>
      </c>
      <c r="C72" s="126" t="str">
        <f>IF(Roster!B74="","",Roster!B74)</f>
        <v/>
      </c>
      <c r="D72" s="299">
        <f>'2'!AL72</f>
        <v>0</v>
      </c>
      <c r="E72" s="127"/>
      <c r="F72" s="128"/>
      <c r="G72" s="128"/>
      <c r="H72" s="316"/>
      <c r="I72" s="316"/>
      <c r="J72" s="128"/>
      <c r="K72" s="128"/>
      <c r="L72" s="128"/>
      <c r="M72" s="128"/>
      <c r="N72" s="128"/>
      <c r="O72" s="316"/>
      <c r="P72" s="316"/>
      <c r="Q72" s="128"/>
      <c r="R72" s="128"/>
      <c r="S72" s="129"/>
      <c r="T72" s="130"/>
      <c r="U72" s="128"/>
      <c r="V72" s="316"/>
      <c r="W72" s="316"/>
      <c r="X72" s="128"/>
      <c r="Y72" s="128"/>
      <c r="Z72" s="128"/>
      <c r="AA72" s="128"/>
      <c r="AB72" s="128"/>
      <c r="AC72" s="316"/>
      <c r="AD72" s="316"/>
      <c r="AE72" s="128"/>
      <c r="AF72" s="128"/>
      <c r="AG72" s="128"/>
      <c r="AH72" s="128"/>
      <c r="AI72" s="131"/>
      <c r="AJ72" s="132">
        <f t="shared" ref="AJ72:AJ103" si="10">SUM(D72:AI72)</f>
        <v>0</v>
      </c>
      <c r="AK72" s="293">
        <f t="shared" si="4"/>
        <v>0</v>
      </c>
      <c r="AL72" s="123">
        <f t="shared" ref="AL72:AL104" si="11">AJ72-INT(AJ72/15)*15</f>
        <v>0</v>
      </c>
      <c r="AM72" s="122">
        <f>SUM(E72:AI72)+'2'!AM72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SUM(E72:AI72)+'2'!BC72</f>
        <v>0</v>
      </c>
      <c r="BF72" s="79" t="e">
        <f>#REF!+'2'!BF72</f>
        <v>#REF!</v>
      </c>
      <c r="BG72" s="86" t="e">
        <f>IF('2'!#REF!=1,'2'!BA72,IF('1'!#REF!=1,'1'!BA72,'1'!BG72))</f>
        <v>#REF!</v>
      </c>
      <c r="BH72" s="79" t="e">
        <f>IF(#REF!=1,IF(BC72&gt;=60,IF(BF72&gt;2,0,1),0),0)</f>
        <v>#REF!</v>
      </c>
      <c r="BI72" s="79" t="e">
        <f t="shared" si="5"/>
        <v>#REF!</v>
      </c>
    </row>
    <row r="73" spans="1:62" ht="15.75" customHeight="1" x14ac:dyDescent="0.25">
      <c r="A73" s="125" t="str">
        <f>IF(Roster!C75="","",Roster!C75)</f>
        <v/>
      </c>
      <c r="B73" s="126" t="str">
        <f>IF(Roster!D75="","",Roster!D75)</f>
        <v/>
      </c>
      <c r="C73" s="126" t="str">
        <f>IF(Roster!B75="","",Roster!B75)</f>
        <v/>
      </c>
      <c r="D73" s="299">
        <f>'2'!AL73</f>
        <v>0</v>
      </c>
      <c r="E73" s="127"/>
      <c r="F73" s="128"/>
      <c r="G73" s="128"/>
      <c r="H73" s="316"/>
      <c r="I73" s="316"/>
      <c r="J73" s="128"/>
      <c r="K73" s="128"/>
      <c r="L73" s="128"/>
      <c r="M73" s="128"/>
      <c r="N73" s="128"/>
      <c r="O73" s="316"/>
      <c r="P73" s="316"/>
      <c r="Q73" s="128"/>
      <c r="R73" s="128"/>
      <c r="S73" s="129"/>
      <c r="T73" s="130"/>
      <c r="U73" s="128"/>
      <c r="V73" s="316"/>
      <c r="W73" s="316"/>
      <c r="X73" s="128"/>
      <c r="Y73" s="128"/>
      <c r="Z73" s="128"/>
      <c r="AA73" s="128"/>
      <c r="AB73" s="128"/>
      <c r="AC73" s="316"/>
      <c r="AD73" s="316"/>
      <c r="AE73" s="128"/>
      <c r="AF73" s="128"/>
      <c r="AG73" s="128"/>
      <c r="AH73" s="128"/>
      <c r="AI73" s="131"/>
      <c r="AJ73" s="132">
        <f t="shared" si="10"/>
        <v>0</v>
      </c>
      <c r="AK73" s="293">
        <f t="shared" ref="AK73:AK104" si="14">INT(AJ73/15)</f>
        <v>0</v>
      </c>
      <c r="AL73" s="123">
        <f t="shared" si="11"/>
        <v>0</v>
      </c>
      <c r="AM73" s="122">
        <f>SUM(E73:AI73)+'2'!AM73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SUM(E73:AI73)+'2'!BC73</f>
        <v>0</v>
      </c>
      <c r="BF73" s="79" t="e">
        <f>#REF!+'2'!BF73</f>
        <v>#REF!</v>
      </c>
      <c r="BG73" s="86" t="e">
        <f>IF('2'!#REF!=1,'2'!BA73,IF('1'!#REF!=1,'1'!BA73,'1'!BG73))</f>
        <v>#REF!</v>
      </c>
      <c r="BH73" s="79" t="e">
        <f>IF(#REF!=1,IF(BC73&gt;=60,IF(BF73&gt;2,0,1),0),0)</f>
        <v>#REF!</v>
      </c>
      <c r="BI73" s="79" t="e">
        <f t="shared" ref="BI73:BI104" si="15">IF((BA73-BG73)&gt;=10,1,0)</f>
        <v>#REF!</v>
      </c>
    </row>
    <row r="74" spans="1:62" ht="15.75" customHeight="1" x14ac:dyDescent="0.25">
      <c r="A74" s="125" t="str">
        <f>IF(Roster!C76="","",Roster!C76)</f>
        <v/>
      </c>
      <c r="B74" s="126" t="str">
        <f>IF(Roster!D76="","",Roster!D76)</f>
        <v/>
      </c>
      <c r="C74" s="126" t="str">
        <f>IF(Roster!B76="","",Roster!B76)</f>
        <v/>
      </c>
      <c r="D74" s="299">
        <f>'2'!AL74</f>
        <v>0</v>
      </c>
      <c r="E74" s="127"/>
      <c r="F74" s="128"/>
      <c r="G74" s="128"/>
      <c r="H74" s="316"/>
      <c r="I74" s="316"/>
      <c r="J74" s="128"/>
      <c r="K74" s="128"/>
      <c r="L74" s="128"/>
      <c r="M74" s="128"/>
      <c r="N74" s="128"/>
      <c r="O74" s="316"/>
      <c r="P74" s="316"/>
      <c r="Q74" s="128"/>
      <c r="R74" s="128"/>
      <c r="S74" s="129"/>
      <c r="T74" s="130"/>
      <c r="U74" s="128"/>
      <c r="V74" s="316"/>
      <c r="W74" s="316"/>
      <c r="X74" s="128"/>
      <c r="Y74" s="128"/>
      <c r="Z74" s="128"/>
      <c r="AA74" s="128"/>
      <c r="AB74" s="128"/>
      <c r="AC74" s="316"/>
      <c r="AD74" s="316"/>
      <c r="AE74" s="128"/>
      <c r="AF74" s="128"/>
      <c r="AG74" s="128"/>
      <c r="AH74" s="128"/>
      <c r="AI74" s="131"/>
      <c r="AJ74" s="132">
        <f t="shared" si="10"/>
        <v>0</v>
      </c>
      <c r="AK74" s="293">
        <f t="shared" si="14"/>
        <v>0</v>
      </c>
      <c r="AL74" s="123">
        <f t="shared" si="11"/>
        <v>0</v>
      </c>
      <c r="AM74" s="122">
        <f>SUM(E74:AI74)+'2'!AM74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SUM(E74:AI74)+'2'!BC74</f>
        <v>0</v>
      </c>
      <c r="BF74" s="79" t="e">
        <f>#REF!+'2'!BF74</f>
        <v>#REF!</v>
      </c>
      <c r="BG74" s="86" t="e">
        <f>IF('2'!#REF!=1,'2'!BA74,IF('1'!#REF!=1,'1'!BA74,'1'!BG74))</f>
        <v>#REF!</v>
      </c>
      <c r="BH74" s="79" t="e">
        <f>IF(#REF!=1,IF(BC74&gt;=60,IF(BF74&gt;2,0,1),0),0)</f>
        <v>#REF!</v>
      </c>
      <c r="BI74" s="79" t="e">
        <f t="shared" si="15"/>
        <v>#REF!</v>
      </c>
    </row>
    <row r="75" spans="1:62" ht="15.75" customHeight="1" x14ac:dyDescent="0.25">
      <c r="A75" s="125" t="str">
        <f>IF(Roster!C77="","",Roster!C77)</f>
        <v/>
      </c>
      <c r="B75" s="126" t="str">
        <f>IF(Roster!D77="","",Roster!D77)</f>
        <v/>
      </c>
      <c r="C75" s="126" t="str">
        <f>IF(Roster!B77="","",Roster!B77)</f>
        <v/>
      </c>
      <c r="D75" s="299">
        <f>'2'!AL75</f>
        <v>0</v>
      </c>
      <c r="E75" s="127"/>
      <c r="F75" s="128"/>
      <c r="G75" s="128"/>
      <c r="H75" s="316"/>
      <c r="I75" s="316"/>
      <c r="J75" s="128"/>
      <c r="K75" s="128"/>
      <c r="L75" s="128"/>
      <c r="M75" s="128"/>
      <c r="N75" s="128"/>
      <c r="O75" s="316"/>
      <c r="P75" s="316"/>
      <c r="Q75" s="128"/>
      <c r="R75" s="128"/>
      <c r="S75" s="129"/>
      <c r="T75" s="130"/>
      <c r="U75" s="128"/>
      <c r="V75" s="316"/>
      <c r="W75" s="316"/>
      <c r="X75" s="128"/>
      <c r="Y75" s="128"/>
      <c r="Z75" s="128"/>
      <c r="AA75" s="128"/>
      <c r="AB75" s="128"/>
      <c r="AC75" s="316"/>
      <c r="AD75" s="316"/>
      <c r="AE75" s="128"/>
      <c r="AF75" s="128"/>
      <c r="AG75" s="128"/>
      <c r="AH75" s="128"/>
      <c r="AI75" s="131"/>
      <c r="AJ75" s="132">
        <f t="shared" si="10"/>
        <v>0</v>
      </c>
      <c r="AK75" s="293">
        <f t="shared" si="14"/>
        <v>0</v>
      </c>
      <c r="AL75" s="123">
        <f t="shared" si="11"/>
        <v>0</v>
      </c>
      <c r="AM75" s="122">
        <f>SUM(E75:AI75)+'2'!AM75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SUM(E75:AI75)+'2'!BC75</f>
        <v>0</v>
      </c>
      <c r="BF75" s="79" t="e">
        <f>#REF!+'2'!BF75</f>
        <v>#REF!</v>
      </c>
      <c r="BG75" s="86" t="e">
        <f>IF('2'!#REF!=1,'2'!BA75,IF('1'!#REF!=1,'1'!BA75,'1'!BG75))</f>
        <v>#REF!</v>
      </c>
      <c r="BH75" s="79" t="e">
        <f>IF(#REF!=1,IF(BC75&gt;=60,IF(BF75&gt;2,0,1),0),0)</f>
        <v>#REF!</v>
      </c>
      <c r="BI75" s="79" t="e">
        <f t="shared" si="15"/>
        <v>#REF!</v>
      </c>
    </row>
    <row r="76" spans="1:62" ht="15.75" customHeight="1" x14ac:dyDescent="0.25">
      <c r="A76" s="125" t="str">
        <f>IF(Roster!C78="","",Roster!C78)</f>
        <v/>
      </c>
      <c r="B76" s="126" t="str">
        <f>IF(Roster!D78="","",Roster!D78)</f>
        <v/>
      </c>
      <c r="C76" s="126" t="str">
        <f>IF(Roster!B78="","",Roster!B78)</f>
        <v/>
      </c>
      <c r="D76" s="299">
        <f>'2'!AL76</f>
        <v>0</v>
      </c>
      <c r="E76" s="127"/>
      <c r="F76" s="128"/>
      <c r="G76" s="128"/>
      <c r="H76" s="316"/>
      <c r="I76" s="316"/>
      <c r="J76" s="128"/>
      <c r="K76" s="128"/>
      <c r="L76" s="128"/>
      <c r="M76" s="128"/>
      <c r="N76" s="128"/>
      <c r="O76" s="316"/>
      <c r="P76" s="316"/>
      <c r="Q76" s="128"/>
      <c r="R76" s="128"/>
      <c r="S76" s="129"/>
      <c r="T76" s="130"/>
      <c r="U76" s="128"/>
      <c r="V76" s="316"/>
      <c r="W76" s="316"/>
      <c r="X76" s="128"/>
      <c r="Y76" s="128"/>
      <c r="Z76" s="128"/>
      <c r="AA76" s="128"/>
      <c r="AB76" s="128"/>
      <c r="AC76" s="316"/>
      <c r="AD76" s="316"/>
      <c r="AE76" s="128"/>
      <c r="AF76" s="128"/>
      <c r="AG76" s="128"/>
      <c r="AH76" s="128"/>
      <c r="AI76" s="131"/>
      <c r="AJ76" s="132">
        <f t="shared" si="10"/>
        <v>0</v>
      </c>
      <c r="AK76" s="293">
        <f t="shared" si="14"/>
        <v>0</v>
      </c>
      <c r="AL76" s="123">
        <f t="shared" si="11"/>
        <v>0</v>
      </c>
      <c r="AM76" s="122">
        <f>SUM(E76:AI76)+'2'!AM76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SUM(E76:AI76)+'2'!BC76</f>
        <v>0</v>
      </c>
      <c r="BF76" s="79" t="e">
        <f>#REF!+'2'!BF76</f>
        <v>#REF!</v>
      </c>
      <c r="BG76" s="86" t="e">
        <f>IF('2'!#REF!=1,'2'!BA76,IF('1'!#REF!=1,'1'!BA76,'1'!BG76))</f>
        <v>#REF!</v>
      </c>
      <c r="BH76" s="79" t="e">
        <f>IF(#REF!=1,IF(BC76&gt;=60,IF(BF76&gt;2,0,1),0),0)</f>
        <v>#REF!</v>
      </c>
      <c r="BI76" s="79" t="e">
        <f t="shared" si="15"/>
        <v>#REF!</v>
      </c>
    </row>
    <row r="77" spans="1:62" ht="15.75" customHeight="1" x14ac:dyDescent="0.25">
      <c r="A77" s="125" t="str">
        <f>IF(Roster!C79="","",Roster!C79)</f>
        <v/>
      </c>
      <c r="B77" s="126" t="str">
        <f>IF(Roster!D79="","",Roster!D79)</f>
        <v/>
      </c>
      <c r="C77" s="126" t="str">
        <f>IF(Roster!B79="","",Roster!B79)</f>
        <v/>
      </c>
      <c r="D77" s="299">
        <f>'2'!AL77</f>
        <v>0</v>
      </c>
      <c r="E77" s="127"/>
      <c r="F77" s="128"/>
      <c r="G77" s="128"/>
      <c r="H77" s="316"/>
      <c r="I77" s="316"/>
      <c r="J77" s="128"/>
      <c r="K77" s="128"/>
      <c r="L77" s="128"/>
      <c r="M77" s="128"/>
      <c r="N77" s="128"/>
      <c r="O77" s="316"/>
      <c r="P77" s="316"/>
      <c r="Q77" s="128"/>
      <c r="R77" s="128"/>
      <c r="S77" s="129"/>
      <c r="T77" s="130"/>
      <c r="U77" s="128"/>
      <c r="V77" s="316"/>
      <c r="W77" s="316"/>
      <c r="X77" s="128"/>
      <c r="Y77" s="128"/>
      <c r="Z77" s="128"/>
      <c r="AA77" s="128"/>
      <c r="AB77" s="128"/>
      <c r="AC77" s="316"/>
      <c r="AD77" s="316"/>
      <c r="AE77" s="128"/>
      <c r="AF77" s="128"/>
      <c r="AG77" s="128"/>
      <c r="AH77" s="128"/>
      <c r="AI77" s="131"/>
      <c r="AJ77" s="132">
        <f t="shared" si="10"/>
        <v>0</v>
      </c>
      <c r="AK77" s="293">
        <f t="shared" si="14"/>
        <v>0</v>
      </c>
      <c r="AL77" s="123">
        <f t="shared" si="11"/>
        <v>0</v>
      </c>
      <c r="AM77" s="122">
        <f>SUM(E77:AI77)+'2'!AM77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SUM(E77:AI77)+'2'!BC77</f>
        <v>0</v>
      </c>
      <c r="BF77" s="79" t="e">
        <f>#REF!+'2'!BF77</f>
        <v>#REF!</v>
      </c>
      <c r="BG77" s="86" t="e">
        <f>IF('2'!#REF!=1,'2'!BA77,IF('1'!#REF!=1,'1'!BA77,'1'!BG77))</f>
        <v>#REF!</v>
      </c>
      <c r="BH77" s="79" t="e">
        <f>IF(#REF!=1,IF(BC77&gt;=60,IF(BF77&gt;2,0,1),0),0)</f>
        <v>#REF!</v>
      </c>
      <c r="BI77" s="79" t="e">
        <f t="shared" si="15"/>
        <v>#REF!</v>
      </c>
      <c r="BJ77" s="79" t="s">
        <v>147</v>
      </c>
    </row>
    <row r="78" spans="1:62" ht="15.75" customHeight="1" x14ac:dyDescent="0.25">
      <c r="A78" s="125" t="str">
        <f>IF(Roster!C80="","",Roster!C80)</f>
        <v/>
      </c>
      <c r="B78" s="126" t="str">
        <f>IF(Roster!D80="","",Roster!D80)</f>
        <v/>
      </c>
      <c r="C78" s="126" t="str">
        <f>IF(Roster!B80="","",Roster!B80)</f>
        <v/>
      </c>
      <c r="D78" s="299">
        <f>'2'!AL78</f>
        <v>0</v>
      </c>
      <c r="E78" s="127"/>
      <c r="F78" s="128"/>
      <c r="G78" s="128"/>
      <c r="H78" s="316"/>
      <c r="I78" s="316"/>
      <c r="J78" s="128"/>
      <c r="K78" s="128"/>
      <c r="L78" s="128"/>
      <c r="M78" s="128"/>
      <c r="N78" s="128"/>
      <c r="O78" s="316"/>
      <c r="P78" s="316"/>
      <c r="Q78" s="128"/>
      <c r="R78" s="128"/>
      <c r="S78" s="129"/>
      <c r="T78" s="130"/>
      <c r="U78" s="128"/>
      <c r="V78" s="316"/>
      <c r="W78" s="316"/>
      <c r="X78" s="128"/>
      <c r="Y78" s="128"/>
      <c r="Z78" s="128"/>
      <c r="AA78" s="128"/>
      <c r="AB78" s="128"/>
      <c r="AC78" s="316"/>
      <c r="AD78" s="316"/>
      <c r="AE78" s="128"/>
      <c r="AF78" s="128"/>
      <c r="AG78" s="128"/>
      <c r="AH78" s="128"/>
      <c r="AI78" s="131"/>
      <c r="AJ78" s="132">
        <f t="shared" si="10"/>
        <v>0</v>
      </c>
      <c r="AK78" s="293">
        <f t="shared" si="14"/>
        <v>0</v>
      </c>
      <c r="AL78" s="123">
        <f t="shared" si="11"/>
        <v>0</v>
      </c>
      <c r="AM78" s="122">
        <f>SUM(E78:AI78)+'2'!AM78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SUM(E78:AI78)+'2'!BC78</f>
        <v>0</v>
      </c>
      <c r="BF78" s="79" t="e">
        <f>#REF!+'2'!BF78</f>
        <v>#REF!</v>
      </c>
      <c r="BG78" s="86" t="e">
        <f>IF('2'!#REF!=1,'2'!BA78,IF('1'!#REF!=1,'1'!BA78,'1'!BG78))</f>
        <v>#REF!</v>
      </c>
      <c r="BH78" s="79" t="e">
        <f>IF(#REF!=1,IF(BC78&gt;=60,IF(BF78&gt;2,0,1),0),0)</f>
        <v>#REF!</v>
      </c>
      <c r="BI78" s="79" t="e">
        <f t="shared" si="15"/>
        <v>#REF!</v>
      </c>
    </row>
    <row r="79" spans="1:62" ht="15.75" customHeight="1" x14ac:dyDescent="0.25">
      <c r="A79" s="125" t="str">
        <f>IF(Roster!C81="","",Roster!C81)</f>
        <v/>
      </c>
      <c r="B79" s="126" t="str">
        <f>IF(Roster!D81="","",Roster!D81)</f>
        <v/>
      </c>
      <c r="C79" s="126" t="str">
        <f>IF(Roster!B81="","",Roster!B81)</f>
        <v/>
      </c>
      <c r="D79" s="299">
        <f>'2'!AL79</f>
        <v>0</v>
      </c>
      <c r="E79" s="127"/>
      <c r="F79" s="128"/>
      <c r="G79" s="128"/>
      <c r="H79" s="316"/>
      <c r="I79" s="316"/>
      <c r="J79" s="128"/>
      <c r="K79" s="128"/>
      <c r="L79" s="128"/>
      <c r="M79" s="128"/>
      <c r="N79" s="128"/>
      <c r="O79" s="316"/>
      <c r="P79" s="316"/>
      <c r="Q79" s="128"/>
      <c r="R79" s="128"/>
      <c r="S79" s="129"/>
      <c r="T79" s="130"/>
      <c r="U79" s="128"/>
      <c r="V79" s="316"/>
      <c r="W79" s="316"/>
      <c r="X79" s="128"/>
      <c r="Y79" s="128"/>
      <c r="Z79" s="128"/>
      <c r="AA79" s="128"/>
      <c r="AB79" s="128"/>
      <c r="AC79" s="316"/>
      <c r="AD79" s="316"/>
      <c r="AE79" s="128"/>
      <c r="AF79" s="128"/>
      <c r="AG79" s="128"/>
      <c r="AH79" s="128"/>
      <c r="AI79" s="131"/>
      <c r="AJ79" s="132">
        <f t="shared" si="10"/>
        <v>0</v>
      </c>
      <c r="AK79" s="293">
        <f t="shared" si="14"/>
        <v>0</v>
      </c>
      <c r="AL79" s="123">
        <f t="shared" si="11"/>
        <v>0</v>
      </c>
      <c r="AM79" s="122">
        <f>SUM(E79:AI79)+'2'!AM79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SUM(E79:AI79)+'2'!BC79</f>
        <v>0</v>
      </c>
      <c r="BF79" s="79" t="e">
        <f>#REF!+'2'!BF79</f>
        <v>#REF!</v>
      </c>
      <c r="BG79" s="86" t="e">
        <f>IF('2'!#REF!=1,'2'!BA79,IF('1'!#REF!=1,'1'!BA79,'1'!BG79))</f>
        <v>#REF!</v>
      </c>
      <c r="BH79" s="79" t="e">
        <f>IF(#REF!=1,IF(BC79&gt;=60,IF(BF79&gt;2,0,1),0),0)</f>
        <v>#REF!</v>
      </c>
      <c r="BI79" s="79" t="e">
        <f t="shared" si="15"/>
        <v>#REF!</v>
      </c>
    </row>
    <row r="80" spans="1:62" ht="15.75" customHeight="1" x14ac:dyDescent="0.25">
      <c r="A80" s="125" t="str">
        <f>IF(Roster!C82="","",Roster!C82)</f>
        <v/>
      </c>
      <c r="B80" s="126" t="str">
        <f>IF(Roster!D82="","",Roster!D82)</f>
        <v/>
      </c>
      <c r="C80" s="126" t="str">
        <f>IF(Roster!B82="","",Roster!B82)</f>
        <v/>
      </c>
      <c r="D80" s="299">
        <f>'2'!AL80</f>
        <v>0</v>
      </c>
      <c r="E80" s="127"/>
      <c r="F80" s="128"/>
      <c r="G80" s="128"/>
      <c r="H80" s="316"/>
      <c r="I80" s="316"/>
      <c r="J80" s="128"/>
      <c r="K80" s="128"/>
      <c r="L80" s="128"/>
      <c r="M80" s="128"/>
      <c r="N80" s="128"/>
      <c r="O80" s="316"/>
      <c r="P80" s="316"/>
      <c r="Q80" s="128"/>
      <c r="R80" s="128"/>
      <c r="S80" s="129"/>
      <c r="T80" s="130"/>
      <c r="U80" s="128"/>
      <c r="V80" s="316"/>
      <c r="W80" s="316"/>
      <c r="X80" s="128"/>
      <c r="Y80" s="128"/>
      <c r="Z80" s="128"/>
      <c r="AA80" s="128"/>
      <c r="AB80" s="128"/>
      <c r="AC80" s="316"/>
      <c r="AD80" s="316"/>
      <c r="AE80" s="128"/>
      <c r="AF80" s="128"/>
      <c r="AG80" s="128"/>
      <c r="AH80" s="128"/>
      <c r="AI80" s="131"/>
      <c r="AJ80" s="132">
        <f t="shared" si="10"/>
        <v>0</v>
      </c>
      <c r="AK80" s="293">
        <f t="shared" si="14"/>
        <v>0</v>
      </c>
      <c r="AL80" s="123">
        <f t="shared" si="11"/>
        <v>0</v>
      </c>
      <c r="AM80" s="122">
        <f>SUM(E80:AI80)+'2'!AM80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SUM(E80:AI80)+'2'!BC80</f>
        <v>0</v>
      </c>
      <c r="BF80" s="79" t="e">
        <f>#REF!+'2'!BF80</f>
        <v>#REF!</v>
      </c>
      <c r="BG80" s="86" t="e">
        <f>IF('2'!#REF!=1,'2'!BA80,IF('1'!#REF!=1,'1'!BA80,'1'!BG80))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'2'!AL81</f>
        <v>0</v>
      </c>
      <c r="E81" s="127"/>
      <c r="F81" s="128"/>
      <c r="G81" s="128"/>
      <c r="H81" s="316"/>
      <c r="I81" s="316"/>
      <c r="J81" s="128"/>
      <c r="K81" s="128"/>
      <c r="L81" s="128"/>
      <c r="M81" s="128"/>
      <c r="N81" s="128"/>
      <c r="O81" s="316"/>
      <c r="P81" s="316"/>
      <c r="Q81" s="128"/>
      <c r="R81" s="128"/>
      <c r="S81" s="129"/>
      <c r="T81" s="130"/>
      <c r="U81" s="128"/>
      <c r="V81" s="316"/>
      <c r="W81" s="316"/>
      <c r="X81" s="128"/>
      <c r="Y81" s="128"/>
      <c r="Z81" s="128"/>
      <c r="AA81" s="128"/>
      <c r="AB81" s="128"/>
      <c r="AC81" s="316"/>
      <c r="AD81" s="316"/>
      <c r="AE81" s="128"/>
      <c r="AF81" s="128"/>
      <c r="AG81" s="128"/>
      <c r="AH81" s="128"/>
      <c r="AI81" s="131"/>
      <c r="AJ81" s="132">
        <f t="shared" si="10"/>
        <v>0</v>
      </c>
      <c r="AK81" s="293">
        <f t="shared" si="14"/>
        <v>0</v>
      </c>
      <c r="AL81" s="123">
        <f t="shared" si="11"/>
        <v>0</v>
      </c>
      <c r="AM81" s="122">
        <f>SUM(E81:AI81)+'2'!AM81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SUM(E81:AI81)+'2'!BC81</f>
        <v>0</v>
      </c>
      <c r="BF81" s="79" t="e">
        <f>#REF!+'2'!BF81</f>
        <v>#REF!</v>
      </c>
      <c r="BG81" s="86" t="e">
        <f>IF('2'!#REF!=1,'2'!BA81,IF('1'!#REF!=1,'1'!BA81,'1'!BG81))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'2'!AL82</f>
        <v>0</v>
      </c>
      <c r="E82" s="127"/>
      <c r="F82" s="128"/>
      <c r="G82" s="128"/>
      <c r="H82" s="316"/>
      <c r="I82" s="316"/>
      <c r="J82" s="128"/>
      <c r="K82" s="128"/>
      <c r="L82" s="128"/>
      <c r="M82" s="128"/>
      <c r="N82" s="128"/>
      <c r="O82" s="316"/>
      <c r="P82" s="316"/>
      <c r="Q82" s="128"/>
      <c r="R82" s="128"/>
      <c r="S82" s="129"/>
      <c r="T82" s="130"/>
      <c r="U82" s="128"/>
      <c r="V82" s="316"/>
      <c r="W82" s="316"/>
      <c r="X82" s="128"/>
      <c r="Y82" s="128"/>
      <c r="Z82" s="128"/>
      <c r="AA82" s="128"/>
      <c r="AB82" s="128"/>
      <c r="AC82" s="316"/>
      <c r="AD82" s="316"/>
      <c r="AE82" s="128"/>
      <c r="AF82" s="128"/>
      <c r="AG82" s="128"/>
      <c r="AH82" s="128"/>
      <c r="AI82" s="131"/>
      <c r="AJ82" s="132">
        <f t="shared" si="10"/>
        <v>0</v>
      </c>
      <c r="AK82" s="293">
        <f t="shared" si="14"/>
        <v>0</v>
      </c>
      <c r="AL82" s="123">
        <f t="shared" si="11"/>
        <v>0</v>
      </c>
      <c r="AM82" s="122">
        <f>SUM(E82:AI82)+'2'!AM82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SUM(E82:AI82)+'2'!BC82</f>
        <v>0</v>
      </c>
      <c r="BF82" s="79" t="e">
        <f>#REF!+'2'!BF82</f>
        <v>#REF!</v>
      </c>
      <c r="BG82" s="86" t="e">
        <f>IF('2'!#REF!=1,'2'!BA82,IF('1'!#REF!=1,'1'!BA82,'1'!BG82))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'2'!AL83</f>
        <v>0</v>
      </c>
      <c r="E83" s="127"/>
      <c r="F83" s="128"/>
      <c r="G83" s="128"/>
      <c r="H83" s="316"/>
      <c r="I83" s="316"/>
      <c r="J83" s="128"/>
      <c r="K83" s="128"/>
      <c r="L83" s="128"/>
      <c r="M83" s="128"/>
      <c r="N83" s="128"/>
      <c r="O83" s="316"/>
      <c r="P83" s="316"/>
      <c r="Q83" s="128"/>
      <c r="R83" s="128"/>
      <c r="S83" s="129"/>
      <c r="T83" s="130"/>
      <c r="U83" s="128"/>
      <c r="V83" s="316"/>
      <c r="W83" s="316"/>
      <c r="X83" s="128"/>
      <c r="Y83" s="128"/>
      <c r="Z83" s="128"/>
      <c r="AA83" s="128"/>
      <c r="AB83" s="128"/>
      <c r="AC83" s="316"/>
      <c r="AD83" s="316"/>
      <c r="AE83" s="128"/>
      <c r="AF83" s="128"/>
      <c r="AG83" s="128"/>
      <c r="AH83" s="128"/>
      <c r="AI83" s="131"/>
      <c r="AJ83" s="132">
        <f t="shared" si="10"/>
        <v>0</v>
      </c>
      <c r="AK83" s="293">
        <f t="shared" si="14"/>
        <v>0</v>
      </c>
      <c r="AL83" s="123">
        <f t="shared" si="11"/>
        <v>0</v>
      </c>
      <c r="AM83" s="122">
        <f>SUM(E83:AI83)+'2'!AM83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SUM(E83:AI83)+'2'!BC83</f>
        <v>0</v>
      </c>
      <c r="BF83" s="79" t="e">
        <f>#REF!+'2'!BF83</f>
        <v>#REF!</v>
      </c>
      <c r="BG83" s="86" t="e">
        <f>IF('2'!#REF!=1,'2'!BA83,IF('1'!#REF!=1,'1'!BA83,'1'!BG83))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'2'!AL84</f>
        <v>0</v>
      </c>
      <c r="E84" s="127"/>
      <c r="F84" s="128"/>
      <c r="G84" s="128"/>
      <c r="H84" s="316"/>
      <c r="I84" s="316"/>
      <c r="J84" s="128"/>
      <c r="K84" s="128"/>
      <c r="L84" s="128"/>
      <c r="M84" s="128"/>
      <c r="N84" s="128"/>
      <c r="O84" s="316"/>
      <c r="P84" s="316"/>
      <c r="Q84" s="128"/>
      <c r="R84" s="128"/>
      <c r="S84" s="129"/>
      <c r="T84" s="130"/>
      <c r="U84" s="128"/>
      <c r="V84" s="316"/>
      <c r="W84" s="316"/>
      <c r="X84" s="128"/>
      <c r="Y84" s="128"/>
      <c r="Z84" s="128"/>
      <c r="AA84" s="128"/>
      <c r="AB84" s="128"/>
      <c r="AC84" s="316"/>
      <c r="AD84" s="316"/>
      <c r="AE84" s="128"/>
      <c r="AF84" s="128"/>
      <c r="AG84" s="128"/>
      <c r="AH84" s="128"/>
      <c r="AI84" s="131"/>
      <c r="AJ84" s="132">
        <f t="shared" si="10"/>
        <v>0</v>
      </c>
      <c r="AK84" s="293">
        <f t="shared" si="14"/>
        <v>0</v>
      </c>
      <c r="AL84" s="123">
        <f t="shared" si="11"/>
        <v>0</v>
      </c>
      <c r="AM84" s="122">
        <f>SUM(E84:AI84)+'2'!AM84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SUM(E84:AI84)+'2'!BC84</f>
        <v>0</v>
      </c>
      <c r="BF84" s="79" t="e">
        <f>#REF!+'2'!BF84</f>
        <v>#REF!</v>
      </c>
      <c r="BG84" s="86" t="e">
        <f>IF('2'!#REF!=1,'2'!BA84,IF('1'!#REF!=1,'1'!BA84,'1'!BG84))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'2'!AL85</f>
        <v>0</v>
      </c>
      <c r="E85" s="127"/>
      <c r="F85" s="128"/>
      <c r="G85" s="128"/>
      <c r="H85" s="316"/>
      <c r="I85" s="316"/>
      <c r="J85" s="128"/>
      <c r="K85" s="128"/>
      <c r="L85" s="128"/>
      <c r="M85" s="128"/>
      <c r="N85" s="128"/>
      <c r="O85" s="316"/>
      <c r="P85" s="316"/>
      <c r="Q85" s="128"/>
      <c r="R85" s="128"/>
      <c r="S85" s="129"/>
      <c r="T85" s="130"/>
      <c r="U85" s="128"/>
      <c r="V85" s="316"/>
      <c r="W85" s="316"/>
      <c r="X85" s="128"/>
      <c r="Y85" s="128"/>
      <c r="Z85" s="128"/>
      <c r="AA85" s="128"/>
      <c r="AB85" s="128"/>
      <c r="AC85" s="316"/>
      <c r="AD85" s="316"/>
      <c r="AE85" s="128"/>
      <c r="AF85" s="128"/>
      <c r="AG85" s="128"/>
      <c r="AH85" s="128"/>
      <c r="AI85" s="131"/>
      <c r="AJ85" s="132">
        <f t="shared" si="10"/>
        <v>0</v>
      </c>
      <c r="AK85" s="293">
        <f t="shared" si="14"/>
        <v>0</v>
      </c>
      <c r="AL85" s="123">
        <f t="shared" si="11"/>
        <v>0</v>
      </c>
      <c r="AM85" s="122">
        <f>SUM(E85:AI85)+'2'!AM85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SUM(E85:AI85)+'2'!BC85</f>
        <v>0</v>
      </c>
      <c r="BF85" s="79" t="e">
        <f>#REF!+'2'!BF85</f>
        <v>#REF!</v>
      </c>
      <c r="BG85" s="86" t="e">
        <f>IF('2'!#REF!=1,'2'!BA85,IF('1'!#REF!=1,'1'!BA85,'1'!BG85))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'2'!AL86</f>
        <v>0</v>
      </c>
      <c r="E86" s="127"/>
      <c r="F86" s="128"/>
      <c r="G86" s="128"/>
      <c r="H86" s="316"/>
      <c r="I86" s="316"/>
      <c r="J86" s="128"/>
      <c r="K86" s="128"/>
      <c r="L86" s="128"/>
      <c r="M86" s="128"/>
      <c r="N86" s="128"/>
      <c r="O86" s="316"/>
      <c r="P86" s="316"/>
      <c r="Q86" s="128"/>
      <c r="R86" s="128"/>
      <c r="S86" s="129"/>
      <c r="T86" s="130"/>
      <c r="U86" s="128"/>
      <c r="V86" s="316"/>
      <c r="W86" s="316"/>
      <c r="X86" s="128"/>
      <c r="Y86" s="128"/>
      <c r="Z86" s="128"/>
      <c r="AA86" s="128"/>
      <c r="AB86" s="128"/>
      <c r="AC86" s="316"/>
      <c r="AD86" s="316"/>
      <c r="AE86" s="128"/>
      <c r="AF86" s="128"/>
      <c r="AG86" s="128"/>
      <c r="AH86" s="128"/>
      <c r="AI86" s="131"/>
      <c r="AJ86" s="132">
        <f t="shared" si="10"/>
        <v>0</v>
      </c>
      <c r="AK86" s="293">
        <f t="shared" si="14"/>
        <v>0</v>
      </c>
      <c r="AL86" s="123">
        <f t="shared" si="11"/>
        <v>0</v>
      </c>
      <c r="AM86" s="122">
        <f>SUM(E86:AI86)+'2'!AM86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SUM(E86:AI86)+'2'!BC86</f>
        <v>0</v>
      </c>
      <c r="BF86" s="79" t="e">
        <f>#REF!+'2'!BF86</f>
        <v>#REF!</v>
      </c>
      <c r="BG86" s="86" t="e">
        <f>IF('2'!#REF!=1,'2'!BA86,IF('1'!#REF!=1,'1'!BA86,'1'!BG86))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'2'!AL87</f>
        <v>0</v>
      </c>
      <c r="E87" s="127"/>
      <c r="F87" s="128"/>
      <c r="G87" s="128"/>
      <c r="H87" s="316"/>
      <c r="I87" s="316"/>
      <c r="J87" s="128"/>
      <c r="K87" s="128"/>
      <c r="L87" s="128"/>
      <c r="M87" s="128"/>
      <c r="N87" s="128"/>
      <c r="O87" s="316"/>
      <c r="P87" s="316"/>
      <c r="Q87" s="128"/>
      <c r="R87" s="128"/>
      <c r="S87" s="129"/>
      <c r="T87" s="130"/>
      <c r="U87" s="128"/>
      <c r="V87" s="316"/>
      <c r="W87" s="316"/>
      <c r="X87" s="128"/>
      <c r="Y87" s="128"/>
      <c r="Z87" s="128"/>
      <c r="AA87" s="128"/>
      <c r="AB87" s="128"/>
      <c r="AC87" s="316"/>
      <c r="AD87" s="316"/>
      <c r="AE87" s="128"/>
      <c r="AF87" s="128"/>
      <c r="AG87" s="128"/>
      <c r="AH87" s="128"/>
      <c r="AI87" s="131"/>
      <c r="AJ87" s="132">
        <f t="shared" si="10"/>
        <v>0</v>
      </c>
      <c r="AK87" s="293">
        <f t="shared" si="14"/>
        <v>0</v>
      </c>
      <c r="AL87" s="123">
        <f t="shared" si="11"/>
        <v>0</v>
      </c>
      <c r="AM87" s="122">
        <f>SUM(E87:AI87)+'2'!AM87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SUM(E87:AI87)+'2'!BC87</f>
        <v>0</v>
      </c>
      <c r="BF87" s="79" t="e">
        <f>#REF!+'2'!BF87</f>
        <v>#REF!</v>
      </c>
      <c r="BG87" s="86" t="e">
        <f>IF('2'!#REF!=1,'2'!BA87,IF('1'!#REF!=1,'1'!BA87,'1'!BG87))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'2'!AL88</f>
        <v>0</v>
      </c>
      <c r="E88" s="127"/>
      <c r="F88" s="128"/>
      <c r="G88" s="128"/>
      <c r="H88" s="316"/>
      <c r="I88" s="316"/>
      <c r="J88" s="128"/>
      <c r="K88" s="128"/>
      <c r="L88" s="128"/>
      <c r="M88" s="128"/>
      <c r="N88" s="128"/>
      <c r="O88" s="316"/>
      <c r="P88" s="316"/>
      <c r="Q88" s="128"/>
      <c r="R88" s="128"/>
      <c r="S88" s="129"/>
      <c r="T88" s="130"/>
      <c r="U88" s="128"/>
      <c r="V88" s="316"/>
      <c r="W88" s="316"/>
      <c r="X88" s="128"/>
      <c r="Y88" s="128"/>
      <c r="Z88" s="128"/>
      <c r="AA88" s="128"/>
      <c r="AB88" s="128"/>
      <c r="AC88" s="316"/>
      <c r="AD88" s="316"/>
      <c r="AE88" s="128"/>
      <c r="AF88" s="128"/>
      <c r="AG88" s="128"/>
      <c r="AH88" s="128"/>
      <c r="AI88" s="131"/>
      <c r="AJ88" s="132">
        <f t="shared" si="10"/>
        <v>0</v>
      </c>
      <c r="AK88" s="293">
        <f t="shared" si="14"/>
        <v>0</v>
      </c>
      <c r="AL88" s="123">
        <f t="shared" si="11"/>
        <v>0</v>
      </c>
      <c r="AM88" s="122">
        <f>SUM(E88:AI88)+'2'!AM88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SUM(E88:AI88)+'2'!BC88</f>
        <v>0</v>
      </c>
      <c r="BF88" s="79" t="e">
        <f>#REF!+'2'!BF88</f>
        <v>#REF!</v>
      </c>
      <c r="BG88" s="86" t="e">
        <f>IF('2'!#REF!=1,'2'!BA88,IF('1'!#REF!=1,'1'!BA88,'1'!BG88))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'2'!AL89</f>
        <v>0</v>
      </c>
      <c r="E89" s="127"/>
      <c r="F89" s="128"/>
      <c r="G89" s="128"/>
      <c r="H89" s="316"/>
      <c r="I89" s="316"/>
      <c r="J89" s="128"/>
      <c r="K89" s="128"/>
      <c r="L89" s="128"/>
      <c r="M89" s="128"/>
      <c r="N89" s="128"/>
      <c r="O89" s="316"/>
      <c r="P89" s="316"/>
      <c r="Q89" s="128"/>
      <c r="R89" s="128"/>
      <c r="S89" s="129"/>
      <c r="T89" s="130"/>
      <c r="U89" s="128"/>
      <c r="V89" s="316"/>
      <c r="W89" s="316"/>
      <c r="X89" s="128"/>
      <c r="Y89" s="128"/>
      <c r="Z89" s="128"/>
      <c r="AA89" s="128"/>
      <c r="AB89" s="128"/>
      <c r="AC89" s="316"/>
      <c r="AD89" s="316"/>
      <c r="AE89" s="128"/>
      <c r="AF89" s="128"/>
      <c r="AG89" s="128"/>
      <c r="AH89" s="128"/>
      <c r="AI89" s="131"/>
      <c r="AJ89" s="132">
        <f t="shared" si="10"/>
        <v>0</v>
      </c>
      <c r="AK89" s="293">
        <f t="shared" si="14"/>
        <v>0</v>
      </c>
      <c r="AL89" s="123">
        <f t="shared" si="11"/>
        <v>0</v>
      </c>
      <c r="AM89" s="122">
        <f>SUM(E89:AI89)+'2'!AM89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SUM(E89:AI89)+'2'!BC89</f>
        <v>0</v>
      </c>
      <c r="BF89" s="79" t="e">
        <f>#REF!+'2'!BF89</f>
        <v>#REF!</v>
      </c>
      <c r="BG89" s="86" t="e">
        <f>IF('2'!#REF!=1,'2'!BA89,IF('1'!#REF!=1,'1'!BA89,'1'!BG89))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'2'!AL90</f>
        <v>0</v>
      </c>
      <c r="E90" s="127"/>
      <c r="F90" s="128"/>
      <c r="G90" s="128"/>
      <c r="H90" s="316"/>
      <c r="I90" s="316"/>
      <c r="J90" s="128"/>
      <c r="K90" s="128"/>
      <c r="L90" s="128"/>
      <c r="M90" s="128"/>
      <c r="N90" s="128"/>
      <c r="O90" s="316"/>
      <c r="P90" s="316"/>
      <c r="Q90" s="128"/>
      <c r="R90" s="128"/>
      <c r="S90" s="129"/>
      <c r="T90" s="130"/>
      <c r="U90" s="128"/>
      <c r="V90" s="316"/>
      <c r="W90" s="316"/>
      <c r="X90" s="128"/>
      <c r="Y90" s="128"/>
      <c r="Z90" s="128"/>
      <c r="AA90" s="128"/>
      <c r="AB90" s="128"/>
      <c r="AC90" s="316"/>
      <c r="AD90" s="316"/>
      <c r="AE90" s="128"/>
      <c r="AF90" s="128"/>
      <c r="AG90" s="128"/>
      <c r="AH90" s="128"/>
      <c r="AI90" s="131"/>
      <c r="AJ90" s="132">
        <f t="shared" si="10"/>
        <v>0</v>
      </c>
      <c r="AK90" s="293">
        <f t="shared" si="14"/>
        <v>0</v>
      </c>
      <c r="AL90" s="123">
        <f t="shared" si="11"/>
        <v>0</v>
      </c>
      <c r="AM90" s="122">
        <f>SUM(E90:AI90)+'2'!AM90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SUM(E90:AI90)+'2'!BC90</f>
        <v>0</v>
      </c>
      <c r="BF90" s="79" t="e">
        <f>#REF!+'2'!BF90</f>
        <v>#REF!</v>
      </c>
      <c r="BG90" s="86" t="e">
        <f>IF('2'!#REF!=1,'2'!BA90,IF('1'!#REF!=1,'1'!BA90,'1'!BG90))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'2'!AL91</f>
        <v>0</v>
      </c>
      <c r="E91" s="127"/>
      <c r="F91" s="128"/>
      <c r="G91" s="128"/>
      <c r="H91" s="316"/>
      <c r="I91" s="316"/>
      <c r="J91" s="128"/>
      <c r="K91" s="128"/>
      <c r="L91" s="128"/>
      <c r="M91" s="128"/>
      <c r="N91" s="128"/>
      <c r="O91" s="316"/>
      <c r="P91" s="316"/>
      <c r="Q91" s="128"/>
      <c r="R91" s="128"/>
      <c r="S91" s="129"/>
      <c r="T91" s="130"/>
      <c r="U91" s="128"/>
      <c r="V91" s="316"/>
      <c r="W91" s="316"/>
      <c r="X91" s="128"/>
      <c r="Y91" s="128"/>
      <c r="Z91" s="128"/>
      <c r="AA91" s="128"/>
      <c r="AB91" s="128"/>
      <c r="AC91" s="316"/>
      <c r="AD91" s="316"/>
      <c r="AE91" s="128"/>
      <c r="AF91" s="128"/>
      <c r="AG91" s="128"/>
      <c r="AH91" s="128"/>
      <c r="AI91" s="131"/>
      <c r="AJ91" s="132">
        <f t="shared" si="10"/>
        <v>0</v>
      </c>
      <c r="AK91" s="293">
        <f t="shared" si="14"/>
        <v>0</v>
      </c>
      <c r="AL91" s="123">
        <f t="shared" si="11"/>
        <v>0</v>
      </c>
      <c r="AM91" s="122">
        <f>SUM(E91:AI91)+'2'!AM91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SUM(E91:AI91)+'2'!BC91</f>
        <v>0</v>
      </c>
      <c r="BF91" s="79" t="e">
        <f>#REF!+'2'!BF91</f>
        <v>#REF!</v>
      </c>
      <c r="BG91" s="86" t="e">
        <f>IF('2'!#REF!=1,'2'!BA91,IF('1'!#REF!=1,'1'!BA91,'1'!BG91))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'2'!AL92</f>
        <v>0</v>
      </c>
      <c r="E92" s="127"/>
      <c r="F92" s="128"/>
      <c r="G92" s="128"/>
      <c r="H92" s="316"/>
      <c r="I92" s="316"/>
      <c r="J92" s="128"/>
      <c r="K92" s="128"/>
      <c r="L92" s="128"/>
      <c r="M92" s="128"/>
      <c r="N92" s="128"/>
      <c r="O92" s="316"/>
      <c r="P92" s="316"/>
      <c r="Q92" s="128"/>
      <c r="R92" s="128"/>
      <c r="S92" s="129"/>
      <c r="T92" s="130"/>
      <c r="U92" s="128"/>
      <c r="V92" s="316"/>
      <c r="W92" s="316"/>
      <c r="X92" s="128"/>
      <c r="Y92" s="128"/>
      <c r="Z92" s="128"/>
      <c r="AA92" s="128"/>
      <c r="AB92" s="128"/>
      <c r="AC92" s="316"/>
      <c r="AD92" s="316"/>
      <c r="AE92" s="128"/>
      <c r="AF92" s="128"/>
      <c r="AG92" s="128"/>
      <c r="AH92" s="128"/>
      <c r="AI92" s="131"/>
      <c r="AJ92" s="132">
        <f t="shared" si="10"/>
        <v>0</v>
      </c>
      <c r="AK92" s="293">
        <f t="shared" si="14"/>
        <v>0</v>
      </c>
      <c r="AL92" s="123">
        <f t="shared" si="11"/>
        <v>0</v>
      </c>
      <c r="AM92" s="122">
        <f>SUM(E92:AI92)+'2'!AM92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SUM(E92:AI92)+'2'!BC92</f>
        <v>0</v>
      </c>
      <c r="BF92" s="79" t="e">
        <f>#REF!+'2'!BF92</f>
        <v>#REF!</v>
      </c>
      <c r="BG92" s="86" t="e">
        <f>IF('2'!#REF!=1,'2'!BA92,IF('1'!#REF!=1,'1'!BA92,'1'!BG92))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'2'!AL93</f>
        <v>0</v>
      </c>
      <c r="E93" s="127"/>
      <c r="F93" s="128"/>
      <c r="G93" s="128"/>
      <c r="H93" s="316"/>
      <c r="I93" s="316"/>
      <c r="J93" s="128"/>
      <c r="K93" s="128"/>
      <c r="L93" s="128"/>
      <c r="M93" s="128"/>
      <c r="N93" s="128"/>
      <c r="O93" s="316"/>
      <c r="P93" s="316"/>
      <c r="Q93" s="128"/>
      <c r="R93" s="128"/>
      <c r="S93" s="129"/>
      <c r="T93" s="130"/>
      <c r="U93" s="128"/>
      <c r="V93" s="316"/>
      <c r="W93" s="316"/>
      <c r="X93" s="128"/>
      <c r="Y93" s="128"/>
      <c r="Z93" s="128"/>
      <c r="AA93" s="128"/>
      <c r="AB93" s="128"/>
      <c r="AC93" s="316"/>
      <c r="AD93" s="316"/>
      <c r="AE93" s="128"/>
      <c r="AF93" s="128"/>
      <c r="AG93" s="128"/>
      <c r="AH93" s="128"/>
      <c r="AI93" s="131"/>
      <c r="AJ93" s="132">
        <f t="shared" si="10"/>
        <v>0</v>
      </c>
      <c r="AK93" s="293">
        <f t="shared" si="14"/>
        <v>0</v>
      </c>
      <c r="AL93" s="123">
        <f t="shared" si="11"/>
        <v>0</v>
      </c>
      <c r="AM93" s="122">
        <f>SUM(E93:AI93)+'2'!AM93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SUM(E93:AI93)+'2'!BC93</f>
        <v>0</v>
      </c>
      <c r="BF93" s="79" t="e">
        <f>#REF!+'2'!BF93</f>
        <v>#REF!</v>
      </c>
      <c r="BG93" s="86" t="e">
        <f>IF('2'!#REF!=1,'2'!BA93,IF('1'!#REF!=1,'1'!BA93,'1'!BG93))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'2'!AL94</f>
        <v>0</v>
      </c>
      <c r="E94" s="127"/>
      <c r="F94" s="128"/>
      <c r="G94" s="128"/>
      <c r="H94" s="316"/>
      <c r="I94" s="316"/>
      <c r="J94" s="128"/>
      <c r="K94" s="128"/>
      <c r="L94" s="128"/>
      <c r="M94" s="128"/>
      <c r="N94" s="128"/>
      <c r="O94" s="316"/>
      <c r="P94" s="316"/>
      <c r="Q94" s="128"/>
      <c r="R94" s="128"/>
      <c r="S94" s="129"/>
      <c r="T94" s="130"/>
      <c r="U94" s="128"/>
      <c r="V94" s="316"/>
      <c r="W94" s="316"/>
      <c r="X94" s="128"/>
      <c r="Y94" s="128"/>
      <c r="Z94" s="128"/>
      <c r="AA94" s="128"/>
      <c r="AB94" s="128"/>
      <c r="AC94" s="316"/>
      <c r="AD94" s="316"/>
      <c r="AE94" s="128"/>
      <c r="AF94" s="128"/>
      <c r="AG94" s="128"/>
      <c r="AH94" s="128"/>
      <c r="AI94" s="131"/>
      <c r="AJ94" s="132">
        <f t="shared" si="10"/>
        <v>0</v>
      </c>
      <c r="AK94" s="293">
        <f t="shared" si="14"/>
        <v>0</v>
      </c>
      <c r="AL94" s="123">
        <f t="shared" si="11"/>
        <v>0</v>
      </c>
      <c r="AM94" s="122">
        <f>SUM(E94:AI94)+'2'!AM94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SUM(E94:AI94)+'2'!BC94</f>
        <v>0</v>
      </c>
      <c r="BF94" s="79" t="e">
        <f>#REF!+'2'!BF94</f>
        <v>#REF!</v>
      </c>
      <c r="BG94" s="86" t="e">
        <f>IF('2'!#REF!=1,'2'!BA94,IF('1'!#REF!=1,'1'!BA94,'1'!BG94))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'2'!AL95</f>
        <v>0</v>
      </c>
      <c r="E95" s="127"/>
      <c r="F95" s="128"/>
      <c r="G95" s="128"/>
      <c r="H95" s="316"/>
      <c r="I95" s="316"/>
      <c r="J95" s="128"/>
      <c r="K95" s="128"/>
      <c r="L95" s="128"/>
      <c r="M95" s="128"/>
      <c r="N95" s="128"/>
      <c r="O95" s="316"/>
      <c r="P95" s="316"/>
      <c r="Q95" s="128"/>
      <c r="R95" s="128"/>
      <c r="S95" s="129"/>
      <c r="T95" s="130"/>
      <c r="U95" s="128"/>
      <c r="V95" s="316"/>
      <c r="W95" s="316"/>
      <c r="X95" s="128"/>
      <c r="Y95" s="128"/>
      <c r="Z95" s="128"/>
      <c r="AA95" s="128"/>
      <c r="AB95" s="128"/>
      <c r="AC95" s="316"/>
      <c r="AD95" s="316"/>
      <c r="AE95" s="128"/>
      <c r="AF95" s="128"/>
      <c r="AG95" s="128"/>
      <c r="AH95" s="128"/>
      <c r="AI95" s="131"/>
      <c r="AJ95" s="132">
        <f t="shared" si="10"/>
        <v>0</v>
      </c>
      <c r="AK95" s="293">
        <f t="shared" si="14"/>
        <v>0</v>
      </c>
      <c r="AL95" s="123">
        <f t="shared" si="11"/>
        <v>0</v>
      </c>
      <c r="AM95" s="122">
        <f>SUM(E95:AI95)+'2'!AM95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SUM(E95:AI95)+'2'!BC95</f>
        <v>0</v>
      </c>
      <c r="BF95" s="79" t="e">
        <f>#REF!+'2'!BF95</f>
        <v>#REF!</v>
      </c>
      <c r="BG95" s="86" t="e">
        <f>IF('2'!#REF!=1,'2'!BA95,IF('1'!#REF!=1,'1'!BA95,'1'!BG95))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'2'!AL96</f>
        <v>0</v>
      </c>
      <c r="E96" s="127"/>
      <c r="F96" s="128"/>
      <c r="G96" s="128"/>
      <c r="H96" s="316"/>
      <c r="I96" s="316"/>
      <c r="J96" s="128"/>
      <c r="K96" s="128"/>
      <c r="L96" s="128"/>
      <c r="M96" s="128"/>
      <c r="N96" s="128"/>
      <c r="O96" s="316"/>
      <c r="P96" s="316"/>
      <c r="Q96" s="128"/>
      <c r="R96" s="128"/>
      <c r="S96" s="129"/>
      <c r="T96" s="130"/>
      <c r="U96" s="128"/>
      <c r="V96" s="316"/>
      <c r="W96" s="316"/>
      <c r="X96" s="128"/>
      <c r="Y96" s="128"/>
      <c r="Z96" s="128"/>
      <c r="AA96" s="128"/>
      <c r="AB96" s="128"/>
      <c r="AC96" s="316"/>
      <c r="AD96" s="316"/>
      <c r="AE96" s="128"/>
      <c r="AF96" s="128"/>
      <c r="AG96" s="128"/>
      <c r="AH96" s="128"/>
      <c r="AI96" s="131"/>
      <c r="AJ96" s="132">
        <f t="shared" si="10"/>
        <v>0</v>
      </c>
      <c r="AK96" s="293">
        <f t="shared" si="14"/>
        <v>0</v>
      </c>
      <c r="AL96" s="123">
        <f t="shared" si="11"/>
        <v>0</v>
      </c>
      <c r="AM96" s="122">
        <f>SUM(E96:AI96)+'2'!AM96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SUM(E96:AI96)+'2'!BC96</f>
        <v>0</v>
      </c>
      <c r="BF96" s="79" t="e">
        <f>#REF!+'2'!BF96</f>
        <v>#REF!</v>
      </c>
      <c r="BG96" s="86" t="e">
        <f>IF('2'!#REF!=1,'2'!BA96,IF('1'!#REF!=1,'1'!BA96,'1'!BG96))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'2'!AL97</f>
        <v>0</v>
      </c>
      <c r="E97" s="127"/>
      <c r="F97" s="128"/>
      <c r="G97" s="128"/>
      <c r="H97" s="316"/>
      <c r="I97" s="316"/>
      <c r="J97" s="128"/>
      <c r="K97" s="128"/>
      <c r="L97" s="128"/>
      <c r="M97" s="128"/>
      <c r="N97" s="128"/>
      <c r="O97" s="316"/>
      <c r="P97" s="316"/>
      <c r="Q97" s="128"/>
      <c r="R97" s="128"/>
      <c r="S97" s="129"/>
      <c r="T97" s="130"/>
      <c r="U97" s="128"/>
      <c r="V97" s="316"/>
      <c r="W97" s="316"/>
      <c r="X97" s="128"/>
      <c r="Y97" s="128"/>
      <c r="Z97" s="128"/>
      <c r="AA97" s="128"/>
      <c r="AB97" s="128"/>
      <c r="AC97" s="316"/>
      <c r="AD97" s="316"/>
      <c r="AE97" s="128"/>
      <c r="AF97" s="128"/>
      <c r="AG97" s="128"/>
      <c r="AH97" s="128"/>
      <c r="AI97" s="131"/>
      <c r="AJ97" s="132">
        <f t="shared" si="10"/>
        <v>0</v>
      </c>
      <c r="AK97" s="293">
        <f t="shared" si="14"/>
        <v>0</v>
      </c>
      <c r="AL97" s="123">
        <f t="shared" si="11"/>
        <v>0</v>
      </c>
      <c r="AM97" s="122">
        <f>SUM(E97:AI97)+'2'!AM97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SUM(E97:AI97)+'2'!BC97</f>
        <v>0</v>
      </c>
      <c r="BF97" s="79" t="e">
        <f>#REF!+'2'!BF97</f>
        <v>#REF!</v>
      </c>
      <c r="BG97" s="86" t="e">
        <f>IF('2'!#REF!=1,'2'!BA97,IF('1'!#REF!=1,'1'!BA97,'1'!BG97))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'2'!AL98</f>
        <v>0</v>
      </c>
      <c r="E98" s="127"/>
      <c r="F98" s="128"/>
      <c r="G98" s="128"/>
      <c r="H98" s="316"/>
      <c r="I98" s="316"/>
      <c r="J98" s="128"/>
      <c r="K98" s="128"/>
      <c r="L98" s="128"/>
      <c r="M98" s="128"/>
      <c r="N98" s="128"/>
      <c r="O98" s="316"/>
      <c r="P98" s="316"/>
      <c r="Q98" s="128"/>
      <c r="R98" s="128"/>
      <c r="S98" s="129"/>
      <c r="T98" s="130"/>
      <c r="U98" s="128"/>
      <c r="V98" s="316"/>
      <c r="W98" s="316"/>
      <c r="X98" s="128"/>
      <c r="Y98" s="128"/>
      <c r="Z98" s="128"/>
      <c r="AA98" s="128"/>
      <c r="AB98" s="128"/>
      <c r="AC98" s="316"/>
      <c r="AD98" s="316"/>
      <c r="AE98" s="128"/>
      <c r="AF98" s="128"/>
      <c r="AG98" s="128"/>
      <c r="AH98" s="128"/>
      <c r="AI98" s="131"/>
      <c r="AJ98" s="132">
        <f t="shared" si="10"/>
        <v>0</v>
      </c>
      <c r="AK98" s="293">
        <f t="shared" si="14"/>
        <v>0</v>
      </c>
      <c r="AL98" s="123">
        <f t="shared" si="11"/>
        <v>0</v>
      </c>
      <c r="AM98" s="122">
        <f>SUM(E98:AI98)+'2'!AM98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SUM(E98:AI98)+'2'!BC98</f>
        <v>0</v>
      </c>
      <c r="BF98" s="79" t="e">
        <f>#REF!+'2'!BF98</f>
        <v>#REF!</v>
      </c>
      <c r="BG98" s="86" t="e">
        <f>IF('2'!#REF!=1,'2'!BA98,IF('1'!#REF!=1,'1'!BA98,'1'!BG98))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'2'!AL99</f>
        <v>0</v>
      </c>
      <c r="E99" s="127"/>
      <c r="F99" s="128"/>
      <c r="G99" s="128"/>
      <c r="H99" s="316"/>
      <c r="I99" s="316"/>
      <c r="J99" s="128"/>
      <c r="K99" s="128"/>
      <c r="L99" s="128"/>
      <c r="M99" s="128"/>
      <c r="N99" s="128"/>
      <c r="O99" s="316"/>
      <c r="P99" s="316"/>
      <c r="Q99" s="128"/>
      <c r="R99" s="128"/>
      <c r="S99" s="129"/>
      <c r="T99" s="130"/>
      <c r="U99" s="128"/>
      <c r="V99" s="316"/>
      <c r="W99" s="316"/>
      <c r="X99" s="128"/>
      <c r="Y99" s="128"/>
      <c r="Z99" s="128"/>
      <c r="AA99" s="128"/>
      <c r="AB99" s="128"/>
      <c r="AC99" s="316"/>
      <c r="AD99" s="316"/>
      <c r="AE99" s="128"/>
      <c r="AF99" s="128"/>
      <c r="AG99" s="128"/>
      <c r="AH99" s="128"/>
      <c r="AI99" s="131"/>
      <c r="AJ99" s="132">
        <f t="shared" si="10"/>
        <v>0</v>
      </c>
      <c r="AK99" s="293">
        <f t="shared" si="14"/>
        <v>0</v>
      </c>
      <c r="AL99" s="123">
        <f t="shared" si="11"/>
        <v>0</v>
      </c>
      <c r="AM99" s="122">
        <f>SUM(E99:AI99)+'2'!AM99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SUM(E99:AI99)+'2'!BC99</f>
        <v>0</v>
      </c>
      <c r="BF99" s="79" t="e">
        <f>#REF!+'2'!BF99</f>
        <v>#REF!</v>
      </c>
      <c r="BG99" s="86" t="e">
        <f>IF('2'!#REF!=1,'2'!BA99,IF('1'!#REF!=1,'1'!BA99,'1'!BG99))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'2'!AL100</f>
        <v>0</v>
      </c>
      <c r="E100" s="127"/>
      <c r="F100" s="128"/>
      <c r="G100" s="128"/>
      <c r="H100" s="316"/>
      <c r="I100" s="316"/>
      <c r="J100" s="128"/>
      <c r="K100" s="128"/>
      <c r="L100" s="128"/>
      <c r="M100" s="128"/>
      <c r="N100" s="128"/>
      <c r="O100" s="316"/>
      <c r="P100" s="316"/>
      <c r="Q100" s="128"/>
      <c r="R100" s="128"/>
      <c r="S100" s="129"/>
      <c r="T100" s="130"/>
      <c r="U100" s="128"/>
      <c r="V100" s="316"/>
      <c r="W100" s="316"/>
      <c r="X100" s="128"/>
      <c r="Y100" s="128"/>
      <c r="Z100" s="128"/>
      <c r="AA100" s="128"/>
      <c r="AB100" s="128"/>
      <c r="AC100" s="316"/>
      <c r="AD100" s="316"/>
      <c r="AE100" s="128"/>
      <c r="AF100" s="128"/>
      <c r="AG100" s="128"/>
      <c r="AH100" s="128"/>
      <c r="AI100" s="131"/>
      <c r="AJ100" s="132">
        <f t="shared" si="10"/>
        <v>0</v>
      </c>
      <c r="AK100" s="293">
        <f t="shared" si="14"/>
        <v>0</v>
      </c>
      <c r="AL100" s="123">
        <f t="shared" si="11"/>
        <v>0</v>
      </c>
      <c r="AM100" s="122">
        <f>SUM(E100:AI100)+'2'!AM100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SUM(E100:AI100)+'2'!BC100</f>
        <v>0</v>
      </c>
      <c r="BF100" s="79" t="e">
        <f>#REF!+'2'!BF100</f>
        <v>#REF!</v>
      </c>
      <c r="BG100" s="86" t="e">
        <f>IF('2'!#REF!=1,'2'!BA100,IF('1'!#REF!=1,'1'!BA100,'1'!BG100))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'2'!AL101</f>
        <v>0</v>
      </c>
      <c r="E101" s="127"/>
      <c r="F101" s="128"/>
      <c r="G101" s="128"/>
      <c r="H101" s="316"/>
      <c r="I101" s="316"/>
      <c r="J101" s="128"/>
      <c r="K101" s="128"/>
      <c r="L101" s="128"/>
      <c r="M101" s="128"/>
      <c r="N101" s="128"/>
      <c r="O101" s="316"/>
      <c r="P101" s="316"/>
      <c r="Q101" s="128"/>
      <c r="R101" s="128"/>
      <c r="S101" s="129"/>
      <c r="T101" s="130"/>
      <c r="U101" s="128"/>
      <c r="V101" s="316"/>
      <c r="W101" s="316"/>
      <c r="X101" s="128"/>
      <c r="Y101" s="128"/>
      <c r="Z101" s="128"/>
      <c r="AA101" s="128"/>
      <c r="AB101" s="128"/>
      <c r="AC101" s="316"/>
      <c r="AD101" s="316"/>
      <c r="AE101" s="128"/>
      <c r="AF101" s="128"/>
      <c r="AG101" s="128"/>
      <c r="AH101" s="128"/>
      <c r="AI101" s="131"/>
      <c r="AJ101" s="132">
        <f t="shared" si="10"/>
        <v>0</v>
      </c>
      <c r="AK101" s="293">
        <f t="shared" si="14"/>
        <v>0</v>
      </c>
      <c r="AL101" s="123">
        <f t="shared" si="11"/>
        <v>0</v>
      </c>
      <c r="AM101" s="122">
        <f>SUM(E101:AI101)+'2'!AM101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SUM(E101:AI101)+'2'!BC101</f>
        <v>0</v>
      </c>
      <c r="BF101" s="79" t="e">
        <f>#REF!+'2'!BF101</f>
        <v>#REF!</v>
      </c>
      <c r="BG101" s="86" t="e">
        <f>IF('2'!#REF!=1,'2'!BA101,IF('1'!#REF!=1,'1'!BA101,'1'!BG101))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'2'!AL102</f>
        <v>0</v>
      </c>
      <c r="E102" s="127"/>
      <c r="F102" s="128"/>
      <c r="G102" s="128"/>
      <c r="H102" s="316"/>
      <c r="I102" s="316"/>
      <c r="J102" s="128"/>
      <c r="K102" s="128"/>
      <c r="L102" s="128"/>
      <c r="M102" s="128"/>
      <c r="N102" s="128"/>
      <c r="O102" s="316"/>
      <c r="P102" s="316"/>
      <c r="Q102" s="128"/>
      <c r="R102" s="128"/>
      <c r="S102" s="129"/>
      <c r="T102" s="130"/>
      <c r="U102" s="128"/>
      <c r="V102" s="316"/>
      <c r="W102" s="316"/>
      <c r="X102" s="128"/>
      <c r="Y102" s="128"/>
      <c r="Z102" s="128"/>
      <c r="AA102" s="128"/>
      <c r="AB102" s="128"/>
      <c r="AC102" s="316"/>
      <c r="AD102" s="316"/>
      <c r="AE102" s="128"/>
      <c r="AF102" s="128"/>
      <c r="AG102" s="128"/>
      <c r="AH102" s="128"/>
      <c r="AI102" s="131"/>
      <c r="AJ102" s="132">
        <f t="shared" si="10"/>
        <v>0</v>
      </c>
      <c r="AK102" s="293">
        <f t="shared" si="14"/>
        <v>0</v>
      </c>
      <c r="AL102" s="123">
        <f t="shared" si="11"/>
        <v>0</v>
      </c>
      <c r="AM102" s="122">
        <f>SUM(E102:AI102)+'2'!AM102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SUM(E102:AI102)+'2'!BC102</f>
        <v>0</v>
      </c>
      <c r="BF102" s="79" t="e">
        <f>#REF!+'2'!BF102</f>
        <v>#REF!</v>
      </c>
      <c r="BG102" s="86" t="e">
        <f>IF('2'!#REF!=1,'2'!BA102,IF('1'!#REF!=1,'1'!BA102,'1'!BG102))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'2'!AL103</f>
        <v>0</v>
      </c>
      <c r="E103" s="127"/>
      <c r="F103" s="128"/>
      <c r="G103" s="128"/>
      <c r="H103" s="316"/>
      <c r="I103" s="316"/>
      <c r="J103" s="128"/>
      <c r="K103" s="128"/>
      <c r="L103" s="128"/>
      <c r="M103" s="128"/>
      <c r="N103" s="128"/>
      <c r="O103" s="316"/>
      <c r="P103" s="316"/>
      <c r="Q103" s="128"/>
      <c r="R103" s="128"/>
      <c r="S103" s="129"/>
      <c r="T103" s="130"/>
      <c r="U103" s="128"/>
      <c r="V103" s="316"/>
      <c r="W103" s="316"/>
      <c r="X103" s="128"/>
      <c r="Y103" s="128"/>
      <c r="Z103" s="128"/>
      <c r="AA103" s="128"/>
      <c r="AB103" s="128"/>
      <c r="AC103" s="316"/>
      <c r="AD103" s="316"/>
      <c r="AE103" s="128"/>
      <c r="AF103" s="128"/>
      <c r="AG103" s="128"/>
      <c r="AH103" s="128"/>
      <c r="AI103" s="131"/>
      <c r="AJ103" s="132">
        <f t="shared" si="10"/>
        <v>0</v>
      </c>
      <c r="AK103" s="293">
        <f t="shared" si="14"/>
        <v>0</v>
      </c>
      <c r="AL103" s="123">
        <f t="shared" si="11"/>
        <v>0</v>
      </c>
      <c r="AM103" s="122">
        <f>SUM(E103:AI103)+'2'!AM103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SUM(E103:AI103)+'2'!BC103</f>
        <v>0</v>
      </c>
      <c r="BF103" s="79" t="e">
        <f>#REF!+'2'!BF103</f>
        <v>#REF!</v>
      </c>
      <c r="BG103" s="86" t="e">
        <f>IF('2'!#REF!=1,'2'!BA103,IF('1'!#REF!=1,'1'!BA103,'1'!BG103))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'2'!AL104</f>
        <v>0</v>
      </c>
      <c r="E104" s="127"/>
      <c r="F104" s="128"/>
      <c r="G104" s="128"/>
      <c r="H104" s="316"/>
      <c r="I104" s="316"/>
      <c r="J104" s="128"/>
      <c r="K104" s="128"/>
      <c r="L104" s="128"/>
      <c r="M104" s="128"/>
      <c r="N104" s="128"/>
      <c r="O104" s="316"/>
      <c r="P104" s="316"/>
      <c r="Q104" s="128"/>
      <c r="R104" s="128"/>
      <c r="S104" s="129"/>
      <c r="T104" s="130"/>
      <c r="U104" s="128"/>
      <c r="V104" s="316"/>
      <c r="W104" s="316"/>
      <c r="X104" s="128"/>
      <c r="Y104" s="128"/>
      <c r="Z104" s="128"/>
      <c r="AA104" s="128"/>
      <c r="AB104" s="128"/>
      <c r="AC104" s="316"/>
      <c r="AD104" s="316"/>
      <c r="AE104" s="128"/>
      <c r="AF104" s="128"/>
      <c r="AG104" s="128"/>
      <c r="AH104" s="128"/>
      <c r="AI104" s="131"/>
      <c r="AJ104" s="132">
        <f>SUM(D104:AI104)</f>
        <v>0</v>
      </c>
      <c r="AK104" s="293">
        <f t="shared" si="14"/>
        <v>0</v>
      </c>
      <c r="AL104" s="123">
        <f t="shared" si="11"/>
        <v>0</v>
      </c>
      <c r="AM104" s="122">
        <f>SUM(E104:AI104)+'2'!AM104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SUM(E104:AI104)+'2'!BC104</f>
        <v>0</v>
      </c>
      <c r="BF104" s="79" t="e">
        <f>#REF!+'2'!BF104</f>
        <v>#REF!</v>
      </c>
      <c r="BG104" s="86" t="e">
        <f>IF('2'!#REF!=1,'2'!BA104,IF('1'!#REF!=1,'1'!BA104,'1'!BG104))</f>
        <v>#REF!</v>
      </c>
      <c r="BH104" s="79" t="e">
        <f>IF(#REF!=1,IF(BC104&gt;=60,IF(BF104&gt;2,0,1),0),0)</f>
        <v>#REF!</v>
      </c>
      <c r="BI104" s="79" t="e">
        <f t="shared" si="15"/>
        <v>#REF!</v>
      </c>
    </row>
    <row r="105" spans="1:61" x14ac:dyDescent="0.2">
      <c r="A105" s="225"/>
      <c r="B105" s="225"/>
      <c r="C105" s="225"/>
      <c r="D105" s="91"/>
      <c r="E105" s="92">
        <f t="shared" ref="E105:AI105" si="16">COUNTA(E8:E104)</f>
        <v>5</v>
      </c>
      <c r="F105" s="92">
        <f t="shared" si="16"/>
        <v>4</v>
      </c>
      <c r="G105" s="92">
        <f t="shared" si="16"/>
        <v>3</v>
      </c>
      <c r="H105" s="92">
        <f t="shared" si="16"/>
        <v>0</v>
      </c>
      <c r="I105" s="92">
        <f t="shared" si="16"/>
        <v>0</v>
      </c>
      <c r="J105" s="92">
        <f t="shared" si="16"/>
        <v>5</v>
      </c>
      <c r="K105" s="92">
        <f t="shared" si="16"/>
        <v>5</v>
      </c>
      <c r="L105" s="92">
        <f t="shared" si="16"/>
        <v>4</v>
      </c>
      <c r="M105" s="92">
        <f t="shared" si="16"/>
        <v>4</v>
      </c>
      <c r="N105" s="92">
        <f t="shared" si="16"/>
        <v>3</v>
      </c>
      <c r="O105" s="92">
        <f t="shared" si="16"/>
        <v>0</v>
      </c>
      <c r="P105" s="92">
        <f t="shared" si="16"/>
        <v>0</v>
      </c>
      <c r="Q105" s="92">
        <f t="shared" si="16"/>
        <v>0</v>
      </c>
      <c r="R105" s="92">
        <f t="shared" si="16"/>
        <v>0</v>
      </c>
      <c r="S105" s="92">
        <f t="shared" si="16"/>
        <v>0</v>
      </c>
      <c r="T105" s="92">
        <f t="shared" si="16"/>
        <v>0</v>
      </c>
      <c r="U105" s="92">
        <f t="shared" si="16"/>
        <v>0</v>
      </c>
      <c r="V105" s="92">
        <f t="shared" si="16"/>
        <v>0</v>
      </c>
      <c r="W105" s="92">
        <f t="shared" si="16"/>
        <v>0</v>
      </c>
      <c r="X105" s="92">
        <f t="shared" si="16"/>
        <v>0</v>
      </c>
      <c r="Y105" s="92">
        <f t="shared" si="16"/>
        <v>0</v>
      </c>
      <c r="Z105" s="92">
        <f t="shared" si="16"/>
        <v>0</v>
      </c>
      <c r="AA105" s="92">
        <f t="shared" si="16"/>
        <v>0</v>
      </c>
      <c r="AB105" s="92">
        <f t="shared" si="16"/>
        <v>0</v>
      </c>
      <c r="AC105" s="92">
        <f t="shared" si="16"/>
        <v>0</v>
      </c>
      <c r="AD105" s="92">
        <f t="shared" si="16"/>
        <v>0</v>
      </c>
      <c r="AE105" s="92">
        <f t="shared" si="16"/>
        <v>0</v>
      </c>
      <c r="AF105" s="92">
        <f t="shared" si="16"/>
        <v>0</v>
      </c>
      <c r="AG105" s="92">
        <f t="shared" si="16"/>
        <v>0</v>
      </c>
      <c r="AH105" s="92">
        <f t="shared" si="16"/>
        <v>0</v>
      </c>
      <c r="AI105" s="92">
        <f t="shared" si="16"/>
        <v>0</v>
      </c>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ei5rKI/Z9zDWWBtowAWU77mDYuZsUctCvrpBPhdyEOZ+/w0mPz+pyN7Uc2a7E0oGvhMIMJyxjjE677Y4zMMyng==" saltValue="K3RKa2ynpHg7Ymlm4dyNLw==" spinCount="100000" sheet="1" objects="1" scenarios="1" selectLockedCells="1" selectUnlockedCells="1"/>
  <mergeCells count="41">
    <mergeCell ref="AT1:AU1"/>
    <mergeCell ref="AT2:AU2"/>
    <mergeCell ref="AN5:AO5"/>
    <mergeCell ref="AQ5:AU5"/>
    <mergeCell ref="AW6:AW7"/>
    <mergeCell ref="AJ1:AS1"/>
    <mergeCell ref="AJ2:AS2"/>
    <mergeCell ref="AJ3:AK3"/>
    <mergeCell ref="AL3:AM3"/>
    <mergeCell ref="AJ4:AK5"/>
    <mergeCell ref="AL4:AM5"/>
    <mergeCell ref="BE8:BE15"/>
    <mergeCell ref="BF6:BF7"/>
    <mergeCell ref="BG6:BG7"/>
    <mergeCell ref="BH6:BH7"/>
    <mergeCell ref="BC6:BC7"/>
    <mergeCell ref="BI6:BI7"/>
    <mergeCell ref="AQ6:AQ7"/>
    <mergeCell ref="AT6:AT7"/>
    <mergeCell ref="BB6:BB7"/>
    <mergeCell ref="AV6:AV7"/>
    <mergeCell ref="AU6:AU7"/>
    <mergeCell ref="AR6:AR7"/>
    <mergeCell ref="AS6:AS7"/>
    <mergeCell ref="AX6:AX7"/>
    <mergeCell ref="S1:Z1"/>
    <mergeCell ref="AA1:AI1"/>
    <mergeCell ref="A6:D6"/>
    <mergeCell ref="AP6:AP7"/>
    <mergeCell ref="A7:C7"/>
    <mergeCell ref="AM6:AM7"/>
    <mergeCell ref="A3:C5"/>
    <mergeCell ref="E2:R2"/>
    <mergeCell ref="AO6:AO7"/>
    <mergeCell ref="T2:AI2"/>
    <mergeCell ref="AN6:AN7"/>
    <mergeCell ref="E6:S6"/>
    <mergeCell ref="T6:AI6"/>
    <mergeCell ref="AK6:AK7"/>
    <mergeCell ref="AJ6:AJ7"/>
    <mergeCell ref="AL6:AL7"/>
  </mergeCells>
  <phoneticPr fontId="0" type="noConversion"/>
  <conditionalFormatting sqref="E105:AI105">
    <cfRule type="cellIs" dxfId="153" priority="6" stopIfTrue="1" operator="notEqual">
      <formula>0</formula>
    </cfRule>
  </conditionalFormatting>
  <conditionalFormatting sqref="AM8:AM104">
    <cfRule type="cellIs" dxfId="152" priority="4" operator="greaterThan">
      <formula>40</formula>
    </cfRule>
  </conditionalFormatting>
  <dataValidations xWindow="525" yWindow="633"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44986</formula1>
      <formula2>45016</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525" yWindow="633"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59999389629810485"/>
    <pageSetUpPr fitToPage="1"/>
  </sheetPr>
  <dimension ref="A1:AK102"/>
  <sheetViews>
    <sheetView showZeros="0" topLeftCell="A4" zoomScaleNormal="100" workbookViewId="0">
      <pane xSplit="13" ySplit="1" topLeftCell="N5" activePane="bottomRight" state="frozen"/>
      <selection activeCell="A4" sqref="A4"/>
      <selection pane="topRight" activeCell="N4" sqref="N4"/>
      <selection pane="bottomLeft" activeCell="A5" sqref="A5"/>
      <selection pane="bottomRight" activeCell="D4" sqref="D4:E4"/>
    </sheetView>
  </sheetViews>
  <sheetFormatPr defaultColWidth="9.140625" defaultRowHeight="12.75" x14ac:dyDescent="0.2"/>
  <cols>
    <col min="1" max="1" width="12.42578125" style="107" customWidth="1"/>
    <col min="2" max="2" width="3.140625" style="107" customWidth="1"/>
    <col min="3" max="3" width="12.28515625" style="107" customWidth="1"/>
    <col min="4" max="4" width="21.140625" style="107" customWidth="1"/>
    <col min="5" max="5" width="20.28515625" style="107" customWidth="1"/>
    <col min="6" max="6" width="8.140625" style="107" bestFit="1" customWidth="1"/>
    <col min="7" max="7" width="11.42578125" style="107" customWidth="1"/>
    <col min="8" max="8" width="5.42578125" style="107" customWidth="1"/>
    <col min="9" max="9" width="11.42578125" style="107" customWidth="1"/>
    <col min="10" max="10" width="8.28515625" style="107" bestFit="1" customWidth="1"/>
    <col min="11" max="11" width="11.140625" style="107" customWidth="1"/>
    <col min="12" max="12" width="3.28515625" style="107" bestFit="1" customWidth="1"/>
    <col min="13" max="13" width="9.140625" style="107" bestFit="1" customWidth="1"/>
    <col min="14" max="14" width="18.28515625" style="107" customWidth="1"/>
    <col min="15" max="15" width="17" style="107" customWidth="1"/>
    <col min="16" max="16" width="8.140625" style="107" bestFit="1" customWidth="1"/>
    <col min="17" max="17" width="11.7109375" style="107" customWidth="1"/>
    <col min="18" max="18" width="5.42578125" style="107" customWidth="1"/>
    <col min="19" max="19" width="12" style="107" customWidth="1"/>
    <col min="20" max="20" width="12.42578125" style="107" customWidth="1"/>
    <col min="21" max="21" width="14.28515625" style="107" customWidth="1"/>
    <col min="22" max="22" width="5.140625" style="107" customWidth="1"/>
    <col min="23" max="23" width="11.42578125" style="107" customWidth="1"/>
    <col min="24" max="24" width="14" style="107" customWidth="1"/>
    <col min="25" max="25" width="13.42578125" style="107" customWidth="1"/>
    <col min="26" max="26" width="8.140625" style="107" bestFit="1" customWidth="1"/>
    <col min="27" max="27" width="12.7109375" style="107" customWidth="1"/>
    <col min="28" max="28" width="5.28515625" style="107" customWidth="1"/>
    <col min="29" max="29" width="3.28515625" style="107" bestFit="1" customWidth="1"/>
    <col min="30" max="30" width="8.140625" style="107" bestFit="1" customWidth="1"/>
    <col min="31" max="31" width="12.140625" style="107" customWidth="1"/>
    <col min="32" max="32" width="9.42578125" style="107" customWidth="1"/>
    <col min="33" max="33" width="11.42578125" style="107" customWidth="1"/>
    <col min="34" max="34" width="23.42578125" style="107" customWidth="1"/>
    <col min="35" max="37" width="20.7109375" style="107" customWidth="1"/>
    <col min="38" max="16384" width="9.140625" style="107"/>
  </cols>
  <sheetData>
    <row r="1" spans="1:37" ht="13.5" hidden="1" thickBot="1" x14ac:dyDescent="0.25"/>
    <row r="2" spans="1:37" ht="13.5" hidden="1" thickBot="1" x14ac:dyDescent="0.25"/>
    <row r="3" spans="1:37" ht="13.5" hidden="1" thickBot="1" x14ac:dyDescent="0.25"/>
    <row r="4" spans="1:37" ht="81" customHeight="1" thickBot="1" x14ac:dyDescent="0.25">
      <c r="A4" s="443"/>
      <c r="B4" s="443"/>
      <c r="C4" s="443"/>
      <c r="D4" s="921" t="s">
        <v>482</v>
      </c>
      <c r="E4" s="922"/>
      <c r="F4" s="444"/>
      <c r="G4" s="444"/>
      <c r="H4" s="444"/>
      <c r="I4" s="444"/>
      <c r="J4" s="444"/>
      <c r="K4" s="445"/>
      <c r="L4" s="444"/>
      <c r="M4" s="446"/>
      <c r="N4" s="918" t="s">
        <v>395</v>
      </c>
      <c r="O4" s="919"/>
      <c r="P4" s="919"/>
      <c r="Q4" s="919"/>
      <c r="R4" s="919"/>
      <c r="S4" s="919"/>
      <c r="T4" s="919"/>
      <c r="U4" s="919"/>
      <c r="V4" s="919"/>
      <c r="W4" s="923"/>
      <c r="X4" s="918" t="s">
        <v>394</v>
      </c>
      <c r="Y4" s="919"/>
      <c r="Z4" s="919"/>
      <c r="AA4" s="919"/>
      <c r="AB4" s="919"/>
      <c r="AC4" s="919"/>
      <c r="AD4" s="919"/>
      <c r="AE4" s="919"/>
      <c r="AF4" s="919"/>
      <c r="AG4" s="923"/>
    </row>
    <row r="5" spans="1:37" ht="100.5" customHeight="1" thickBot="1" x14ac:dyDescent="0.25">
      <c r="A5" s="907" t="s">
        <v>199</v>
      </c>
      <c r="B5" s="907"/>
      <c r="C5" s="920"/>
      <c r="D5" s="267" t="s">
        <v>285</v>
      </c>
      <c r="E5" s="268" t="s">
        <v>285</v>
      </c>
      <c r="F5" s="269" t="s">
        <v>396</v>
      </c>
      <c r="G5" s="270" t="s">
        <v>171</v>
      </c>
      <c r="H5" s="269" t="s">
        <v>173</v>
      </c>
      <c r="I5" s="270" t="s">
        <v>251</v>
      </c>
      <c r="J5" s="268" t="s">
        <v>267</v>
      </c>
      <c r="K5" s="285" t="s">
        <v>400</v>
      </c>
      <c r="L5" s="286" t="s">
        <v>32</v>
      </c>
      <c r="M5" s="287" t="s">
        <v>172</v>
      </c>
      <c r="N5" s="377" t="s">
        <v>285</v>
      </c>
      <c r="O5" s="378" t="s">
        <v>285</v>
      </c>
      <c r="P5" s="379" t="s">
        <v>396</v>
      </c>
      <c r="Q5" s="380" t="s">
        <v>171</v>
      </c>
      <c r="R5" s="379" t="s">
        <v>173</v>
      </c>
      <c r="S5" s="380" t="s">
        <v>251</v>
      </c>
      <c r="T5" s="378" t="s">
        <v>267</v>
      </c>
      <c r="U5" s="381" t="s">
        <v>400</v>
      </c>
      <c r="V5" s="379" t="s">
        <v>32</v>
      </c>
      <c r="W5" s="379" t="s">
        <v>172</v>
      </c>
      <c r="X5" s="238" t="s">
        <v>285</v>
      </c>
      <c r="Y5" s="239" t="s">
        <v>285</v>
      </c>
      <c r="Z5" s="241" t="s">
        <v>396</v>
      </c>
      <c r="AA5" s="240" t="s">
        <v>171</v>
      </c>
      <c r="AB5" s="241" t="s">
        <v>173</v>
      </c>
      <c r="AC5" s="241" t="s">
        <v>32</v>
      </c>
      <c r="AD5" s="241" t="s">
        <v>172</v>
      </c>
      <c r="AE5" s="240" t="s">
        <v>251</v>
      </c>
      <c r="AF5" s="239" t="s">
        <v>267</v>
      </c>
      <c r="AG5" s="266" t="s">
        <v>400</v>
      </c>
      <c r="AI5" s="203"/>
      <c r="AJ5" s="203"/>
      <c r="AK5" s="203"/>
    </row>
    <row r="6" spans="1:37" x14ac:dyDescent="0.2">
      <c r="A6" s="206" t="str">
        <f>Roster!C10</f>
        <v>Guomei</v>
      </c>
      <c r="B6" s="206">
        <f>Roster!D10</f>
        <v>0</v>
      </c>
      <c r="C6" s="206" t="str">
        <f>Roster!B10</f>
        <v>Chen</v>
      </c>
      <c r="D6" s="409"/>
      <c r="E6" s="410"/>
      <c r="F6" s="331"/>
      <c r="G6" s="332"/>
      <c r="H6" s="332"/>
      <c r="I6" s="410"/>
      <c r="J6" s="410"/>
      <c r="K6" s="411"/>
      <c r="L6" s="333"/>
      <c r="M6" s="371"/>
      <c r="N6" s="382">
        <f>'Quarter 2'!D8</f>
        <v>0</v>
      </c>
      <c r="O6" s="373">
        <f>'Quarter 2'!E8</f>
        <v>0</v>
      </c>
      <c r="P6" s="393">
        <f>'Quarter 2'!F8</f>
        <v>0</v>
      </c>
      <c r="Q6" s="373">
        <f>'Quarter 2'!G8</f>
        <v>0</v>
      </c>
      <c r="R6" s="373">
        <f>'Quarter 2'!H8</f>
        <v>0</v>
      </c>
      <c r="S6" s="373">
        <f>'Quarter 2'!I8</f>
        <v>0</v>
      </c>
      <c r="T6" s="373">
        <f>'Quarter 2'!J8</f>
        <v>0</v>
      </c>
      <c r="U6" s="385">
        <f>'Quarter 2'!K8</f>
        <v>0</v>
      </c>
      <c r="V6" s="386">
        <f>'Quarter 2'!L8</f>
        <v>0</v>
      </c>
      <c r="W6" s="396">
        <f>'Quarter 2'!M8</f>
        <v>0</v>
      </c>
      <c r="X6" s="375">
        <f>'Quarter 1'!D8</f>
        <v>0</v>
      </c>
      <c r="Y6" s="271">
        <f>'Quarter 1'!E8</f>
        <v>0</v>
      </c>
      <c r="Z6" s="395">
        <f>'Quarter 1'!F8</f>
        <v>0</v>
      </c>
      <c r="AA6" s="271">
        <f>'Quarter 1'!G8</f>
        <v>0</v>
      </c>
      <c r="AB6" s="271">
        <f>'Quarter 1'!H8</f>
        <v>0</v>
      </c>
      <c r="AC6" s="271">
        <f>'Quarter 1'!L8</f>
        <v>0</v>
      </c>
      <c r="AD6" s="265">
        <f>'Quarter 1'!M8</f>
        <v>0</v>
      </c>
      <c r="AE6" s="271">
        <f>'Quarter 1'!I8</f>
        <v>0</v>
      </c>
      <c r="AF6" s="271">
        <f>'Quarter 1'!J8</f>
        <v>0</v>
      </c>
      <c r="AG6" s="272">
        <f>'Quarter 1'!K8</f>
        <v>0</v>
      </c>
      <c r="AH6" s="203" t="s">
        <v>380</v>
      </c>
      <c r="AI6" s="203" t="s">
        <v>379</v>
      </c>
      <c r="AJ6" s="203" t="s">
        <v>381</v>
      </c>
      <c r="AK6" s="203"/>
    </row>
    <row r="7" spans="1:37" x14ac:dyDescent="0.2">
      <c r="A7" s="206" t="str">
        <f>Roster!C11</f>
        <v>Soroka</v>
      </c>
      <c r="B7" s="206">
        <f>Roster!D11</f>
        <v>0</v>
      </c>
      <c r="C7" s="206" t="str">
        <f>Roster!B11</f>
        <v>Copoka</v>
      </c>
      <c r="D7" s="387"/>
      <c r="E7" s="388"/>
      <c r="F7" s="335"/>
      <c r="G7" s="336"/>
      <c r="H7" s="336"/>
      <c r="I7" s="388"/>
      <c r="J7" s="388"/>
      <c r="K7" s="389"/>
      <c r="L7" s="337"/>
      <c r="M7" s="371"/>
      <c r="N7" s="374">
        <f>'Quarter 2'!D9</f>
        <v>0</v>
      </c>
      <c r="O7" s="372">
        <f>'Quarter 2'!E9</f>
        <v>0</v>
      </c>
      <c r="P7" s="394">
        <f>'Quarter 2'!F9</f>
        <v>0</v>
      </c>
      <c r="Q7" s="372">
        <f>'Quarter 2'!G9</f>
        <v>0</v>
      </c>
      <c r="R7" s="372">
        <f>'Quarter 2'!H9</f>
        <v>0</v>
      </c>
      <c r="S7" s="372">
        <f>'Quarter 2'!I9</f>
        <v>0</v>
      </c>
      <c r="T7" s="372">
        <f>'Quarter 2'!J9</f>
        <v>0</v>
      </c>
      <c r="U7" s="383">
        <f>'Quarter 2'!K9</f>
        <v>0</v>
      </c>
      <c r="V7" s="374">
        <f>'Quarter 2'!L9</f>
        <v>0</v>
      </c>
      <c r="W7" s="397">
        <f>'Quarter 2'!M9</f>
        <v>0</v>
      </c>
      <c r="X7" s="376">
        <f>'Quarter 1'!D9</f>
        <v>0</v>
      </c>
      <c r="Y7" s="244">
        <f>'Quarter 1'!E9</f>
        <v>0</v>
      </c>
      <c r="Z7" s="398">
        <f>'Quarter 1'!F9</f>
        <v>0</v>
      </c>
      <c r="AA7" s="244">
        <f>'Quarter 1'!G9</f>
        <v>0</v>
      </c>
      <c r="AB7" s="244">
        <f>'Quarter 1'!H9</f>
        <v>0</v>
      </c>
      <c r="AC7" s="244">
        <f>'Quarter 1'!L9</f>
        <v>0</v>
      </c>
      <c r="AD7" s="243">
        <f>'Quarter 1'!M9</f>
        <v>0</v>
      </c>
      <c r="AE7" s="244">
        <f>'Quarter 1'!I9</f>
        <v>0</v>
      </c>
      <c r="AF7" s="244">
        <f>'Quarter 1'!J9</f>
        <v>0</v>
      </c>
      <c r="AG7" s="260">
        <f>'Quarter 1'!K9</f>
        <v>0</v>
      </c>
      <c r="AH7" s="204" t="s">
        <v>390</v>
      </c>
      <c r="AI7" s="204" t="s">
        <v>382</v>
      </c>
      <c r="AJ7" s="204" t="s">
        <v>383</v>
      </c>
      <c r="AK7" s="203"/>
    </row>
    <row r="8" spans="1:37" x14ac:dyDescent="0.2">
      <c r="A8" s="206" t="str">
        <f>Roster!C12</f>
        <v xml:space="preserve">Meng Zhen </v>
      </c>
      <c r="B8" s="206">
        <f>Roster!D12</f>
        <v>0</v>
      </c>
      <c r="C8" s="206" t="str">
        <f>Roster!B12</f>
        <v>Gao</v>
      </c>
      <c r="D8" s="387"/>
      <c r="E8" s="388"/>
      <c r="F8" s="335"/>
      <c r="G8" s="336"/>
      <c r="H8" s="336"/>
      <c r="I8" s="388"/>
      <c r="J8" s="388"/>
      <c r="K8" s="389"/>
      <c r="L8" s="337"/>
      <c r="M8" s="371"/>
      <c r="N8" s="263">
        <f>'Quarter 2'!D10</f>
        <v>0</v>
      </c>
      <c r="O8" s="264">
        <f>'Quarter 2'!E10</f>
        <v>0</v>
      </c>
      <c r="P8" s="395">
        <f>'Quarter 2'!F10</f>
        <v>0</v>
      </c>
      <c r="Q8" s="264">
        <f>'Quarter 2'!G10</f>
        <v>0</v>
      </c>
      <c r="R8" s="264">
        <f>'Quarter 2'!H10</f>
        <v>0</v>
      </c>
      <c r="S8" s="264">
        <f>'Quarter 2'!I10</f>
        <v>0</v>
      </c>
      <c r="T8" s="264">
        <f>'Quarter 2'!J10</f>
        <v>0</v>
      </c>
      <c r="U8" s="384">
        <f>'Quarter 2'!K10</f>
        <v>0</v>
      </c>
      <c r="V8" s="374">
        <f>'Quarter 2'!L10</f>
        <v>0</v>
      </c>
      <c r="W8" s="397">
        <f>'Quarter 2'!M10</f>
        <v>0</v>
      </c>
      <c r="X8" s="376">
        <f>'Quarter 1'!D10</f>
        <v>0</v>
      </c>
      <c r="Y8" s="244">
        <f>'Quarter 1'!E10</f>
        <v>0</v>
      </c>
      <c r="Z8" s="398">
        <f>'Quarter 1'!F10</f>
        <v>0</v>
      </c>
      <c r="AA8" s="244">
        <f>'Quarter 1'!G10</f>
        <v>0</v>
      </c>
      <c r="AB8" s="244">
        <f>'Quarter 1'!H10</f>
        <v>0</v>
      </c>
      <c r="AC8" s="244">
        <f>'Quarter 1'!L10</f>
        <v>0</v>
      </c>
      <c r="AD8" s="243">
        <f>'Quarter 1'!M10</f>
        <v>0</v>
      </c>
      <c r="AE8" s="244">
        <f>'Quarter 1'!I10</f>
        <v>0</v>
      </c>
      <c r="AF8" s="244">
        <f>'Quarter 1'!J10</f>
        <v>0</v>
      </c>
      <c r="AG8" s="260">
        <f>'Quarter 1'!K10</f>
        <v>0</v>
      </c>
      <c r="AH8" s="204" t="s">
        <v>389</v>
      </c>
      <c r="AI8" s="204" t="s">
        <v>392</v>
      </c>
      <c r="AJ8" s="204" t="s">
        <v>385</v>
      </c>
      <c r="AK8" s="203"/>
    </row>
    <row r="9" spans="1:37" x14ac:dyDescent="0.2">
      <c r="A9" s="206" t="str">
        <f>Roster!C13</f>
        <v>Lam Ngan</v>
      </c>
      <c r="B9" s="206">
        <f>Roster!D13</f>
        <v>0</v>
      </c>
      <c r="C9" s="206" t="str">
        <f>Roster!B13</f>
        <v>Tran</v>
      </c>
      <c r="D9" s="387"/>
      <c r="E9" s="388"/>
      <c r="F9" s="335"/>
      <c r="G9" s="336"/>
      <c r="H9" s="336"/>
      <c r="I9" s="388"/>
      <c r="J9" s="388"/>
      <c r="K9" s="389"/>
      <c r="L9" s="337"/>
      <c r="M9" s="371"/>
      <c r="N9" s="374">
        <f>'Quarter 2'!D11</f>
        <v>0</v>
      </c>
      <c r="O9" s="372">
        <f>'Quarter 2'!E11</f>
        <v>0</v>
      </c>
      <c r="P9" s="394">
        <f>'Quarter 2'!F11</f>
        <v>0</v>
      </c>
      <c r="Q9" s="372">
        <f>'Quarter 2'!G11</f>
        <v>0</v>
      </c>
      <c r="R9" s="372">
        <f>'Quarter 2'!H11</f>
        <v>0</v>
      </c>
      <c r="S9" s="372">
        <f>'Quarter 2'!I11</f>
        <v>0</v>
      </c>
      <c r="T9" s="372">
        <f>'Quarter 2'!J11</f>
        <v>0</v>
      </c>
      <c r="U9" s="383">
        <f>'Quarter 2'!K11</f>
        <v>0</v>
      </c>
      <c r="V9" s="374">
        <f>'Quarter 2'!L11</f>
        <v>0</v>
      </c>
      <c r="W9" s="397">
        <f>'Quarter 2'!M11</f>
        <v>0</v>
      </c>
      <c r="X9" s="376">
        <f>'Quarter 1'!D11</f>
        <v>0</v>
      </c>
      <c r="Y9" s="244">
        <f>'Quarter 1'!E11</f>
        <v>0</v>
      </c>
      <c r="Z9" s="398">
        <f>'Quarter 1'!F11</f>
        <v>0</v>
      </c>
      <c r="AA9" s="244">
        <f>'Quarter 1'!G11</f>
        <v>0</v>
      </c>
      <c r="AB9" s="244">
        <f>'Quarter 1'!H11</f>
        <v>0</v>
      </c>
      <c r="AC9" s="244">
        <f>'Quarter 1'!L11</f>
        <v>0</v>
      </c>
      <c r="AD9" s="243">
        <f>'Quarter 1'!M11</f>
        <v>0</v>
      </c>
      <c r="AE9" s="244">
        <f>'Quarter 1'!I11</f>
        <v>0</v>
      </c>
      <c r="AF9" s="244">
        <f>'Quarter 1'!J11</f>
        <v>0</v>
      </c>
      <c r="AG9" s="260">
        <f>'Quarter 1'!K11</f>
        <v>0</v>
      </c>
      <c r="AH9" s="204" t="s">
        <v>384</v>
      </c>
      <c r="AI9" s="204" t="s">
        <v>391</v>
      </c>
      <c r="AJ9" s="204" t="s">
        <v>388</v>
      </c>
      <c r="AK9" s="203"/>
    </row>
    <row r="10" spans="1:37" ht="18" x14ac:dyDescent="0.2">
      <c r="A10" s="206" t="str">
        <f>Roster!C14</f>
        <v>Ming</v>
      </c>
      <c r="B10" s="206">
        <f>Roster!D14</f>
        <v>0</v>
      </c>
      <c r="C10" s="206" t="str">
        <f>Roster!B14</f>
        <v>Xu</v>
      </c>
      <c r="D10" s="387"/>
      <c r="E10" s="388"/>
      <c r="F10" s="335"/>
      <c r="G10" s="336"/>
      <c r="H10" s="336"/>
      <c r="I10" s="388"/>
      <c r="J10" s="388"/>
      <c r="K10" s="389"/>
      <c r="L10" s="337"/>
      <c r="M10" s="371"/>
      <c r="N10" s="374">
        <f>'Quarter 2'!D12</f>
        <v>0</v>
      </c>
      <c r="O10" s="372">
        <f>'Quarter 2'!E12</f>
        <v>0</v>
      </c>
      <c r="P10" s="394">
        <f>'Quarter 2'!F12</f>
        <v>0</v>
      </c>
      <c r="Q10" s="372">
        <f>'Quarter 2'!G12</f>
        <v>0</v>
      </c>
      <c r="R10" s="372">
        <f>'Quarter 2'!H12</f>
        <v>0</v>
      </c>
      <c r="S10" s="372">
        <f>'Quarter 2'!I12</f>
        <v>0</v>
      </c>
      <c r="T10" s="372">
        <f>'Quarter 2'!J12</f>
        <v>0</v>
      </c>
      <c r="U10" s="383">
        <f>'Quarter 2'!K12</f>
        <v>0</v>
      </c>
      <c r="V10" s="374">
        <f>'Quarter 2'!L12</f>
        <v>0</v>
      </c>
      <c r="W10" s="397">
        <f>'Quarter 2'!M12</f>
        <v>0</v>
      </c>
      <c r="X10" s="376">
        <f>'Quarter 1'!D12</f>
        <v>0</v>
      </c>
      <c r="Y10" s="244">
        <f>'Quarter 1'!E12</f>
        <v>0</v>
      </c>
      <c r="Z10" s="398">
        <f>'Quarter 1'!F12</f>
        <v>0</v>
      </c>
      <c r="AA10" s="244">
        <f>'Quarter 1'!G12</f>
        <v>0</v>
      </c>
      <c r="AB10" s="244">
        <f>'Quarter 1'!H12</f>
        <v>0</v>
      </c>
      <c r="AC10" s="244">
        <f>'Quarter 1'!L12</f>
        <v>0</v>
      </c>
      <c r="AD10" s="243">
        <f>'Quarter 1'!M12</f>
        <v>0</v>
      </c>
      <c r="AE10" s="244">
        <f>'Quarter 1'!I12</f>
        <v>0</v>
      </c>
      <c r="AF10" s="244">
        <f>'Quarter 1'!J12</f>
        <v>0</v>
      </c>
      <c r="AG10" s="260">
        <f>'Quarter 1'!K12</f>
        <v>0</v>
      </c>
      <c r="AH10" s="204" t="s">
        <v>386</v>
      </c>
      <c r="AI10" s="204" t="s">
        <v>387</v>
      </c>
      <c r="AJ10" s="204" t="s">
        <v>393</v>
      </c>
    </row>
    <row r="11" spans="1:37" x14ac:dyDescent="0.2">
      <c r="A11" s="206" t="str">
        <f>Roster!C15</f>
        <v>Dawen</v>
      </c>
      <c r="B11" s="206">
        <f>Roster!D15</f>
        <v>0</v>
      </c>
      <c r="C11" s="206" t="str">
        <f>Roster!B15</f>
        <v>Ye</v>
      </c>
      <c r="D11" s="387"/>
      <c r="E11" s="388"/>
      <c r="F11" s="335"/>
      <c r="G11" s="336"/>
      <c r="H11" s="336"/>
      <c r="I11" s="388"/>
      <c r="J11" s="388"/>
      <c r="K11" s="389"/>
      <c r="L11" s="337"/>
      <c r="M11" s="371"/>
      <c r="N11" s="374">
        <f>'Quarter 2'!D13</f>
        <v>0</v>
      </c>
      <c r="O11" s="372">
        <f>'Quarter 2'!E13</f>
        <v>0</v>
      </c>
      <c r="P11" s="394">
        <f>'Quarter 2'!F13</f>
        <v>0</v>
      </c>
      <c r="Q11" s="372">
        <f>'Quarter 2'!G13</f>
        <v>0</v>
      </c>
      <c r="R11" s="372">
        <f>'Quarter 2'!H13</f>
        <v>0</v>
      </c>
      <c r="S11" s="372">
        <f>'Quarter 2'!I13</f>
        <v>0</v>
      </c>
      <c r="T11" s="372">
        <f>'Quarter 2'!J13</f>
        <v>0</v>
      </c>
      <c r="U11" s="383">
        <f>'Quarter 2'!K13</f>
        <v>0</v>
      </c>
      <c r="V11" s="374">
        <f>'Quarter 2'!L13</f>
        <v>0</v>
      </c>
      <c r="W11" s="397">
        <f>'Quarter 2'!M13</f>
        <v>0</v>
      </c>
      <c r="X11" s="376">
        <f>'Quarter 1'!D13</f>
        <v>0</v>
      </c>
      <c r="Y11" s="244">
        <f>'Quarter 1'!E13</f>
        <v>0</v>
      </c>
      <c r="Z11" s="398">
        <f>'Quarter 1'!F13</f>
        <v>0</v>
      </c>
      <c r="AA11" s="244">
        <f>'Quarter 1'!G13</f>
        <v>0</v>
      </c>
      <c r="AB11" s="244">
        <f>'Quarter 1'!H13</f>
        <v>0</v>
      </c>
      <c r="AC11" s="244">
        <f>'Quarter 1'!L13</f>
        <v>0</v>
      </c>
      <c r="AD11" s="243">
        <f>'Quarter 1'!M13</f>
        <v>0</v>
      </c>
      <c r="AE11" s="244">
        <f>'Quarter 1'!I13</f>
        <v>0</v>
      </c>
      <c r="AF11" s="244">
        <f>'Quarter 1'!J13</f>
        <v>0</v>
      </c>
      <c r="AG11" s="260">
        <f>'Quarter 1'!K13</f>
        <v>0</v>
      </c>
    </row>
    <row r="12" spans="1:37" x14ac:dyDescent="0.2">
      <c r="A12" s="206" t="str">
        <f>Roster!C16</f>
        <v>Bohua</v>
      </c>
      <c r="B12" s="206">
        <f>Roster!D16</f>
        <v>0</v>
      </c>
      <c r="C12" s="206" t="str">
        <f>Roster!B16</f>
        <v>Zhang</v>
      </c>
      <c r="D12" s="387"/>
      <c r="E12" s="388"/>
      <c r="F12" s="335"/>
      <c r="G12" s="336"/>
      <c r="H12" s="336"/>
      <c r="I12" s="388"/>
      <c r="J12" s="388"/>
      <c r="K12" s="389"/>
      <c r="L12" s="337"/>
      <c r="M12" s="371"/>
      <c r="N12" s="374">
        <f>'Quarter 2'!D14</f>
        <v>0</v>
      </c>
      <c r="O12" s="372">
        <f>'Quarter 2'!E14</f>
        <v>0</v>
      </c>
      <c r="P12" s="394">
        <f>'Quarter 2'!F14</f>
        <v>0</v>
      </c>
      <c r="Q12" s="372">
        <f>'Quarter 2'!G14</f>
        <v>0</v>
      </c>
      <c r="R12" s="372">
        <f>'Quarter 2'!H14</f>
        <v>0</v>
      </c>
      <c r="S12" s="372">
        <f>'Quarter 2'!I14</f>
        <v>0</v>
      </c>
      <c r="T12" s="372">
        <f>'Quarter 2'!J14</f>
        <v>0</v>
      </c>
      <c r="U12" s="383">
        <f>'Quarter 2'!K14</f>
        <v>0</v>
      </c>
      <c r="V12" s="374">
        <f>'Quarter 2'!L14</f>
        <v>0</v>
      </c>
      <c r="W12" s="397">
        <f>'Quarter 2'!M14</f>
        <v>0</v>
      </c>
      <c r="X12" s="376">
        <f>'Quarter 1'!D14</f>
        <v>0</v>
      </c>
      <c r="Y12" s="244">
        <f>'Quarter 1'!E14</f>
        <v>0</v>
      </c>
      <c r="Z12" s="398">
        <f>'Quarter 1'!F14</f>
        <v>0</v>
      </c>
      <c r="AA12" s="244">
        <f>'Quarter 1'!G14</f>
        <v>0</v>
      </c>
      <c r="AB12" s="244">
        <f>'Quarter 1'!H14</f>
        <v>0</v>
      </c>
      <c r="AC12" s="244">
        <f>'Quarter 1'!L14</f>
        <v>0</v>
      </c>
      <c r="AD12" s="243">
        <f>'Quarter 1'!M14</f>
        <v>0</v>
      </c>
      <c r="AE12" s="244">
        <f>'Quarter 1'!I14</f>
        <v>0</v>
      </c>
      <c r="AF12" s="244">
        <f>'Quarter 1'!J14</f>
        <v>0</v>
      </c>
      <c r="AG12" s="260">
        <f>'Quarter 1'!K14</f>
        <v>0</v>
      </c>
    </row>
    <row r="13" spans="1:37" x14ac:dyDescent="0.2">
      <c r="A13" s="206" t="str">
        <f>Roster!C17</f>
        <v>Elena</v>
      </c>
      <c r="B13" s="206">
        <f>Roster!D17</f>
        <v>0</v>
      </c>
      <c r="C13" s="206" t="str">
        <f>Roster!B17</f>
        <v>Vislavskaya</v>
      </c>
      <c r="D13" s="387"/>
      <c r="E13" s="388"/>
      <c r="F13" s="335"/>
      <c r="G13" s="336"/>
      <c r="H13" s="336"/>
      <c r="I13" s="388"/>
      <c r="J13" s="388"/>
      <c r="K13" s="389"/>
      <c r="L13" s="337"/>
      <c r="M13" s="371"/>
      <c r="N13" s="374">
        <f>'Quarter 2'!D15</f>
        <v>0</v>
      </c>
      <c r="O13" s="372">
        <f>'Quarter 2'!E15</f>
        <v>0</v>
      </c>
      <c r="P13" s="394">
        <f>'Quarter 2'!F15</f>
        <v>0</v>
      </c>
      <c r="Q13" s="372">
        <f>'Quarter 2'!G15</f>
        <v>0</v>
      </c>
      <c r="R13" s="372">
        <f>'Quarter 2'!H15</f>
        <v>0</v>
      </c>
      <c r="S13" s="372">
        <f>'Quarter 2'!I15</f>
        <v>0</v>
      </c>
      <c r="T13" s="372">
        <f>'Quarter 2'!J15</f>
        <v>0</v>
      </c>
      <c r="U13" s="383">
        <f>'Quarter 2'!K15</f>
        <v>0</v>
      </c>
      <c r="V13" s="374">
        <f>'Quarter 2'!L15</f>
        <v>0</v>
      </c>
      <c r="W13" s="397">
        <f>'Quarter 2'!M15</f>
        <v>0</v>
      </c>
      <c r="X13" s="376">
        <f>'Quarter 1'!D15</f>
        <v>0</v>
      </c>
      <c r="Y13" s="244">
        <f>'Quarter 1'!E15</f>
        <v>0</v>
      </c>
      <c r="Z13" s="398">
        <f>'Quarter 1'!F15</f>
        <v>0</v>
      </c>
      <c r="AA13" s="244">
        <f>'Quarter 1'!G15</f>
        <v>0</v>
      </c>
      <c r="AB13" s="244">
        <f>'Quarter 1'!H15</f>
        <v>0</v>
      </c>
      <c r="AC13" s="244">
        <f>'Quarter 1'!L15</f>
        <v>0</v>
      </c>
      <c r="AD13" s="243">
        <f>'Quarter 1'!M15</f>
        <v>0</v>
      </c>
      <c r="AE13" s="244">
        <f>'Quarter 1'!I15</f>
        <v>0</v>
      </c>
      <c r="AF13" s="244">
        <f>'Quarter 1'!J15</f>
        <v>0</v>
      </c>
      <c r="AG13" s="260">
        <f>'Quarter 1'!K15</f>
        <v>0</v>
      </c>
    </row>
    <row r="14" spans="1:37" x14ac:dyDescent="0.2">
      <c r="A14" s="206" t="str">
        <f>Roster!C18</f>
        <v>Volodymr</v>
      </c>
      <c r="B14" s="206">
        <f>Roster!D18</f>
        <v>0</v>
      </c>
      <c r="C14" s="206" t="str">
        <f>Roster!B18</f>
        <v>Toritsyn</v>
      </c>
      <c r="D14" s="387"/>
      <c r="E14" s="388"/>
      <c r="F14" s="335"/>
      <c r="G14" s="336"/>
      <c r="H14" s="336"/>
      <c r="I14" s="388"/>
      <c r="J14" s="388"/>
      <c r="K14" s="389"/>
      <c r="L14" s="337"/>
      <c r="M14" s="371"/>
      <c r="N14" s="374">
        <f>'Quarter 2'!D16</f>
        <v>0</v>
      </c>
      <c r="O14" s="372">
        <f>'Quarter 2'!E16</f>
        <v>0</v>
      </c>
      <c r="P14" s="394">
        <f>'Quarter 2'!F16</f>
        <v>0</v>
      </c>
      <c r="Q14" s="372">
        <f>'Quarter 2'!G16</f>
        <v>0</v>
      </c>
      <c r="R14" s="372">
        <f>'Quarter 2'!H16</f>
        <v>0</v>
      </c>
      <c r="S14" s="372">
        <f>'Quarter 2'!I16</f>
        <v>0</v>
      </c>
      <c r="T14" s="372">
        <f>'Quarter 2'!J16</f>
        <v>0</v>
      </c>
      <c r="U14" s="383">
        <f>'Quarter 2'!K16</f>
        <v>0</v>
      </c>
      <c r="V14" s="374">
        <f>'Quarter 2'!L16</f>
        <v>0</v>
      </c>
      <c r="W14" s="397">
        <f>'Quarter 2'!M16</f>
        <v>0</v>
      </c>
      <c r="X14" s="376">
        <f>'Quarter 1'!D16</f>
        <v>0</v>
      </c>
      <c r="Y14" s="244">
        <f>'Quarter 1'!E16</f>
        <v>0</v>
      </c>
      <c r="Z14" s="398">
        <f>'Quarter 1'!F16</f>
        <v>0</v>
      </c>
      <c r="AA14" s="244">
        <f>'Quarter 1'!G16</f>
        <v>0</v>
      </c>
      <c r="AB14" s="244">
        <f>'Quarter 1'!H16</f>
        <v>0</v>
      </c>
      <c r="AC14" s="244">
        <f>'Quarter 1'!L16</f>
        <v>0</v>
      </c>
      <c r="AD14" s="243">
        <f>'Quarter 1'!M16</f>
        <v>0</v>
      </c>
      <c r="AE14" s="244">
        <f>'Quarter 1'!I16</f>
        <v>0</v>
      </c>
      <c r="AF14" s="244">
        <f>'Quarter 1'!J16</f>
        <v>0</v>
      </c>
      <c r="AG14" s="260">
        <f>'Quarter 1'!K16</f>
        <v>0</v>
      </c>
    </row>
    <row r="15" spans="1:37" x14ac:dyDescent="0.2">
      <c r="A15" s="206" t="str">
        <f>Roster!C19</f>
        <v>Olha</v>
      </c>
      <c r="B15" s="206">
        <f>Roster!D19</f>
        <v>0</v>
      </c>
      <c r="C15" s="206" t="str">
        <f>Roster!B19</f>
        <v>Toritsyn</v>
      </c>
      <c r="D15" s="387"/>
      <c r="E15" s="388"/>
      <c r="F15" s="335"/>
      <c r="G15" s="336"/>
      <c r="H15" s="336"/>
      <c r="I15" s="388"/>
      <c r="J15" s="388"/>
      <c r="K15" s="389"/>
      <c r="L15" s="337"/>
      <c r="M15" s="371"/>
      <c r="N15" s="374">
        <f>'Quarter 2'!D17</f>
        <v>0</v>
      </c>
      <c r="O15" s="372">
        <f>'Quarter 2'!E17</f>
        <v>0</v>
      </c>
      <c r="P15" s="394">
        <f>'Quarter 2'!F17</f>
        <v>0</v>
      </c>
      <c r="Q15" s="372">
        <f>'Quarter 2'!G17</f>
        <v>0</v>
      </c>
      <c r="R15" s="372">
        <f>'Quarter 2'!H17</f>
        <v>0</v>
      </c>
      <c r="S15" s="372">
        <f>'Quarter 2'!I17</f>
        <v>0</v>
      </c>
      <c r="T15" s="372">
        <f>'Quarter 2'!J17</f>
        <v>0</v>
      </c>
      <c r="U15" s="383">
        <f>'Quarter 2'!K17</f>
        <v>0</v>
      </c>
      <c r="V15" s="374">
        <f>'Quarter 2'!L17</f>
        <v>0</v>
      </c>
      <c r="W15" s="397">
        <f>'Quarter 2'!M17</f>
        <v>0</v>
      </c>
      <c r="X15" s="376">
        <f>'Quarter 1'!D17</f>
        <v>0</v>
      </c>
      <c r="Y15" s="244">
        <f>'Quarter 1'!E17</f>
        <v>0</v>
      </c>
      <c r="Z15" s="398">
        <f>'Quarter 1'!F17</f>
        <v>0</v>
      </c>
      <c r="AA15" s="244">
        <f>'Quarter 1'!G17</f>
        <v>0</v>
      </c>
      <c r="AB15" s="244">
        <f>'Quarter 1'!H17</f>
        <v>0</v>
      </c>
      <c r="AC15" s="244">
        <f>'Quarter 1'!L17</f>
        <v>0</v>
      </c>
      <c r="AD15" s="243">
        <f>'Quarter 1'!M17</f>
        <v>0</v>
      </c>
      <c r="AE15" s="244">
        <f>'Quarter 1'!I17</f>
        <v>0</v>
      </c>
      <c r="AF15" s="244">
        <f>'Quarter 1'!J17</f>
        <v>0</v>
      </c>
      <c r="AG15" s="260">
        <f>'Quarter 1'!K17</f>
        <v>0</v>
      </c>
    </row>
    <row r="16" spans="1:37" x14ac:dyDescent="0.2">
      <c r="A16" s="206" t="str">
        <f>Roster!C20</f>
        <v xml:space="preserve">Xin Zhi </v>
      </c>
      <c r="B16" s="206">
        <f>Roster!D20</f>
        <v>0</v>
      </c>
      <c r="C16" s="206" t="str">
        <f>Roster!B20</f>
        <v>LI</v>
      </c>
      <c r="D16" s="387"/>
      <c r="E16" s="388"/>
      <c r="F16" s="335"/>
      <c r="G16" s="336"/>
      <c r="H16" s="336"/>
      <c r="I16" s="388"/>
      <c r="J16" s="388"/>
      <c r="K16" s="389"/>
      <c r="L16" s="337"/>
      <c r="M16" s="371"/>
      <c r="N16" s="374">
        <f>'Quarter 2'!D18</f>
        <v>0</v>
      </c>
      <c r="O16" s="372">
        <f>'Quarter 2'!E18</f>
        <v>0</v>
      </c>
      <c r="P16" s="394">
        <f>'Quarter 2'!F18</f>
        <v>0</v>
      </c>
      <c r="Q16" s="372">
        <f>'Quarter 2'!G18</f>
        <v>0</v>
      </c>
      <c r="R16" s="372">
        <f>'Quarter 2'!H18</f>
        <v>0</v>
      </c>
      <c r="S16" s="372">
        <f>'Quarter 2'!I18</f>
        <v>0</v>
      </c>
      <c r="T16" s="372">
        <f>'Quarter 2'!J18</f>
        <v>0</v>
      </c>
      <c r="U16" s="383">
        <f>'Quarter 2'!K18</f>
        <v>0</v>
      </c>
      <c r="V16" s="374">
        <f>'Quarter 2'!L18</f>
        <v>0</v>
      </c>
      <c r="W16" s="397">
        <f>'Quarter 2'!M18</f>
        <v>0</v>
      </c>
      <c r="X16" s="376">
        <f>'Quarter 1'!D18</f>
        <v>0</v>
      </c>
      <c r="Y16" s="244">
        <f>'Quarter 1'!E18</f>
        <v>0</v>
      </c>
      <c r="Z16" s="398">
        <f>'Quarter 1'!F18</f>
        <v>0</v>
      </c>
      <c r="AA16" s="244">
        <f>'Quarter 1'!G18</f>
        <v>0</v>
      </c>
      <c r="AB16" s="244">
        <f>'Quarter 1'!H18</f>
        <v>0</v>
      </c>
      <c r="AC16" s="244">
        <f>'Quarter 1'!L18</f>
        <v>0</v>
      </c>
      <c r="AD16" s="243">
        <f>'Quarter 1'!M18</f>
        <v>0</v>
      </c>
      <c r="AE16" s="244">
        <f>'Quarter 1'!I18</f>
        <v>0</v>
      </c>
      <c r="AF16" s="244">
        <f>'Quarter 1'!J18</f>
        <v>0</v>
      </c>
      <c r="AG16" s="260">
        <f>'Quarter 1'!K18</f>
        <v>0</v>
      </c>
    </row>
    <row r="17" spans="1:33" x14ac:dyDescent="0.2">
      <c r="A17" s="206" t="str">
        <f>Roster!C21</f>
        <v>Ru Zhou</v>
      </c>
      <c r="B17" s="206">
        <f>Roster!D21</f>
        <v>0</v>
      </c>
      <c r="C17" s="206" t="str">
        <f>Roster!B21</f>
        <v>Zhao</v>
      </c>
      <c r="D17" s="387"/>
      <c r="E17" s="388"/>
      <c r="F17" s="335"/>
      <c r="G17" s="336"/>
      <c r="H17" s="336"/>
      <c r="I17" s="388"/>
      <c r="J17" s="388"/>
      <c r="K17" s="389"/>
      <c r="L17" s="337"/>
      <c r="M17" s="371"/>
      <c r="N17" s="374">
        <f>'Quarter 2'!D19</f>
        <v>0</v>
      </c>
      <c r="O17" s="372">
        <f>'Quarter 2'!E19</f>
        <v>0</v>
      </c>
      <c r="P17" s="394">
        <f>'Quarter 2'!F19</f>
        <v>0</v>
      </c>
      <c r="Q17" s="372">
        <f>'Quarter 2'!G19</f>
        <v>0</v>
      </c>
      <c r="R17" s="372">
        <f>'Quarter 2'!H19</f>
        <v>0</v>
      </c>
      <c r="S17" s="372">
        <f>'Quarter 2'!I19</f>
        <v>0</v>
      </c>
      <c r="T17" s="372">
        <f>'Quarter 2'!J19</f>
        <v>0</v>
      </c>
      <c r="U17" s="383">
        <f>'Quarter 2'!K19</f>
        <v>0</v>
      </c>
      <c r="V17" s="374">
        <f>'Quarter 2'!L19</f>
        <v>0</v>
      </c>
      <c r="W17" s="397">
        <f>'Quarter 2'!M19</f>
        <v>0</v>
      </c>
      <c r="X17" s="376">
        <f>'Quarter 1'!D19</f>
        <v>0</v>
      </c>
      <c r="Y17" s="244">
        <f>'Quarter 1'!E19</f>
        <v>0</v>
      </c>
      <c r="Z17" s="398">
        <f>'Quarter 1'!F19</f>
        <v>0</v>
      </c>
      <c r="AA17" s="244">
        <f>'Quarter 1'!G19</f>
        <v>0</v>
      </c>
      <c r="AB17" s="244">
        <f>'Quarter 1'!H19</f>
        <v>0</v>
      </c>
      <c r="AC17" s="244">
        <f>'Quarter 1'!L19</f>
        <v>0</v>
      </c>
      <c r="AD17" s="243">
        <f>'Quarter 1'!M19</f>
        <v>0</v>
      </c>
      <c r="AE17" s="244">
        <f>'Quarter 1'!I19</f>
        <v>0</v>
      </c>
      <c r="AF17" s="244">
        <f>'Quarter 1'!J19</f>
        <v>0</v>
      </c>
      <c r="AG17" s="260">
        <f>'Quarter 1'!K19</f>
        <v>0</v>
      </c>
    </row>
    <row r="18" spans="1:33" x14ac:dyDescent="0.2">
      <c r="A18" s="206" t="str">
        <f>Roster!C22</f>
        <v>Yue Chang</v>
      </c>
      <c r="B18" s="206">
        <f>Roster!D22</f>
        <v>0</v>
      </c>
      <c r="C18" s="206" t="str">
        <f>Roster!B22</f>
        <v>Mai</v>
      </c>
      <c r="D18" s="387"/>
      <c r="E18" s="388"/>
      <c r="F18" s="335"/>
      <c r="G18" s="336"/>
      <c r="H18" s="336"/>
      <c r="I18" s="388"/>
      <c r="J18" s="388"/>
      <c r="K18" s="389"/>
      <c r="L18" s="337"/>
      <c r="M18" s="371"/>
      <c r="N18" s="374">
        <f>'Quarter 2'!D20</f>
        <v>0</v>
      </c>
      <c r="O18" s="372">
        <f>'Quarter 2'!E20</f>
        <v>0</v>
      </c>
      <c r="P18" s="394">
        <f>'Quarter 2'!F20</f>
        <v>0</v>
      </c>
      <c r="Q18" s="372">
        <f>'Quarter 2'!G20</f>
        <v>0</v>
      </c>
      <c r="R18" s="372">
        <f>'Quarter 2'!H20</f>
        <v>0</v>
      </c>
      <c r="S18" s="372">
        <f>'Quarter 2'!I20</f>
        <v>0</v>
      </c>
      <c r="T18" s="372">
        <f>'Quarter 2'!J20</f>
        <v>0</v>
      </c>
      <c r="U18" s="383">
        <f>'Quarter 2'!K20</f>
        <v>0</v>
      </c>
      <c r="V18" s="374">
        <f>'Quarter 2'!L20</f>
        <v>0</v>
      </c>
      <c r="W18" s="397">
        <f>'Quarter 2'!M20</f>
        <v>0</v>
      </c>
      <c r="X18" s="376">
        <f>'Quarter 1'!D20</f>
        <v>0</v>
      </c>
      <c r="Y18" s="244">
        <f>'Quarter 1'!E20</f>
        <v>0</v>
      </c>
      <c r="Z18" s="398">
        <f>'Quarter 1'!F20</f>
        <v>0</v>
      </c>
      <c r="AA18" s="244">
        <f>'Quarter 1'!G20</f>
        <v>0</v>
      </c>
      <c r="AB18" s="244">
        <f>'Quarter 1'!H20</f>
        <v>0</v>
      </c>
      <c r="AC18" s="244">
        <f>'Quarter 1'!L20</f>
        <v>0</v>
      </c>
      <c r="AD18" s="243">
        <f>'Quarter 1'!M20</f>
        <v>0</v>
      </c>
      <c r="AE18" s="244">
        <f>'Quarter 1'!I20</f>
        <v>0</v>
      </c>
      <c r="AF18" s="244">
        <f>'Quarter 1'!J20</f>
        <v>0</v>
      </c>
      <c r="AG18" s="260">
        <f>'Quarter 1'!K20</f>
        <v>0</v>
      </c>
    </row>
    <row r="19" spans="1:33" x14ac:dyDescent="0.2">
      <c r="A19" s="206" t="str">
        <f>Roster!C23</f>
        <v>Mu Ji</v>
      </c>
      <c r="B19" s="206">
        <f>Roster!D23</f>
        <v>0</v>
      </c>
      <c r="C19" s="206" t="str">
        <f>Roster!B23</f>
        <v>Lin</v>
      </c>
      <c r="D19" s="387"/>
      <c r="E19" s="388"/>
      <c r="F19" s="335"/>
      <c r="G19" s="336"/>
      <c r="H19" s="336"/>
      <c r="I19" s="388"/>
      <c r="J19" s="388"/>
      <c r="K19" s="389"/>
      <c r="L19" s="337"/>
      <c r="M19" s="371"/>
      <c r="N19" s="374">
        <f>'Quarter 2'!D21</f>
        <v>0</v>
      </c>
      <c r="O19" s="372">
        <f>'Quarter 2'!E21</f>
        <v>0</v>
      </c>
      <c r="P19" s="394">
        <f>'Quarter 2'!F21</f>
        <v>0</v>
      </c>
      <c r="Q19" s="372">
        <f>'Quarter 2'!G21</f>
        <v>0</v>
      </c>
      <c r="R19" s="372">
        <f>'Quarter 2'!H21</f>
        <v>0</v>
      </c>
      <c r="S19" s="372">
        <f>'Quarter 2'!I21</f>
        <v>0</v>
      </c>
      <c r="T19" s="372">
        <f>'Quarter 2'!J21</f>
        <v>0</v>
      </c>
      <c r="U19" s="383">
        <f>'Quarter 2'!K21</f>
        <v>0</v>
      </c>
      <c r="V19" s="374">
        <f>'Quarter 2'!L21</f>
        <v>0</v>
      </c>
      <c r="W19" s="397">
        <f>'Quarter 2'!M21</f>
        <v>0</v>
      </c>
      <c r="X19" s="376">
        <f>'Quarter 1'!D21</f>
        <v>0</v>
      </c>
      <c r="Y19" s="244">
        <f>'Quarter 1'!E21</f>
        <v>0</v>
      </c>
      <c r="Z19" s="398">
        <f>'Quarter 1'!F21</f>
        <v>0</v>
      </c>
      <c r="AA19" s="244">
        <f>'Quarter 1'!G21</f>
        <v>0</v>
      </c>
      <c r="AB19" s="244">
        <f>'Quarter 1'!H21</f>
        <v>0</v>
      </c>
      <c r="AC19" s="244">
        <f>'Quarter 1'!L21</f>
        <v>0</v>
      </c>
      <c r="AD19" s="243">
        <f>'Quarter 1'!M21</f>
        <v>0</v>
      </c>
      <c r="AE19" s="244">
        <f>'Quarter 1'!I21</f>
        <v>0</v>
      </c>
      <c r="AF19" s="244">
        <f>'Quarter 1'!J21</f>
        <v>0</v>
      </c>
      <c r="AG19" s="260">
        <f>'Quarter 1'!K21</f>
        <v>0</v>
      </c>
    </row>
    <row r="20" spans="1:33" x14ac:dyDescent="0.2">
      <c r="A20" s="206" t="str">
        <f>Roster!C24</f>
        <v>Wen Ping</v>
      </c>
      <c r="B20" s="206">
        <f>Roster!D24</f>
        <v>0</v>
      </c>
      <c r="C20" s="206" t="str">
        <f>Roster!B24</f>
        <v>Li</v>
      </c>
      <c r="D20" s="387"/>
      <c r="E20" s="388"/>
      <c r="F20" s="335"/>
      <c r="G20" s="336"/>
      <c r="H20" s="336"/>
      <c r="I20" s="388"/>
      <c r="J20" s="388"/>
      <c r="K20" s="389"/>
      <c r="L20" s="337"/>
      <c r="M20" s="371"/>
      <c r="N20" s="374">
        <f>'Quarter 2'!D22</f>
        <v>0</v>
      </c>
      <c r="O20" s="372">
        <f>'Quarter 2'!E22</f>
        <v>0</v>
      </c>
      <c r="P20" s="394">
        <f>'Quarter 2'!F22</f>
        <v>0</v>
      </c>
      <c r="Q20" s="372">
        <f>'Quarter 2'!G22</f>
        <v>0</v>
      </c>
      <c r="R20" s="372">
        <f>'Quarter 2'!H22</f>
        <v>0</v>
      </c>
      <c r="S20" s="372">
        <f>'Quarter 2'!I22</f>
        <v>0</v>
      </c>
      <c r="T20" s="372">
        <f>'Quarter 2'!J22</f>
        <v>0</v>
      </c>
      <c r="U20" s="383">
        <f>'Quarter 2'!K22</f>
        <v>0</v>
      </c>
      <c r="V20" s="374">
        <f>'Quarter 2'!L22</f>
        <v>0</v>
      </c>
      <c r="W20" s="397">
        <f>'Quarter 2'!M22</f>
        <v>0</v>
      </c>
      <c r="X20" s="376">
        <f>'Quarter 1'!D22</f>
        <v>0</v>
      </c>
      <c r="Y20" s="244">
        <f>'Quarter 1'!E22</f>
        <v>0</v>
      </c>
      <c r="Z20" s="398">
        <f>'Quarter 1'!F22</f>
        <v>0</v>
      </c>
      <c r="AA20" s="244">
        <f>'Quarter 1'!G22</f>
        <v>0</v>
      </c>
      <c r="AB20" s="244">
        <f>'Quarter 1'!H22</f>
        <v>0</v>
      </c>
      <c r="AC20" s="244">
        <f>'Quarter 1'!L22</f>
        <v>0</v>
      </c>
      <c r="AD20" s="243">
        <f>'Quarter 1'!M22</f>
        <v>0</v>
      </c>
      <c r="AE20" s="244">
        <f>'Quarter 1'!I22</f>
        <v>0</v>
      </c>
      <c r="AF20" s="244">
        <f>'Quarter 1'!J22</f>
        <v>0</v>
      </c>
      <c r="AG20" s="260">
        <f>'Quarter 1'!K22</f>
        <v>0</v>
      </c>
    </row>
    <row r="21" spans="1:33" ht="25.5" x14ac:dyDescent="0.2">
      <c r="A21" s="206" t="str">
        <f>Roster!C25</f>
        <v>Lesther Ivan</v>
      </c>
      <c r="B21" s="206">
        <f>Roster!D25</f>
        <v>0</v>
      </c>
      <c r="C21" s="206" t="str">
        <f>Roster!B25</f>
        <v>Vargas Martinez</v>
      </c>
      <c r="D21" s="387"/>
      <c r="E21" s="388"/>
      <c r="F21" s="335"/>
      <c r="G21" s="336"/>
      <c r="H21" s="336"/>
      <c r="I21" s="388"/>
      <c r="J21" s="388"/>
      <c r="K21" s="389"/>
      <c r="L21" s="337"/>
      <c r="M21" s="371"/>
      <c r="N21" s="374">
        <f>'Quarter 2'!D23</f>
        <v>0</v>
      </c>
      <c r="O21" s="372">
        <f>'Quarter 2'!E23</f>
        <v>0</v>
      </c>
      <c r="P21" s="394">
        <f>'Quarter 2'!F23</f>
        <v>0</v>
      </c>
      <c r="Q21" s="372">
        <f>'Quarter 2'!G23</f>
        <v>0</v>
      </c>
      <c r="R21" s="372">
        <f>'Quarter 2'!H23</f>
        <v>0</v>
      </c>
      <c r="S21" s="372">
        <f>'Quarter 2'!I23</f>
        <v>0</v>
      </c>
      <c r="T21" s="372">
        <f>'Quarter 2'!J23</f>
        <v>0</v>
      </c>
      <c r="U21" s="383">
        <f>'Quarter 2'!K23</f>
        <v>0</v>
      </c>
      <c r="V21" s="374">
        <f>'Quarter 2'!L23</f>
        <v>0</v>
      </c>
      <c r="W21" s="397">
        <f>'Quarter 2'!M23</f>
        <v>0</v>
      </c>
      <c r="X21" s="376">
        <f>'Quarter 1'!D23</f>
        <v>0</v>
      </c>
      <c r="Y21" s="244">
        <f>'Quarter 1'!E23</f>
        <v>0</v>
      </c>
      <c r="Z21" s="398">
        <f>'Quarter 1'!F23</f>
        <v>0</v>
      </c>
      <c r="AA21" s="244">
        <f>'Quarter 1'!G23</f>
        <v>0</v>
      </c>
      <c r="AB21" s="244">
        <f>'Quarter 1'!H23</f>
        <v>0</v>
      </c>
      <c r="AC21" s="244">
        <f>'Quarter 1'!L23</f>
        <v>0</v>
      </c>
      <c r="AD21" s="243">
        <f>'Quarter 1'!M23</f>
        <v>0</v>
      </c>
      <c r="AE21" s="244">
        <f>'Quarter 1'!I23</f>
        <v>0</v>
      </c>
      <c r="AF21" s="244">
        <f>'Quarter 1'!J23</f>
        <v>0</v>
      </c>
      <c r="AG21" s="260">
        <f>'Quarter 1'!K23</f>
        <v>0</v>
      </c>
    </row>
    <row r="22" spans="1:33" x14ac:dyDescent="0.2">
      <c r="A22" s="206" t="str">
        <f>Roster!C26</f>
        <v>Aici</v>
      </c>
      <c r="B22" s="206">
        <f>Roster!D26</f>
        <v>0</v>
      </c>
      <c r="C22" s="206" t="str">
        <f>Roster!B26</f>
        <v>Wu</v>
      </c>
      <c r="D22" s="387"/>
      <c r="E22" s="388"/>
      <c r="F22" s="335"/>
      <c r="G22" s="336"/>
      <c r="H22" s="336"/>
      <c r="I22" s="388"/>
      <c r="J22" s="388"/>
      <c r="K22" s="389"/>
      <c r="L22" s="337"/>
      <c r="M22" s="371"/>
      <c r="N22" s="374">
        <f>'Quarter 2'!D24</f>
        <v>0</v>
      </c>
      <c r="O22" s="372">
        <f>'Quarter 2'!E24</f>
        <v>0</v>
      </c>
      <c r="P22" s="394">
        <f>'Quarter 2'!F24</f>
        <v>0</v>
      </c>
      <c r="Q22" s="372">
        <f>'Quarter 2'!G24</f>
        <v>0</v>
      </c>
      <c r="R22" s="372">
        <f>'Quarter 2'!H24</f>
        <v>0</v>
      </c>
      <c r="S22" s="372">
        <f>'Quarter 2'!I24</f>
        <v>0</v>
      </c>
      <c r="T22" s="372">
        <f>'Quarter 2'!J24</f>
        <v>0</v>
      </c>
      <c r="U22" s="383">
        <f>'Quarter 2'!K24</f>
        <v>0</v>
      </c>
      <c r="V22" s="374">
        <f>'Quarter 2'!L24</f>
        <v>0</v>
      </c>
      <c r="W22" s="397">
        <f>'Quarter 2'!M24</f>
        <v>0</v>
      </c>
      <c r="X22" s="376">
        <f>'Quarter 1'!D24</f>
        <v>0</v>
      </c>
      <c r="Y22" s="244">
        <f>'Quarter 1'!E24</f>
        <v>0</v>
      </c>
      <c r="Z22" s="398">
        <f>'Quarter 1'!F24</f>
        <v>0</v>
      </c>
      <c r="AA22" s="244">
        <f>'Quarter 1'!G24</f>
        <v>0</v>
      </c>
      <c r="AB22" s="244">
        <f>'Quarter 1'!H24</f>
        <v>0</v>
      </c>
      <c r="AC22" s="244">
        <f>'Quarter 1'!L24</f>
        <v>0</v>
      </c>
      <c r="AD22" s="243">
        <f>'Quarter 1'!M24</f>
        <v>0</v>
      </c>
      <c r="AE22" s="244">
        <f>'Quarter 1'!I24</f>
        <v>0</v>
      </c>
      <c r="AF22" s="244">
        <f>'Quarter 1'!J24</f>
        <v>0</v>
      </c>
      <c r="AG22" s="260">
        <f>'Quarter 1'!K24</f>
        <v>0</v>
      </c>
    </row>
    <row r="23" spans="1:33" x14ac:dyDescent="0.2">
      <c r="A23" s="206" t="str">
        <f>Roster!C27</f>
        <v>Liliana</v>
      </c>
      <c r="B23" s="206">
        <f>Roster!D27</f>
        <v>0</v>
      </c>
      <c r="C23" s="206" t="str">
        <f>Roster!B27</f>
        <v>Solano</v>
      </c>
      <c r="D23" s="387"/>
      <c r="E23" s="388"/>
      <c r="F23" s="335"/>
      <c r="G23" s="336"/>
      <c r="H23" s="336"/>
      <c r="I23" s="388"/>
      <c r="J23" s="388"/>
      <c r="K23" s="389"/>
      <c r="L23" s="337"/>
      <c r="M23" s="371"/>
      <c r="N23" s="374">
        <f>'Quarter 2'!D25</f>
        <v>0</v>
      </c>
      <c r="O23" s="372">
        <f>'Quarter 2'!E25</f>
        <v>0</v>
      </c>
      <c r="P23" s="394">
        <f>'Quarter 2'!F25</f>
        <v>0</v>
      </c>
      <c r="Q23" s="372">
        <f>'Quarter 2'!G25</f>
        <v>0</v>
      </c>
      <c r="R23" s="372">
        <f>'Quarter 2'!H25</f>
        <v>0</v>
      </c>
      <c r="S23" s="372">
        <f>'Quarter 2'!I25</f>
        <v>0</v>
      </c>
      <c r="T23" s="372">
        <f>'Quarter 2'!J25</f>
        <v>0</v>
      </c>
      <c r="U23" s="383">
        <f>'Quarter 2'!K25</f>
        <v>0</v>
      </c>
      <c r="V23" s="374">
        <f>'Quarter 2'!L25</f>
        <v>0</v>
      </c>
      <c r="W23" s="397">
        <f>'Quarter 2'!M25</f>
        <v>0</v>
      </c>
      <c r="X23" s="376">
        <f>'Quarter 1'!D25</f>
        <v>0</v>
      </c>
      <c r="Y23" s="244">
        <f>'Quarter 1'!E25</f>
        <v>0</v>
      </c>
      <c r="Z23" s="398">
        <f>'Quarter 1'!F25</f>
        <v>0</v>
      </c>
      <c r="AA23" s="244">
        <f>'Quarter 1'!G25</f>
        <v>0</v>
      </c>
      <c r="AB23" s="244">
        <f>'Quarter 1'!H25</f>
        <v>0</v>
      </c>
      <c r="AC23" s="244">
        <f>'Quarter 1'!L25</f>
        <v>0</v>
      </c>
      <c r="AD23" s="243">
        <f>'Quarter 1'!M25</f>
        <v>0</v>
      </c>
      <c r="AE23" s="244">
        <f>'Quarter 1'!I25</f>
        <v>0</v>
      </c>
      <c r="AF23" s="244">
        <f>'Quarter 1'!J25</f>
        <v>0</v>
      </c>
      <c r="AG23" s="260">
        <f>'Quarter 1'!K25</f>
        <v>0</v>
      </c>
    </row>
    <row r="24" spans="1:33" x14ac:dyDescent="0.2">
      <c r="A24" s="206" t="str">
        <f>Roster!C28</f>
        <v>Zhao</v>
      </c>
      <c r="B24" s="206">
        <f>Roster!D28</f>
        <v>0</v>
      </c>
      <c r="C24" s="206" t="str">
        <f>Roster!B28</f>
        <v>Yi</v>
      </c>
      <c r="D24" s="387"/>
      <c r="E24" s="388"/>
      <c r="F24" s="335"/>
      <c r="G24" s="336"/>
      <c r="H24" s="336"/>
      <c r="I24" s="388"/>
      <c r="J24" s="388"/>
      <c r="K24" s="389"/>
      <c r="L24" s="337"/>
      <c r="M24" s="371"/>
      <c r="N24" s="374">
        <f>'Quarter 2'!D26</f>
        <v>0</v>
      </c>
      <c r="O24" s="372">
        <f>'Quarter 2'!E26</f>
        <v>0</v>
      </c>
      <c r="P24" s="394">
        <f>'Quarter 2'!F26</f>
        <v>0</v>
      </c>
      <c r="Q24" s="372">
        <f>'Quarter 2'!G26</f>
        <v>0</v>
      </c>
      <c r="R24" s="372">
        <f>'Quarter 2'!H26</f>
        <v>0</v>
      </c>
      <c r="S24" s="372">
        <f>'Quarter 2'!I26</f>
        <v>0</v>
      </c>
      <c r="T24" s="372">
        <f>'Quarter 2'!J26</f>
        <v>0</v>
      </c>
      <c r="U24" s="383">
        <f>'Quarter 2'!K26</f>
        <v>0</v>
      </c>
      <c r="V24" s="374">
        <f>'Quarter 2'!L26</f>
        <v>0</v>
      </c>
      <c r="W24" s="397">
        <f>'Quarter 2'!M26</f>
        <v>0</v>
      </c>
      <c r="X24" s="376">
        <f>'Quarter 1'!D26</f>
        <v>0</v>
      </c>
      <c r="Y24" s="244">
        <f>'Quarter 1'!E26</f>
        <v>0</v>
      </c>
      <c r="Z24" s="398">
        <f>'Quarter 1'!F26</f>
        <v>0</v>
      </c>
      <c r="AA24" s="244">
        <f>'Quarter 1'!G26</f>
        <v>0</v>
      </c>
      <c r="AB24" s="244">
        <f>'Quarter 1'!H26</f>
        <v>0</v>
      </c>
      <c r="AC24" s="244">
        <f>'Quarter 1'!L26</f>
        <v>0</v>
      </c>
      <c r="AD24" s="243">
        <f>'Quarter 1'!M26</f>
        <v>0</v>
      </c>
      <c r="AE24" s="244">
        <f>'Quarter 1'!I26</f>
        <v>0</v>
      </c>
      <c r="AF24" s="244">
        <f>'Quarter 1'!J26</f>
        <v>0</v>
      </c>
      <c r="AG24" s="260">
        <f>'Quarter 1'!K26</f>
        <v>0</v>
      </c>
    </row>
    <row r="25" spans="1:33" x14ac:dyDescent="0.2">
      <c r="A25" s="206" t="str">
        <f>Roster!C29</f>
        <v>Zhana</v>
      </c>
      <c r="B25" s="206">
        <f>Roster!D29</f>
        <v>0</v>
      </c>
      <c r="C25" s="206" t="str">
        <f>Roster!B29</f>
        <v>Lminokhoer</v>
      </c>
      <c r="D25" s="387"/>
      <c r="E25" s="388"/>
      <c r="F25" s="335"/>
      <c r="G25" s="336"/>
      <c r="H25" s="336"/>
      <c r="I25" s="388"/>
      <c r="J25" s="388"/>
      <c r="K25" s="389"/>
      <c r="L25" s="337"/>
      <c r="M25" s="371"/>
      <c r="N25" s="374">
        <f>'Quarter 2'!D27</f>
        <v>0</v>
      </c>
      <c r="O25" s="372">
        <f>'Quarter 2'!E27</f>
        <v>0</v>
      </c>
      <c r="P25" s="394">
        <f>'Quarter 2'!F27</f>
        <v>0</v>
      </c>
      <c r="Q25" s="372">
        <f>'Quarter 2'!G27</f>
        <v>0</v>
      </c>
      <c r="R25" s="372">
        <f>'Quarter 2'!H27</f>
        <v>0</v>
      </c>
      <c r="S25" s="372">
        <f>'Quarter 2'!I27</f>
        <v>0</v>
      </c>
      <c r="T25" s="372">
        <f>'Quarter 2'!J27</f>
        <v>0</v>
      </c>
      <c r="U25" s="383">
        <f>'Quarter 2'!K27</f>
        <v>0</v>
      </c>
      <c r="V25" s="374">
        <f>'Quarter 2'!L27</f>
        <v>0</v>
      </c>
      <c r="W25" s="397">
        <f>'Quarter 2'!M27</f>
        <v>0</v>
      </c>
      <c r="X25" s="376">
        <f>'Quarter 1'!D27</f>
        <v>0</v>
      </c>
      <c r="Y25" s="244">
        <f>'Quarter 1'!E27</f>
        <v>0</v>
      </c>
      <c r="Z25" s="398">
        <f>'Quarter 1'!F27</f>
        <v>0</v>
      </c>
      <c r="AA25" s="244">
        <f>'Quarter 1'!G27</f>
        <v>0</v>
      </c>
      <c r="AB25" s="244">
        <f>'Quarter 1'!H27</f>
        <v>0</v>
      </c>
      <c r="AC25" s="244">
        <f>'Quarter 1'!L27</f>
        <v>0</v>
      </c>
      <c r="AD25" s="243">
        <f>'Quarter 1'!M27</f>
        <v>0</v>
      </c>
      <c r="AE25" s="244">
        <f>'Quarter 1'!I27</f>
        <v>0</v>
      </c>
      <c r="AF25" s="244">
        <f>'Quarter 1'!J27</f>
        <v>0</v>
      </c>
      <c r="AG25" s="260">
        <f>'Quarter 1'!K27</f>
        <v>0</v>
      </c>
    </row>
    <row r="26" spans="1:33" x14ac:dyDescent="0.2">
      <c r="A26" s="206" t="str">
        <f>Roster!C30</f>
        <v>Alexander</v>
      </c>
      <c r="B26" s="206">
        <f>Roster!D30</f>
        <v>0</v>
      </c>
      <c r="C26" s="206" t="str">
        <f>Roster!B30</f>
        <v>Lminokhoer</v>
      </c>
      <c r="D26" s="387"/>
      <c r="E26" s="388"/>
      <c r="F26" s="335"/>
      <c r="G26" s="336"/>
      <c r="H26" s="336"/>
      <c r="I26" s="388"/>
      <c r="J26" s="388"/>
      <c r="K26" s="389"/>
      <c r="L26" s="337"/>
      <c r="M26" s="371"/>
      <c r="N26" s="374">
        <f>'Quarter 2'!D28</f>
        <v>0</v>
      </c>
      <c r="O26" s="372">
        <f>'Quarter 2'!E28</f>
        <v>0</v>
      </c>
      <c r="P26" s="394">
        <f>'Quarter 2'!F28</f>
        <v>0</v>
      </c>
      <c r="Q26" s="372">
        <f>'Quarter 2'!G28</f>
        <v>0</v>
      </c>
      <c r="R26" s="372">
        <f>'Quarter 2'!H28</f>
        <v>0</v>
      </c>
      <c r="S26" s="372">
        <f>'Quarter 2'!I28</f>
        <v>0</v>
      </c>
      <c r="T26" s="372">
        <f>'Quarter 2'!J28</f>
        <v>0</v>
      </c>
      <c r="U26" s="383">
        <f>'Quarter 2'!K28</f>
        <v>0</v>
      </c>
      <c r="V26" s="374">
        <f>'Quarter 2'!L28</f>
        <v>0</v>
      </c>
      <c r="W26" s="397">
        <f>'Quarter 2'!M28</f>
        <v>0</v>
      </c>
      <c r="X26" s="376">
        <f>'Quarter 1'!D28</f>
        <v>0</v>
      </c>
      <c r="Y26" s="244">
        <f>'Quarter 1'!E28</f>
        <v>0</v>
      </c>
      <c r="Z26" s="398">
        <f>'Quarter 1'!F28</f>
        <v>0</v>
      </c>
      <c r="AA26" s="244">
        <f>'Quarter 1'!G28</f>
        <v>0</v>
      </c>
      <c r="AB26" s="244">
        <f>'Quarter 1'!H28</f>
        <v>0</v>
      </c>
      <c r="AC26" s="244">
        <f>'Quarter 1'!L28</f>
        <v>0</v>
      </c>
      <c r="AD26" s="243">
        <f>'Quarter 1'!M28</f>
        <v>0</v>
      </c>
      <c r="AE26" s="244">
        <f>'Quarter 1'!I28</f>
        <v>0</v>
      </c>
      <c r="AF26" s="244">
        <f>'Quarter 1'!J28</f>
        <v>0</v>
      </c>
      <c r="AG26" s="260">
        <f>'Quarter 1'!K28</f>
        <v>0</v>
      </c>
    </row>
    <row r="27" spans="1:33" x14ac:dyDescent="0.2">
      <c r="A27" s="206">
        <f>Roster!C31</f>
        <v>0</v>
      </c>
      <c r="B27" s="206">
        <f>Roster!D31</f>
        <v>0</v>
      </c>
      <c r="C27" s="206">
        <f>Roster!B31</f>
        <v>0</v>
      </c>
      <c r="D27" s="387"/>
      <c r="E27" s="388"/>
      <c r="F27" s="335"/>
      <c r="G27" s="336"/>
      <c r="H27" s="336"/>
      <c r="I27" s="388"/>
      <c r="J27" s="388"/>
      <c r="K27" s="389"/>
      <c r="L27" s="337"/>
      <c r="M27" s="371"/>
      <c r="N27" s="374">
        <f>'Quarter 2'!D29</f>
        <v>0</v>
      </c>
      <c r="O27" s="372">
        <f>'Quarter 2'!E29</f>
        <v>0</v>
      </c>
      <c r="P27" s="394">
        <f>'Quarter 2'!F29</f>
        <v>0</v>
      </c>
      <c r="Q27" s="372">
        <f>'Quarter 2'!G29</f>
        <v>0</v>
      </c>
      <c r="R27" s="372">
        <f>'Quarter 2'!H29</f>
        <v>0</v>
      </c>
      <c r="S27" s="372">
        <f>'Quarter 2'!I29</f>
        <v>0</v>
      </c>
      <c r="T27" s="372">
        <f>'Quarter 2'!J29</f>
        <v>0</v>
      </c>
      <c r="U27" s="383">
        <f>'Quarter 2'!K29</f>
        <v>0</v>
      </c>
      <c r="V27" s="374">
        <f>'Quarter 2'!L29</f>
        <v>0</v>
      </c>
      <c r="W27" s="397">
        <f>'Quarter 2'!M29</f>
        <v>0</v>
      </c>
      <c r="X27" s="376">
        <f>'Quarter 1'!D29</f>
        <v>0</v>
      </c>
      <c r="Y27" s="244">
        <f>'Quarter 1'!E29</f>
        <v>0</v>
      </c>
      <c r="Z27" s="398">
        <f>'Quarter 1'!F29</f>
        <v>0</v>
      </c>
      <c r="AA27" s="244">
        <f>'Quarter 1'!G29</f>
        <v>0</v>
      </c>
      <c r="AB27" s="244">
        <f>'Quarter 1'!H29</f>
        <v>0</v>
      </c>
      <c r="AC27" s="244">
        <f>'Quarter 1'!L29</f>
        <v>0</v>
      </c>
      <c r="AD27" s="243">
        <f>'Quarter 1'!M29</f>
        <v>0</v>
      </c>
      <c r="AE27" s="244">
        <f>'Quarter 1'!I29</f>
        <v>0</v>
      </c>
      <c r="AF27" s="244">
        <f>'Quarter 1'!J29</f>
        <v>0</v>
      </c>
      <c r="AG27" s="260">
        <f>'Quarter 1'!K29</f>
        <v>0</v>
      </c>
    </row>
    <row r="28" spans="1:33" x14ac:dyDescent="0.2">
      <c r="A28" s="206">
        <f>Roster!C32</f>
        <v>0</v>
      </c>
      <c r="B28" s="206">
        <f>Roster!D32</f>
        <v>0</v>
      </c>
      <c r="C28" s="206">
        <f>Roster!B32</f>
        <v>0</v>
      </c>
      <c r="D28" s="387"/>
      <c r="E28" s="388"/>
      <c r="F28" s="335"/>
      <c r="G28" s="336"/>
      <c r="H28" s="336"/>
      <c r="I28" s="388"/>
      <c r="J28" s="388"/>
      <c r="K28" s="389"/>
      <c r="L28" s="337"/>
      <c r="M28" s="371"/>
      <c r="N28" s="374">
        <f>'Quarter 2'!D30</f>
        <v>0</v>
      </c>
      <c r="O28" s="372">
        <f>'Quarter 2'!E30</f>
        <v>0</v>
      </c>
      <c r="P28" s="394">
        <f>'Quarter 2'!F30</f>
        <v>0</v>
      </c>
      <c r="Q28" s="372">
        <f>'Quarter 2'!G30</f>
        <v>0</v>
      </c>
      <c r="R28" s="372">
        <f>'Quarter 2'!H30</f>
        <v>0</v>
      </c>
      <c r="S28" s="372">
        <f>'Quarter 2'!I30</f>
        <v>0</v>
      </c>
      <c r="T28" s="372">
        <f>'Quarter 2'!J30</f>
        <v>0</v>
      </c>
      <c r="U28" s="383">
        <f>'Quarter 2'!K30</f>
        <v>0</v>
      </c>
      <c r="V28" s="374">
        <f>'Quarter 2'!L30</f>
        <v>0</v>
      </c>
      <c r="W28" s="397">
        <f>'Quarter 2'!M30</f>
        <v>0</v>
      </c>
      <c r="X28" s="376">
        <f>'Quarter 1'!D30</f>
        <v>0</v>
      </c>
      <c r="Y28" s="244">
        <f>'Quarter 1'!E30</f>
        <v>0</v>
      </c>
      <c r="Z28" s="398">
        <f>'Quarter 1'!F30</f>
        <v>0</v>
      </c>
      <c r="AA28" s="244">
        <f>'Quarter 1'!G30</f>
        <v>0</v>
      </c>
      <c r="AB28" s="244">
        <f>'Quarter 1'!H30</f>
        <v>0</v>
      </c>
      <c r="AC28" s="244">
        <f>'Quarter 1'!L30</f>
        <v>0</v>
      </c>
      <c r="AD28" s="243">
        <f>'Quarter 1'!M30</f>
        <v>0</v>
      </c>
      <c r="AE28" s="244">
        <f>'Quarter 1'!I30</f>
        <v>0</v>
      </c>
      <c r="AF28" s="244">
        <f>'Quarter 1'!J30</f>
        <v>0</v>
      </c>
      <c r="AG28" s="260">
        <f>'Quarter 1'!K30</f>
        <v>0</v>
      </c>
    </row>
    <row r="29" spans="1:33" x14ac:dyDescent="0.2">
      <c r="A29" s="206">
        <f>Roster!C33</f>
        <v>0</v>
      </c>
      <c r="B29" s="206">
        <f>Roster!D33</f>
        <v>0</v>
      </c>
      <c r="C29" s="206">
        <f>Roster!B33</f>
        <v>0</v>
      </c>
      <c r="D29" s="387"/>
      <c r="E29" s="388"/>
      <c r="F29" s="335"/>
      <c r="G29" s="336"/>
      <c r="H29" s="336"/>
      <c r="I29" s="388"/>
      <c r="J29" s="388"/>
      <c r="K29" s="389"/>
      <c r="L29" s="337"/>
      <c r="M29" s="371"/>
      <c r="N29" s="374">
        <f>'Quarter 2'!D31</f>
        <v>0</v>
      </c>
      <c r="O29" s="372">
        <f>'Quarter 2'!E31</f>
        <v>0</v>
      </c>
      <c r="P29" s="394">
        <f>'Quarter 2'!F31</f>
        <v>0</v>
      </c>
      <c r="Q29" s="372">
        <f>'Quarter 2'!G31</f>
        <v>0</v>
      </c>
      <c r="R29" s="372">
        <f>'Quarter 2'!H31</f>
        <v>0</v>
      </c>
      <c r="S29" s="372">
        <f>'Quarter 2'!I31</f>
        <v>0</v>
      </c>
      <c r="T29" s="372">
        <f>'Quarter 2'!J31</f>
        <v>0</v>
      </c>
      <c r="U29" s="383">
        <f>'Quarter 2'!K31</f>
        <v>0</v>
      </c>
      <c r="V29" s="374">
        <f>'Quarter 2'!L31</f>
        <v>0</v>
      </c>
      <c r="W29" s="397">
        <f>'Quarter 2'!M31</f>
        <v>0</v>
      </c>
      <c r="X29" s="376">
        <f>'Quarter 1'!D31</f>
        <v>0</v>
      </c>
      <c r="Y29" s="244">
        <f>'Quarter 1'!E31</f>
        <v>0</v>
      </c>
      <c r="Z29" s="398">
        <f>'Quarter 1'!F31</f>
        <v>0</v>
      </c>
      <c r="AA29" s="244">
        <f>'Quarter 1'!G31</f>
        <v>0</v>
      </c>
      <c r="AB29" s="244">
        <f>'Quarter 1'!H31</f>
        <v>0</v>
      </c>
      <c r="AC29" s="244">
        <f>'Quarter 1'!L31</f>
        <v>0</v>
      </c>
      <c r="AD29" s="243">
        <f>'Quarter 1'!M31</f>
        <v>0</v>
      </c>
      <c r="AE29" s="244">
        <f>'Quarter 1'!I31</f>
        <v>0</v>
      </c>
      <c r="AF29" s="244">
        <f>'Quarter 1'!J31</f>
        <v>0</v>
      </c>
      <c r="AG29" s="260">
        <f>'Quarter 1'!K31</f>
        <v>0</v>
      </c>
    </row>
    <row r="30" spans="1:33" x14ac:dyDescent="0.2">
      <c r="A30" s="206">
        <f>Roster!C34</f>
        <v>0</v>
      </c>
      <c r="B30" s="206">
        <f>Roster!D34</f>
        <v>0</v>
      </c>
      <c r="C30" s="206">
        <f>Roster!B34</f>
        <v>0</v>
      </c>
      <c r="D30" s="387"/>
      <c r="E30" s="388"/>
      <c r="F30" s="335"/>
      <c r="G30" s="336"/>
      <c r="H30" s="336"/>
      <c r="I30" s="388"/>
      <c r="J30" s="388"/>
      <c r="K30" s="389"/>
      <c r="L30" s="337"/>
      <c r="M30" s="371"/>
      <c r="N30" s="374">
        <f>'Quarter 2'!D32</f>
        <v>0</v>
      </c>
      <c r="O30" s="372">
        <f>'Quarter 2'!E32</f>
        <v>0</v>
      </c>
      <c r="P30" s="394">
        <f>'Quarter 2'!F32</f>
        <v>0</v>
      </c>
      <c r="Q30" s="372">
        <f>'Quarter 2'!G32</f>
        <v>0</v>
      </c>
      <c r="R30" s="372">
        <f>'Quarter 2'!H32</f>
        <v>0</v>
      </c>
      <c r="S30" s="372">
        <f>'Quarter 2'!I32</f>
        <v>0</v>
      </c>
      <c r="T30" s="372">
        <f>'Quarter 2'!J32</f>
        <v>0</v>
      </c>
      <c r="U30" s="383">
        <f>'Quarter 2'!K32</f>
        <v>0</v>
      </c>
      <c r="V30" s="374">
        <f>'Quarter 2'!L32</f>
        <v>0</v>
      </c>
      <c r="W30" s="397">
        <f>'Quarter 2'!M32</f>
        <v>0</v>
      </c>
      <c r="X30" s="376">
        <f>'Quarter 1'!D32</f>
        <v>0</v>
      </c>
      <c r="Y30" s="244">
        <f>'Quarter 1'!E32</f>
        <v>0</v>
      </c>
      <c r="Z30" s="398">
        <f>'Quarter 1'!F32</f>
        <v>0</v>
      </c>
      <c r="AA30" s="244">
        <f>'Quarter 1'!G32</f>
        <v>0</v>
      </c>
      <c r="AB30" s="244">
        <f>'Quarter 1'!H32</f>
        <v>0</v>
      </c>
      <c r="AC30" s="244">
        <f>'Quarter 1'!L32</f>
        <v>0</v>
      </c>
      <c r="AD30" s="243">
        <f>'Quarter 1'!M32</f>
        <v>0</v>
      </c>
      <c r="AE30" s="244">
        <f>'Quarter 1'!I32</f>
        <v>0</v>
      </c>
      <c r="AF30" s="244">
        <f>'Quarter 1'!J32</f>
        <v>0</v>
      </c>
      <c r="AG30" s="260">
        <f>'Quarter 1'!K32</f>
        <v>0</v>
      </c>
    </row>
    <row r="31" spans="1:33" x14ac:dyDescent="0.2">
      <c r="A31" s="206">
        <f>Roster!C35</f>
        <v>0</v>
      </c>
      <c r="B31" s="206">
        <f>Roster!D35</f>
        <v>0</v>
      </c>
      <c r="C31" s="206">
        <f>Roster!B35</f>
        <v>0</v>
      </c>
      <c r="D31" s="387"/>
      <c r="E31" s="388"/>
      <c r="F31" s="335"/>
      <c r="G31" s="336"/>
      <c r="H31" s="336"/>
      <c r="I31" s="388"/>
      <c r="J31" s="388"/>
      <c r="K31" s="389"/>
      <c r="L31" s="337"/>
      <c r="M31" s="371"/>
      <c r="N31" s="374">
        <f>'Quarter 2'!D33</f>
        <v>0</v>
      </c>
      <c r="O31" s="372">
        <f>'Quarter 2'!E33</f>
        <v>0</v>
      </c>
      <c r="P31" s="394">
        <f>'Quarter 2'!F33</f>
        <v>0</v>
      </c>
      <c r="Q31" s="372">
        <f>'Quarter 2'!G33</f>
        <v>0</v>
      </c>
      <c r="R31" s="372">
        <f>'Quarter 2'!H33</f>
        <v>0</v>
      </c>
      <c r="S31" s="372">
        <f>'Quarter 2'!I33</f>
        <v>0</v>
      </c>
      <c r="T31" s="372">
        <f>'Quarter 2'!J33</f>
        <v>0</v>
      </c>
      <c r="U31" s="383">
        <f>'Quarter 2'!K33</f>
        <v>0</v>
      </c>
      <c r="V31" s="374">
        <f>'Quarter 2'!L33</f>
        <v>0</v>
      </c>
      <c r="W31" s="397">
        <f>'Quarter 2'!M33</f>
        <v>0</v>
      </c>
      <c r="X31" s="376">
        <f>'Quarter 1'!D33</f>
        <v>0</v>
      </c>
      <c r="Y31" s="244">
        <f>'Quarter 1'!E33</f>
        <v>0</v>
      </c>
      <c r="Z31" s="398">
        <f>'Quarter 1'!F33</f>
        <v>0</v>
      </c>
      <c r="AA31" s="244">
        <f>'Quarter 1'!G33</f>
        <v>0</v>
      </c>
      <c r="AB31" s="244">
        <f>'Quarter 1'!H33</f>
        <v>0</v>
      </c>
      <c r="AC31" s="244">
        <f>'Quarter 1'!L33</f>
        <v>0</v>
      </c>
      <c r="AD31" s="243">
        <f>'Quarter 1'!M33</f>
        <v>0</v>
      </c>
      <c r="AE31" s="244">
        <f>'Quarter 1'!I33</f>
        <v>0</v>
      </c>
      <c r="AF31" s="244">
        <f>'Quarter 1'!J33</f>
        <v>0</v>
      </c>
      <c r="AG31" s="260">
        <f>'Quarter 1'!K33</f>
        <v>0</v>
      </c>
    </row>
    <row r="32" spans="1:33" x14ac:dyDescent="0.2">
      <c r="A32" s="206">
        <f>Roster!C36</f>
        <v>0</v>
      </c>
      <c r="B32" s="206">
        <f>Roster!D36</f>
        <v>0</v>
      </c>
      <c r="C32" s="206">
        <f>Roster!B36</f>
        <v>0</v>
      </c>
      <c r="D32" s="387"/>
      <c r="E32" s="388"/>
      <c r="F32" s="335"/>
      <c r="G32" s="336"/>
      <c r="H32" s="336"/>
      <c r="I32" s="388"/>
      <c r="J32" s="388"/>
      <c r="K32" s="389"/>
      <c r="L32" s="337"/>
      <c r="M32" s="371"/>
      <c r="N32" s="374">
        <f>'Quarter 2'!D34</f>
        <v>0</v>
      </c>
      <c r="O32" s="372">
        <f>'Quarter 2'!E34</f>
        <v>0</v>
      </c>
      <c r="P32" s="394">
        <f>'Quarter 2'!F34</f>
        <v>0</v>
      </c>
      <c r="Q32" s="372">
        <f>'Quarter 2'!G34</f>
        <v>0</v>
      </c>
      <c r="R32" s="372">
        <f>'Quarter 2'!H34</f>
        <v>0</v>
      </c>
      <c r="S32" s="372">
        <f>'Quarter 2'!I34</f>
        <v>0</v>
      </c>
      <c r="T32" s="372">
        <f>'Quarter 2'!J34</f>
        <v>0</v>
      </c>
      <c r="U32" s="383">
        <f>'Quarter 2'!K34</f>
        <v>0</v>
      </c>
      <c r="V32" s="374">
        <f>'Quarter 2'!L34</f>
        <v>0</v>
      </c>
      <c r="W32" s="397">
        <f>'Quarter 2'!M34</f>
        <v>0</v>
      </c>
      <c r="X32" s="376">
        <f>'Quarter 1'!D34</f>
        <v>0</v>
      </c>
      <c r="Y32" s="244">
        <f>'Quarter 1'!E34</f>
        <v>0</v>
      </c>
      <c r="Z32" s="398">
        <f>'Quarter 1'!F34</f>
        <v>0</v>
      </c>
      <c r="AA32" s="244">
        <f>'Quarter 1'!G34</f>
        <v>0</v>
      </c>
      <c r="AB32" s="244">
        <f>'Quarter 1'!H34</f>
        <v>0</v>
      </c>
      <c r="AC32" s="244">
        <f>'Quarter 1'!L34</f>
        <v>0</v>
      </c>
      <c r="AD32" s="243">
        <f>'Quarter 1'!M34</f>
        <v>0</v>
      </c>
      <c r="AE32" s="244">
        <f>'Quarter 1'!I34</f>
        <v>0</v>
      </c>
      <c r="AF32" s="244">
        <f>'Quarter 1'!J34</f>
        <v>0</v>
      </c>
      <c r="AG32" s="260">
        <f>'Quarter 1'!K34</f>
        <v>0</v>
      </c>
    </row>
    <row r="33" spans="1:33" x14ac:dyDescent="0.2">
      <c r="A33" s="206">
        <f>Roster!C37</f>
        <v>0</v>
      </c>
      <c r="B33" s="206">
        <f>Roster!D37</f>
        <v>0</v>
      </c>
      <c r="C33" s="206">
        <f>Roster!B37</f>
        <v>0</v>
      </c>
      <c r="D33" s="387"/>
      <c r="E33" s="388"/>
      <c r="F33" s="335"/>
      <c r="G33" s="336"/>
      <c r="H33" s="336"/>
      <c r="I33" s="388"/>
      <c r="J33" s="388"/>
      <c r="K33" s="389"/>
      <c r="L33" s="337"/>
      <c r="M33" s="371"/>
      <c r="N33" s="374">
        <f>'Quarter 2'!D35</f>
        <v>0</v>
      </c>
      <c r="O33" s="372">
        <f>'Quarter 2'!E35</f>
        <v>0</v>
      </c>
      <c r="P33" s="394">
        <f>'Quarter 2'!F35</f>
        <v>0</v>
      </c>
      <c r="Q33" s="372">
        <f>'Quarter 2'!G35</f>
        <v>0</v>
      </c>
      <c r="R33" s="372">
        <f>'Quarter 2'!H35</f>
        <v>0</v>
      </c>
      <c r="S33" s="372">
        <f>'Quarter 2'!I35</f>
        <v>0</v>
      </c>
      <c r="T33" s="372">
        <f>'Quarter 2'!J35</f>
        <v>0</v>
      </c>
      <c r="U33" s="383">
        <f>'Quarter 2'!K35</f>
        <v>0</v>
      </c>
      <c r="V33" s="374">
        <f>'Quarter 2'!L35</f>
        <v>0</v>
      </c>
      <c r="W33" s="397">
        <f>'Quarter 2'!M35</f>
        <v>0</v>
      </c>
      <c r="X33" s="376">
        <f>'Quarter 1'!D35</f>
        <v>0</v>
      </c>
      <c r="Y33" s="244">
        <f>'Quarter 1'!E35</f>
        <v>0</v>
      </c>
      <c r="Z33" s="398">
        <f>'Quarter 1'!F35</f>
        <v>0</v>
      </c>
      <c r="AA33" s="244">
        <f>'Quarter 1'!G35</f>
        <v>0</v>
      </c>
      <c r="AB33" s="244">
        <f>'Quarter 1'!H35</f>
        <v>0</v>
      </c>
      <c r="AC33" s="244">
        <f>'Quarter 1'!L35</f>
        <v>0</v>
      </c>
      <c r="AD33" s="243">
        <f>'Quarter 1'!M35</f>
        <v>0</v>
      </c>
      <c r="AE33" s="244">
        <f>'Quarter 1'!I35</f>
        <v>0</v>
      </c>
      <c r="AF33" s="244">
        <f>'Quarter 1'!J35</f>
        <v>0</v>
      </c>
      <c r="AG33" s="260">
        <f>'Quarter 1'!K35</f>
        <v>0</v>
      </c>
    </row>
    <row r="34" spans="1:33" x14ac:dyDescent="0.2">
      <c r="A34" s="206">
        <f>Roster!C38</f>
        <v>0</v>
      </c>
      <c r="B34" s="206">
        <f>Roster!D38</f>
        <v>0</v>
      </c>
      <c r="C34" s="206">
        <f>Roster!B38</f>
        <v>0</v>
      </c>
      <c r="D34" s="387"/>
      <c r="E34" s="388"/>
      <c r="F34" s="335"/>
      <c r="G34" s="336"/>
      <c r="H34" s="336"/>
      <c r="I34" s="388"/>
      <c r="J34" s="388"/>
      <c r="K34" s="389"/>
      <c r="L34" s="337"/>
      <c r="M34" s="371"/>
      <c r="N34" s="374">
        <f>'Quarter 2'!D36</f>
        <v>0</v>
      </c>
      <c r="O34" s="372">
        <f>'Quarter 2'!E36</f>
        <v>0</v>
      </c>
      <c r="P34" s="394">
        <f>'Quarter 2'!F36</f>
        <v>0</v>
      </c>
      <c r="Q34" s="372">
        <f>'Quarter 2'!G36</f>
        <v>0</v>
      </c>
      <c r="R34" s="372">
        <f>'Quarter 2'!H36</f>
        <v>0</v>
      </c>
      <c r="S34" s="372">
        <f>'Quarter 2'!I36</f>
        <v>0</v>
      </c>
      <c r="T34" s="372">
        <f>'Quarter 2'!J36</f>
        <v>0</v>
      </c>
      <c r="U34" s="383">
        <f>'Quarter 2'!K36</f>
        <v>0</v>
      </c>
      <c r="V34" s="374">
        <f>'Quarter 2'!L36</f>
        <v>0</v>
      </c>
      <c r="W34" s="397">
        <f>'Quarter 2'!M36</f>
        <v>0</v>
      </c>
      <c r="X34" s="376">
        <f>'Quarter 1'!D36</f>
        <v>0</v>
      </c>
      <c r="Y34" s="244">
        <f>'Quarter 1'!E36</f>
        <v>0</v>
      </c>
      <c r="Z34" s="398">
        <f>'Quarter 1'!F36</f>
        <v>0</v>
      </c>
      <c r="AA34" s="244">
        <f>'Quarter 1'!G36</f>
        <v>0</v>
      </c>
      <c r="AB34" s="244">
        <f>'Quarter 1'!H36</f>
        <v>0</v>
      </c>
      <c r="AC34" s="244">
        <f>'Quarter 1'!L36</f>
        <v>0</v>
      </c>
      <c r="AD34" s="243">
        <f>'Quarter 1'!M36</f>
        <v>0</v>
      </c>
      <c r="AE34" s="244">
        <f>'Quarter 1'!I36</f>
        <v>0</v>
      </c>
      <c r="AF34" s="244">
        <f>'Quarter 1'!J36</f>
        <v>0</v>
      </c>
      <c r="AG34" s="260">
        <f>'Quarter 1'!K36</f>
        <v>0</v>
      </c>
    </row>
    <row r="35" spans="1:33" x14ac:dyDescent="0.2">
      <c r="A35" s="206">
        <f>Roster!C39</f>
        <v>0</v>
      </c>
      <c r="B35" s="206">
        <f>Roster!D39</f>
        <v>0</v>
      </c>
      <c r="C35" s="206">
        <f>Roster!B39</f>
        <v>0</v>
      </c>
      <c r="D35" s="387"/>
      <c r="E35" s="388"/>
      <c r="F35" s="335"/>
      <c r="G35" s="336"/>
      <c r="H35" s="336"/>
      <c r="I35" s="388"/>
      <c r="J35" s="388"/>
      <c r="K35" s="389"/>
      <c r="L35" s="337"/>
      <c r="M35" s="371"/>
      <c r="N35" s="374">
        <f>'Quarter 2'!D37</f>
        <v>0</v>
      </c>
      <c r="O35" s="372">
        <f>'Quarter 2'!E37</f>
        <v>0</v>
      </c>
      <c r="P35" s="394">
        <f>'Quarter 2'!F37</f>
        <v>0</v>
      </c>
      <c r="Q35" s="372">
        <f>'Quarter 2'!G37</f>
        <v>0</v>
      </c>
      <c r="R35" s="372">
        <f>'Quarter 2'!H37</f>
        <v>0</v>
      </c>
      <c r="S35" s="372">
        <f>'Quarter 2'!I37</f>
        <v>0</v>
      </c>
      <c r="T35" s="372">
        <f>'Quarter 2'!J37</f>
        <v>0</v>
      </c>
      <c r="U35" s="383">
        <f>'Quarter 2'!K37</f>
        <v>0</v>
      </c>
      <c r="V35" s="374">
        <f>'Quarter 2'!L37</f>
        <v>0</v>
      </c>
      <c r="W35" s="397">
        <f>'Quarter 2'!M37</f>
        <v>0</v>
      </c>
      <c r="X35" s="376">
        <f>'Quarter 1'!D37</f>
        <v>0</v>
      </c>
      <c r="Y35" s="244">
        <f>'Quarter 1'!E37</f>
        <v>0</v>
      </c>
      <c r="Z35" s="398">
        <f>'Quarter 1'!F37</f>
        <v>0</v>
      </c>
      <c r="AA35" s="244">
        <f>'Quarter 1'!G37</f>
        <v>0</v>
      </c>
      <c r="AB35" s="244">
        <f>'Quarter 1'!H37</f>
        <v>0</v>
      </c>
      <c r="AC35" s="244">
        <f>'Quarter 1'!L37</f>
        <v>0</v>
      </c>
      <c r="AD35" s="243">
        <f>'Quarter 1'!M37</f>
        <v>0</v>
      </c>
      <c r="AE35" s="244">
        <f>'Quarter 1'!I37</f>
        <v>0</v>
      </c>
      <c r="AF35" s="244">
        <f>'Quarter 1'!J37</f>
        <v>0</v>
      </c>
      <c r="AG35" s="260">
        <f>'Quarter 1'!K37</f>
        <v>0</v>
      </c>
    </row>
    <row r="36" spans="1:33" x14ac:dyDescent="0.2">
      <c r="A36" s="206">
        <f>Roster!C40</f>
        <v>0</v>
      </c>
      <c r="B36" s="206">
        <f>Roster!D40</f>
        <v>0</v>
      </c>
      <c r="C36" s="206">
        <f>Roster!B40</f>
        <v>0</v>
      </c>
      <c r="D36" s="387"/>
      <c r="E36" s="388"/>
      <c r="F36" s="335"/>
      <c r="G36" s="336"/>
      <c r="H36" s="336"/>
      <c r="I36" s="388"/>
      <c r="J36" s="388"/>
      <c r="K36" s="389"/>
      <c r="L36" s="337"/>
      <c r="M36" s="371"/>
      <c r="N36" s="374">
        <f>'Quarter 2'!D38</f>
        <v>0</v>
      </c>
      <c r="O36" s="372">
        <f>'Quarter 2'!E38</f>
        <v>0</v>
      </c>
      <c r="P36" s="394">
        <f>'Quarter 2'!F38</f>
        <v>0</v>
      </c>
      <c r="Q36" s="372">
        <f>'Quarter 2'!G38</f>
        <v>0</v>
      </c>
      <c r="R36" s="372">
        <f>'Quarter 2'!H38</f>
        <v>0</v>
      </c>
      <c r="S36" s="372">
        <f>'Quarter 2'!I38</f>
        <v>0</v>
      </c>
      <c r="T36" s="372">
        <f>'Quarter 2'!J38</f>
        <v>0</v>
      </c>
      <c r="U36" s="383">
        <f>'Quarter 2'!K38</f>
        <v>0</v>
      </c>
      <c r="V36" s="374">
        <f>'Quarter 2'!L38</f>
        <v>0</v>
      </c>
      <c r="W36" s="397">
        <f>'Quarter 2'!M38</f>
        <v>0</v>
      </c>
      <c r="X36" s="376">
        <f>'Quarter 1'!D38</f>
        <v>0</v>
      </c>
      <c r="Y36" s="244">
        <f>'Quarter 1'!E38</f>
        <v>0</v>
      </c>
      <c r="Z36" s="398">
        <f>'Quarter 1'!F38</f>
        <v>0</v>
      </c>
      <c r="AA36" s="244">
        <f>'Quarter 1'!G38</f>
        <v>0</v>
      </c>
      <c r="AB36" s="244">
        <f>'Quarter 1'!H38</f>
        <v>0</v>
      </c>
      <c r="AC36" s="244">
        <f>'Quarter 1'!L38</f>
        <v>0</v>
      </c>
      <c r="AD36" s="243">
        <f>'Quarter 1'!M38</f>
        <v>0</v>
      </c>
      <c r="AE36" s="244">
        <f>'Quarter 1'!I38</f>
        <v>0</v>
      </c>
      <c r="AF36" s="244">
        <f>'Quarter 1'!J38</f>
        <v>0</v>
      </c>
      <c r="AG36" s="260">
        <f>'Quarter 1'!K38</f>
        <v>0</v>
      </c>
    </row>
    <row r="37" spans="1:33" x14ac:dyDescent="0.2">
      <c r="A37" s="206">
        <f>Roster!C41</f>
        <v>0</v>
      </c>
      <c r="B37" s="206">
        <f>Roster!D41</f>
        <v>0</v>
      </c>
      <c r="C37" s="206">
        <f>Roster!B41</f>
        <v>0</v>
      </c>
      <c r="D37" s="387"/>
      <c r="E37" s="388"/>
      <c r="F37" s="335"/>
      <c r="G37" s="336"/>
      <c r="H37" s="336"/>
      <c r="I37" s="388"/>
      <c r="J37" s="388"/>
      <c r="K37" s="389"/>
      <c r="L37" s="337"/>
      <c r="M37" s="371"/>
      <c r="N37" s="374">
        <f>'Quarter 2'!D39</f>
        <v>0</v>
      </c>
      <c r="O37" s="372">
        <f>'Quarter 2'!E39</f>
        <v>0</v>
      </c>
      <c r="P37" s="394">
        <f>'Quarter 2'!F39</f>
        <v>0</v>
      </c>
      <c r="Q37" s="372">
        <f>'Quarter 2'!G39</f>
        <v>0</v>
      </c>
      <c r="R37" s="372">
        <f>'Quarter 2'!H39</f>
        <v>0</v>
      </c>
      <c r="S37" s="372">
        <f>'Quarter 2'!I39</f>
        <v>0</v>
      </c>
      <c r="T37" s="372">
        <f>'Quarter 2'!J39</f>
        <v>0</v>
      </c>
      <c r="U37" s="383">
        <f>'Quarter 2'!K39</f>
        <v>0</v>
      </c>
      <c r="V37" s="374">
        <f>'Quarter 2'!L39</f>
        <v>0</v>
      </c>
      <c r="W37" s="397">
        <f>'Quarter 2'!M39</f>
        <v>0</v>
      </c>
      <c r="X37" s="376">
        <f>'Quarter 1'!D39</f>
        <v>0</v>
      </c>
      <c r="Y37" s="244">
        <f>'Quarter 1'!E39</f>
        <v>0</v>
      </c>
      <c r="Z37" s="398">
        <f>'Quarter 1'!F39</f>
        <v>0</v>
      </c>
      <c r="AA37" s="244">
        <f>'Quarter 1'!G39</f>
        <v>0</v>
      </c>
      <c r="AB37" s="244">
        <f>'Quarter 1'!H39</f>
        <v>0</v>
      </c>
      <c r="AC37" s="244">
        <f>'Quarter 1'!L39</f>
        <v>0</v>
      </c>
      <c r="AD37" s="243">
        <f>'Quarter 1'!M39</f>
        <v>0</v>
      </c>
      <c r="AE37" s="244">
        <f>'Quarter 1'!I39</f>
        <v>0</v>
      </c>
      <c r="AF37" s="244">
        <f>'Quarter 1'!J39</f>
        <v>0</v>
      </c>
      <c r="AG37" s="260">
        <f>'Quarter 1'!K39</f>
        <v>0</v>
      </c>
    </row>
    <row r="38" spans="1:33" x14ac:dyDescent="0.2">
      <c r="A38" s="206">
        <f>Roster!C42</f>
        <v>0</v>
      </c>
      <c r="B38" s="206">
        <f>Roster!D42</f>
        <v>0</v>
      </c>
      <c r="C38" s="206">
        <f>Roster!B42</f>
        <v>0</v>
      </c>
      <c r="D38" s="387"/>
      <c r="E38" s="388"/>
      <c r="F38" s="335"/>
      <c r="G38" s="336"/>
      <c r="H38" s="336"/>
      <c r="I38" s="388"/>
      <c r="J38" s="388"/>
      <c r="K38" s="389"/>
      <c r="L38" s="337"/>
      <c r="M38" s="371"/>
      <c r="N38" s="374">
        <f>'Quarter 2'!D40</f>
        <v>0</v>
      </c>
      <c r="O38" s="372">
        <f>'Quarter 2'!E40</f>
        <v>0</v>
      </c>
      <c r="P38" s="394">
        <f>'Quarter 2'!F40</f>
        <v>0</v>
      </c>
      <c r="Q38" s="372">
        <f>'Quarter 2'!G40</f>
        <v>0</v>
      </c>
      <c r="R38" s="372">
        <f>'Quarter 2'!H40</f>
        <v>0</v>
      </c>
      <c r="S38" s="372">
        <f>'Quarter 2'!I40</f>
        <v>0</v>
      </c>
      <c r="T38" s="372">
        <f>'Quarter 2'!J40</f>
        <v>0</v>
      </c>
      <c r="U38" s="383">
        <f>'Quarter 2'!K40</f>
        <v>0</v>
      </c>
      <c r="V38" s="374">
        <f>'Quarter 2'!L40</f>
        <v>0</v>
      </c>
      <c r="W38" s="397">
        <f>'Quarter 2'!M40</f>
        <v>0</v>
      </c>
      <c r="X38" s="376">
        <f>'Quarter 1'!D40</f>
        <v>0</v>
      </c>
      <c r="Y38" s="244">
        <f>'Quarter 1'!E40</f>
        <v>0</v>
      </c>
      <c r="Z38" s="398">
        <f>'Quarter 1'!F40</f>
        <v>0</v>
      </c>
      <c r="AA38" s="244">
        <f>'Quarter 1'!G40</f>
        <v>0</v>
      </c>
      <c r="AB38" s="244">
        <f>'Quarter 1'!H40</f>
        <v>0</v>
      </c>
      <c r="AC38" s="244">
        <f>'Quarter 1'!L40</f>
        <v>0</v>
      </c>
      <c r="AD38" s="243">
        <f>'Quarter 1'!M40</f>
        <v>0</v>
      </c>
      <c r="AE38" s="244">
        <f>'Quarter 1'!I40</f>
        <v>0</v>
      </c>
      <c r="AF38" s="244">
        <f>'Quarter 1'!J40</f>
        <v>0</v>
      </c>
      <c r="AG38" s="260">
        <f>'Quarter 1'!K40</f>
        <v>0</v>
      </c>
    </row>
    <row r="39" spans="1:33" x14ac:dyDescent="0.2">
      <c r="A39" s="206">
        <f>Roster!C43</f>
        <v>0</v>
      </c>
      <c r="B39" s="206">
        <f>Roster!D43</f>
        <v>0</v>
      </c>
      <c r="C39" s="206">
        <f>Roster!B43</f>
        <v>0</v>
      </c>
      <c r="D39" s="387"/>
      <c r="E39" s="388"/>
      <c r="F39" s="335"/>
      <c r="G39" s="336"/>
      <c r="H39" s="336"/>
      <c r="I39" s="388"/>
      <c r="J39" s="388"/>
      <c r="K39" s="389"/>
      <c r="L39" s="337"/>
      <c r="M39" s="371"/>
      <c r="N39" s="374">
        <f>'Quarter 2'!D41</f>
        <v>0</v>
      </c>
      <c r="O39" s="372">
        <f>'Quarter 2'!E41</f>
        <v>0</v>
      </c>
      <c r="P39" s="394">
        <f>'Quarter 2'!F41</f>
        <v>0</v>
      </c>
      <c r="Q39" s="372">
        <f>'Quarter 2'!G41</f>
        <v>0</v>
      </c>
      <c r="R39" s="372">
        <f>'Quarter 2'!H41</f>
        <v>0</v>
      </c>
      <c r="S39" s="372">
        <f>'Quarter 2'!I41</f>
        <v>0</v>
      </c>
      <c r="T39" s="372">
        <f>'Quarter 2'!J41</f>
        <v>0</v>
      </c>
      <c r="U39" s="383">
        <f>'Quarter 2'!K41</f>
        <v>0</v>
      </c>
      <c r="V39" s="374">
        <f>'Quarter 2'!L41</f>
        <v>0</v>
      </c>
      <c r="W39" s="397">
        <f>'Quarter 2'!M41</f>
        <v>0</v>
      </c>
      <c r="X39" s="376">
        <f>'Quarter 1'!D41</f>
        <v>0</v>
      </c>
      <c r="Y39" s="244">
        <f>'Quarter 1'!E41</f>
        <v>0</v>
      </c>
      <c r="Z39" s="398">
        <f>'Quarter 1'!F41</f>
        <v>0</v>
      </c>
      <c r="AA39" s="244">
        <f>'Quarter 1'!G41</f>
        <v>0</v>
      </c>
      <c r="AB39" s="244">
        <f>'Quarter 1'!H41</f>
        <v>0</v>
      </c>
      <c r="AC39" s="244">
        <f>'Quarter 1'!L41</f>
        <v>0</v>
      </c>
      <c r="AD39" s="243">
        <f>'Quarter 1'!M41</f>
        <v>0</v>
      </c>
      <c r="AE39" s="244">
        <f>'Quarter 1'!I41</f>
        <v>0</v>
      </c>
      <c r="AF39" s="244">
        <f>'Quarter 1'!J41</f>
        <v>0</v>
      </c>
      <c r="AG39" s="260">
        <f>'Quarter 1'!K41</f>
        <v>0</v>
      </c>
    </row>
    <row r="40" spans="1:33" x14ac:dyDescent="0.2">
      <c r="A40" s="206">
        <f>Roster!C44</f>
        <v>0</v>
      </c>
      <c r="B40" s="206">
        <f>Roster!D44</f>
        <v>0</v>
      </c>
      <c r="C40" s="206">
        <f>Roster!B44</f>
        <v>0</v>
      </c>
      <c r="D40" s="387"/>
      <c r="E40" s="388"/>
      <c r="F40" s="335"/>
      <c r="G40" s="336"/>
      <c r="H40" s="336"/>
      <c r="I40" s="388"/>
      <c r="J40" s="388"/>
      <c r="K40" s="389"/>
      <c r="L40" s="337"/>
      <c r="M40" s="371"/>
      <c r="N40" s="374">
        <f>'Quarter 2'!D42</f>
        <v>0</v>
      </c>
      <c r="O40" s="372">
        <f>'Quarter 2'!E42</f>
        <v>0</v>
      </c>
      <c r="P40" s="394">
        <f>'Quarter 2'!F42</f>
        <v>0</v>
      </c>
      <c r="Q40" s="372">
        <f>'Quarter 2'!G42</f>
        <v>0</v>
      </c>
      <c r="R40" s="372">
        <f>'Quarter 2'!H42</f>
        <v>0</v>
      </c>
      <c r="S40" s="372">
        <f>'Quarter 2'!I42</f>
        <v>0</v>
      </c>
      <c r="T40" s="372">
        <f>'Quarter 2'!J42</f>
        <v>0</v>
      </c>
      <c r="U40" s="383">
        <f>'Quarter 2'!K42</f>
        <v>0</v>
      </c>
      <c r="V40" s="374">
        <f>'Quarter 2'!L42</f>
        <v>0</v>
      </c>
      <c r="W40" s="397">
        <f>'Quarter 2'!M42</f>
        <v>0</v>
      </c>
      <c r="X40" s="376">
        <f>'Quarter 1'!D42</f>
        <v>0</v>
      </c>
      <c r="Y40" s="244">
        <f>'Quarter 1'!E42</f>
        <v>0</v>
      </c>
      <c r="Z40" s="398">
        <f>'Quarter 1'!F42</f>
        <v>0</v>
      </c>
      <c r="AA40" s="244">
        <f>'Quarter 1'!G42</f>
        <v>0</v>
      </c>
      <c r="AB40" s="244">
        <f>'Quarter 1'!H42</f>
        <v>0</v>
      </c>
      <c r="AC40" s="244">
        <f>'Quarter 1'!L42</f>
        <v>0</v>
      </c>
      <c r="AD40" s="243">
        <f>'Quarter 1'!M42</f>
        <v>0</v>
      </c>
      <c r="AE40" s="244">
        <f>'Quarter 1'!I42</f>
        <v>0</v>
      </c>
      <c r="AF40" s="244">
        <f>'Quarter 1'!J42</f>
        <v>0</v>
      </c>
      <c r="AG40" s="260">
        <f>'Quarter 1'!K42</f>
        <v>0</v>
      </c>
    </row>
    <row r="41" spans="1:33" x14ac:dyDescent="0.2">
      <c r="A41" s="206">
        <f>Roster!C45</f>
        <v>0</v>
      </c>
      <c r="B41" s="206">
        <f>Roster!D45</f>
        <v>0</v>
      </c>
      <c r="C41" s="206">
        <f>Roster!B45</f>
        <v>0</v>
      </c>
      <c r="D41" s="387"/>
      <c r="E41" s="388"/>
      <c r="F41" s="335"/>
      <c r="G41" s="336"/>
      <c r="H41" s="336"/>
      <c r="I41" s="388"/>
      <c r="J41" s="388"/>
      <c r="K41" s="389"/>
      <c r="L41" s="337"/>
      <c r="M41" s="371"/>
      <c r="N41" s="374">
        <f>'Quarter 2'!D43</f>
        <v>0</v>
      </c>
      <c r="O41" s="372">
        <f>'Quarter 2'!E43</f>
        <v>0</v>
      </c>
      <c r="P41" s="394">
        <f>'Quarter 2'!F43</f>
        <v>0</v>
      </c>
      <c r="Q41" s="372">
        <f>'Quarter 2'!G43</f>
        <v>0</v>
      </c>
      <c r="R41" s="372">
        <f>'Quarter 2'!H43</f>
        <v>0</v>
      </c>
      <c r="S41" s="372">
        <f>'Quarter 2'!I43</f>
        <v>0</v>
      </c>
      <c r="T41" s="372">
        <f>'Quarter 2'!J43</f>
        <v>0</v>
      </c>
      <c r="U41" s="383">
        <f>'Quarter 2'!K43</f>
        <v>0</v>
      </c>
      <c r="V41" s="374">
        <f>'Quarter 2'!L43</f>
        <v>0</v>
      </c>
      <c r="W41" s="397">
        <f>'Quarter 2'!M43</f>
        <v>0</v>
      </c>
      <c r="X41" s="376">
        <f>'Quarter 1'!D43</f>
        <v>0</v>
      </c>
      <c r="Y41" s="244">
        <f>'Quarter 1'!E43</f>
        <v>0</v>
      </c>
      <c r="Z41" s="398">
        <f>'Quarter 1'!F43</f>
        <v>0</v>
      </c>
      <c r="AA41" s="244">
        <f>'Quarter 1'!G43</f>
        <v>0</v>
      </c>
      <c r="AB41" s="244">
        <f>'Quarter 1'!H43</f>
        <v>0</v>
      </c>
      <c r="AC41" s="244">
        <f>'Quarter 1'!L43</f>
        <v>0</v>
      </c>
      <c r="AD41" s="243">
        <f>'Quarter 1'!M43</f>
        <v>0</v>
      </c>
      <c r="AE41" s="244">
        <f>'Quarter 1'!I43</f>
        <v>0</v>
      </c>
      <c r="AF41" s="244">
        <f>'Quarter 1'!J43</f>
        <v>0</v>
      </c>
      <c r="AG41" s="260">
        <f>'Quarter 1'!K43</f>
        <v>0</v>
      </c>
    </row>
    <row r="42" spans="1:33" x14ac:dyDescent="0.2">
      <c r="A42" s="206">
        <f>Roster!C46</f>
        <v>0</v>
      </c>
      <c r="B42" s="206">
        <f>Roster!D46</f>
        <v>0</v>
      </c>
      <c r="C42" s="206">
        <f>Roster!B46</f>
        <v>0</v>
      </c>
      <c r="D42" s="387"/>
      <c r="E42" s="388"/>
      <c r="F42" s="335"/>
      <c r="G42" s="336"/>
      <c r="H42" s="336"/>
      <c r="I42" s="388"/>
      <c r="J42" s="388"/>
      <c r="K42" s="389"/>
      <c r="L42" s="337"/>
      <c r="M42" s="371"/>
      <c r="N42" s="374">
        <f>'Quarter 2'!D44</f>
        <v>0</v>
      </c>
      <c r="O42" s="372">
        <f>'Quarter 2'!E44</f>
        <v>0</v>
      </c>
      <c r="P42" s="394">
        <f>'Quarter 2'!F44</f>
        <v>0</v>
      </c>
      <c r="Q42" s="372">
        <f>'Quarter 2'!G44</f>
        <v>0</v>
      </c>
      <c r="R42" s="372">
        <f>'Quarter 2'!H44</f>
        <v>0</v>
      </c>
      <c r="S42" s="372">
        <f>'Quarter 2'!I44</f>
        <v>0</v>
      </c>
      <c r="T42" s="372">
        <f>'Quarter 2'!J44</f>
        <v>0</v>
      </c>
      <c r="U42" s="383">
        <f>'Quarter 2'!K44</f>
        <v>0</v>
      </c>
      <c r="V42" s="374">
        <f>'Quarter 2'!L44</f>
        <v>0</v>
      </c>
      <c r="W42" s="397">
        <f>'Quarter 2'!M44</f>
        <v>0</v>
      </c>
      <c r="X42" s="376">
        <f>'Quarter 1'!D44</f>
        <v>0</v>
      </c>
      <c r="Y42" s="244">
        <f>'Quarter 1'!E44</f>
        <v>0</v>
      </c>
      <c r="Z42" s="398">
        <f>'Quarter 1'!F44</f>
        <v>0</v>
      </c>
      <c r="AA42" s="244">
        <f>'Quarter 1'!G44</f>
        <v>0</v>
      </c>
      <c r="AB42" s="244">
        <f>'Quarter 1'!H44</f>
        <v>0</v>
      </c>
      <c r="AC42" s="244">
        <f>'Quarter 1'!L44</f>
        <v>0</v>
      </c>
      <c r="AD42" s="243">
        <f>'Quarter 1'!M44</f>
        <v>0</v>
      </c>
      <c r="AE42" s="244">
        <f>'Quarter 1'!I44</f>
        <v>0</v>
      </c>
      <c r="AF42" s="244">
        <f>'Quarter 1'!J44</f>
        <v>0</v>
      </c>
      <c r="AG42" s="260">
        <f>'Quarter 1'!K44</f>
        <v>0</v>
      </c>
    </row>
    <row r="43" spans="1:33" x14ac:dyDescent="0.2">
      <c r="A43" s="206">
        <f>Roster!C47</f>
        <v>0</v>
      </c>
      <c r="B43" s="206">
        <f>Roster!D47</f>
        <v>0</v>
      </c>
      <c r="C43" s="206">
        <f>Roster!B47</f>
        <v>0</v>
      </c>
      <c r="D43" s="387"/>
      <c r="E43" s="388"/>
      <c r="F43" s="335"/>
      <c r="G43" s="336"/>
      <c r="H43" s="336"/>
      <c r="I43" s="388"/>
      <c r="J43" s="388"/>
      <c r="K43" s="389"/>
      <c r="L43" s="337"/>
      <c r="M43" s="371"/>
      <c r="N43" s="374">
        <f>'Quarter 2'!D45</f>
        <v>0</v>
      </c>
      <c r="O43" s="372">
        <f>'Quarter 2'!E45</f>
        <v>0</v>
      </c>
      <c r="P43" s="394">
        <f>'Quarter 2'!F45</f>
        <v>0</v>
      </c>
      <c r="Q43" s="372">
        <f>'Quarter 2'!G45</f>
        <v>0</v>
      </c>
      <c r="R43" s="372">
        <f>'Quarter 2'!H45</f>
        <v>0</v>
      </c>
      <c r="S43" s="372">
        <f>'Quarter 2'!I45</f>
        <v>0</v>
      </c>
      <c r="T43" s="372">
        <f>'Quarter 2'!J45</f>
        <v>0</v>
      </c>
      <c r="U43" s="383">
        <f>'Quarter 2'!K45</f>
        <v>0</v>
      </c>
      <c r="V43" s="374">
        <f>'Quarter 2'!L45</f>
        <v>0</v>
      </c>
      <c r="W43" s="397">
        <f>'Quarter 2'!M45</f>
        <v>0</v>
      </c>
      <c r="X43" s="376">
        <f>'Quarter 1'!D45</f>
        <v>0</v>
      </c>
      <c r="Y43" s="244">
        <f>'Quarter 1'!E45</f>
        <v>0</v>
      </c>
      <c r="Z43" s="398">
        <f>'Quarter 1'!F45</f>
        <v>0</v>
      </c>
      <c r="AA43" s="244">
        <f>'Quarter 1'!G45</f>
        <v>0</v>
      </c>
      <c r="AB43" s="244">
        <f>'Quarter 1'!H45</f>
        <v>0</v>
      </c>
      <c r="AC43" s="244">
        <f>'Quarter 1'!L45</f>
        <v>0</v>
      </c>
      <c r="AD43" s="243">
        <f>'Quarter 1'!M45</f>
        <v>0</v>
      </c>
      <c r="AE43" s="244">
        <f>'Quarter 1'!I45</f>
        <v>0</v>
      </c>
      <c r="AF43" s="244">
        <f>'Quarter 1'!J45</f>
        <v>0</v>
      </c>
      <c r="AG43" s="260">
        <f>'Quarter 1'!K45</f>
        <v>0</v>
      </c>
    </row>
    <row r="44" spans="1:33" x14ac:dyDescent="0.2">
      <c r="A44" s="206">
        <f>Roster!C48</f>
        <v>0</v>
      </c>
      <c r="B44" s="206">
        <f>Roster!D48</f>
        <v>0</v>
      </c>
      <c r="C44" s="206">
        <f>Roster!B48</f>
        <v>0</v>
      </c>
      <c r="D44" s="387"/>
      <c r="E44" s="388"/>
      <c r="F44" s="335"/>
      <c r="G44" s="336"/>
      <c r="H44" s="336"/>
      <c r="I44" s="388"/>
      <c r="J44" s="388"/>
      <c r="K44" s="389"/>
      <c r="L44" s="337"/>
      <c r="M44" s="371"/>
      <c r="N44" s="374">
        <f>'Quarter 2'!D46</f>
        <v>0</v>
      </c>
      <c r="O44" s="372">
        <f>'Quarter 2'!E46</f>
        <v>0</v>
      </c>
      <c r="P44" s="394">
        <f>'Quarter 2'!F46</f>
        <v>0</v>
      </c>
      <c r="Q44" s="372">
        <f>'Quarter 2'!G46</f>
        <v>0</v>
      </c>
      <c r="R44" s="372">
        <f>'Quarter 2'!H46</f>
        <v>0</v>
      </c>
      <c r="S44" s="372">
        <f>'Quarter 2'!I46</f>
        <v>0</v>
      </c>
      <c r="T44" s="372">
        <f>'Quarter 2'!J46</f>
        <v>0</v>
      </c>
      <c r="U44" s="383">
        <f>'Quarter 2'!K46</f>
        <v>0</v>
      </c>
      <c r="V44" s="374">
        <f>'Quarter 2'!L46</f>
        <v>0</v>
      </c>
      <c r="W44" s="397">
        <f>'Quarter 2'!M46</f>
        <v>0</v>
      </c>
      <c r="X44" s="376">
        <f>'Quarter 1'!D46</f>
        <v>0</v>
      </c>
      <c r="Y44" s="244">
        <f>'Quarter 1'!E46</f>
        <v>0</v>
      </c>
      <c r="Z44" s="398">
        <f>'Quarter 1'!F46</f>
        <v>0</v>
      </c>
      <c r="AA44" s="244">
        <f>'Quarter 1'!G46</f>
        <v>0</v>
      </c>
      <c r="AB44" s="244">
        <f>'Quarter 1'!H46</f>
        <v>0</v>
      </c>
      <c r="AC44" s="244">
        <f>'Quarter 1'!L46</f>
        <v>0</v>
      </c>
      <c r="AD44" s="243">
        <f>'Quarter 1'!M46</f>
        <v>0</v>
      </c>
      <c r="AE44" s="244">
        <f>'Quarter 1'!I46</f>
        <v>0</v>
      </c>
      <c r="AF44" s="244">
        <f>'Quarter 1'!J46</f>
        <v>0</v>
      </c>
      <c r="AG44" s="260">
        <f>'Quarter 1'!K46</f>
        <v>0</v>
      </c>
    </row>
    <row r="45" spans="1:33" x14ac:dyDescent="0.2">
      <c r="A45" s="206">
        <f>Roster!C49</f>
        <v>0</v>
      </c>
      <c r="B45" s="206">
        <f>Roster!D49</f>
        <v>0</v>
      </c>
      <c r="C45" s="206">
        <f>Roster!B49</f>
        <v>0</v>
      </c>
      <c r="D45" s="387"/>
      <c r="E45" s="388"/>
      <c r="F45" s="335"/>
      <c r="G45" s="336"/>
      <c r="H45" s="336"/>
      <c r="I45" s="388"/>
      <c r="J45" s="388"/>
      <c r="K45" s="389"/>
      <c r="L45" s="337"/>
      <c r="M45" s="371"/>
      <c r="N45" s="374">
        <f>'Quarter 2'!D47</f>
        <v>0</v>
      </c>
      <c r="O45" s="372">
        <f>'Quarter 2'!E47</f>
        <v>0</v>
      </c>
      <c r="P45" s="394">
        <f>'Quarter 2'!F47</f>
        <v>0</v>
      </c>
      <c r="Q45" s="372">
        <f>'Quarter 2'!G47</f>
        <v>0</v>
      </c>
      <c r="R45" s="372">
        <f>'Quarter 2'!H47</f>
        <v>0</v>
      </c>
      <c r="S45" s="372">
        <f>'Quarter 2'!I47</f>
        <v>0</v>
      </c>
      <c r="T45" s="372">
        <f>'Quarter 2'!J47</f>
        <v>0</v>
      </c>
      <c r="U45" s="383">
        <f>'Quarter 2'!K47</f>
        <v>0</v>
      </c>
      <c r="V45" s="374">
        <f>'Quarter 2'!L47</f>
        <v>0</v>
      </c>
      <c r="W45" s="397">
        <f>'Quarter 2'!M47</f>
        <v>0</v>
      </c>
      <c r="X45" s="376">
        <f>'Quarter 1'!D47</f>
        <v>0</v>
      </c>
      <c r="Y45" s="244">
        <f>'Quarter 1'!E47</f>
        <v>0</v>
      </c>
      <c r="Z45" s="398">
        <f>'Quarter 1'!F47</f>
        <v>0</v>
      </c>
      <c r="AA45" s="244">
        <f>'Quarter 1'!G47</f>
        <v>0</v>
      </c>
      <c r="AB45" s="244">
        <f>'Quarter 1'!H47</f>
        <v>0</v>
      </c>
      <c r="AC45" s="244">
        <f>'Quarter 1'!L47</f>
        <v>0</v>
      </c>
      <c r="AD45" s="243">
        <f>'Quarter 1'!M47</f>
        <v>0</v>
      </c>
      <c r="AE45" s="244">
        <f>'Quarter 1'!I47</f>
        <v>0</v>
      </c>
      <c r="AF45" s="244">
        <f>'Quarter 1'!J47</f>
        <v>0</v>
      </c>
      <c r="AG45" s="260">
        <f>'Quarter 1'!K47</f>
        <v>0</v>
      </c>
    </row>
    <row r="46" spans="1:33" x14ac:dyDescent="0.2">
      <c r="A46" s="206">
        <f>Roster!C50</f>
        <v>0</v>
      </c>
      <c r="B46" s="206">
        <f>Roster!D50</f>
        <v>0</v>
      </c>
      <c r="C46" s="206">
        <f>Roster!B50</f>
        <v>0</v>
      </c>
      <c r="D46" s="387"/>
      <c r="E46" s="388"/>
      <c r="F46" s="335"/>
      <c r="G46" s="336"/>
      <c r="H46" s="336"/>
      <c r="I46" s="388"/>
      <c r="J46" s="388"/>
      <c r="K46" s="389"/>
      <c r="L46" s="337"/>
      <c r="M46" s="371"/>
      <c r="N46" s="374">
        <f>'Quarter 2'!D48</f>
        <v>0</v>
      </c>
      <c r="O46" s="372">
        <f>'Quarter 2'!E48</f>
        <v>0</v>
      </c>
      <c r="P46" s="394">
        <f>'Quarter 2'!F48</f>
        <v>0</v>
      </c>
      <c r="Q46" s="372">
        <f>'Quarter 2'!G48</f>
        <v>0</v>
      </c>
      <c r="R46" s="372">
        <f>'Quarter 2'!H48</f>
        <v>0</v>
      </c>
      <c r="S46" s="372">
        <f>'Quarter 2'!I48</f>
        <v>0</v>
      </c>
      <c r="T46" s="372">
        <f>'Quarter 2'!J48</f>
        <v>0</v>
      </c>
      <c r="U46" s="383">
        <f>'Quarter 2'!K48</f>
        <v>0</v>
      </c>
      <c r="V46" s="374">
        <f>'Quarter 2'!L48</f>
        <v>0</v>
      </c>
      <c r="W46" s="397">
        <f>'Quarter 2'!M48</f>
        <v>0</v>
      </c>
      <c r="X46" s="376">
        <f>'Quarter 1'!D48</f>
        <v>0</v>
      </c>
      <c r="Y46" s="244">
        <f>'Quarter 1'!E48</f>
        <v>0</v>
      </c>
      <c r="Z46" s="398">
        <f>'Quarter 1'!F48</f>
        <v>0</v>
      </c>
      <c r="AA46" s="244">
        <f>'Quarter 1'!G48</f>
        <v>0</v>
      </c>
      <c r="AB46" s="244">
        <f>'Quarter 1'!H48</f>
        <v>0</v>
      </c>
      <c r="AC46" s="244">
        <f>'Quarter 1'!L48</f>
        <v>0</v>
      </c>
      <c r="AD46" s="243">
        <f>'Quarter 1'!M48</f>
        <v>0</v>
      </c>
      <c r="AE46" s="244">
        <f>'Quarter 1'!I48</f>
        <v>0</v>
      </c>
      <c r="AF46" s="244">
        <f>'Quarter 1'!J48</f>
        <v>0</v>
      </c>
      <c r="AG46" s="260">
        <f>'Quarter 1'!K48</f>
        <v>0</v>
      </c>
    </row>
    <row r="47" spans="1:33" x14ac:dyDescent="0.2">
      <c r="A47" s="206">
        <f>Roster!C51</f>
        <v>0</v>
      </c>
      <c r="B47" s="206">
        <f>Roster!D51</f>
        <v>0</v>
      </c>
      <c r="C47" s="206">
        <f>Roster!B51</f>
        <v>0</v>
      </c>
      <c r="D47" s="387"/>
      <c r="E47" s="388"/>
      <c r="F47" s="335"/>
      <c r="G47" s="336"/>
      <c r="H47" s="336"/>
      <c r="I47" s="388"/>
      <c r="J47" s="388"/>
      <c r="K47" s="389"/>
      <c r="L47" s="337"/>
      <c r="M47" s="371"/>
      <c r="N47" s="374">
        <f>'Quarter 2'!D49</f>
        <v>0</v>
      </c>
      <c r="O47" s="372">
        <f>'Quarter 2'!E49</f>
        <v>0</v>
      </c>
      <c r="P47" s="394">
        <f>'Quarter 2'!F49</f>
        <v>0</v>
      </c>
      <c r="Q47" s="372">
        <f>'Quarter 2'!G49</f>
        <v>0</v>
      </c>
      <c r="R47" s="372">
        <f>'Quarter 2'!H49</f>
        <v>0</v>
      </c>
      <c r="S47" s="372">
        <f>'Quarter 2'!I49</f>
        <v>0</v>
      </c>
      <c r="T47" s="372">
        <f>'Quarter 2'!J49</f>
        <v>0</v>
      </c>
      <c r="U47" s="383">
        <f>'Quarter 2'!K49</f>
        <v>0</v>
      </c>
      <c r="V47" s="374">
        <f>'Quarter 2'!L49</f>
        <v>0</v>
      </c>
      <c r="W47" s="397">
        <f>'Quarter 2'!M49</f>
        <v>0</v>
      </c>
      <c r="X47" s="376">
        <f>'Quarter 1'!D49</f>
        <v>0</v>
      </c>
      <c r="Y47" s="244">
        <f>'Quarter 1'!E49</f>
        <v>0</v>
      </c>
      <c r="Z47" s="398">
        <f>'Quarter 1'!F49</f>
        <v>0</v>
      </c>
      <c r="AA47" s="244">
        <f>'Quarter 1'!G49</f>
        <v>0</v>
      </c>
      <c r="AB47" s="244">
        <f>'Quarter 1'!H49</f>
        <v>0</v>
      </c>
      <c r="AC47" s="244">
        <f>'Quarter 1'!L49</f>
        <v>0</v>
      </c>
      <c r="AD47" s="243">
        <f>'Quarter 1'!M49</f>
        <v>0</v>
      </c>
      <c r="AE47" s="244">
        <f>'Quarter 1'!I49</f>
        <v>0</v>
      </c>
      <c r="AF47" s="244">
        <f>'Quarter 1'!J49</f>
        <v>0</v>
      </c>
      <c r="AG47" s="260">
        <f>'Quarter 1'!K49</f>
        <v>0</v>
      </c>
    </row>
    <row r="48" spans="1:33" x14ac:dyDescent="0.2">
      <c r="A48" s="206">
        <f>Roster!C52</f>
        <v>0</v>
      </c>
      <c r="B48" s="206">
        <f>Roster!D52</f>
        <v>0</v>
      </c>
      <c r="C48" s="206">
        <f>Roster!B52</f>
        <v>0</v>
      </c>
      <c r="D48" s="387"/>
      <c r="E48" s="388"/>
      <c r="F48" s="335"/>
      <c r="G48" s="336"/>
      <c r="H48" s="336"/>
      <c r="I48" s="388"/>
      <c r="J48" s="388"/>
      <c r="K48" s="389"/>
      <c r="L48" s="337"/>
      <c r="M48" s="371"/>
      <c r="N48" s="374">
        <f>'Quarter 2'!D50</f>
        <v>0</v>
      </c>
      <c r="O48" s="372">
        <f>'Quarter 2'!E50</f>
        <v>0</v>
      </c>
      <c r="P48" s="394">
        <f>'Quarter 2'!F50</f>
        <v>0</v>
      </c>
      <c r="Q48" s="372">
        <f>'Quarter 2'!G50</f>
        <v>0</v>
      </c>
      <c r="R48" s="372">
        <f>'Quarter 2'!H50</f>
        <v>0</v>
      </c>
      <c r="S48" s="372">
        <f>'Quarter 2'!I50</f>
        <v>0</v>
      </c>
      <c r="T48" s="372">
        <f>'Quarter 2'!J50</f>
        <v>0</v>
      </c>
      <c r="U48" s="383">
        <f>'Quarter 2'!K50</f>
        <v>0</v>
      </c>
      <c r="V48" s="374">
        <f>'Quarter 2'!L50</f>
        <v>0</v>
      </c>
      <c r="W48" s="397">
        <f>'Quarter 2'!M50</f>
        <v>0</v>
      </c>
      <c r="X48" s="376">
        <f>'Quarter 1'!D50</f>
        <v>0</v>
      </c>
      <c r="Y48" s="244">
        <f>'Quarter 1'!E50</f>
        <v>0</v>
      </c>
      <c r="Z48" s="398">
        <f>'Quarter 1'!F50</f>
        <v>0</v>
      </c>
      <c r="AA48" s="244">
        <f>'Quarter 1'!G50</f>
        <v>0</v>
      </c>
      <c r="AB48" s="244">
        <f>'Quarter 1'!H50</f>
        <v>0</v>
      </c>
      <c r="AC48" s="244">
        <f>'Quarter 1'!L50</f>
        <v>0</v>
      </c>
      <c r="AD48" s="243">
        <f>'Quarter 1'!M50</f>
        <v>0</v>
      </c>
      <c r="AE48" s="244">
        <f>'Quarter 1'!I50</f>
        <v>0</v>
      </c>
      <c r="AF48" s="244">
        <f>'Quarter 1'!J50</f>
        <v>0</v>
      </c>
      <c r="AG48" s="260">
        <f>'Quarter 1'!K50</f>
        <v>0</v>
      </c>
    </row>
    <row r="49" spans="1:33" x14ac:dyDescent="0.2">
      <c r="A49" s="206">
        <f>Roster!C53</f>
        <v>0</v>
      </c>
      <c r="B49" s="206">
        <f>Roster!D53</f>
        <v>0</v>
      </c>
      <c r="C49" s="206">
        <f>Roster!B53</f>
        <v>0</v>
      </c>
      <c r="D49" s="387"/>
      <c r="E49" s="388"/>
      <c r="F49" s="335"/>
      <c r="G49" s="336"/>
      <c r="H49" s="336"/>
      <c r="I49" s="388"/>
      <c r="J49" s="388"/>
      <c r="K49" s="389"/>
      <c r="L49" s="337"/>
      <c r="M49" s="371"/>
      <c r="N49" s="374">
        <f>'Quarter 2'!D51</f>
        <v>0</v>
      </c>
      <c r="O49" s="372">
        <f>'Quarter 2'!E51</f>
        <v>0</v>
      </c>
      <c r="P49" s="394">
        <f>'Quarter 2'!F51</f>
        <v>0</v>
      </c>
      <c r="Q49" s="372">
        <f>'Quarter 2'!G51</f>
        <v>0</v>
      </c>
      <c r="R49" s="372">
        <f>'Quarter 2'!H51</f>
        <v>0</v>
      </c>
      <c r="S49" s="372">
        <f>'Quarter 2'!I51</f>
        <v>0</v>
      </c>
      <c r="T49" s="372">
        <f>'Quarter 2'!J51</f>
        <v>0</v>
      </c>
      <c r="U49" s="383">
        <f>'Quarter 2'!K51</f>
        <v>0</v>
      </c>
      <c r="V49" s="374">
        <f>'Quarter 2'!L51</f>
        <v>0</v>
      </c>
      <c r="W49" s="397">
        <f>'Quarter 2'!M51</f>
        <v>0</v>
      </c>
      <c r="X49" s="376">
        <f>'Quarter 1'!D51</f>
        <v>0</v>
      </c>
      <c r="Y49" s="244">
        <f>'Quarter 1'!E51</f>
        <v>0</v>
      </c>
      <c r="Z49" s="398">
        <f>'Quarter 1'!F51</f>
        <v>0</v>
      </c>
      <c r="AA49" s="244">
        <f>'Quarter 1'!G51</f>
        <v>0</v>
      </c>
      <c r="AB49" s="244">
        <f>'Quarter 1'!H51</f>
        <v>0</v>
      </c>
      <c r="AC49" s="244">
        <f>'Quarter 1'!L51</f>
        <v>0</v>
      </c>
      <c r="AD49" s="243">
        <f>'Quarter 1'!M51</f>
        <v>0</v>
      </c>
      <c r="AE49" s="244">
        <f>'Quarter 1'!I51</f>
        <v>0</v>
      </c>
      <c r="AF49" s="244">
        <f>'Quarter 1'!J51</f>
        <v>0</v>
      </c>
      <c r="AG49" s="260">
        <f>'Quarter 1'!K51</f>
        <v>0</v>
      </c>
    </row>
    <row r="50" spans="1:33" x14ac:dyDescent="0.2">
      <c r="A50" s="206">
        <f>Roster!C54</f>
        <v>0</v>
      </c>
      <c r="B50" s="206">
        <f>Roster!D54</f>
        <v>0</v>
      </c>
      <c r="C50" s="206">
        <f>Roster!B54</f>
        <v>0</v>
      </c>
      <c r="D50" s="387"/>
      <c r="E50" s="388"/>
      <c r="F50" s="335"/>
      <c r="G50" s="336"/>
      <c r="H50" s="336"/>
      <c r="I50" s="388"/>
      <c r="J50" s="388"/>
      <c r="K50" s="389"/>
      <c r="L50" s="337"/>
      <c r="M50" s="371"/>
      <c r="N50" s="374">
        <f>'Quarter 2'!D52</f>
        <v>0</v>
      </c>
      <c r="O50" s="372">
        <f>'Quarter 2'!E52</f>
        <v>0</v>
      </c>
      <c r="P50" s="394">
        <f>'Quarter 2'!F52</f>
        <v>0</v>
      </c>
      <c r="Q50" s="372">
        <f>'Quarter 2'!G52</f>
        <v>0</v>
      </c>
      <c r="R50" s="372">
        <f>'Quarter 2'!H52</f>
        <v>0</v>
      </c>
      <c r="S50" s="372">
        <f>'Quarter 2'!I52</f>
        <v>0</v>
      </c>
      <c r="T50" s="372">
        <f>'Quarter 2'!J52</f>
        <v>0</v>
      </c>
      <c r="U50" s="383">
        <f>'Quarter 2'!K52</f>
        <v>0</v>
      </c>
      <c r="V50" s="374">
        <f>'Quarter 2'!L52</f>
        <v>0</v>
      </c>
      <c r="W50" s="397">
        <f>'Quarter 2'!M52</f>
        <v>0</v>
      </c>
      <c r="X50" s="376">
        <f>'Quarter 1'!D52</f>
        <v>0</v>
      </c>
      <c r="Y50" s="244">
        <f>'Quarter 1'!E52</f>
        <v>0</v>
      </c>
      <c r="Z50" s="398">
        <f>'Quarter 1'!F52</f>
        <v>0</v>
      </c>
      <c r="AA50" s="244">
        <f>'Quarter 1'!G52</f>
        <v>0</v>
      </c>
      <c r="AB50" s="244">
        <f>'Quarter 1'!H52</f>
        <v>0</v>
      </c>
      <c r="AC50" s="244">
        <f>'Quarter 1'!L52</f>
        <v>0</v>
      </c>
      <c r="AD50" s="243">
        <f>'Quarter 1'!M52</f>
        <v>0</v>
      </c>
      <c r="AE50" s="244">
        <f>'Quarter 1'!I52</f>
        <v>0</v>
      </c>
      <c r="AF50" s="244">
        <f>'Quarter 1'!J52</f>
        <v>0</v>
      </c>
      <c r="AG50" s="260">
        <f>'Quarter 1'!K52</f>
        <v>0</v>
      </c>
    </row>
    <row r="51" spans="1:33" x14ac:dyDescent="0.2">
      <c r="A51" s="206">
        <f>Roster!C55</f>
        <v>0</v>
      </c>
      <c r="B51" s="206">
        <f>Roster!D55</f>
        <v>0</v>
      </c>
      <c r="C51" s="206">
        <f>Roster!B55</f>
        <v>0</v>
      </c>
      <c r="D51" s="387"/>
      <c r="E51" s="388"/>
      <c r="F51" s="335"/>
      <c r="G51" s="336"/>
      <c r="H51" s="336"/>
      <c r="I51" s="388"/>
      <c r="J51" s="388"/>
      <c r="K51" s="389"/>
      <c r="L51" s="337"/>
      <c r="M51" s="371"/>
      <c r="N51" s="374">
        <f>'Quarter 2'!D53</f>
        <v>0</v>
      </c>
      <c r="O51" s="372">
        <f>'Quarter 2'!E53</f>
        <v>0</v>
      </c>
      <c r="P51" s="394">
        <f>'Quarter 2'!F53</f>
        <v>0</v>
      </c>
      <c r="Q51" s="372">
        <f>'Quarter 2'!G53</f>
        <v>0</v>
      </c>
      <c r="R51" s="372">
        <f>'Quarter 2'!H53</f>
        <v>0</v>
      </c>
      <c r="S51" s="372">
        <f>'Quarter 2'!I53</f>
        <v>0</v>
      </c>
      <c r="T51" s="372">
        <f>'Quarter 2'!J53</f>
        <v>0</v>
      </c>
      <c r="U51" s="383">
        <f>'Quarter 2'!K53</f>
        <v>0</v>
      </c>
      <c r="V51" s="374">
        <f>'Quarter 2'!L53</f>
        <v>0</v>
      </c>
      <c r="W51" s="397">
        <f>'Quarter 2'!M53</f>
        <v>0</v>
      </c>
      <c r="X51" s="376">
        <f>'Quarter 1'!D53</f>
        <v>0</v>
      </c>
      <c r="Y51" s="244">
        <f>'Quarter 1'!E53</f>
        <v>0</v>
      </c>
      <c r="Z51" s="398">
        <f>'Quarter 1'!F53</f>
        <v>0</v>
      </c>
      <c r="AA51" s="244">
        <f>'Quarter 1'!G53</f>
        <v>0</v>
      </c>
      <c r="AB51" s="244">
        <f>'Quarter 1'!H53</f>
        <v>0</v>
      </c>
      <c r="AC51" s="244">
        <f>'Quarter 1'!L53</f>
        <v>0</v>
      </c>
      <c r="AD51" s="243">
        <f>'Quarter 1'!M53</f>
        <v>0</v>
      </c>
      <c r="AE51" s="244">
        <f>'Quarter 1'!I53</f>
        <v>0</v>
      </c>
      <c r="AF51" s="244">
        <f>'Quarter 1'!J53</f>
        <v>0</v>
      </c>
      <c r="AG51" s="260">
        <f>'Quarter 1'!K53</f>
        <v>0</v>
      </c>
    </row>
    <row r="52" spans="1:33" x14ac:dyDescent="0.2">
      <c r="A52" s="206">
        <f>Roster!C56</f>
        <v>0</v>
      </c>
      <c r="B52" s="206">
        <f>Roster!D56</f>
        <v>0</v>
      </c>
      <c r="C52" s="206">
        <f>Roster!B56</f>
        <v>0</v>
      </c>
      <c r="D52" s="387"/>
      <c r="E52" s="388"/>
      <c r="F52" s="335"/>
      <c r="G52" s="336"/>
      <c r="H52" s="336"/>
      <c r="I52" s="388"/>
      <c r="J52" s="388"/>
      <c r="K52" s="389"/>
      <c r="L52" s="337"/>
      <c r="M52" s="371"/>
      <c r="N52" s="374">
        <f>'Quarter 2'!D54</f>
        <v>0</v>
      </c>
      <c r="O52" s="372">
        <f>'Quarter 2'!E54</f>
        <v>0</v>
      </c>
      <c r="P52" s="394">
        <f>'Quarter 2'!F54</f>
        <v>0</v>
      </c>
      <c r="Q52" s="372">
        <f>'Quarter 2'!G54</f>
        <v>0</v>
      </c>
      <c r="R52" s="372">
        <f>'Quarter 2'!H54</f>
        <v>0</v>
      </c>
      <c r="S52" s="372">
        <f>'Quarter 2'!I54</f>
        <v>0</v>
      </c>
      <c r="T52" s="372">
        <f>'Quarter 2'!J54</f>
        <v>0</v>
      </c>
      <c r="U52" s="383">
        <f>'Quarter 2'!K54</f>
        <v>0</v>
      </c>
      <c r="V52" s="374">
        <f>'Quarter 2'!L54</f>
        <v>0</v>
      </c>
      <c r="W52" s="397">
        <f>'Quarter 2'!M54</f>
        <v>0</v>
      </c>
      <c r="X52" s="376">
        <f>'Quarter 1'!D54</f>
        <v>0</v>
      </c>
      <c r="Y52" s="244">
        <f>'Quarter 1'!E54</f>
        <v>0</v>
      </c>
      <c r="Z52" s="398">
        <f>'Quarter 1'!F54</f>
        <v>0</v>
      </c>
      <c r="AA52" s="244">
        <f>'Quarter 1'!G54</f>
        <v>0</v>
      </c>
      <c r="AB52" s="244">
        <f>'Quarter 1'!H54</f>
        <v>0</v>
      </c>
      <c r="AC52" s="244">
        <f>'Quarter 1'!L54</f>
        <v>0</v>
      </c>
      <c r="AD52" s="243">
        <f>'Quarter 1'!M54</f>
        <v>0</v>
      </c>
      <c r="AE52" s="244">
        <f>'Quarter 1'!I54</f>
        <v>0</v>
      </c>
      <c r="AF52" s="244">
        <f>'Quarter 1'!J54</f>
        <v>0</v>
      </c>
      <c r="AG52" s="260">
        <f>'Quarter 1'!K54</f>
        <v>0</v>
      </c>
    </row>
    <row r="53" spans="1:33" x14ac:dyDescent="0.2">
      <c r="A53" s="206">
        <f>Roster!C57</f>
        <v>0</v>
      </c>
      <c r="B53" s="206">
        <f>Roster!D57</f>
        <v>0</v>
      </c>
      <c r="C53" s="206">
        <f>Roster!B57</f>
        <v>0</v>
      </c>
      <c r="D53" s="387"/>
      <c r="E53" s="388"/>
      <c r="F53" s="335"/>
      <c r="G53" s="336"/>
      <c r="H53" s="336"/>
      <c r="I53" s="388"/>
      <c r="J53" s="388"/>
      <c r="K53" s="389"/>
      <c r="L53" s="337"/>
      <c r="M53" s="371"/>
      <c r="N53" s="374">
        <f>'Quarter 2'!D55</f>
        <v>0</v>
      </c>
      <c r="O53" s="372">
        <f>'Quarter 2'!E55</f>
        <v>0</v>
      </c>
      <c r="P53" s="394">
        <f>'Quarter 2'!F55</f>
        <v>0</v>
      </c>
      <c r="Q53" s="372">
        <f>'Quarter 2'!G55</f>
        <v>0</v>
      </c>
      <c r="R53" s="372">
        <f>'Quarter 2'!H55</f>
        <v>0</v>
      </c>
      <c r="S53" s="372">
        <f>'Quarter 2'!I55</f>
        <v>0</v>
      </c>
      <c r="T53" s="372">
        <f>'Quarter 2'!J55</f>
        <v>0</v>
      </c>
      <c r="U53" s="383">
        <f>'Quarter 2'!K55</f>
        <v>0</v>
      </c>
      <c r="V53" s="374">
        <f>'Quarter 2'!L55</f>
        <v>0</v>
      </c>
      <c r="W53" s="397">
        <f>'Quarter 2'!M55</f>
        <v>0</v>
      </c>
      <c r="X53" s="376">
        <f>'Quarter 1'!D55</f>
        <v>0</v>
      </c>
      <c r="Y53" s="244">
        <f>'Quarter 1'!E55</f>
        <v>0</v>
      </c>
      <c r="Z53" s="398">
        <f>'Quarter 1'!F55</f>
        <v>0</v>
      </c>
      <c r="AA53" s="244">
        <f>'Quarter 1'!G55</f>
        <v>0</v>
      </c>
      <c r="AB53" s="244">
        <f>'Quarter 1'!H55</f>
        <v>0</v>
      </c>
      <c r="AC53" s="244">
        <f>'Quarter 1'!L55</f>
        <v>0</v>
      </c>
      <c r="AD53" s="243">
        <f>'Quarter 1'!M55</f>
        <v>0</v>
      </c>
      <c r="AE53" s="244">
        <f>'Quarter 1'!I55</f>
        <v>0</v>
      </c>
      <c r="AF53" s="244">
        <f>'Quarter 1'!J55</f>
        <v>0</v>
      </c>
      <c r="AG53" s="260">
        <f>'Quarter 1'!K55</f>
        <v>0</v>
      </c>
    </row>
    <row r="54" spans="1:33" x14ac:dyDescent="0.2">
      <c r="A54" s="206">
        <f>Roster!C58</f>
        <v>0</v>
      </c>
      <c r="B54" s="206">
        <f>Roster!D58</f>
        <v>0</v>
      </c>
      <c r="C54" s="206">
        <f>Roster!B58</f>
        <v>0</v>
      </c>
      <c r="D54" s="387"/>
      <c r="E54" s="388"/>
      <c r="F54" s="335"/>
      <c r="G54" s="336"/>
      <c r="H54" s="336"/>
      <c r="I54" s="388"/>
      <c r="J54" s="388"/>
      <c r="K54" s="389"/>
      <c r="L54" s="337"/>
      <c r="M54" s="371"/>
      <c r="N54" s="374">
        <f>'Quarter 2'!D56</f>
        <v>0</v>
      </c>
      <c r="O54" s="372">
        <f>'Quarter 2'!E56</f>
        <v>0</v>
      </c>
      <c r="P54" s="394">
        <f>'Quarter 2'!F56</f>
        <v>0</v>
      </c>
      <c r="Q54" s="372">
        <f>'Quarter 2'!G56</f>
        <v>0</v>
      </c>
      <c r="R54" s="372">
        <f>'Quarter 2'!H56</f>
        <v>0</v>
      </c>
      <c r="S54" s="372">
        <f>'Quarter 2'!I56</f>
        <v>0</v>
      </c>
      <c r="T54" s="372">
        <f>'Quarter 2'!J56</f>
        <v>0</v>
      </c>
      <c r="U54" s="383">
        <f>'Quarter 2'!K56</f>
        <v>0</v>
      </c>
      <c r="V54" s="374">
        <f>'Quarter 2'!L56</f>
        <v>0</v>
      </c>
      <c r="W54" s="397">
        <f>'Quarter 2'!M56</f>
        <v>0</v>
      </c>
      <c r="X54" s="376">
        <f>'Quarter 1'!D56</f>
        <v>0</v>
      </c>
      <c r="Y54" s="244">
        <f>'Quarter 1'!E56</f>
        <v>0</v>
      </c>
      <c r="Z54" s="398">
        <f>'Quarter 1'!F56</f>
        <v>0</v>
      </c>
      <c r="AA54" s="244">
        <f>'Quarter 1'!G56</f>
        <v>0</v>
      </c>
      <c r="AB54" s="244">
        <f>'Quarter 1'!H56</f>
        <v>0</v>
      </c>
      <c r="AC54" s="244">
        <f>'Quarter 1'!L56</f>
        <v>0</v>
      </c>
      <c r="AD54" s="243">
        <f>'Quarter 1'!M56</f>
        <v>0</v>
      </c>
      <c r="AE54" s="244">
        <f>'Quarter 1'!I56</f>
        <v>0</v>
      </c>
      <c r="AF54" s="244">
        <f>'Quarter 1'!J56</f>
        <v>0</v>
      </c>
      <c r="AG54" s="260">
        <f>'Quarter 1'!K56</f>
        <v>0</v>
      </c>
    </row>
    <row r="55" spans="1:33" x14ac:dyDescent="0.2">
      <c r="A55" s="206">
        <f>Roster!C59</f>
        <v>0</v>
      </c>
      <c r="B55" s="206">
        <f>Roster!D59</f>
        <v>0</v>
      </c>
      <c r="C55" s="206">
        <f>Roster!B59</f>
        <v>0</v>
      </c>
      <c r="D55" s="387"/>
      <c r="E55" s="388"/>
      <c r="F55" s="335"/>
      <c r="G55" s="336"/>
      <c r="H55" s="336"/>
      <c r="I55" s="388"/>
      <c r="J55" s="388"/>
      <c r="K55" s="389"/>
      <c r="L55" s="337"/>
      <c r="M55" s="371"/>
      <c r="N55" s="374">
        <f>'Quarter 2'!D57</f>
        <v>0</v>
      </c>
      <c r="O55" s="372">
        <f>'Quarter 2'!E57</f>
        <v>0</v>
      </c>
      <c r="P55" s="394">
        <f>'Quarter 2'!F57</f>
        <v>0</v>
      </c>
      <c r="Q55" s="372">
        <f>'Quarter 2'!G57</f>
        <v>0</v>
      </c>
      <c r="R55" s="372">
        <f>'Quarter 2'!H57</f>
        <v>0</v>
      </c>
      <c r="S55" s="372">
        <f>'Quarter 2'!I57</f>
        <v>0</v>
      </c>
      <c r="T55" s="372">
        <f>'Quarter 2'!J57</f>
        <v>0</v>
      </c>
      <c r="U55" s="383">
        <f>'Quarter 2'!K57</f>
        <v>0</v>
      </c>
      <c r="V55" s="374">
        <f>'Quarter 2'!L57</f>
        <v>0</v>
      </c>
      <c r="W55" s="397">
        <f>'Quarter 2'!M57</f>
        <v>0</v>
      </c>
      <c r="X55" s="376">
        <f>'Quarter 1'!D57</f>
        <v>0</v>
      </c>
      <c r="Y55" s="244">
        <f>'Quarter 1'!E57</f>
        <v>0</v>
      </c>
      <c r="Z55" s="398">
        <f>'Quarter 1'!F57</f>
        <v>0</v>
      </c>
      <c r="AA55" s="244">
        <f>'Quarter 1'!G57</f>
        <v>0</v>
      </c>
      <c r="AB55" s="244">
        <f>'Quarter 1'!H57</f>
        <v>0</v>
      </c>
      <c r="AC55" s="244">
        <f>'Quarter 1'!L57</f>
        <v>0</v>
      </c>
      <c r="AD55" s="243">
        <f>'Quarter 1'!M57</f>
        <v>0</v>
      </c>
      <c r="AE55" s="244">
        <f>'Quarter 1'!I57</f>
        <v>0</v>
      </c>
      <c r="AF55" s="244">
        <f>'Quarter 1'!J57</f>
        <v>0</v>
      </c>
      <c r="AG55" s="260">
        <f>'Quarter 1'!K57</f>
        <v>0</v>
      </c>
    </row>
    <row r="56" spans="1:33" x14ac:dyDescent="0.2">
      <c r="A56" s="206">
        <f>Roster!C60</f>
        <v>0</v>
      </c>
      <c r="B56" s="206">
        <f>Roster!D60</f>
        <v>0</v>
      </c>
      <c r="C56" s="206">
        <f>Roster!B60</f>
        <v>0</v>
      </c>
      <c r="D56" s="387"/>
      <c r="E56" s="388"/>
      <c r="F56" s="335"/>
      <c r="G56" s="336"/>
      <c r="H56" s="336"/>
      <c r="I56" s="388"/>
      <c r="J56" s="388"/>
      <c r="K56" s="389"/>
      <c r="L56" s="337"/>
      <c r="M56" s="371"/>
      <c r="N56" s="374">
        <f>'Quarter 2'!D58</f>
        <v>0</v>
      </c>
      <c r="O56" s="372">
        <f>'Quarter 2'!E58</f>
        <v>0</v>
      </c>
      <c r="P56" s="394">
        <f>'Quarter 2'!F58</f>
        <v>0</v>
      </c>
      <c r="Q56" s="372">
        <f>'Quarter 2'!G58</f>
        <v>0</v>
      </c>
      <c r="R56" s="372">
        <f>'Quarter 2'!H58</f>
        <v>0</v>
      </c>
      <c r="S56" s="372">
        <f>'Quarter 2'!I58</f>
        <v>0</v>
      </c>
      <c r="T56" s="372">
        <f>'Quarter 2'!J58</f>
        <v>0</v>
      </c>
      <c r="U56" s="383">
        <f>'Quarter 2'!K58</f>
        <v>0</v>
      </c>
      <c r="V56" s="374">
        <f>'Quarter 2'!L58</f>
        <v>0</v>
      </c>
      <c r="W56" s="397">
        <f>'Quarter 2'!M58</f>
        <v>0</v>
      </c>
      <c r="X56" s="376">
        <f>'Quarter 1'!D58</f>
        <v>0</v>
      </c>
      <c r="Y56" s="244">
        <f>'Quarter 1'!E58</f>
        <v>0</v>
      </c>
      <c r="Z56" s="398">
        <f>'Quarter 1'!F58</f>
        <v>0</v>
      </c>
      <c r="AA56" s="244">
        <f>'Quarter 1'!G58</f>
        <v>0</v>
      </c>
      <c r="AB56" s="244">
        <f>'Quarter 1'!H58</f>
        <v>0</v>
      </c>
      <c r="AC56" s="244">
        <f>'Quarter 1'!L58</f>
        <v>0</v>
      </c>
      <c r="AD56" s="243">
        <f>'Quarter 1'!M58</f>
        <v>0</v>
      </c>
      <c r="AE56" s="244">
        <f>'Quarter 1'!I58</f>
        <v>0</v>
      </c>
      <c r="AF56" s="244">
        <f>'Quarter 1'!J58</f>
        <v>0</v>
      </c>
      <c r="AG56" s="260">
        <f>'Quarter 1'!K58</f>
        <v>0</v>
      </c>
    </row>
    <row r="57" spans="1:33" x14ac:dyDescent="0.2">
      <c r="A57" s="206">
        <f>Roster!C61</f>
        <v>0</v>
      </c>
      <c r="B57" s="206">
        <f>Roster!D61</f>
        <v>0</v>
      </c>
      <c r="C57" s="206">
        <f>Roster!B61</f>
        <v>0</v>
      </c>
      <c r="D57" s="387"/>
      <c r="E57" s="388"/>
      <c r="F57" s="335"/>
      <c r="G57" s="336"/>
      <c r="H57" s="336"/>
      <c r="I57" s="388"/>
      <c r="J57" s="388"/>
      <c r="K57" s="389"/>
      <c r="L57" s="337"/>
      <c r="M57" s="371"/>
      <c r="N57" s="374">
        <f>'Quarter 2'!D59</f>
        <v>0</v>
      </c>
      <c r="O57" s="372">
        <f>'Quarter 2'!E59</f>
        <v>0</v>
      </c>
      <c r="P57" s="394">
        <f>'Quarter 2'!F59</f>
        <v>0</v>
      </c>
      <c r="Q57" s="372">
        <f>'Quarter 2'!G59</f>
        <v>0</v>
      </c>
      <c r="R57" s="372">
        <f>'Quarter 2'!H59</f>
        <v>0</v>
      </c>
      <c r="S57" s="372">
        <f>'Quarter 2'!I59</f>
        <v>0</v>
      </c>
      <c r="T57" s="372">
        <f>'Quarter 2'!J59</f>
        <v>0</v>
      </c>
      <c r="U57" s="383">
        <f>'Quarter 2'!K59</f>
        <v>0</v>
      </c>
      <c r="V57" s="374">
        <f>'Quarter 2'!L59</f>
        <v>0</v>
      </c>
      <c r="W57" s="397">
        <f>'Quarter 2'!M59</f>
        <v>0</v>
      </c>
      <c r="X57" s="376">
        <f>'Quarter 1'!D59</f>
        <v>0</v>
      </c>
      <c r="Y57" s="244">
        <f>'Quarter 1'!E59</f>
        <v>0</v>
      </c>
      <c r="Z57" s="398">
        <f>'Quarter 1'!F59</f>
        <v>0</v>
      </c>
      <c r="AA57" s="244">
        <f>'Quarter 1'!G59</f>
        <v>0</v>
      </c>
      <c r="AB57" s="244">
        <f>'Quarter 1'!H59</f>
        <v>0</v>
      </c>
      <c r="AC57" s="244">
        <f>'Quarter 1'!L59</f>
        <v>0</v>
      </c>
      <c r="AD57" s="243">
        <f>'Quarter 1'!M59</f>
        <v>0</v>
      </c>
      <c r="AE57" s="244">
        <f>'Quarter 1'!I59</f>
        <v>0</v>
      </c>
      <c r="AF57" s="244">
        <f>'Quarter 1'!J59</f>
        <v>0</v>
      </c>
      <c r="AG57" s="260">
        <f>'Quarter 1'!K59</f>
        <v>0</v>
      </c>
    </row>
    <row r="58" spans="1:33" x14ac:dyDescent="0.2">
      <c r="A58" s="206">
        <f>Roster!C62</f>
        <v>0</v>
      </c>
      <c r="B58" s="206">
        <f>Roster!D62</f>
        <v>0</v>
      </c>
      <c r="C58" s="206">
        <f>Roster!B62</f>
        <v>0</v>
      </c>
      <c r="D58" s="387"/>
      <c r="E58" s="388"/>
      <c r="F58" s="335"/>
      <c r="G58" s="336"/>
      <c r="H58" s="336"/>
      <c r="I58" s="388"/>
      <c r="J58" s="388"/>
      <c r="K58" s="389"/>
      <c r="L58" s="337"/>
      <c r="M58" s="371"/>
      <c r="N58" s="374">
        <f>'Quarter 2'!D60</f>
        <v>0</v>
      </c>
      <c r="O58" s="372">
        <f>'Quarter 2'!E60</f>
        <v>0</v>
      </c>
      <c r="P58" s="394">
        <f>'Quarter 2'!F60</f>
        <v>0</v>
      </c>
      <c r="Q58" s="372">
        <f>'Quarter 2'!G60</f>
        <v>0</v>
      </c>
      <c r="R58" s="372">
        <f>'Quarter 2'!H60</f>
        <v>0</v>
      </c>
      <c r="S58" s="372">
        <f>'Quarter 2'!I60</f>
        <v>0</v>
      </c>
      <c r="T58" s="372">
        <f>'Quarter 2'!J60</f>
        <v>0</v>
      </c>
      <c r="U58" s="383">
        <f>'Quarter 2'!K60</f>
        <v>0</v>
      </c>
      <c r="V58" s="374">
        <f>'Quarter 2'!L60</f>
        <v>0</v>
      </c>
      <c r="W58" s="397">
        <f>'Quarter 2'!M60</f>
        <v>0</v>
      </c>
      <c r="X58" s="376">
        <f>'Quarter 1'!D60</f>
        <v>0</v>
      </c>
      <c r="Y58" s="244">
        <f>'Quarter 1'!E60</f>
        <v>0</v>
      </c>
      <c r="Z58" s="398">
        <f>'Quarter 1'!F60</f>
        <v>0</v>
      </c>
      <c r="AA58" s="244">
        <f>'Quarter 1'!G60</f>
        <v>0</v>
      </c>
      <c r="AB58" s="244">
        <f>'Quarter 1'!H60</f>
        <v>0</v>
      </c>
      <c r="AC58" s="244">
        <f>'Quarter 1'!L60</f>
        <v>0</v>
      </c>
      <c r="AD58" s="243">
        <f>'Quarter 1'!M60</f>
        <v>0</v>
      </c>
      <c r="AE58" s="244">
        <f>'Quarter 1'!I60</f>
        <v>0</v>
      </c>
      <c r="AF58" s="244">
        <f>'Quarter 1'!J60</f>
        <v>0</v>
      </c>
      <c r="AG58" s="260">
        <f>'Quarter 1'!K60</f>
        <v>0</v>
      </c>
    </row>
    <row r="59" spans="1:33" x14ac:dyDescent="0.2">
      <c r="A59" s="206">
        <f>Roster!C63</f>
        <v>0</v>
      </c>
      <c r="B59" s="206">
        <f>Roster!D63</f>
        <v>0</v>
      </c>
      <c r="C59" s="206">
        <f>Roster!B63</f>
        <v>0</v>
      </c>
      <c r="D59" s="387"/>
      <c r="E59" s="388"/>
      <c r="F59" s="335"/>
      <c r="G59" s="336"/>
      <c r="H59" s="336"/>
      <c r="I59" s="388"/>
      <c r="J59" s="388"/>
      <c r="K59" s="389"/>
      <c r="L59" s="337"/>
      <c r="M59" s="371"/>
      <c r="N59" s="374">
        <f>'Quarter 2'!D61</f>
        <v>0</v>
      </c>
      <c r="O59" s="372">
        <f>'Quarter 2'!E61</f>
        <v>0</v>
      </c>
      <c r="P59" s="394">
        <f>'Quarter 2'!F61</f>
        <v>0</v>
      </c>
      <c r="Q59" s="372">
        <f>'Quarter 2'!G61</f>
        <v>0</v>
      </c>
      <c r="R59" s="372">
        <f>'Quarter 2'!H61</f>
        <v>0</v>
      </c>
      <c r="S59" s="372">
        <f>'Quarter 2'!I61</f>
        <v>0</v>
      </c>
      <c r="T59" s="372">
        <f>'Quarter 2'!J61</f>
        <v>0</v>
      </c>
      <c r="U59" s="383">
        <f>'Quarter 2'!K61</f>
        <v>0</v>
      </c>
      <c r="V59" s="374">
        <f>'Quarter 2'!L61</f>
        <v>0</v>
      </c>
      <c r="W59" s="397">
        <f>'Quarter 2'!M61</f>
        <v>0</v>
      </c>
      <c r="X59" s="376">
        <f>'Quarter 1'!D61</f>
        <v>0</v>
      </c>
      <c r="Y59" s="244">
        <f>'Quarter 1'!E61</f>
        <v>0</v>
      </c>
      <c r="Z59" s="398">
        <f>'Quarter 1'!F61</f>
        <v>0</v>
      </c>
      <c r="AA59" s="244">
        <f>'Quarter 1'!G61</f>
        <v>0</v>
      </c>
      <c r="AB59" s="244">
        <f>'Quarter 1'!H61</f>
        <v>0</v>
      </c>
      <c r="AC59" s="244">
        <f>'Quarter 1'!L61</f>
        <v>0</v>
      </c>
      <c r="AD59" s="243">
        <f>'Quarter 1'!M61</f>
        <v>0</v>
      </c>
      <c r="AE59" s="244">
        <f>'Quarter 1'!I61</f>
        <v>0</v>
      </c>
      <c r="AF59" s="244">
        <f>'Quarter 1'!J61</f>
        <v>0</v>
      </c>
      <c r="AG59" s="260">
        <f>'Quarter 1'!K61</f>
        <v>0</v>
      </c>
    </row>
    <row r="60" spans="1:33" x14ac:dyDescent="0.2">
      <c r="A60" s="206">
        <f>Roster!C64</f>
        <v>0</v>
      </c>
      <c r="B60" s="206">
        <f>Roster!D64</f>
        <v>0</v>
      </c>
      <c r="C60" s="206">
        <f>Roster!B64</f>
        <v>0</v>
      </c>
      <c r="D60" s="387"/>
      <c r="E60" s="388"/>
      <c r="F60" s="335"/>
      <c r="G60" s="336"/>
      <c r="H60" s="336"/>
      <c r="I60" s="388"/>
      <c r="J60" s="388"/>
      <c r="K60" s="389"/>
      <c r="L60" s="337"/>
      <c r="M60" s="371"/>
      <c r="N60" s="374">
        <f>'Quarter 2'!D62</f>
        <v>0</v>
      </c>
      <c r="O60" s="372">
        <f>'Quarter 2'!E62</f>
        <v>0</v>
      </c>
      <c r="P60" s="394">
        <f>'Quarter 2'!F62</f>
        <v>0</v>
      </c>
      <c r="Q60" s="372">
        <f>'Quarter 2'!G62</f>
        <v>0</v>
      </c>
      <c r="R60" s="372">
        <f>'Quarter 2'!H62</f>
        <v>0</v>
      </c>
      <c r="S60" s="372">
        <f>'Quarter 2'!I62</f>
        <v>0</v>
      </c>
      <c r="T60" s="372">
        <f>'Quarter 2'!J62</f>
        <v>0</v>
      </c>
      <c r="U60" s="383">
        <f>'Quarter 2'!K62</f>
        <v>0</v>
      </c>
      <c r="V60" s="374">
        <f>'Quarter 2'!L62</f>
        <v>0</v>
      </c>
      <c r="W60" s="397">
        <f>'Quarter 2'!M62</f>
        <v>0</v>
      </c>
      <c r="X60" s="376">
        <f>'Quarter 1'!D62</f>
        <v>0</v>
      </c>
      <c r="Y60" s="244">
        <f>'Quarter 1'!E62</f>
        <v>0</v>
      </c>
      <c r="Z60" s="398">
        <f>'Quarter 1'!F62</f>
        <v>0</v>
      </c>
      <c r="AA60" s="244">
        <f>'Quarter 1'!G62</f>
        <v>0</v>
      </c>
      <c r="AB60" s="244">
        <f>'Quarter 1'!H62</f>
        <v>0</v>
      </c>
      <c r="AC60" s="244">
        <f>'Quarter 1'!L62</f>
        <v>0</v>
      </c>
      <c r="AD60" s="243">
        <f>'Quarter 1'!M62</f>
        <v>0</v>
      </c>
      <c r="AE60" s="244">
        <f>'Quarter 1'!I62</f>
        <v>0</v>
      </c>
      <c r="AF60" s="244">
        <f>'Quarter 1'!J62</f>
        <v>0</v>
      </c>
      <c r="AG60" s="260">
        <f>'Quarter 1'!K62</f>
        <v>0</v>
      </c>
    </row>
    <row r="61" spans="1:33" x14ac:dyDescent="0.2">
      <c r="A61" s="206">
        <f>Roster!C65</f>
        <v>0</v>
      </c>
      <c r="B61" s="206">
        <f>Roster!D65</f>
        <v>0</v>
      </c>
      <c r="C61" s="206">
        <f>Roster!B65</f>
        <v>0</v>
      </c>
      <c r="D61" s="387"/>
      <c r="E61" s="388"/>
      <c r="F61" s="335"/>
      <c r="G61" s="336"/>
      <c r="H61" s="336"/>
      <c r="I61" s="388"/>
      <c r="J61" s="388"/>
      <c r="K61" s="389"/>
      <c r="L61" s="337"/>
      <c r="M61" s="371"/>
      <c r="N61" s="374">
        <f>'Quarter 2'!D63</f>
        <v>0</v>
      </c>
      <c r="O61" s="372">
        <f>'Quarter 2'!E63</f>
        <v>0</v>
      </c>
      <c r="P61" s="394">
        <f>'Quarter 2'!F63</f>
        <v>0</v>
      </c>
      <c r="Q61" s="372">
        <f>'Quarter 2'!G63</f>
        <v>0</v>
      </c>
      <c r="R61" s="372">
        <f>'Quarter 2'!H63</f>
        <v>0</v>
      </c>
      <c r="S61" s="372">
        <f>'Quarter 2'!I63</f>
        <v>0</v>
      </c>
      <c r="T61" s="372">
        <f>'Quarter 2'!J63</f>
        <v>0</v>
      </c>
      <c r="U61" s="383">
        <f>'Quarter 2'!K63</f>
        <v>0</v>
      </c>
      <c r="V61" s="374">
        <f>'Quarter 2'!L63</f>
        <v>0</v>
      </c>
      <c r="W61" s="397">
        <f>'Quarter 2'!M63</f>
        <v>0</v>
      </c>
      <c r="X61" s="376">
        <f>'Quarter 1'!D63</f>
        <v>0</v>
      </c>
      <c r="Y61" s="244">
        <f>'Quarter 1'!E63</f>
        <v>0</v>
      </c>
      <c r="Z61" s="398">
        <f>'Quarter 1'!F63</f>
        <v>0</v>
      </c>
      <c r="AA61" s="244">
        <f>'Quarter 1'!G63</f>
        <v>0</v>
      </c>
      <c r="AB61" s="244">
        <f>'Quarter 1'!H63</f>
        <v>0</v>
      </c>
      <c r="AC61" s="244">
        <f>'Quarter 1'!L63</f>
        <v>0</v>
      </c>
      <c r="AD61" s="243">
        <f>'Quarter 1'!M63</f>
        <v>0</v>
      </c>
      <c r="AE61" s="244">
        <f>'Quarter 1'!I63</f>
        <v>0</v>
      </c>
      <c r="AF61" s="244">
        <f>'Quarter 1'!J63</f>
        <v>0</v>
      </c>
      <c r="AG61" s="260">
        <f>'Quarter 1'!K63</f>
        <v>0</v>
      </c>
    </row>
    <row r="62" spans="1:33" x14ac:dyDescent="0.2">
      <c r="A62" s="206">
        <f>Roster!C66</f>
        <v>0</v>
      </c>
      <c r="B62" s="206">
        <f>Roster!D66</f>
        <v>0</v>
      </c>
      <c r="C62" s="206">
        <f>Roster!B66</f>
        <v>0</v>
      </c>
      <c r="D62" s="387"/>
      <c r="E62" s="388"/>
      <c r="F62" s="335"/>
      <c r="G62" s="336"/>
      <c r="H62" s="336"/>
      <c r="I62" s="388"/>
      <c r="J62" s="388"/>
      <c r="K62" s="389"/>
      <c r="L62" s="337"/>
      <c r="M62" s="371"/>
      <c r="N62" s="374">
        <f>'Quarter 2'!D64</f>
        <v>0</v>
      </c>
      <c r="O62" s="372">
        <f>'Quarter 2'!E64</f>
        <v>0</v>
      </c>
      <c r="P62" s="394">
        <f>'Quarter 2'!F64</f>
        <v>0</v>
      </c>
      <c r="Q62" s="372">
        <f>'Quarter 2'!G64</f>
        <v>0</v>
      </c>
      <c r="R62" s="372">
        <f>'Quarter 2'!H64</f>
        <v>0</v>
      </c>
      <c r="S62" s="372">
        <f>'Quarter 2'!I64</f>
        <v>0</v>
      </c>
      <c r="T62" s="372">
        <f>'Quarter 2'!J64</f>
        <v>0</v>
      </c>
      <c r="U62" s="383">
        <f>'Quarter 2'!K64</f>
        <v>0</v>
      </c>
      <c r="V62" s="374">
        <f>'Quarter 2'!L64</f>
        <v>0</v>
      </c>
      <c r="W62" s="397">
        <f>'Quarter 2'!M64</f>
        <v>0</v>
      </c>
      <c r="X62" s="376">
        <f>'Quarter 1'!D64</f>
        <v>0</v>
      </c>
      <c r="Y62" s="244">
        <f>'Quarter 1'!E64</f>
        <v>0</v>
      </c>
      <c r="Z62" s="398">
        <f>'Quarter 1'!F64</f>
        <v>0</v>
      </c>
      <c r="AA62" s="244">
        <f>'Quarter 1'!G64</f>
        <v>0</v>
      </c>
      <c r="AB62" s="244">
        <f>'Quarter 1'!H64</f>
        <v>0</v>
      </c>
      <c r="AC62" s="244">
        <f>'Quarter 1'!L64</f>
        <v>0</v>
      </c>
      <c r="AD62" s="243">
        <f>'Quarter 1'!M64</f>
        <v>0</v>
      </c>
      <c r="AE62" s="244">
        <f>'Quarter 1'!I64</f>
        <v>0</v>
      </c>
      <c r="AF62" s="244">
        <f>'Quarter 1'!J64</f>
        <v>0</v>
      </c>
      <c r="AG62" s="260">
        <f>'Quarter 1'!K64</f>
        <v>0</v>
      </c>
    </row>
    <row r="63" spans="1:33" x14ac:dyDescent="0.2">
      <c r="A63" s="206">
        <f>Roster!C67</f>
        <v>0</v>
      </c>
      <c r="B63" s="206">
        <f>Roster!D67</f>
        <v>0</v>
      </c>
      <c r="C63" s="206">
        <f>Roster!B67</f>
        <v>0</v>
      </c>
      <c r="D63" s="387"/>
      <c r="E63" s="388"/>
      <c r="F63" s="335"/>
      <c r="G63" s="336"/>
      <c r="H63" s="336"/>
      <c r="I63" s="388"/>
      <c r="J63" s="388"/>
      <c r="K63" s="389"/>
      <c r="L63" s="337"/>
      <c r="M63" s="371"/>
      <c r="N63" s="374">
        <f>'Quarter 2'!D65</f>
        <v>0</v>
      </c>
      <c r="O63" s="372">
        <f>'Quarter 2'!E65</f>
        <v>0</v>
      </c>
      <c r="P63" s="394">
        <f>'Quarter 2'!F65</f>
        <v>0</v>
      </c>
      <c r="Q63" s="372">
        <f>'Quarter 2'!G65</f>
        <v>0</v>
      </c>
      <c r="R63" s="372">
        <f>'Quarter 2'!H65</f>
        <v>0</v>
      </c>
      <c r="S63" s="372">
        <f>'Quarter 2'!I65</f>
        <v>0</v>
      </c>
      <c r="T63" s="372">
        <f>'Quarter 2'!J65</f>
        <v>0</v>
      </c>
      <c r="U63" s="383">
        <f>'Quarter 2'!K65</f>
        <v>0</v>
      </c>
      <c r="V63" s="374">
        <f>'Quarter 2'!L65</f>
        <v>0</v>
      </c>
      <c r="W63" s="397">
        <f>'Quarter 2'!M65</f>
        <v>0</v>
      </c>
      <c r="X63" s="376">
        <f>'Quarter 1'!D65</f>
        <v>0</v>
      </c>
      <c r="Y63" s="244">
        <f>'Quarter 1'!E65</f>
        <v>0</v>
      </c>
      <c r="Z63" s="398">
        <f>'Quarter 1'!F65</f>
        <v>0</v>
      </c>
      <c r="AA63" s="244">
        <f>'Quarter 1'!G65</f>
        <v>0</v>
      </c>
      <c r="AB63" s="244">
        <f>'Quarter 1'!H65</f>
        <v>0</v>
      </c>
      <c r="AC63" s="244">
        <f>'Quarter 1'!L65</f>
        <v>0</v>
      </c>
      <c r="AD63" s="243">
        <f>'Quarter 1'!M65</f>
        <v>0</v>
      </c>
      <c r="AE63" s="244">
        <f>'Quarter 1'!I65</f>
        <v>0</v>
      </c>
      <c r="AF63" s="244">
        <f>'Quarter 1'!J65</f>
        <v>0</v>
      </c>
      <c r="AG63" s="260">
        <f>'Quarter 1'!K65</f>
        <v>0</v>
      </c>
    </row>
    <row r="64" spans="1:33" x14ac:dyDescent="0.2">
      <c r="A64" s="206">
        <f>Roster!C68</f>
        <v>0</v>
      </c>
      <c r="B64" s="206">
        <f>Roster!D68</f>
        <v>0</v>
      </c>
      <c r="C64" s="206">
        <f>Roster!B68</f>
        <v>0</v>
      </c>
      <c r="D64" s="387"/>
      <c r="E64" s="388"/>
      <c r="F64" s="335"/>
      <c r="G64" s="336"/>
      <c r="H64" s="336"/>
      <c r="I64" s="388"/>
      <c r="J64" s="388"/>
      <c r="K64" s="389"/>
      <c r="L64" s="337"/>
      <c r="M64" s="371"/>
      <c r="N64" s="374">
        <f>'Quarter 2'!D66</f>
        <v>0</v>
      </c>
      <c r="O64" s="372">
        <f>'Quarter 2'!E66</f>
        <v>0</v>
      </c>
      <c r="P64" s="394">
        <f>'Quarter 2'!F66</f>
        <v>0</v>
      </c>
      <c r="Q64" s="372">
        <f>'Quarter 2'!G66</f>
        <v>0</v>
      </c>
      <c r="R64" s="372">
        <f>'Quarter 2'!H66</f>
        <v>0</v>
      </c>
      <c r="S64" s="372">
        <f>'Quarter 2'!I66</f>
        <v>0</v>
      </c>
      <c r="T64" s="372">
        <f>'Quarter 2'!J66</f>
        <v>0</v>
      </c>
      <c r="U64" s="383">
        <f>'Quarter 2'!K66</f>
        <v>0</v>
      </c>
      <c r="V64" s="374">
        <f>'Quarter 2'!L66</f>
        <v>0</v>
      </c>
      <c r="W64" s="397">
        <f>'Quarter 2'!M66</f>
        <v>0</v>
      </c>
      <c r="X64" s="376">
        <f>'Quarter 1'!D66</f>
        <v>0</v>
      </c>
      <c r="Y64" s="244">
        <f>'Quarter 1'!E66</f>
        <v>0</v>
      </c>
      <c r="Z64" s="398">
        <f>'Quarter 1'!F66</f>
        <v>0</v>
      </c>
      <c r="AA64" s="244">
        <f>'Quarter 1'!G66</f>
        <v>0</v>
      </c>
      <c r="AB64" s="244">
        <f>'Quarter 1'!H66</f>
        <v>0</v>
      </c>
      <c r="AC64" s="244">
        <f>'Quarter 1'!L66</f>
        <v>0</v>
      </c>
      <c r="AD64" s="243">
        <f>'Quarter 1'!M66</f>
        <v>0</v>
      </c>
      <c r="AE64" s="244">
        <f>'Quarter 1'!I66</f>
        <v>0</v>
      </c>
      <c r="AF64" s="244">
        <f>'Quarter 1'!J66</f>
        <v>0</v>
      </c>
      <c r="AG64" s="260">
        <f>'Quarter 1'!K66</f>
        <v>0</v>
      </c>
    </row>
    <row r="65" spans="1:33" x14ac:dyDescent="0.2">
      <c r="A65" s="206">
        <f>Roster!C69</f>
        <v>0</v>
      </c>
      <c r="B65" s="206">
        <f>Roster!D69</f>
        <v>0</v>
      </c>
      <c r="C65" s="206">
        <f>Roster!B69</f>
        <v>0</v>
      </c>
      <c r="D65" s="387"/>
      <c r="E65" s="388"/>
      <c r="F65" s="335"/>
      <c r="G65" s="336"/>
      <c r="H65" s="336"/>
      <c r="I65" s="388"/>
      <c r="J65" s="388"/>
      <c r="K65" s="389"/>
      <c r="L65" s="337"/>
      <c r="M65" s="371"/>
      <c r="N65" s="374">
        <f>'Quarter 2'!D67</f>
        <v>0</v>
      </c>
      <c r="O65" s="372">
        <f>'Quarter 2'!E67</f>
        <v>0</v>
      </c>
      <c r="P65" s="394">
        <f>'Quarter 2'!F67</f>
        <v>0</v>
      </c>
      <c r="Q65" s="372">
        <f>'Quarter 2'!G67</f>
        <v>0</v>
      </c>
      <c r="R65" s="372">
        <f>'Quarter 2'!H67</f>
        <v>0</v>
      </c>
      <c r="S65" s="372">
        <f>'Quarter 2'!I67</f>
        <v>0</v>
      </c>
      <c r="T65" s="372">
        <f>'Quarter 2'!J67</f>
        <v>0</v>
      </c>
      <c r="U65" s="383">
        <f>'Quarter 2'!K67</f>
        <v>0</v>
      </c>
      <c r="V65" s="374">
        <f>'Quarter 2'!L67</f>
        <v>0</v>
      </c>
      <c r="W65" s="397">
        <f>'Quarter 2'!M67</f>
        <v>0</v>
      </c>
      <c r="X65" s="376">
        <f>'Quarter 1'!D67</f>
        <v>0</v>
      </c>
      <c r="Y65" s="244">
        <f>'Quarter 1'!E67</f>
        <v>0</v>
      </c>
      <c r="Z65" s="398">
        <f>'Quarter 1'!F67</f>
        <v>0</v>
      </c>
      <c r="AA65" s="244">
        <f>'Quarter 1'!G67</f>
        <v>0</v>
      </c>
      <c r="AB65" s="244">
        <f>'Quarter 1'!H67</f>
        <v>0</v>
      </c>
      <c r="AC65" s="244">
        <f>'Quarter 1'!L67</f>
        <v>0</v>
      </c>
      <c r="AD65" s="243">
        <f>'Quarter 1'!M67</f>
        <v>0</v>
      </c>
      <c r="AE65" s="244">
        <f>'Quarter 1'!I67</f>
        <v>0</v>
      </c>
      <c r="AF65" s="244">
        <f>'Quarter 1'!J67</f>
        <v>0</v>
      </c>
      <c r="AG65" s="260">
        <f>'Quarter 1'!K67</f>
        <v>0</v>
      </c>
    </row>
    <row r="66" spans="1:33" x14ac:dyDescent="0.2">
      <c r="A66" s="206">
        <f>Roster!C70</f>
        <v>0</v>
      </c>
      <c r="B66" s="206">
        <f>Roster!D70</f>
        <v>0</v>
      </c>
      <c r="C66" s="206">
        <f>Roster!B70</f>
        <v>0</v>
      </c>
      <c r="D66" s="387"/>
      <c r="E66" s="388"/>
      <c r="F66" s="335"/>
      <c r="G66" s="336"/>
      <c r="H66" s="336"/>
      <c r="I66" s="388"/>
      <c r="J66" s="388"/>
      <c r="K66" s="389"/>
      <c r="L66" s="337"/>
      <c r="M66" s="371"/>
      <c r="N66" s="374">
        <f>'Quarter 2'!D68</f>
        <v>0</v>
      </c>
      <c r="O66" s="372">
        <f>'Quarter 2'!E68</f>
        <v>0</v>
      </c>
      <c r="P66" s="394">
        <f>'Quarter 2'!F68</f>
        <v>0</v>
      </c>
      <c r="Q66" s="372">
        <f>'Quarter 2'!G68</f>
        <v>0</v>
      </c>
      <c r="R66" s="372">
        <f>'Quarter 2'!H68</f>
        <v>0</v>
      </c>
      <c r="S66" s="372">
        <f>'Quarter 2'!I68</f>
        <v>0</v>
      </c>
      <c r="T66" s="372">
        <f>'Quarter 2'!J68</f>
        <v>0</v>
      </c>
      <c r="U66" s="383">
        <f>'Quarter 2'!K68</f>
        <v>0</v>
      </c>
      <c r="V66" s="374">
        <f>'Quarter 2'!L68</f>
        <v>0</v>
      </c>
      <c r="W66" s="397">
        <f>'Quarter 2'!M68</f>
        <v>0</v>
      </c>
      <c r="X66" s="376">
        <f>'Quarter 1'!D68</f>
        <v>0</v>
      </c>
      <c r="Y66" s="244">
        <f>'Quarter 1'!E68</f>
        <v>0</v>
      </c>
      <c r="Z66" s="398">
        <f>'Quarter 1'!F68</f>
        <v>0</v>
      </c>
      <c r="AA66" s="244">
        <f>'Quarter 1'!G68</f>
        <v>0</v>
      </c>
      <c r="AB66" s="244">
        <f>'Quarter 1'!H68</f>
        <v>0</v>
      </c>
      <c r="AC66" s="244">
        <f>'Quarter 1'!L68</f>
        <v>0</v>
      </c>
      <c r="AD66" s="243">
        <f>'Quarter 1'!M68</f>
        <v>0</v>
      </c>
      <c r="AE66" s="244">
        <f>'Quarter 1'!I68</f>
        <v>0</v>
      </c>
      <c r="AF66" s="244">
        <f>'Quarter 1'!J68</f>
        <v>0</v>
      </c>
      <c r="AG66" s="260">
        <f>'Quarter 1'!K68</f>
        <v>0</v>
      </c>
    </row>
    <row r="67" spans="1:33" x14ac:dyDescent="0.2">
      <c r="A67" s="206">
        <f>Roster!C71</f>
        <v>0</v>
      </c>
      <c r="B67" s="206">
        <f>Roster!D71</f>
        <v>0</v>
      </c>
      <c r="C67" s="206">
        <f>Roster!B71</f>
        <v>0</v>
      </c>
      <c r="D67" s="387"/>
      <c r="E67" s="388"/>
      <c r="F67" s="335"/>
      <c r="G67" s="336"/>
      <c r="H67" s="336"/>
      <c r="I67" s="388"/>
      <c r="J67" s="388"/>
      <c r="K67" s="389"/>
      <c r="L67" s="337"/>
      <c r="M67" s="371"/>
      <c r="N67" s="374">
        <f>'Quarter 2'!D69</f>
        <v>0</v>
      </c>
      <c r="O67" s="372">
        <f>'Quarter 2'!E69</f>
        <v>0</v>
      </c>
      <c r="P67" s="394">
        <f>'Quarter 2'!F69</f>
        <v>0</v>
      </c>
      <c r="Q67" s="372">
        <f>'Quarter 2'!G69</f>
        <v>0</v>
      </c>
      <c r="R67" s="372">
        <f>'Quarter 2'!H69</f>
        <v>0</v>
      </c>
      <c r="S67" s="372">
        <f>'Quarter 2'!I69</f>
        <v>0</v>
      </c>
      <c r="T67" s="372">
        <f>'Quarter 2'!J69</f>
        <v>0</v>
      </c>
      <c r="U67" s="383">
        <f>'Quarter 2'!K69</f>
        <v>0</v>
      </c>
      <c r="V67" s="374">
        <f>'Quarter 2'!L69</f>
        <v>0</v>
      </c>
      <c r="W67" s="397">
        <f>'Quarter 2'!M69</f>
        <v>0</v>
      </c>
      <c r="X67" s="376">
        <f>'Quarter 1'!D69</f>
        <v>0</v>
      </c>
      <c r="Y67" s="244">
        <f>'Quarter 1'!E69</f>
        <v>0</v>
      </c>
      <c r="Z67" s="398">
        <f>'Quarter 1'!F69</f>
        <v>0</v>
      </c>
      <c r="AA67" s="244">
        <f>'Quarter 1'!G69</f>
        <v>0</v>
      </c>
      <c r="AB67" s="244">
        <f>'Quarter 1'!H69</f>
        <v>0</v>
      </c>
      <c r="AC67" s="244">
        <f>'Quarter 1'!L69</f>
        <v>0</v>
      </c>
      <c r="AD67" s="243">
        <f>'Quarter 1'!M69</f>
        <v>0</v>
      </c>
      <c r="AE67" s="244">
        <f>'Quarter 1'!I69</f>
        <v>0</v>
      </c>
      <c r="AF67" s="244">
        <f>'Quarter 1'!J69</f>
        <v>0</v>
      </c>
      <c r="AG67" s="260">
        <f>'Quarter 1'!K69</f>
        <v>0</v>
      </c>
    </row>
    <row r="68" spans="1:33" x14ac:dyDescent="0.2">
      <c r="A68" s="206">
        <f>Roster!C72</f>
        <v>0</v>
      </c>
      <c r="B68" s="206">
        <f>Roster!D72</f>
        <v>0</v>
      </c>
      <c r="C68" s="206">
        <f>Roster!B72</f>
        <v>0</v>
      </c>
      <c r="D68" s="387"/>
      <c r="E68" s="388"/>
      <c r="F68" s="335"/>
      <c r="G68" s="336"/>
      <c r="H68" s="336"/>
      <c r="I68" s="388"/>
      <c r="J68" s="388"/>
      <c r="K68" s="389"/>
      <c r="L68" s="337"/>
      <c r="M68" s="371"/>
      <c r="N68" s="374">
        <f>'Quarter 2'!D70</f>
        <v>0</v>
      </c>
      <c r="O68" s="372">
        <f>'Quarter 2'!E70</f>
        <v>0</v>
      </c>
      <c r="P68" s="394">
        <f>'Quarter 2'!F70</f>
        <v>0</v>
      </c>
      <c r="Q68" s="372">
        <f>'Quarter 2'!G70</f>
        <v>0</v>
      </c>
      <c r="R68" s="372">
        <f>'Quarter 2'!H70</f>
        <v>0</v>
      </c>
      <c r="S68" s="372">
        <f>'Quarter 2'!I70</f>
        <v>0</v>
      </c>
      <c r="T68" s="372">
        <f>'Quarter 2'!J70</f>
        <v>0</v>
      </c>
      <c r="U68" s="383">
        <f>'Quarter 2'!K70</f>
        <v>0</v>
      </c>
      <c r="V68" s="374">
        <f>'Quarter 2'!L70</f>
        <v>0</v>
      </c>
      <c r="W68" s="397">
        <f>'Quarter 2'!M70</f>
        <v>0</v>
      </c>
      <c r="X68" s="376">
        <f>'Quarter 1'!D70</f>
        <v>0</v>
      </c>
      <c r="Y68" s="244">
        <f>'Quarter 1'!E70</f>
        <v>0</v>
      </c>
      <c r="Z68" s="398">
        <f>'Quarter 1'!F70</f>
        <v>0</v>
      </c>
      <c r="AA68" s="244">
        <f>'Quarter 1'!G70</f>
        <v>0</v>
      </c>
      <c r="AB68" s="244">
        <f>'Quarter 1'!H70</f>
        <v>0</v>
      </c>
      <c r="AC68" s="244">
        <f>'Quarter 1'!L70</f>
        <v>0</v>
      </c>
      <c r="AD68" s="243">
        <f>'Quarter 1'!M70</f>
        <v>0</v>
      </c>
      <c r="AE68" s="244">
        <f>'Quarter 1'!I70</f>
        <v>0</v>
      </c>
      <c r="AF68" s="244">
        <f>'Quarter 1'!J70</f>
        <v>0</v>
      </c>
      <c r="AG68" s="260">
        <f>'Quarter 1'!K70</f>
        <v>0</v>
      </c>
    </row>
    <row r="69" spans="1:33" x14ac:dyDescent="0.2">
      <c r="A69" s="206">
        <f>Roster!C73</f>
        <v>0</v>
      </c>
      <c r="B69" s="206">
        <f>Roster!D73</f>
        <v>0</v>
      </c>
      <c r="C69" s="206">
        <f>Roster!B73</f>
        <v>0</v>
      </c>
      <c r="D69" s="387"/>
      <c r="E69" s="388"/>
      <c r="F69" s="335"/>
      <c r="G69" s="336"/>
      <c r="H69" s="336"/>
      <c r="I69" s="388"/>
      <c r="J69" s="388"/>
      <c r="K69" s="389"/>
      <c r="L69" s="337"/>
      <c r="M69" s="371"/>
      <c r="N69" s="374">
        <f>'Quarter 2'!D71</f>
        <v>0</v>
      </c>
      <c r="O69" s="372">
        <f>'Quarter 2'!E71</f>
        <v>0</v>
      </c>
      <c r="P69" s="394">
        <f>'Quarter 2'!F71</f>
        <v>0</v>
      </c>
      <c r="Q69" s="372">
        <f>'Quarter 2'!G71</f>
        <v>0</v>
      </c>
      <c r="R69" s="372">
        <f>'Quarter 2'!H71</f>
        <v>0</v>
      </c>
      <c r="S69" s="372">
        <f>'Quarter 2'!I71</f>
        <v>0</v>
      </c>
      <c r="T69" s="372">
        <f>'Quarter 2'!J71</f>
        <v>0</v>
      </c>
      <c r="U69" s="383">
        <f>'Quarter 2'!K71</f>
        <v>0</v>
      </c>
      <c r="V69" s="374">
        <f>'Quarter 2'!L71</f>
        <v>0</v>
      </c>
      <c r="W69" s="397">
        <f>'Quarter 2'!M71</f>
        <v>0</v>
      </c>
      <c r="X69" s="376">
        <f>'Quarter 1'!D71</f>
        <v>0</v>
      </c>
      <c r="Y69" s="244">
        <f>'Quarter 1'!E71</f>
        <v>0</v>
      </c>
      <c r="Z69" s="398">
        <f>'Quarter 1'!F71</f>
        <v>0</v>
      </c>
      <c r="AA69" s="244">
        <f>'Quarter 1'!G71</f>
        <v>0</v>
      </c>
      <c r="AB69" s="244">
        <f>'Quarter 1'!H71</f>
        <v>0</v>
      </c>
      <c r="AC69" s="244">
        <f>'Quarter 1'!L71</f>
        <v>0</v>
      </c>
      <c r="AD69" s="243">
        <f>'Quarter 1'!M71</f>
        <v>0</v>
      </c>
      <c r="AE69" s="244">
        <f>'Quarter 1'!I71</f>
        <v>0</v>
      </c>
      <c r="AF69" s="244">
        <f>'Quarter 1'!J71</f>
        <v>0</v>
      </c>
      <c r="AG69" s="260">
        <f>'Quarter 1'!K71</f>
        <v>0</v>
      </c>
    </row>
    <row r="70" spans="1:33" x14ac:dyDescent="0.2">
      <c r="A70" s="206">
        <f>Roster!C74</f>
        <v>0</v>
      </c>
      <c r="B70" s="206">
        <f>Roster!D74</f>
        <v>0</v>
      </c>
      <c r="C70" s="206">
        <f>Roster!B74</f>
        <v>0</v>
      </c>
      <c r="D70" s="387"/>
      <c r="E70" s="388"/>
      <c r="F70" s="335"/>
      <c r="G70" s="336"/>
      <c r="H70" s="336"/>
      <c r="I70" s="388"/>
      <c r="J70" s="388"/>
      <c r="K70" s="389"/>
      <c r="L70" s="337"/>
      <c r="M70" s="371"/>
      <c r="N70" s="374">
        <f>'Quarter 2'!D72</f>
        <v>0</v>
      </c>
      <c r="O70" s="372">
        <f>'Quarter 2'!E72</f>
        <v>0</v>
      </c>
      <c r="P70" s="394">
        <f>'Quarter 2'!F72</f>
        <v>0</v>
      </c>
      <c r="Q70" s="372">
        <f>'Quarter 2'!G72</f>
        <v>0</v>
      </c>
      <c r="R70" s="372">
        <f>'Quarter 2'!H72</f>
        <v>0</v>
      </c>
      <c r="S70" s="372">
        <f>'Quarter 2'!I72</f>
        <v>0</v>
      </c>
      <c r="T70" s="372">
        <f>'Quarter 2'!J72</f>
        <v>0</v>
      </c>
      <c r="U70" s="383">
        <f>'Quarter 2'!K72</f>
        <v>0</v>
      </c>
      <c r="V70" s="374">
        <f>'Quarter 2'!L72</f>
        <v>0</v>
      </c>
      <c r="W70" s="397">
        <f>'Quarter 2'!M72</f>
        <v>0</v>
      </c>
      <c r="X70" s="376">
        <f>'Quarter 1'!D72</f>
        <v>0</v>
      </c>
      <c r="Y70" s="244">
        <f>'Quarter 1'!E72</f>
        <v>0</v>
      </c>
      <c r="Z70" s="398">
        <f>'Quarter 1'!F72</f>
        <v>0</v>
      </c>
      <c r="AA70" s="244">
        <f>'Quarter 1'!G72</f>
        <v>0</v>
      </c>
      <c r="AB70" s="244">
        <f>'Quarter 1'!H72</f>
        <v>0</v>
      </c>
      <c r="AC70" s="244">
        <f>'Quarter 1'!L72</f>
        <v>0</v>
      </c>
      <c r="AD70" s="243">
        <f>'Quarter 1'!M72</f>
        <v>0</v>
      </c>
      <c r="AE70" s="244">
        <f>'Quarter 1'!I72</f>
        <v>0</v>
      </c>
      <c r="AF70" s="244">
        <f>'Quarter 1'!J72</f>
        <v>0</v>
      </c>
      <c r="AG70" s="260">
        <f>'Quarter 1'!K72</f>
        <v>0</v>
      </c>
    </row>
    <row r="71" spans="1:33" x14ac:dyDescent="0.2">
      <c r="A71" s="206">
        <f>Roster!C75</f>
        <v>0</v>
      </c>
      <c r="B71" s="206">
        <f>Roster!D75</f>
        <v>0</v>
      </c>
      <c r="C71" s="206">
        <f>Roster!B75</f>
        <v>0</v>
      </c>
      <c r="D71" s="387"/>
      <c r="E71" s="388"/>
      <c r="F71" s="335"/>
      <c r="G71" s="336"/>
      <c r="H71" s="336"/>
      <c r="I71" s="388"/>
      <c r="J71" s="388"/>
      <c r="K71" s="389"/>
      <c r="L71" s="337"/>
      <c r="M71" s="371"/>
      <c r="N71" s="374">
        <f>'Quarter 2'!D73</f>
        <v>0</v>
      </c>
      <c r="O71" s="372">
        <f>'Quarter 2'!E73</f>
        <v>0</v>
      </c>
      <c r="P71" s="394">
        <f>'Quarter 2'!F73</f>
        <v>0</v>
      </c>
      <c r="Q71" s="372">
        <f>'Quarter 2'!G73</f>
        <v>0</v>
      </c>
      <c r="R71" s="372">
        <f>'Quarter 2'!H73</f>
        <v>0</v>
      </c>
      <c r="S71" s="372">
        <f>'Quarter 2'!I73</f>
        <v>0</v>
      </c>
      <c r="T71" s="372">
        <f>'Quarter 2'!J73</f>
        <v>0</v>
      </c>
      <c r="U71" s="383">
        <f>'Quarter 2'!K73</f>
        <v>0</v>
      </c>
      <c r="V71" s="374">
        <f>'Quarter 2'!L73</f>
        <v>0</v>
      </c>
      <c r="W71" s="397">
        <f>'Quarter 2'!M73</f>
        <v>0</v>
      </c>
      <c r="X71" s="376">
        <f>'Quarter 1'!D73</f>
        <v>0</v>
      </c>
      <c r="Y71" s="244">
        <f>'Quarter 1'!E73</f>
        <v>0</v>
      </c>
      <c r="Z71" s="398">
        <f>'Quarter 1'!F73</f>
        <v>0</v>
      </c>
      <c r="AA71" s="244">
        <f>'Quarter 1'!G73</f>
        <v>0</v>
      </c>
      <c r="AB71" s="244">
        <f>'Quarter 1'!H73</f>
        <v>0</v>
      </c>
      <c r="AC71" s="244">
        <f>'Quarter 1'!L73</f>
        <v>0</v>
      </c>
      <c r="AD71" s="243">
        <f>'Quarter 1'!M73</f>
        <v>0</v>
      </c>
      <c r="AE71" s="244">
        <f>'Quarter 1'!I73</f>
        <v>0</v>
      </c>
      <c r="AF71" s="244">
        <f>'Quarter 1'!J73</f>
        <v>0</v>
      </c>
      <c r="AG71" s="260">
        <f>'Quarter 1'!K73</f>
        <v>0</v>
      </c>
    </row>
    <row r="72" spans="1:33" x14ac:dyDescent="0.2">
      <c r="A72" s="206">
        <f>Roster!C76</f>
        <v>0</v>
      </c>
      <c r="B72" s="206">
        <f>Roster!D76</f>
        <v>0</v>
      </c>
      <c r="C72" s="206">
        <f>Roster!B76</f>
        <v>0</v>
      </c>
      <c r="D72" s="387"/>
      <c r="E72" s="388"/>
      <c r="F72" s="335"/>
      <c r="G72" s="336"/>
      <c r="H72" s="336"/>
      <c r="I72" s="388"/>
      <c r="J72" s="388"/>
      <c r="K72" s="389"/>
      <c r="L72" s="337"/>
      <c r="M72" s="371"/>
      <c r="N72" s="374">
        <f>'Quarter 2'!D74</f>
        <v>0</v>
      </c>
      <c r="O72" s="372">
        <f>'Quarter 2'!E74</f>
        <v>0</v>
      </c>
      <c r="P72" s="394">
        <f>'Quarter 2'!F74</f>
        <v>0</v>
      </c>
      <c r="Q72" s="372">
        <f>'Quarter 2'!G74</f>
        <v>0</v>
      </c>
      <c r="R72" s="372">
        <f>'Quarter 2'!H74</f>
        <v>0</v>
      </c>
      <c r="S72" s="372">
        <f>'Quarter 2'!I74</f>
        <v>0</v>
      </c>
      <c r="T72" s="372">
        <f>'Quarter 2'!J74</f>
        <v>0</v>
      </c>
      <c r="U72" s="383">
        <f>'Quarter 2'!K74</f>
        <v>0</v>
      </c>
      <c r="V72" s="374">
        <f>'Quarter 2'!L74</f>
        <v>0</v>
      </c>
      <c r="W72" s="397">
        <f>'Quarter 2'!M74</f>
        <v>0</v>
      </c>
      <c r="X72" s="376">
        <f>'Quarter 1'!D74</f>
        <v>0</v>
      </c>
      <c r="Y72" s="244">
        <f>'Quarter 1'!E74</f>
        <v>0</v>
      </c>
      <c r="Z72" s="398">
        <f>'Quarter 1'!F74</f>
        <v>0</v>
      </c>
      <c r="AA72" s="244">
        <f>'Quarter 1'!G74</f>
        <v>0</v>
      </c>
      <c r="AB72" s="244">
        <f>'Quarter 1'!H74</f>
        <v>0</v>
      </c>
      <c r="AC72" s="244">
        <f>'Quarter 1'!L74</f>
        <v>0</v>
      </c>
      <c r="AD72" s="243">
        <f>'Quarter 1'!M74</f>
        <v>0</v>
      </c>
      <c r="AE72" s="244">
        <f>'Quarter 1'!I74</f>
        <v>0</v>
      </c>
      <c r="AF72" s="244">
        <f>'Quarter 1'!J74</f>
        <v>0</v>
      </c>
      <c r="AG72" s="260">
        <f>'Quarter 1'!K74</f>
        <v>0</v>
      </c>
    </row>
    <row r="73" spans="1:33" x14ac:dyDescent="0.2">
      <c r="A73" s="206">
        <f>Roster!C77</f>
        <v>0</v>
      </c>
      <c r="B73" s="206">
        <f>Roster!D77</f>
        <v>0</v>
      </c>
      <c r="C73" s="206">
        <f>Roster!B77</f>
        <v>0</v>
      </c>
      <c r="D73" s="387"/>
      <c r="E73" s="388"/>
      <c r="F73" s="335"/>
      <c r="G73" s="336"/>
      <c r="H73" s="336"/>
      <c r="I73" s="388"/>
      <c r="J73" s="388"/>
      <c r="K73" s="389"/>
      <c r="L73" s="337"/>
      <c r="M73" s="371"/>
      <c r="N73" s="374">
        <f>'Quarter 2'!D75</f>
        <v>0</v>
      </c>
      <c r="O73" s="372">
        <f>'Quarter 2'!E75</f>
        <v>0</v>
      </c>
      <c r="P73" s="394">
        <f>'Quarter 2'!F75</f>
        <v>0</v>
      </c>
      <c r="Q73" s="372">
        <f>'Quarter 2'!G75</f>
        <v>0</v>
      </c>
      <c r="R73" s="372">
        <f>'Quarter 2'!H75</f>
        <v>0</v>
      </c>
      <c r="S73" s="372">
        <f>'Quarter 2'!I75</f>
        <v>0</v>
      </c>
      <c r="T73" s="372">
        <f>'Quarter 2'!J75</f>
        <v>0</v>
      </c>
      <c r="U73" s="383">
        <f>'Quarter 2'!K75</f>
        <v>0</v>
      </c>
      <c r="V73" s="374">
        <f>'Quarter 2'!L75</f>
        <v>0</v>
      </c>
      <c r="W73" s="397">
        <f>'Quarter 2'!M75</f>
        <v>0</v>
      </c>
      <c r="X73" s="376">
        <f>'Quarter 1'!D75</f>
        <v>0</v>
      </c>
      <c r="Y73" s="244">
        <f>'Quarter 1'!E75</f>
        <v>0</v>
      </c>
      <c r="Z73" s="398">
        <f>'Quarter 1'!F75</f>
        <v>0</v>
      </c>
      <c r="AA73" s="244">
        <f>'Quarter 1'!G75</f>
        <v>0</v>
      </c>
      <c r="AB73" s="244">
        <f>'Quarter 1'!H75</f>
        <v>0</v>
      </c>
      <c r="AC73" s="244">
        <f>'Quarter 1'!L75</f>
        <v>0</v>
      </c>
      <c r="AD73" s="243">
        <f>'Quarter 1'!M75</f>
        <v>0</v>
      </c>
      <c r="AE73" s="244">
        <f>'Quarter 1'!I75</f>
        <v>0</v>
      </c>
      <c r="AF73" s="244">
        <f>'Quarter 1'!J75</f>
        <v>0</v>
      </c>
      <c r="AG73" s="260">
        <f>'Quarter 1'!K75</f>
        <v>0</v>
      </c>
    </row>
    <row r="74" spans="1:33" x14ac:dyDescent="0.2">
      <c r="A74" s="206">
        <f>Roster!C78</f>
        <v>0</v>
      </c>
      <c r="B74" s="206">
        <f>Roster!D78</f>
        <v>0</v>
      </c>
      <c r="C74" s="206">
        <f>Roster!B78</f>
        <v>0</v>
      </c>
      <c r="D74" s="387"/>
      <c r="E74" s="388"/>
      <c r="F74" s="335"/>
      <c r="G74" s="336"/>
      <c r="H74" s="336"/>
      <c r="I74" s="388"/>
      <c r="J74" s="388"/>
      <c r="K74" s="389"/>
      <c r="L74" s="337"/>
      <c r="M74" s="371"/>
      <c r="N74" s="374">
        <f>'Quarter 2'!D76</f>
        <v>0</v>
      </c>
      <c r="O74" s="372">
        <f>'Quarter 2'!E76</f>
        <v>0</v>
      </c>
      <c r="P74" s="394">
        <f>'Quarter 2'!F76</f>
        <v>0</v>
      </c>
      <c r="Q74" s="372">
        <f>'Quarter 2'!G76</f>
        <v>0</v>
      </c>
      <c r="R74" s="372">
        <f>'Quarter 2'!H76</f>
        <v>0</v>
      </c>
      <c r="S74" s="372">
        <f>'Quarter 2'!I76</f>
        <v>0</v>
      </c>
      <c r="T74" s="372">
        <f>'Quarter 2'!J76</f>
        <v>0</v>
      </c>
      <c r="U74" s="383">
        <f>'Quarter 2'!K76</f>
        <v>0</v>
      </c>
      <c r="V74" s="374">
        <f>'Quarter 2'!L76</f>
        <v>0</v>
      </c>
      <c r="W74" s="397">
        <f>'Quarter 2'!M76</f>
        <v>0</v>
      </c>
      <c r="X74" s="376">
        <f>'Quarter 1'!D76</f>
        <v>0</v>
      </c>
      <c r="Y74" s="244">
        <f>'Quarter 1'!E76</f>
        <v>0</v>
      </c>
      <c r="Z74" s="398">
        <f>'Quarter 1'!F76</f>
        <v>0</v>
      </c>
      <c r="AA74" s="244">
        <f>'Quarter 1'!G76</f>
        <v>0</v>
      </c>
      <c r="AB74" s="244">
        <f>'Quarter 1'!H76</f>
        <v>0</v>
      </c>
      <c r="AC74" s="244">
        <f>'Quarter 1'!L76</f>
        <v>0</v>
      </c>
      <c r="AD74" s="243">
        <f>'Quarter 1'!M76</f>
        <v>0</v>
      </c>
      <c r="AE74" s="244">
        <f>'Quarter 1'!I76</f>
        <v>0</v>
      </c>
      <c r="AF74" s="244">
        <f>'Quarter 1'!J76</f>
        <v>0</v>
      </c>
      <c r="AG74" s="260">
        <f>'Quarter 1'!K76</f>
        <v>0</v>
      </c>
    </row>
    <row r="75" spans="1:33" x14ac:dyDescent="0.2">
      <c r="A75" s="206">
        <f>Roster!C79</f>
        <v>0</v>
      </c>
      <c r="B75" s="206">
        <f>Roster!D79</f>
        <v>0</v>
      </c>
      <c r="C75" s="206">
        <f>Roster!B79</f>
        <v>0</v>
      </c>
      <c r="D75" s="387"/>
      <c r="E75" s="388"/>
      <c r="F75" s="335"/>
      <c r="G75" s="336"/>
      <c r="H75" s="336"/>
      <c r="I75" s="388"/>
      <c r="J75" s="388"/>
      <c r="K75" s="389"/>
      <c r="L75" s="337"/>
      <c r="M75" s="371"/>
      <c r="N75" s="374">
        <f>'Quarter 2'!D77</f>
        <v>0</v>
      </c>
      <c r="O75" s="372">
        <f>'Quarter 2'!E77</f>
        <v>0</v>
      </c>
      <c r="P75" s="394">
        <f>'Quarter 2'!F77</f>
        <v>0</v>
      </c>
      <c r="Q75" s="372">
        <f>'Quarter 2'!G77</f>
        <v>0</v>
      </c>
      <c r="R75" s="372">
        <f>'Quarter 2'!H77</f>
        <v>0</v>
      </c>
      <c r="S75" s="372">
        <f>'Quarter 2'!I77</f>
        <v>0</v>
      </c>
      <c r="T75" s="372">
        <f>'Quarter 2'!J77</f>
        <v>0</v>
      </c>
      <c r="U75" s="383">
        <f>'Quarter 2'!K77</f>
        <v>0</v>
      </c>
      <c r="V75" s="374">
        <f>'Quarter 2'!L77</f>
        <v>0</v>
      </c>
      <c r="W75" s="397">
        <f>'Quarter 2'!M77</f>
        <v>0</v>
      </c>
      <c r="X75" s="376">
        <f>'Quarter 1'!D77</f>
        <v>0</v>
      </c>
      <c r="Y75" s="244">
        <f>'Quarter 1'!E77</f>
        <v>0</v>
      </c>
      <c r="Z75" s="398">
        <f>'Quarter 1'!F77</f>
        <v>0</v>
      </c>
      <c r="AA75" s="244">
        <f>'Quarter 1'!G77</f>
        <v>0</v>
      </c>
      <c r="AB75" s="244">
        <f>'Quarter 1'!H77</f>
        <v>0</v>
      </c>
      <c r="AC75" s="244">
        <f>'Quarter 1'!L77</f>
        <v>0</v>
      </c>
      <c r="AD75" s="243">
        <f>'Quarter 1'!M77</f>
        <v>0</v>
      </c>
      <c r="AE75" s="244">
        <f>'Quarter 1'!I77</f>
        <v>0</v>
      </c>
      <c r="AF75" s="244">
        <f>'Quarter 1'!J77</f>
        <v>0</v>
      </c>
      <c r="AG75" s="260">
        <f>'Quarter 1'!K77</f>
        <v>0</v>
      </c>
    </row>
    <row r="76" spans="1:33" x14ac:dyDescent="0.2">
      <c r="A76" s="206">
        <f>Roster!C80</f>
        <v>0</v>
      </c>
      <c r="B76" s="206">
        <f>Roster!D80</f>
        <v>0</v>
      </c>
      <c r="C76" s="206">
        <f>Roster!B80</f>
        <v>0</v>
      </c>
      <c r="D76" s="387"/>
      <c r="E76" s="388"/>
      <c r="F76" s="335"/>
      <c r="G76" s="336"/>
      <c r="H76" s="336"/>
      <c r="I76" s="388"/>
      <c r="J76" s="388"/>
      <c r="K76" s="389"/>
      <c r="L76" s="337"/>
      <c r="M76" s="371"/>
      <c r="N76" s="374">
        <f>'Quarter 2'!D78</f>
        <v>0</v>
      </c>
      <c r="O76" s="372">
        <f>'Quarter 2'!E78</f>
        <v>0</v>
      </c>
      <c r="P76" s="394">
        <f>'Quarter 2'!F78</f>
        <v>0</v>
      </c>
      <c r="Q76" s="372">
        <f>'Quarter 2'!G78</f>
        <v>0</v>
      </c>
      <c r="R76" s="372">
        <f>'Quarter 2'!H78</f>
        <v>0</v>
      </c>
      <c r="S76" s="372">
        <f>'Quarter 2'!I78</f>
        <v>0</v>
      </c>
      <c r="T76" s="372">
        <f>'Quarter 2'!J78</f>
        <v>0</v>
      </c>
      <c r="U76" s="383">
        <f>'Quarter 2'!K78</f>
        <v>0</v>
      </c>
      <c r="V76" s="374">
        <f>'Quarter 2'!L78</f>
        <v>0</v>
      </c>
      <c r="W76" s="397">
        <f>'Quarter 2'!M78</f>
        <v>0</v>
      </c>
      <c r="X76" s="376">
        <f>'Quarter 1'!D78</f>
        <v>0</v>
      </c>
      <c r="Y76" s="244">
        <f>'Quarter 1'!E78</f>
        <v>0</v>
      </c>
      <c r="Z76" s="398">
        <f>'Quarter 1'!F78</f>
        <v>0</v>
      </c>
      <c r="AA76" s="244">
        <f>'Quarter 1'!G78</f>
        <v>0</v>
      </c>
      <c r="AB76" s="244">
        <f>'Quarter 1'!H78</f>
        <v>0</v>
      </c>
      <c r="AC76" s="244">
        <f>'Quarter 1'!L78</f>
        <v>0</v>
      </c>
      <c r="AD76" s="243">
        <f>'Quarter 1'!M78</f>
        <v>0</v>
      </c>
      <c r="AE76" s="244">
        <f>'Quarter 1'!I78</f>
        <v>0</v>
      </c>
      <c r="AF76" s="244">
        <f>'Quarter 1'!J78</f>
        <v>0</v>
      </c>
      <c r="AG76" s="260">
        <f>'Quarter 1'!K78</f>
        <v>0</v>
      </c>
    </row>
    <row r="77" spans="1:33" x14ac:dyDescent="0.2">
      <c r="A77" s="206">
        <f>Roster!C81</f>
        <v>0</v>
      </c>
      <c r="B77" s="206">
        <f>Roster!D81</f>
        <v>0</v>
      </c>
      <c r="C77" s="206">
        <f>Roster!B81</f>
        <v>0</v>
      </c>
      <c r="D77" s="387"/>
      <c r="E77" s="388"/>
      <c r="F77" s="335"/>
      <c r="G77" s="336"/>
      <c r="H77" s="336"/>
      <c r="I77" s="388"/>
      <c r="J77" s="388"/>
      <c r="K77" s="389"/>
      <c r="L77" s="337"/>
      <c r="M77" s="371"/>
      <c r="N77" s="374">
        <f>'Quarter 2'!D79</f>
        <v>0</v>
      </c>
      <c r="O77" s="372">
        <f>'Quarter 2'!E79</f>
        <v>0</v>
      </c>
      <c r="P77" s="394">
        <f>'Quarter 2'!F79</f>
        <v>0</v>
      </c>
      <c r="Q77" s="372">
        <f>'Quarter 2'!G79</f>
        <v>0</v>
      </c>
      <c r="R77" s="372">
        <f>'Quarter 2'!H79</f>
        <v>0</v>
      </c>
      <c r="S77" s="372">
        <f>'Quarter 2'!I79</f>
        <v>0</v>
      </c>
      <c r="T77" s="372">
        <f>'Quarter 2'!J79</f>
        <v>0</v>
      </c>
      <c r="U77" s="383">
        <f>'Quarter 2'!K79</f>
        <v>0</v>
      </c>
      <c r="V77" s="374">
        <f>'Quarter 2'!L79</f>
        <v>0</v>
      </c>
      <c r="W77" s="397">
        <f>'Quarter 2'!M79</f>
        <v>0</v>
      </c>
      <c r="X77" s="376">
        <f>'Quarter 1'!D79</f>
        <v>0</v>
      </c>
      <c r="Y77" s="244">
        <f>'Quarter 1'!E79</f>
        <v>0</v>
      </c>
      <c r="Z77" s="398">
        <f>'Quarter 1'!F79</f>
        <v>0</v>
      </c>
      <c r="AA77" s="244">
        <f>'Quarter 1'!G79</f>
        <v>0</v>
      </c>
      <c r="AB77" s="244">
        <f>'Quarter 1'!H79</f>
        <v>0</v>
      </c>
      <c r="AC77" s="244">
        <f>'Quarter 1'!L79</f>
        <v>0</v>
      </c>
      <c r="AD77" s="243">
        <f>'Quarter 1'!M79</f>
        <v>0</v>
      </c>
      <c r="AE77" s="244">
        <f>'Quarter 1'!I79</f>
        <v>0</v>
      </c>
      <c r="AF77" s="244">
        <f>'Quarter 1'!J79</f>
        <v>0</v>
      </c>
      <c r="AG77" s="260">
        <f>'Quarter 1'!K79</f>
        <v>0</v>
      </c>
    </row>
    <row r="78" spans="1:33" x14ac:dyDescent="0.2">
      <c r="A78" s="206">
        <f>Roster!C82</f>
        <v>0</v>
      </c>
      <c r="B78" s="206">
        <f>Roster!D82</f>
        <v>0</v>
      </c>
      <c r="C78" s="206">
        <f>Roster!B82</f>
        <v>0</v>
      </c>
      <c r="D78" s="387"/>
      <c r="E78" s="388"/>
      <c r="F78" s="335"/>
      <c r="G78" s="336"/>
      <c r="H78" s="336"/>
      <c r="I78" s="388"/>
      <c r="J78" s="388"/>
      <c r="K78" s="389"/>
      <c r="L78" s="337"/>
      <c r="M78" s="371"/>
      <c r="N78" s="374">
        <f>'Quarter 2'!D80</f>
        <v>0</v>
      </c>
      <c r="O78" s="372">
        <f>'Quarter 2'!E80</f>
        <v>0</v>
      </c>
      <c r="P78" s="394">
        <f>'Quarter 2'!F80</f>
        <v>0</v>
      </c>
      <c r="Q78" s="372">
        <f>'Quarter 2'!G80</f>
        <v>0</v>
      </c>
      <c r="R78" s="372">
        <f>'Quarter 2'!H80</f>
        <v>0</v>
      </c>
      <c r="S78" s="372">
        <f>'Quarter 2'!I80</f>
        <v>0</v>
      </c>
      <c r="T78" s="372">
        <f>'Quarter 2'!J80</f>
        <v>0</v>
      </c>
      <c r="U78" s="383">
        <f>'Quarter 2'!K80</f>
        <v>0</v>
      </c>
      <c r="V78" s="374">
        <f>'Quarter 2'!L80</f>
        <v>0</v>
      </c>
      <c r="W78" s="397">
        <f>'Quarter 2'!M80</f>
        <v>0</v>
      </c>
      <c r="X78" s="376">
        <f>'Quarter 1'!D80</f>
        <v>0</v>
      </c>
      <c r="Y78" s="244">
        <f>'Quarter 1'!E80</f>
        <v>0</v>
      </c>
      <c r="Z78" s="398">
        <f>'Quarter 1'!F80</f>
        <v>0</v>
      </c>
      <c r="AA78" s="244">
        <f>'Quarter 1'!G80</f>
        <v>0</v>
      </c>
      <c r="AB78" s="244">
        <f>'Quarter 1'!H80</f>
        <v>0</v>
      </c>
      <c r="AC78" s="244">
        <f>'Quarter 1'!L80</f>
        <v>0</v>
      </c>
      <c r="AD78" s="243">
        <f>'Quarter 1'!M80</f>
        <v>0</v>
      </c>
      <c r="AE78" s="244">
        <f>'Quarter 1'!I80</f>
        <v>0</v>
      </c>
      <c r="AF78" s="244">
        <f>'Quarter 1'!J80</f>
        <v>0</v>
      </c>
      <c r="AG78" s="260">
        <f>'Quarter 1'!K80</f>
        <v>0</v>
      </c>
    </row>
    <row r="79" spans="1:33" x14ac:dyDescent="0.2">
      <c r="A79" s="206">
        <f>Roster!C83</f>
        <v>0</v>
      </c>
      <c r="B79" s="206">
        <f>Roster!D83</f>
        <v>0</v>
      </c>
      <c r="C79" s="206">
        <f>Roster!B83</f>
        <v>0</v>
      </c>
      <c r="D79" s="387"/>
      <c r="E79" s="388"/>
      <c r="F79" s="335"/>
      <c r="G79" s="336"/>
      <c r="H79" s="336"/>
      <c r="I79" s="388"/>
      <c r="J79" s="388"/>
      <c r="K79" s="389"/>
      <c r="L79" s="337"/>
      <c r="M79" s="371"/>
      <c r="N79" s="374">
        <f>'Quarter 2'!D81</f>
        <v>0</v>
      </c>
      <c r="O79" s="372">
        <f>'Quarter 2'!E81</f>
        <v>0</v>
      </c>
      <c r="P79" s="394">
        <f>'Quarter 2'!F81</f>
        <v>0</v>
      </c>
      <c r="Q79" s="372">
        <f>'Quarter 2'!G81</f>
        <v>0</v>
      </c>
      <c r="R79" s="372">
        <f>'Quarter 2'!H81</f>
        <v>0</v>
      </c>
      <c r="S79" s="372">
        <f>'Quarter 2'!I81</f>
        <v>0</v>
      </c>
      <c r="T79" s="372">
        <f>'Quarter 2'!J81</f>
        <v>0</v>
      </c>
      <c r="U79" s="383">
        <f>'Quarter 2'!K81</f>
        <v>0</v>
      </c>
      <c r="V79" s="374">
        <f>'Quarter 2'!L81</f>
        <v>0</v>
      </c>
      <c r="W79" s="397">
        <f>'Quarter 2'!M81</f>
        <v>0</v>
      </c>
      <c r="X79" s="376">
        <f>'Quarter 1'!D81</f>
        <v>0</v>
      </c>
      <c r="Y79" s="244">
        <f>'Quarter 1'!E81</f>
        <v>0</v>
      </c>
      <c r="Z79" s="398">
        <f>'Quarter 1'!F81</f>
        <v>0</v>
      </c>
      <c r="AA79" s="244">
        <f>'Quarter 1'!G81</f>
        <v>0</v>
      </c>
      <c r="AB79" s="244">
        <f>'Quarter 1'!H81</f>
        <v>0</v>
      </c>
      <c r="AC79" s="244">
        <f>'Quarter 1'!L81</f>
        <v>0</v>
      </c>
      <c r="AD79" s="243">
        <f>'Quarter 1'!M81</f>
        <v>0</v>
      </c>
      <c r="AE79" s="244">
        <f>'Quarter 1'!I81</f>
        <v>0</v>
      </c>
      <c r="AF79" s="244">
        <f>'Quarter 1'!J81</f>
        <v>0</v>
      </c>
      <c r="AG79" s="260">
        <f>'Quarter 1'!K81</f>
        <v>0</v>
      </c>
    </row>
    <row r="80" spans="1:33" x14ac:dyDescent="0.2">
      <c r="A80" s="206">
        <f>Roster!C84</f>
        <v>0</v>
      </c>
      <c r="B80" s="206">
        <f>Roster!D84</f>
        <v>0</v>
      </c>
      <c r="C80" s="206">
        <f>Roster!B84</f>
        <v>0</v>
      </c>
      <c r="D80" s="387"/>
      <c r="E80" s="388"/>
      <c r="F80" s="335"/>
      <c r="G80" s="336"/>
      <c r="H80" s="336"/>
      <c r="I80" s="388"/>
      <c r="J80" s="388"/>
      <c r="K80" s="389"/>
      <c r="L80" s="337"/>
      <c r="M80" s="371"/>
      <c r="N80" s="374">
        <f>'Quarter 2'!D82</f>
        <v>0</v>
      </c>
      <c r="O80" s="372">
        <f>'Quarter 2'!E82</f>
        <v>0</v>
      </c>
      <c r="P80" s="394">
        <f>'Quarter 2'!F82</f>
        <v>0</v>
      </c>
      <c r="Q80" s="372">
        <f>'Quarter 2'!G82</f>
        <v>0</v>
      </c>
      <c r="R80" s="372">
        <f>'Quarter 2'!H82</f>
        <v>0</v>
      </c>
      <c r="S80" s="372">
        <f>'Quarter 2'!I82</f>
        <v>0</v>
      </c>
      <c r="T80" s="372">
        <f>'Quarter 2'!J82</f>
        <v>0</v>
      </c>
      <c r="U80" s="383">
        <f>'Quarter 2'!K82</f>
        <v>0</v>
      </c>
      <c r="V80" s="374">
        <f>'Quarter 2'!L82</f>
        <v>0</v>
      </c>
      <c r="W80" s="397">
        <f>'Quarter 2'!M82</f>
        <v>0</v>
      </c>
      <c r="X80" s="376">
        <f>'Quarter 1'!D82</f>
        <v>0</v>
      </c>
      <c r="Y80" s="244">
        <f>'Quarter 1'!E82</f>
        <v>0</v>
      </c>
      <c r="Z80" s="398">
        <f>'Quarter 1'!F82</f>
        <v>0</v>
      </c>
      <c r="AA80" s="244">
        <f>'Quarter 1'!G82</f>
        <v>0</v>
      </c>
      <c r="AB80" s="244">
        <f>'Quarter 1'!H82</f>
        <v>0</v>
      </c>
      <c r="AC80" s="244">
        <f>'Quarter 1'!L82</f>
        <v>0</v>
      </c>
      <c r="AD80" s="243">
        <f>'Quarter 1'!M82</f>
        <v>0</v>
      </c>
      <c r="AE80" s="244">
        <f>'Quarter 1'!I82</f>
        <v>0</v>
      </c>
      <c r="AF80" s="244">
        <f>'Quarter 1'!J82</f>
        <v>0</v>
      </c>
      <c r="AG80" s="260">
        <f>'Quarter 1'!K82</f>
        <v>0</v>
      </c>
    </row>
    <row r="81" spans="1:33" x14ac:dyDescent="0.2">
      <c r="A81" s="206">
        <f>Roster!C85</f>
        <v>0</v>
      </c>
      <c r="B81" s="206">
        <f>Roster!D85</f>
        <v>0</v>
      </c>
      <c r="C81" s="206">
        <f>Roster!B85</f>
        <v>0</v>
      </c>
      <c r="D81" s="387"/>
      <c r="E81" s="388"/>
      <c r="F81" s="335"/>
      <c r="G81" s="336"/>
      <c r="H81" s="336"/>
      <c r="I81" s="388"/>
      <c r="J81" s="388"/>
      <c r="K81" s="389"/>
      <c r="L81" s="337"/>
      <c r="M81" s="371"/>
      <c r="N81" s="374">
        <f>'Quarter 2'!D83</f>
        <v>0</v>
      </c>
      <c r="O81" s="372">
        <f>'Quarter 2'!E83</f>
        <v>0</v>
      </c>
      <c r="P81" s="394">
        <f>'Quarter 2'!F83</f>
        <v>0</v>
      </c>
      <c r="Q81" s="372">
        <f>'Quarter 2'!G83</f>
        <v>0</v>
      </c>
      <c r="R81" s="372">
        <f>'Quarter 2'!H83</f>
        <v>0</v>
      </c>
      <c r="S81" s="372">
        <f>'Quarter 2'!I83</f>
        <v>0</v>
      </c>
      <c r="T81" s="372">
        <f>'Quarter 2'!J83</f>
        <v>0</v>
      </c>
      <c r="U81" s="383">
        <f>'Quarter 2'!K83</f>
        <v>0</v>
      </c>
      <c r="V81" s="374">
        <f>'Quarter 2'!L83</f>
        <v>0</v>
      </c>
      <c r="W81" s="397">
        <f>'Quarter 2'!M83</f>
        <v>0</v>
      </c>
      <c r="X81" s="376">
        <f>'Quarter 1'!D83</f>
        <v>0</v>
      </c>
      <c r="Y81" s="244">
        <f>'Quarter 1'!E83</f>
        <v>0</v>
      </c>
      <c r="Z81" s="398">
        <f>'Quarter 1'!F83</f>
        <v>0</v>
      </c>
      <c r="AA81" s="244">
        <f>'Quarter 1'!G83</f>
        <v>0</v>
      </c>
      <c r="AB81" s="244">
        <f>'Quarter 1'!H83</f>
        <v>0</v>
      </c>
      <c r="AC81" s="244">
        <f>'Quarter 1'!L83</f>
        <v>0</v>
      </c>
      <c r="AD81" s="243">
        <f>'Quarter 1'!M83</f>
        <v>0</v>
      </c>
      <c r="AE81" s="244">
        <f>'Quarter 1'!I83</f>
        <v>0</v>
      </c>
      <c r="AF81" s="244">
        <f>'Quarter 1'!J83</f>
        <v>0</v>
      </c>
      <c r="AG81" s="260">
        <f>'Quarter 1'!K83</f>
        <v>0</v>
      </c>
    </row>
    <row r="82" spans="1:33" x14ac:dyDescent="0.2">
      <c r="A82" s="206">
        <f>Roster!C86</f>
        <v>0</v>
      </c>
      <c r="B82" s="206">
        <f>Roster!D86</f>
        <v>0</v>
      </c>
      <c r="C82" s="206">
        <f>Roster!B86</f>
        <v>0</v>
      </c>
      <c r="D82" s="387"/>
      <c r="E82" s="388"/>
      <c r="F82" s="335"/>
      <c r="G82" s="336"/>
      <c r="H82" s="336"/>
      <c r="I82" s="388"/>
      <c r="J82" s="388"/>
      <c r="K82" s="389"/>
      <c r="L82" s="337"/>
      <c r="M82" s="371"/>
      <c r="N82" s="374">
        <f>'Quarter 2'!D84</f>
        <v>0</v>
      </c>
      <c r="O82" s="372">
        <f>'Quarter 2'!E84</f>
        <v>0</v>
      </c>
      <c r="P82" s="394">
        <f>'Quarter 2'!F84</f>
        <v>0</v>
      </c>
      <c r="Q82" s="372">
        <f>'Quarter 2'!G84</f>
        <v>0</v>
      </c>
      <c r="R82" s="372">
        <f>'Quarter 2'!H84</f>
        <v>0</v>
      </c>
      <c r="S82" s="372">
        <f>'Quarter 2'!I84</f>
        <v>0</v>
      </c>
      <c r="T82" s="372">
        <f>'Quarter 2'!J84</f>
        <v>0</v>
      </c>
      <c r="U82" s="383">
        <f>'Quarter 2'!K84</f>
        <v>0</v>
      </c>
      <c r="V82" s="374">
        <f>'Quarter 2'!L84</f>
        <v>0</v>
      </c>
      <c r="W82" s="397">
        <f>'Quarter 2'!M84</f>
        <v>0</v>
      </c>
      <c r="X82" s="376">
        <f>'Quarter 1'!D84</f>
        <v>0</v>
      </c>
      <c r="Y82" s="244">
        <f>'Quarter 1'!E84</f>
        <v>0</v>
      </c>
      <c r="Z82" s="398">
        <f>'Quarter 1'!F84</f>
        <v>0</v>
      </c>
      <c r="AA82" s="244">
        <f>'Quarter 1'!G84</f>
        <v>0</v>
      </c>
      <c r="AB82" s="244">
        <f>'Quarter 1'!H84</f>
        <v>0</v>
      </c>
      <c r="AC82" s="244">
        <f>'Quarter 1'!L84</f>
        <v>0</v>
      </c>
      <c r="AD82" s="243">
        <f>'Quarter 1'!M84</f>
        <v>0</v>
      </c>
      <c r="AE82" s="244">
        <f>'Quarter 1'!I84</f>
        <v>0</v>
      </c>
      <c r="AF82" s="244">
        <f>'Quarter 1'!J84</f>
        <v>0</v>
      </c>
      <c r="AG82" s="260">
        <f>'Quarter 1'!K84</f>
        <v>0</v>
      </c>
    </row>
    <row r="83" spans="1:33" x14ac:dyDescent="0.2">
      <c r="A83" s="206">
        <f>Roster!C87</f>
        <v>0</v>
      </c>
      <c r="B83" s="206">
        <f>Roster!D87</f>
        <v>0</v>
      </c>
      <c r="C83" s="206">
        <f>Roster!B87</f>
        <v>0</v>
      </c>
      <c r="D83" s="387"/>
      <c r="E83" s="388"/>
      <c r="F83" s="335"/>
      <c r="G83" s="336"/>
      <c r="H83" s="336"/>
      <c r="I83" s="388"/>
      <c r="J83" s="388"/>
      <c r="K83" s="389"/>
      <c r="L83" s="337"/>
      <c r="M83" s="371"/>
      <c r="N83" s="374">
        <f>'Quarter 2'!D85</f>
        <v>0</v>
      </c>
      <c r="O83" s="372">
        <f>'Quarter 2'!E85</f>
        <v>0</v>
      </c>
      <c r="P83" s="394">
        <f>'Quarter 2'!F85</f>
        <v>0</v>
      </c>
      <c r="Q83" s="372">
        <f>'Quarter 2'!G85</f>
        <v>0</v>
      </c>
      <c r="R83" s="372">
        <f>'Quarter 2'!H85</f>
        <v>0</v>
      </c>
      <c r="S83" s="372">
        <f>'Quarter 2'!I85</f>
        <v>0</v>
      </c>
      <c r="T83" s="372">
        <f>'Quarter 2'!J85</f>
        <v>0</v>
      </c>
      <c r="U83" s="383">
        <f>'Quarter 2'!K85</f>
        <v>0</v>
      </c>
      <c r="V83" s="374">
        <f>'Quarter 2'!L85</f>
        <v>0</v>
      </c>
      <c r="W83" s="397">
        <f>'Quarter 2'!M85</f>
        <v>0</v>
      </c>
      <c r="X83" s="376">
        <f>'Quarter 1'!D85</f>
        <v>0</v>
      </c>
      <c r="Y83" s="244">
        <f>'Quarter 1'!E85</f>
        <v>0</v>
      </c>
      <c r="Z83" s="398">
        <f>'Quarter 1'!F85</f>
        <v>0</v>
      </c>
      <c r="AA83" s="244">
        <f>'Quarter 1'!G85</f>
        <v>0</v>
      </c>
      <c r="AB83" s="244">
        <f>'Quarter 1'!H85</f>
        <v>0</v>
      </c>
      <c r="AC83" s="244">
        <f>'Quarter 1'!L85</f>
        <v>0</v>
      </c>
      <c r="AD83" s="243">
        <f>'Quarter 1'!M85</f>
        <v>0</v>
      </c>
      <c r="AE83" s="244">
        <f>'Quarter 1'!I85</f>
        <v>0</v>
      </c>
      <c r="AF83" s="244">
        <f>'Quarter 1'!J85</f>
        <v>0</v>
      </c>
      <c r="AG83" s="260">
        <f>'Quarter 1'!K85</f>
        <v>0</v>
      </c>
    </row>
    <row r="84" spans="1:33" x14ac:dyDescent="0.2">
      <c r="A84" s="206">
        <f>Roster!C88</f>
        <v>0</v>
      </c>
      <c r="B84" s="206">
        <f>Roster!D88</f>
        <v>0</v>
      </c>
      <c r="C84" s="206">
        <f>Roster!B88</f>
        <v>0</v>
      </c>
      <c r="D84" s="387"/>
      <c r="E84" s="388"/>
      <c r="F84" s="335"/>
      <c r="G84" s="336"/>
      <c r="H84" s="336"/>
      <c r="I84" s="388"/>
      <c r="J84" s="388"/>
      <c r="K84" s="389"/>
      <c r="L84" s="337"/>
      <c r="M84" s="371"/>
      <c r="N84" s="374">
        <f>'Quarter 2'!D86</f>
        <v>0</v>
      </c>
      <c r="O84" s="372">
        <f>'Quarter 2'!E86</f>
        <v>0</v>
      </c>
      <c r="P84" s="394">
        <f>'Quarter 2'!F86</f>
        <v>0</v>
      </c>
      <c r="Q84" s="372">
        <f>'Quarter 2'!G86</f>
        <v>0</v>
      </c>
      <c r="R84" s="372">
        <f>'Quarter 2'!H86</f>
        <v>0</v>
      </c>
      <c r="S84" s="372">
        <f>'Quarter 2'!I86</f>
        <v>0</v>
      </c>
      <c r="T84" s="372">
        <f>'Quarter 2'!J86</f>
        <v>0</v>
      </c>
      <c r="U84" s="383">
        <f>'Quarter 2'!K86</f>
        <v>0</v>
      </c>
      <c r="V84" s="374">
        <f>'Quarter 2'!L86</f>
        <v>0</v>
      </c>
      <c r="W84" s="397">
        <f>'Quarter 2'!M86</f>
        <v>0</v>
      </c>
      <c r="X84" s="376">
        <f>'Quarter 1'!D86</f>
        <v>0</v>
      </c>
      <c r="Y84" s="244">
        <f>'Quarter 1'!E86</f>
        <v>0</v>
      </c>
      <c r="Z84" s="398">
        <f>'Quarter 1'!F86</f>
        <v>0</v>
      </c>
      <c r="AA84" s="244">
        <f>'Quarter 1'!G86</f>
        <v>0</v>
      </c>
      <c r="AB84" s="244">
        <f>'Quarter 1'!H86</f>
        <v>0</v>
      </c>
      <c r="AC84" s="244">
        <f>'Quarter 1'!L86</f>
        <v>0</v>
      </c>
      <c r="AD84" s="243">
        <f>'Quarter 1'!M86</f>
        <v>0</v>
      </c>
      <c r="AE84" s="244">
        <f>'Quarter 1'!I86</f>
        <v>0</v>
      </c>
      <c r="AF84" s="244">
        <f>'Quarter 1'!J86</f>
        <v>0</v>
      </c>
      <c r="AG84" s="260">
        <f>'Quarter 1'!K86</f>
        <v>0</v>
      </c>
    </row>
    <row r="85" spans="1:33" x14ac:dyDescent="0.2">
      <c r="A85" s="206">
        <f>Roster!C89</f>
        <v>0</v>
      </c>
      <c r="B85" s="206">
        <f>Roster!D89</f>
        <v>0</v>
      </c>
      <c r="C85" s="206">
        <f>Roster!B89</f>
        <v>0</v>
      </c>
      <c r="D85" s="387"/>
      <c r="E85" s="388"/>
      <c r="F85" s="335"/>
      <c r="G85" s="336"/>
      <c r="H85" s="336"/>
      <c r="I85" s="388"/>
      <c r="J85" s="388"/>
      <c r="K85" s="389"/>
      <c r="L85" s="337"/>
      <c r="M85" s="371"/>
      <c r="N85" s="374">
        <f>'Quarter 2'!D87</f>
        <v>0</v>
      </c>
      <c r="O85" s="372">
        <f>'Quarter 2'!E87</f>
        <v>0</v>
      </c>
      <c r="P85" s="394">
        <f>'Quarter 2'!F87</f>
        <v>0</v>
      </c>
      <c r="Q85" s="372">
        <f>'Quarter 2'!G87</f>
        <v>0</v>
      </c>
      <c r="R85" s="372">
        <f>'Quarter 2'!H87</f>
        <v>0</v>
      </c>
      <c r="S85" s="372">
        <f>'Quarter 2'!I87</f>
        <v>0</v>
      </c>
      <c r="T85" s="372">
        <f>'Quarter 2'!J87</f>
        <v>0</v>
      </c>
      <c r="U85" s="383">
        <f>'Quarter 2'!K87</f>
        <v>0</v>
      </c>
      <c r="V85" s="374">
        <f>'Quarter 2'!L87</f>
        <v>0</v>
      </c>
      <c r="W85" s="397">
        <f>'Quarter 2'!M87</f>
        <v>0</v>
      </c>
      <c r="X85" s="376">
        <f>'Quarter 1'!D87</f>
        <v>0</v>
      </c>
      <c r="Y85" s="244">
        <f>'Quarter 1'!E87</f>
        <v>0</v>
      </c>
      <c r="Z85" s="398">
        <f>'Quarter 1'!F87</f>
        <v>0</v>
      </c>
      <c r="AA85" s="244">
        <f>'Quarter 1'!G87</f>
        <v>0</v>
      </c>
      <c r="AB85" s="244">
        <f>'Quarter 1'!H87</f>
        <v>0</v>
      </c>
      <c r="AC85" s="244">
        <f>'Quarter 1'!L87</f>
        <v>0</v>
      </c>
      <c r="AD85" s="243">
        <f>'Quarter 1'!M87</f>
        <v>0</v>
      </c>
      <c r="AE85" s="244">
        <f>'Quarter 1'!I87</f>
        <v>0</v>
      </c>
      <c r="AF85" s="244">
        <f>'Quarter 1'!J87</f>
        <v>0</v>
      </c>
      <c r="AG85" s="260">
        <f>'Quarter 1'!K87</f>
        <v>0</v>
      </c>
    </row>
    <row r="86" spans="1:33" x14ac:dyDescent="0.2">
      <c r="A86" s="206">
        <f>Roster!C90</f>
        <v>0</v>
      </c>
      <c r="B86" s="206">
        <f>Roster!D90</f>
        <v>0</v>
      </c>
      <c r="C86" s="206">
        <f>Roster!B90</f>
        <v>0</v>
      </c>
      <c r="D86" s="387"/>
      <c r="E86" s="388"/>
      <c r="F86" s="335"/>
      <c r="G86" s="336"/>
      <c r="H86" s="336"/>
      <c r="I86" s="388"/>
      <c r="J86" s="388"/>
      <c r="K86" s="389"/>
      <c r="L86" s="337"/>
      <c r="M86" s="371"/>
      <c r="N86" s="374">
        <f>'Quarter 2'!D88</f>
        <v>0</v>
      </c>
      <c r="O86" s="372">
        <f>'Quarter 2'!E88</f>
        <v>0</v>
      </c>
      <c r="P86" s="394">
        <f>'Quarter 2'!F88</f>
        <v>0</v>
      </c>
      <c r="Q86" s="372">
        <f>'Quarter 2'!G88</f>
        <v>0</v>
      </c>
      <c r="R86" s="372">
        <f>'Quarter 2'!H88</f>
        <v>0</v>
      </c>
      <c r="S86" s="372">
        <f>'Quarter 2'!I88</f>
        <v>0</v>
      </c>
      <c r="T86" s="372">
        <f>'Quarter 2'!J88</f>
        <v>0</v>
      </c>
      <c r="U86" s="383">
        <f>'Quarter 2'!K88</f>
        <v>0</v>
      </c>
      <c r="V86" s="374">
        <f>'Quarter 2'!L88</f>
        <v>0</v>
      </c>
      <c r="W86" s="397">
        <f>'Quarter 2'!M88</f>
        <v>0</v>
      </c>
      <c r="X86" s="376">
        <f>'Quarter 1'!D88</f>
        <v>0</v>
      </c>
      <c r="Y86" s="244">
        <f>'Quarter 1'!E88</f>
        <v>0</v>
      </c>
      <c r="Z86" s="398">
        <f>'Quarter 1'!F88</f>
        <v>0</v>
      </c>
      <c r="AA86" s="244">
        <f>'Quarter 1'!G88</f>
        <v>0</v>
      </c>
      <c r="AB86" s="244">
        <f>'Quarter 1'!H88</f>
        <v>0</v>
      </c>
      <c r="AC86" s="244">
        <f>'Quarter 1'!L88</f>
        <v>0</v>
      </c>
      <c r="AD86" s="243">
        <f>'Quarter 1'!M88</f>
        <v>0</v>
      </c>
      <c r="AE86" s="244">
        <f>'Quarter 1'!I88</f>
        <v>0</v>
      </c>
      <c r="AF86" s="244">
        <f>'Quarter 1'!J88</f>
        <v>0</v>
      </c>
      <c r="AG86" s="260">
        <f>'Quarter 1'!K88</f>
        <v>0</v>
      </c>
    </row>
    <row r="87" spans="1:33" x14ac:dyDescent="0.2">
      <c r="A87" s="206">
        <f>Roster!C91</f>
        <v>0</v>
      </c>
      <c r="B87" s="206">
        <f>Roster!D91</f>
        <v>0</v>
      </c>
      <c r="C87" s="206">
        <f>Roster!B91</f>
        <v>0</v>
      </c>
      <c r="D87" s="387"/>
      <c r="E87" s="388"/>
      <c r="F87" s="335"/>
      <c r="G87" s="336"/>
      <c r="H87" s="336"/>
      <c r="I87" s="388"/>
      <c r="J87" s="388"/>
      <c r="K87" s="389"/>
      <c r="L87" s="337"/>
      <c r="M87" s="371"/>
      <c r="N87" s="374">
        <f>'Quarter 2'!D89</f>
        <v>0</v>
      </c>
      <c r="O87" s="372">
        <f>'Quarter 2'!E89</f>
        <v>0</v>
      </c>
      <c r="P87" s="394">
        <f>'Quarter 2'!F89</f>
        <v>0</v>
      </c>
      <c r="Q87" s="372">
        <f>'Quarter 2'!G89</f>
        <v>0</v>
      </c>
      <c r="R87" s="372">
        <f>'Quarter 2'!H89</f>
        <v>0</v>
      </c>
      <c r="S87" s="372">
        <f>'Quarter 2'!I89</f>
        <v>0</v>
      </c>
      <c r="T87" s="372">
        <f>'Quarter 2'!J89</f>
        <v>0</v>
      </c>
      <c r="U87" s="383">
        <f>'Quarter 2'!K89</f>
        <v>0</v>
      </c>
      <c r="V87" s="374">
        <f>'Quarter 2'!L89</f>
        <v>0</v>
      </c>
      <c r="W87" s="397">
        <f>'Quarter 2'!M89</f>
        <v>0</v>
      </c>
      <c r="X87" s="376">
        <f>'Quarter 1'!D89</f>
        <v>0</v>
      </c>
      <c r="Y87" s="244">
        <f>'Quarter 1'!E89</f>
        <v>0</v>
      </c>
      <c r="Z87" s="398">
        <f>'Quarter 1'!F89</f>
        <v>0</v>
      </c>
      <c r="AA87" s="244">
        <f>'Quarter 1'!G89</f>
        <v>0</v>
      </c>
      <c r="AB87" s="244">
        <f>'Quarter 1'!H89</f>
        <v>0</v>
      </c>
      <c r="AC87" s="244">
        <f>'Quarter 1'!L89</f>
        <v>0</v>
      </c>
      <c r="AD87" s="243">
        <f>'Quarter 1'!M89</f>
        <v>0</v>
      </c>
      <c r="AE87" s="244">
        <f>'Quarter 1'!I89</f>
        <v>0</v>
      </c>
      <c r="AF87" s="244">
        <f>'Quarter 1'!J89</f>
        <v>0</v>
      </c>
      <c r="AG87" s="260">
        <f>'Quarter 1'!K89</f>
        <v>0</v>
      </c>
    </row>
    <row r="88" spans="1:33" x14ac:dyDescent="0.2">
      <c r="A88" s="206">
        <f>Roster!C92</f>
        <v>0</v>
      </c>
      <c r="B88" s="206">
        <f>Roster!D92</f>
        <v>0</v>
      </c>
      <c r="C88" s="206">
        <f>Roster!B92</f>
        <v>0</v>
      </c>
      <c r="D88" s="387"/>
      <c r="E88" s="388"/>
      <c r="F88" s="335"/>
      <c r="G88" s="336"/>
      <c r="H88" s="336"/>
      <c r="I88" s="388"/>
      <c r="J88" s="388"/>
      <c r="K88" s="389"/>
      <c r="L88" s="337"/>
      <c r="M88" s="371"/>
      <c r="N88" s="374">
        <f>'Quarter 2'!D90</f>
        <v>0</v>
      </c>
      <c r="O88" s="372">
        <f>'Quarter 2'!E90</f>
        <v>0</v>
      </c>
      <c r="P88" s="394">
        <f>'Quarter 2'!F90</f>
        <v>0</v>
      </c>
      <c r="Q88" s="372">
        <f>'Quarter 2'!G90</f>
        <v>0</v>
      </c>
      <c r="R88" s="372">
        <f>'Quarter 2'!H90</f>
        <v>0</v>
      </c>
      <c r="S88" s="372">
        <f>'Quarter 2'!I90</f>
        <v>0</v>
      </c>
      <c r="T88" s="372">
        <f>'Quarter 2'!J90</f>
        <v>0</v>
      </c>
      <c r="U88" s="383">
        <f>'Quarter 2'!K90</f>
        <v>0</v>
      </c>
      <c r="V88" s="374">
        <f>'Quarter 2'!L90</f>
        <v>0</v>
      </c>
      <c r="W88" s="397">
        <f>'Quarter 2'!M90</f>
        <v>0</v>
      </c>
      <c r="X88" s="376">
        <f>'Quarter 1'!D90</f>
        <v>0</v>
      </c>
      <c r="Y88" s="244">
        <f>'Quarter 1'!E90</f>
        <v>0</v>
      </c>
      <c r="Z88" s="398">
        <f>'Quarter 1'!F90</f>
        <v>0</v>
      </c>
      <c r="AA88" s="244">
        <f>'Quarter 1'!G90</f>
        <v>0</v>
      </c>
      <c r="AB88" s="244">
        <f>'Quarter 1'!H90</f>
        <v>0</v>
      </c>
      <c r="AC88" s="244">
        <f>'Quarter 1'!L90</f>
        <v>0</v>
      </c>
      <c r="AD88" s="243">
        <f>'Quarter 1'!M90</f>
        <v>0</v>
      </c>
      <c r="AE88" s="244">
        <f>'Quarter 1'!I90</f>
        <v>0</v>
      </c>
      <c r="AF88" s="244">
        <f>'Quarter 1'!J90</f>
        <v>0</v>
      </c>
      <c r="AG88" s="260">
        <f>'Quarter 1'!K90</f>
        <v>0</v>
      </c>
    </row>
    <row r="89" spans="1:33" x14ac:dyDescent="0.2">
      <c r="A89" s="206">
        <f>Roster!C93</f>
        <v>0</v>
      </c>
      <c r="B89" s="206">
        <f>Roster!D93</f>
        <v>0</v>
      </c>
      <c r="C89" s="206">
        <f>Roster!B93</f>
        <v>0</v>
      </c>
      <c r="D89" s="387"/>
      <c r="E89" s="388"/>
      <c r="F89" s="335"/>
      <c r="G89" s="336"/>
      <c r="H89" s="336"/>
      <c r="I89" s="388"/>
      <c r="J89" s="388"/>
      <c r="K89" s="389"/>
      <c r="L89" s="337"/>
      <c r="M89" s="371"/>
      <c r="N89" s="374">
        <f>'Quarter 2'!D91</f>
        <v>0</v>
      </c>
      <c r="O89" s="372">
        <f>'Quarter 2'!E91</f>
        <v>0</v>
      </c>
      <c r="P89" s="394">
        <f>'Quarter 2'!F91</f>
        <v>0</v>
      </c>
      <c r="Q89" s="372">
        <f>'Quarter 2'!G91</f>
        <v>0</v>
      </c>
      <c r="R89" s="372">
        <f>'Quarter 2'!H91</f>
        <v>0</v>
      </c>
      <c r="S89" s="372">
        <f>'Quarter 2'!I91</f>
        <v>0</v>
      </c>
      <c r="T89" s="372">
        <f>'Quarter 2'!J91</f>
        <v>0</v>
      </c>
      <c r="U89" s="383">
        <f>'Quarter 2'!K91</f>
        <v>0</v>
      </c>
      <c r="V89" s="374">
        <f>'Quarter 2'!L91</f>
        <v>0</v>
      </c>
      <c r="W89" s="397">
        <f>'Quarter 2'!M91</f>
        <v>0</v>
      </c>
      <c r="X89" s="376">
        <f>'Quarter 1'!D91</f>
        <v>0</v>
      </c>
      <c r="Y89" s="244">
        <f>'Quarter 1'!E91</f>
        <v>0</v>
      </c>
      <c r="Z89" s="398">
        <f>'Quarter 1'!F91</f>
        <v>0</v>
      </c>
      <c r="AA89" s="244">
        <f>'Quarter 1'!G91</f>
        <v>0</v>
      </c>
      <c r="AB89" s="244">
        <f>'Quarter 1'!H91</f>
        <v>0</v>
      </c>
      <c r="AC89" s="244">
        <f>'Quarter 1'!L91</f>
        <v>0</v>
      </c>
      <c r="AD89" s="243">
        <f>'Quarter 1'!M91</f>
        <v>0</v>
      </c>
      <c r="AE89" s="244">
        <f>'Quarter 1'!I91</f>
        <v>0</v>
      </c>
      <c r="AF89" s="244">
        <f>'Quarter 1'!J91</f>
        <v>0</v>
      </c>
      <c r="AG89" s="260">
        <f>'Quarter 1'!K91</f>
        <v>0</v>
      </c>
    </row>
    <row r="90" spans="1:33" x14ac:dyDescent="0.2">
      <c r="A90" s="206">
        <f>Roster!C94</f>
        <v>0</v>
      </c>
      <c r="B90" s="206">
        <f>Roster!D94</f>
        <v>0</v>
      </c>
      <c r="C90" s="206">
        <f>Roster!B94</f>
        <v>0</v>
      </c>
      <c r="D90" s="387"/>
      <c r="E90" s="388"/>
      <c r="F90" s="335"/>
      <c r="G90" s="336"/>
      <c r="H90" s="336"/>
      <c r="I90" s="388"/>
      <c r="J90" s="388"/>
      <c r="K90" s="389"/>
      <c r="L90" s="337"/>
      <c r="M90" s="371"/>
      <c r="N90" s="374">
        <f>'Quarter 2'!D92</f>
        <v>0</v>
      </c>
      <c r="O90" s="372">
        <f>'Quarter 2'!E92</f>
        <v>0</v>
      </c>
      <c r="P90" s="394">
        <f>'Quarter 2'!F92</f>
        <v>0</v>
      </c>
      <c r="Q90" s="372">
        <f>'Quarter 2'!G92</f>
        <v>0</v>
      </c>
      <c r="R90" s="372">
        <f>'Quarter 2'!H92</f>
        <v>0</v>
      </c>
      <c r="S90" s="372">
        <f>'Quarter 2'!I92</f>
        <v>0</v>
      </c>
      <c r="T90" s="372">
        <f>'Quarter 2'!J92</f>
        <v>0</v>
      </c>
      <c r="U90" s="383">
        <f>'Quarter 2'!K92</f>
        <v>0</v>
      </c>
      <c r="V90" s="374">
        <f>'Quarter 2'!L92</f>
        <v>0</v>
      </c>
      <c r="W90" s="397">
        <f>'Quarter 2'!M92</f>
        <v>0</v>
      </c>
      <c r="X90" s="376">
        <f>'Quarter 1'!D92</f>
        <v>0</v>
      </c>
      <c r="Y90" s="244">
        <f>'Quarter 1'!E92</f>
        <v>0</v>
      </c>
      <c r="Z90" s="398">
        <f>'Quarter 1'!F92</f>
        <v>0</v>
      </c>
      <c r="AA90" s="244">
        <f>'Quarter 1'!G92</f>
        <v>0</v>
      </c>
      <c r="AB90" s="244">
        <f>'Quarter 1'!H92</f>
        <v>0</v>
      </c>
      <c r="AC90" s="244">
        <f>'Quarter 1'!L92</f>
        <v>0</v>
      </c>
      <c r="AD90" s="243">
        <f>'Quarter 1'!M92</f>
        <v>0</v>
      </c>
      <c r="AE90" s="244">
        <f>'Quarter 1'!I92</f>
        <v>0</v>
      </c>
      <c r="AF90" s="244">
        <f>'Quarter 1'!J92</f>
        <v>0</v>
      </c>
      <c r="AG90" s="260">
        <f>'Quarter 1'!K92</f>
        <v>0</v>
      </c>
    </row>
    <row r="91" spans="1:33" x14ac:dyDescent="0.2">
      <c r="A91" s="206">
        <f>Roster!C95</f>
        <v>0</v>
      </c>
      <c r="B91" s="206">
        <f>Roster!D95</f>
        <v>0</v>
      </c>
      <c r="C91" s="206">
        <f>Roster!B95</f>
        <v>0</v>
      </c>
      <c r="D91" s="387"/>
      <c r="E91" s="388"/>
      <c r="F91" s="335"/>
      <c r="G91" s="336"/>
      <c r="H91" s="336"/>
      <c r="I91" s="388"/>
      <c r="J91" s="388"/>
      <c r="K91" s="389"/>
      <c r="L91" s="337"/>
      <c r="M91" s="371"/>
      <c r="N91" s="374">
        <f>'Quarter 2'!D93</f>
        <v>0</v>
      </c>
      <c r="O91" s="372">
        <f>'Quarter 2'!E93</f>
        <v>0</v>
      </c>
      <c r="P91" s="394">
        <f>'Quarter 2'!F93</f>
        <v>0</v>
      </c>
      <c r="Q91" s="372">
        <f>'Quarter 2'!G93</f>
        <v>0</v>
      </c>
      <c r="R91" s="372">
        <f>'Quarter 2'!H93</f>
        <v>0</v>
      </c>
      <c r="S91" s="372">
        <f>'Quarter 2'!I93</f>
        <v>0</v>
      </c>
      <c r="T91" s="372">
        <f>'Quarter 2'!J93</f>
        <v>0</v>
      </c>
      <c r="U91" s="383">
        <f>'Quarter 2'!K93</f>
        <v>0</v>
      </c>
      <c r="V91" s="374">
        <f>'Quarter 2'!L93</f>
        <v>0</v>
      </c>
      <c r="W91" s="397">
        <f>'Quarter 2'!M93</f>
        <v>0</v>
      </c>
      <c r="X91" s="376">
        <f>'Quarter 1'!D93</f>
        <v>0</v>
      </c>
      <c r="Y91" s="244">
        <f>'Quarter 1'!E93</f>
        <v>0</v>
      </c>
      <c r="Z91" s="398">
        <f>'Quarter 1'!F93</f>
        <v>0</v>
      </c>
      <c r="AA91" s="244">
        <f>'Quarter 1'!G93</f>
        <v>0</v>
      </c>
      <c r="AB91" s="244">
        <f>'Quarter 1'!H93</f>
        <v>0</v>
      </c>
      <c r="AC91" s="244">
        <f>'Quarter 1'!L93</f>
        <v>0</v>
      </c>
      <c r="AD91" s="243">
        <f>'Quarter 1'!M93</f>
        <v>0</v>
      </c>
      <c r="AE91" s="244">
        <f>'Quarter 1'!I93</f>
        <v>0</v>
      </c>
      <c r="AF91" s="244">
        <f>'Quarter 1'!J93</f>
        <v>0</v>
      </c>
      <c r="AG91" s="260">
        <f>'Quarter 1'!K93</f>
        <v>0</v>
      </c>
    </row>
    <row r="92" spans="1:33" x14ac:dyDescent="0.2">
      <c r="A92" s="206">
        <f>Roster!C96</f>
        <v>0</v>
      </c>
      <c r="B92" s="206">
        <f>Roster!D96</f>
        <v>0</v>
      </c>
      <c r="C92" s="206">
        <f>Roster!B96</f>
        <v>0</v>
      </c>
      <c r="D92" s="387"/>
      <c r="E92" s="388"/>
      <c r="F92" s="335"/>
      <c r="G92" s="336"/>
      <c r="H92" s="336"/>
      <c r="I92" s="388"/>
      <c r="J92" s="388"/>
      <c r="K92" s="389"/>
      <c r="L92" s="337"/>
      <c r="M92" s="371"/>
      <c r="N92" s="374">
        <f>'Quarter 2'!D94</f>
        <v>0</v>
      </c>
      <c r="O92" s="372">
        <f>'Quarter 2'!E94</f>
        <v>0</v>
      </c>
      <c r="P92" s="394">
        <f>'Quarter 2'!F94</f>
        <v>0</v>
      </c>
      <c r="Q92" s="372">
        <f>'Quarter 2'!G94</f>
        <v>0</v>
      </c>
      <c r="R92" s="372">
        <f>'Quarter 2'!H94</f>
        <v>0</v>
      </c>
      <c r="S92" s="372">
        <f>'Quarter 2'!I94</f>
        <v>0</v>
      </c>
      <c r="T92" s="372">
        <f>'Quarter 2'!J94</f>
        <v>0</v>
      </c>
      <c r="U92" s="383">
        <f>'Quarter 2'!K94</f>
        <v>0</v>
      </c>
      <c r="V92" s="374">
        <f>'Quarter 2'!L94</f>
        <v>0</v>
      </c>
      <c r="W92" s="397">
        <f>'Quarter 2'!M94</f>
        <v>0</v>
      </c>
      <c r="X92" s="376">
        <f>'Quarter 1'!D94</f>
        <v>0</v>
      </c>
      <c r="Y92" s="244">
        <f>'Quarter 1'!E94</f>
        <v>0</v>
      </c>
      <c r="Z92" s="398">
        <f>'Quarter 1'!F94</f>
        <v>0</v>
      </c>
      <c r="AA92" s="244">
        <f>'Quarter 1'!G94</f>
        <v>0</v>
      </c>
      <c r="AB92" s="244">
        <f>'Quarter 1'!H94</f>
        <v>0</v>
      </c>
      <c r="AC92" s="244">
        <f>'Quarter 1'!L94</f>
        <v>0</v>
      </c>
      <c r="AD92" s="243">
        <f>'Quarter 1'!M94</f>
        <v>0</v>
      </c>
      <c r="AE92" s="244">
        <f>'Quarter 1'!I94</f>
        <v>0</v>
      </c>
      <c r="AF92" s="244">
        <f>'Quarter 1'!J94</f>
        <v>0</v>
      </c>
      <c r="AG92" s="260">
        <f>'Quarter 1'!K94</f>
        <v>0</v>
      </c>
    </row>
    <row r="93" spans="1:33" x14ac:dyDescent="0.2">
      <c r="A93" s="206">
        <f>Roster!C97</f>
        <v>0</v>
      </c>
      <c r="B93" s="206">
        <f>Roster!D97</f>
        <v>0</v>
      </c>
      <c r="C93" s="206">
        <f>Roster!B97</f>
        <v>0</v>
      </c>
      <c r="D93" s="387"/>
      <c r="E93" s="388"/>
      <c r="F93" s="335"/>
      <c r="G93" s="336"/>
      <c r="H93" s="336"/>
      <c r="I93" s="388"/>
      <c r="J93" s="388"/>
      <c r="K93" s="389"/>
      <c r="L93" s="337"/>
      <c r="M93" s="371"/>
      <c r="N93" s="374">
        <f>'Quarter 2'!D95</f>
        <v>0</v>
      </c>
      <c r="O93" s="372">
        <f>'Quarter 2'!E95</f>
        <v>0</v>
      </c>
      <c r="P93" s="394">
        <f>'Quarter 2'!F95</f>
        <v>0</v>
      </c>
      <c r="Q93" s="372">
        <f>'Quarter 2'!G95</f>
        <v>0</v>
      </c>
      <c r="R93" s="372">
        <f>'Quarter 2'!H95</f>
        <v>0</v>
      </c>
      <c r="S93" s="372">
        <f>'Quarter 2'!I95</f>
        <v>0</v>
      </c>
      <c r="T93" s="372">
        <f>'Quarter 2'!J95</f>
        <v>0</v>
      </c>
      <c r="U93" s="383">
        <f>'Quarter 2'!K95</f>
        <v>0</v>
      </c>
      <c r="V93" s="374">
        <f>'Quarter 2'!L95</f>
        <v>0</v>
      </c>
      <c r="W93" s="397">
        <f>'Quarter 2'!M95</f>
        <v>0</v>
      </c>
      <c r="X93" s="376">
        <f>'Quarter 1'!D95</f>
        <v>0</v>
      </c>
      <c r="Y93" s="244">
        <f>'Quarter 1'!E95</f>
        <v>0</v>
      </c>
      <c r="Z93" s="398">
        <f>'Quarter 1'!F95</f>
        <v>0</v>
      </c>
      <c r="AA93" s="244">
        <f>'Quarter 1'!G95</f>
        <v>0</v>
      </c>
      <c r="AB93" s="244">
        <f>'Quarter 1'!H95</f>
        <v>0</v>
      </c>
      <c r="AC93" s="244">
        <f>'Quarter 1'!L95</f>
        <v>0</v>
      </c>
      <c r="AD93" s="243">
        <f>'Quarter 1'!M95</f>
        <v>0</v>
      </c>
      <c r="AE93" s="244">
        <f>'Quarter 1'!I95</f>
        <v>0</v>
      </c>
      <c r="AF93" s="244">
        <f>'Quarter 1'!J95</f>
        <v>0</v>
      </c>
      <c r="AG93" s="260">
        <f>'Quarter 1'!K95</f>
        <v>0</v>
      </c>
    </row>
    <row r="94" spans="1:33" x14ac:dyDescent="0.2">
      <c r="A94" s="206">
        <f>Roster!C98</f>
        <v>0</v>
      </c>
      <c r="B94" s="206">
        <f>Roster!D98</f>
        <v>0</v>
      </c>
      <c r="C94" s="206">
        <f>Roster!B98</f>
        <v>0</v>
      </c>
      <c r="D94" s="387"/>
      <c r="E94" s="388"/>
      <c r="F94" s="335"/>
      <c r="G94" s="336"/>
      <c r="H94" s="336"/>
      <c r="I94" s="388"/>
      <c r="J94" s="388"/>
      <c r="K94" s="389"/>
      <c r="L94" s="337"/>
      <c r="M94" s="371"/>
      <c r="N94" s="374">
        <f>'Quarter 2'!D96</f>
        <v>0</v>
      </c>
      <c r="O94" s="372">
        <f>'Quarter 2'!E96</f>
        <v>0</v>
      </c>
      <c r="P94" s="394">
        <f>'Quarter 2'!F96</f>
        <v>0</v>
      </c>
      <c r="Q94" s="372">
        <f>'Quarter 2'!G96</f>
        <v>0</v>
      </c>
      <c r="R94" s="372">
        <f>'Quarter 2'!H96</f>
        <v>0</v>
      </c>
      <c r="S94" s="372">
        <f>'Quarter 2'!I96</f>
        <v>0</v>
      </c>
      <c r="T94" s="372">
        <f>'Quarter 2'!J96</f>
        <v>0</v>
      </c>
      <c r="U94" s="383">
        <f>'Quarter 2'!K96</f>
        <v>0</v>
      </c>
      <c r="V94" s="374">
        <f>'Quarter 2'!L96</f>
        <v>0</v>
      </c>
      <c r="W94" s="397">
        <f>'Quarter 2'!M96</f>
        <v>0</v>
      </c>
      <c r="X94" s="376">
        <f>'Quarter 1'!D96</f>
        <v>0</v>
      </c>
      <c r="Y94" s="244">
        <f>'Quarter 1'!E96</f>
        <v>0</v>
      </c>
      <c r="Z94" s="398">
        <f>'Quarter 1'!F96</f>
        <v>0</v>
      </c>
      <c r="AA94" s="244">
        <f>'Quarter 1'!G96</f>
        <v>0</v>
      </c>
      <c r="AB94" s="244">
        <f>'Quarter 1'!H96</f>
        <v>0</v>
      </c>
      <c r="AC94" s="244">
        <f>'Quarter 1'!L96</f>
        <v>0</v>
      </c>
      <c r="AD94" s="243">
        <f>'Quarter 1'!M96</f>
        <v>0</v>
      </c>
      <c r="AE94" s="244">
        <f>'Quarter 1'!I96</f>
        <v>0</v>
      </c>
      <c r="AF94" s="244">
        <f>'Quarter 1'!J96</f>
        <v>0</v>
      </c>
      <c r="AG94" s="260">
        <f>'Quarter 1'!K96</f>
        <v>0</v>
      </c>
    </row>
    <row r="95" spans="1:33" x14ac:dyDescent="0.2">
      <c r="A95" s="206">
        <f>Roster!C99</f>
        <v>0</v>
      </c>
      <c r="B95" s="206">
        <f>Roster!D99</f>
        <v>0</v>
      </c>
      <c r="C95" s="206">
        <f>Roster!B99</f>
        <v>0</v>
      </c>
      <c r="D95" s="387"/>
      <c r="E95" s="388"/>
      <c r="F95" s="335"/>
      <c r="G95" s="336"/>
      <c r="H95" s="336"/>
      <c r="I95" s="388"/>
      <c r="J95" s="388"/>
      <c r="K95" s="389"/>
      <c r="L95" s="337"/>
      <c r="M95" s="371"/>
      <c r="N95" s="374">
        <f>'Quarter 2'!D97</f>
        <v>0</v>
      </c>
      <c r="O95" s="372">
        <f>'Quarter 2'!E97</f>
        <v>0</v>
      </c>
      <c r="P95" s="394">
        <f>'Quarter 2'!F97</f>
        <v>0</v>
      </c>
      <c r="Q95" s="372">
        <f>'Quarter 2'!G97</f>
        <v>0</v>
      </c>
      <c r="R95" s="372">
        <f>'Quarter 2'!H97</f>
        <v>0</v>
      </c>
      <c r="S95" s="372">
        <f>'Quarter 2'!I97</f>
        <v>0</v>
      </c>
      <c r="T95" s="372">
        <f>'Quarter 2'!J97</f>
        <v>0</v>
      </c>
      <c r="U95" s="383">
        <f>'Quarter 2'!K97</f>
        <v>0</v>
      </c>
      <c r="V95" s="374">
        <f>'Quarter 2'!L97</f>
        <v>0</v>
      </c>
      <c r="W95" s="397">
        <f>'Quarter 2'!M97</f>
        <v>0</v>
      </c>
      <c r="X95" s="376">
        <f>'Quarter 1'!D97</f>
        <v>0</v>
      </c>
      <c r="Y95" s="244">
        <f>'Quarter 1'!E97</f>
        <v>0</v>
      </c>
      <c r="Z95" s="398">
        <f>'Quarter 1'!F97</f>
        <v>0</v>
      </c>
      <c r="AA95" s="244">
        <f>'Quarter 1'!G97</f>
        <v>0</v>
      </c>
      <c r="AB95" s="244">
        <f>'Quarter 1'!H97</f>
        <v>0</v>
      </c>
      <c r="AC95" s="244">
        <f>'Quarter 1'!L97</f>
        <v>0</v>
      </c>
      <c r="AD95" s="243">
        <f>'Quarter 1'!M97</f>
        <v>0</v>
      </c>
      <c r="AE95" s="244">
        <f>'Quarter 1'!I97</f>
        <v>0</v>
      </c>
      <c r="AF95" s="244">
        <f>'Quarter 1'!J97</f>
        <v>0</v>
      </c>
      <c r="AG95" s="260">
        <f>'Quarter 1'!K97</f>
        <v>0</v>
      </c>
    </row>
    <row r="96" spans="1:33" x14ac:dyDescent="0.2">
      <c r="A96" s="206">
        <f>Roster!C100</f>
        <v>0</v>
      </c>
      <c r="B96" s="206">
        <f>Roster!D100</f>
        <v>0</v>
      </c>
      <c r="C96" s="206">
        <f>Roster!B100</f>
        <v>0</v>
      </c>
      <c r="D96" s="387"/>
      <c r="E96" s="388"/>
      <c r="F96" s="335"/>
      <c r="G96" s="336"/>
      <c r="H96" s="336"/>
      <c r="I96" s="388"/>
      <c r="J96" s="388"/>
      <c r="K96" s="389"/>
      <c r="L96" s="337"/>
      <c r="M96" s="371"/>
      <c r="N96" s="374">
        <f>'Quarter 2'!D98</f>
        <v>0</v>
      </c>
      <c r="O96" s="372">
        <f>'Quarter 2'!E98</f>
        <v>0</v>
      </c>
      <c r="P96" s="394">
        <f>'Quarter 2'!F98</f>
        <v>0</v>
      </c>
      <c r="Q96" s="372">
        <f>'Quarter 2'!G98</f>
        <v>0</v>
      </c>
      <c r="R96" s="372">
        <f>'Quarter 2'!H98</f>
        <v>0</v>
      </c>
      <c r="S96" s="372">
        <f>'Quarter 2'!I98</f>
        <v>0</v>
      </c>
      <c r="T96" s="372">
        <f>'Quarter 2'!J98</f>
        <v>0</v>
      </c>
      <c r="U96" s="383">
        <f>'Quarter 2'!K98</f>
        <v>0</v>
      </c>
      <c r="V96" s="374">
        <f>'Quarter 2'!L98</f>
        <v>0</v>
      </c>
      <c r="W96" s="397">
        <f>'Quarter 2'!M98</f>
        <v>0</v>
      </c>
      <c r="X96" s="376">
        <f>'Quarter 1'!D98</f>
        <v>0</v>
      </c>
      <c r="Y96" s="244">
        <f>'Quarter 1'!E98</f>
        <v>0</v>
      </c>
      <c r="Z96" s="398">
        <f>'Quarter 1'!F98</f>
        <v>0</v>
      </c>
      <c r="AA96" s="244">
        <f>'Quarter 1'!G98</f>
        <v>0</v>
      </c>
      <c r="AB96" s="244">
        <f>'Quarter 1'!H98</f>
        <v>0</v>
      </c>
      <c r="AC96" s="244">
        <f>'Quarter 1'!L98</f>
        <v>0</v>
      </c>
      <c r="AD96" s="243">
        <f>'Quarter 1'!M98</f>
        <v>0</v>
      </c>
      <c r="AE96" s="244">
        <f>'Quarter 1'!I98</f>
        <v>0</v>
      </c>
      <c r="AF96" s="244">
        <f>'Quarter 1'!J98</f>
        <v>0</v>
      </c>
      <c r="AG96" s="260">
        <f>'Quarter 1'!K98</f>
        <v>0</v>
      </c>
    </row>
    <row r="97" spans="1:33" x14ac:dyDescent="0.2">
      <c r="A97" s="206">
        <f>Roster!C101</f>
        <v>0</v>
      </c>
      <c r="B97" s="206">
        <f>Roster!D101</f>
        <v>0</v>
      </c>
      <c r="C97" s="206">
        <f>Roster!B101</f>
        <v>0</v>
      </c>
      <c r="D97" s="387"/>
      <c r="E97" s="388"/>
      <c r="F97" s="335"/>
      <c r="G97" s="336"/>
      <c r="H97" s="336"/>
      <c r="I97" s="388"/>
      <c r="J97" s="388"/>
      <c r="K97" s="389"/>
      <c r="L97" s="337"/>
      <c r="M97" s="371"/>
      <c r="N97" s="374">
        <f>'Quarter 2'!D99</f>
        <v>0</v>
      </c>
      <c r="O97" s="372">
        <f>'Quarter 2'!E99</f>
        <v>0</v>
      </c>
      <c r="P97" s="394">
        <f>'Quarter 2'!F99</f>
        <v>0</v>
      </c>
      <c r="Q97" s="372">
        <f>'Quarter 2'!G99</f>
        <v>0</v>
      </c>
      <c r="R97" s="372">
        <f>'Quarter 2'!H99</f>
        <v>0</v>
      </c>
      <c r="S97" s="372">
        <f>'Quarter 2'!I99</f>
        <v>0</v>
      </c>
      <c r="T97" s="372">
        <f>'Quarter 2'!J99</f>
        <v>0</v>
      </c>
      <c r="U97" s="383">
        <f>'Quarter 2'!K99</f>
        <v>0</v>
      </c>
      <c r="V97" s="374">
        <f>'Quarter 2'!L99</f>
        <v>0</v>
      </c>
      <c r="W97" s="397">
        <f>'Quarter 2'!M99</f>
        <v>0</v>
      </c>
      <c r="X97" s="376">
        <f>'Quarter 1'!D99</f>
        <v>0</v>
      </c>
      <c r="Y97" s="244">
        <f>'Quarter 1'!E99</f>
        <v>0</v>
      </c>
      <c r="Z97" s="398">
        <f>'Quarter 1'!F99</f>
        <v>0</v>
      </c>
      <c r="AA97" s="244">
        <f>'Quarter 1'!G99</f>
        <v>0</v>
      </c>
      <c r="AB97" s="244">
        <f>'Quarter 1'!H99</f>
        <v>0</v>
      </c>
      <c r="AC97" s="244">
        <f>'Quarter 1'!L99</f>
        <v>0</v>
      </c>
      <c r="AD97" s="243">
        <f>'Quarter 1'!M99</f>
        <v>0</v>
      </c>
      <c r="AE97" s="244">
        <f>'Quarter 1'!I99</f>
        <v>0</v>
      </c>
      <c r="AF97" s="244">
        <f>'Quarter 1'!J99</f>
        <v>0</v>
      </c>
      <c r="AG97" s="260">
        <f>'Quarter 1'!K99</f>
        <v>0</v>
      </c>
    </row>
    <row r="98" spans="1:33" x14ac:dyDescent="0.2">
      <c r="A98" s="206">
        <f>Roster!C102</f>
        <v>0</v>
      </c>
      <c r="B98" s="206">
        <f>Roster!D102</f>
        <v>0</v>
      </c>
      <c r="C98" s="206">
        <f>Roster!B102</f>
        <v>0</v>
      </c>
      <c r="D98" s="387"/>
      <c r="E98" s="388"/>
      <c r="F98" s="335"/>
      <c r="G98" s="336"/>
      <c r="H98" s="336"/>
      <c r="I98" s="388"/>
      <c r="J98" s="388"/>
      <c r="K98" s="389"/>
      <c r="L98" s="337"/>
      <c r="M98" s="371"/>
      <c r="N98" s="374">
        <f>'Quarter 2'!D100</f>
        <v>0</v>
      </c>
      <c r="O98" s="372">
        <f>'Quarter 2'!E100</f>
        <v>0</v>
      </c>
      <c r="P98" s="394">
        <f>'Quarter 2'!F100</f>
        <v>0</v>
      </c>
      <c r="Q98" s="372">
        <f>'Quarter 2'!G100</f>
        <v>0</v>
      </c>
      <c r="R98" s="372">
        <f>'Quarter 2'!H100</f>
        <v>0</v>
      </c>
      <c r="S98" s="372">
        <f>'Quarter 2'!I100</f>
        <v>0</v>
      </c>
      <c r="T98" s="372">
        <f>'Quarter 2'!J100</f>
        <v>0</v>
      </c>
      <c r="U98" s="383">
        <f>'Quarter 2'!K100</f>
        <v>0</v>
      </c>
      <c r="V98" s="374">
        <f>'Quarter 2'!L100</f>
        <v>0</v>
      </c>
      <c r="W98" s="397">
        <f>'Quarter 2'!M100</f>
        <v>0</v>
      </c>
      <c r="X98" s="376">
        <f>'Quarter 1'!D100</f>
        <v>0</v>
      </c>
      <c r="Y98" s="244">
        <f>'Quarter 1'!E100</f>
        <v>0</v>
      </c>
      <c r="Z98" s="398">
        <f>'Quarter 1'!F100</f>
        <v>0</v>
      </c>
      <c r="AA98" s="244">
        <f>'Quarter 1'!G100</f>
        <v>0</v>
      </c>
      <c r="AB98" s="244">
        <f>'Quarter 1'!H100</f>
        <v>0</v>
      </c>
      <c r="AC98" s="244">
        <f>'Quarter 1'!L100</f>
        <v>0</v>
      </c>
      <c r="AD98" s="243">
        <f>'Quarter 1'!M100</f>
        <v>0</v>
      </c>
      <c r="AE98" s="244">
        <f>'Quarter 1'!I100</f>
        <v>0</v>
      </c>
      <c r="AF98" s="244">
        <f>'Quarter 1'!J100</f>
        <v>0</v>
      </c>
      <c r="AG98" s="260">
        <f>'Quarter 1'!K100</f>
        <v>0</v>
      </c>
    </row>
    <row r="99" spans="1:33" x14ac:dyDescent="0.2">
      <c r="A99" s="206">
        <f>Roster!C103</f>
        <v>0</v>
      </c>
      <c r="B99" s="206">
        <f>Roster!D103</f>
        <v>0</v>
      </c>
      <c r="C99" s="206">
        <f>Roster!B103</f>
        <v>0</v>
      </c>
      <c r="D99" s="387"/>
      <c r="E99" s="388"/>
      <c r="F99" s="335"/>
      <c r="G99" s="336"/>
      <c r="H99" s="336"/>
      <c r="I99" s="388"/>
      <c r="J99" s="388"/>
      <c r="K99" s="389"/>
      <c r="L99" s="337"/>
      <c r="M99" s="371"/>
      <c r="N99" s="374">
        <f>'Quarter 2'!D101</f>
        <v>0</v>
      </c>
      <c r="O99" s="372">
        <f>'Quarter 2'!E101</f>
        <v>0</v>
      </c>
      <c r="P99" s="394">
        <f>'Quarter 2'!F101</f>
        <v>0</v>
      </c>
      <c r="Q99" s="372">
        <f>'Quarter 2'!G101</f>
        <v>0</v>
      </c>
      <c r="R99" s="372">
        <f>'Quarter 2'!H101</f>
        <v>0</v>
      </c>
      <c r="S99" s="372">
        <f>'Quarter 2'!I101</f>
        <v>0</v>
      </c>
      <c r="T99" s="372">
        <f>'Quarter 2'!J101</f>
        <v>0</v>
      </c>
      <c r="U99" s="383">
        <f>'Quarter 2'!K101</f>
        <v>0</v>
      </c>
      <c r="V99" s="374">
        <f>'Quarter 2'!L101</f>
        <v>0</v>
      </c>
      <c r="W99" s="397">
        <f>'Quarter 2'!M101</f>
        <v>0</v>
      </c>
      <c r="X99" s="376">
        <f>'Quarter 1'!D101</f>
        <v>0</v>
      </c>
      <c r="Y99" s="244">
        <f>'Quarter 1'!E101</f>
        <v>0</v>
      </c>
      <c r="Z99" s="398">
        <f>'Quarter 1'!F101</f>
        <v>0</v>
      </c>
      <c r="AA99" s="244">
        <f>'Quarter 1'!G101</f>
        <v>0</v>
      </c>
      <c r="AB99" s="244">
        <f>'Quarter 1'!H101</f>
        <v>0</v>
      </c>
      <c r="AC99" s="244">
        <f>'Quarter 1'!L101</f>
        <v>0</v>
      </c>
      <c r="AD99" s="243">
        <f>'Quarter 1'!M101</f>
        <v>0</v>
      </c>
      <c r="AE99" s="244">
        <f>'Quarter 1'!I101</f>
        <v>0</v>
      </c>
      <c r="AF99" s="244">
        <f>'Quarter 1'!J101</f>
        <v>0</v>
      </c>
      <c r="AG99" s="260">
        <f>'Quarter 1'!K101</f>
        <v>0</v>
      </c>
    </row>
    <row r="100" spans="1:33" x14ac:dyDescent="0.2">
      <c r="D100" s="387"/>
      <c r="E100" s="388"/>
      <c r="F100" s="335"/>
      <c r="G100" s="336"/>
      <c r="H100" s="336"/>
      <c r="I100" s="388"/>
      <c r="J100" s="388"/>
      <c r="K100" s="389"/>
      <c r="L100" s="337"/>
      <c r="M100" s="371"/>
      <c r="N100" s="374">
        <f>'Quarter 2'!D102</f>
        <v>0</v>
      </c>
      <c r="O100" s="372">
        <f>'Quarter 2'!E102</f>
        <v>0</v>
      </c>
      <c r="P100" s="394">
        <f>'Quarter 2'!F102</f>
        <v>0</v>
      </c>
      <c r="Q100" s="372">
        <f>'Quarter 2'!G102</f>
        <v>0</v>
      </c>
      <c r="R100" s="372">
        <f>'Quarter 2'!H102</f>
        <v>0</v>
      </c>
      <c r="S100" s="372">
        <f>'Quarter 2'!I102</f>
        <v>0</v>
      </c>
      <c r="T100" s="372">
        <f>'Quarter 2'!J102</f>
        <v>0</v>
      </c>
      <c r="U100" s="383">
        <f>'Quarter 2'!K102</f>
        <v>0</v>
      </c>
      <c r="V100" s="374">
        <f>'Quarter 2'!L102</f>
        <v>0</v>
      </c>
      <c r="W100" s="397">
        <f>'Quarter 2'!M102</f>
        <v>0</v>
      </c>
      <c r="Z100" s="399"/>
      <c r="AD100" s="360"/>
      <c r="AG100" s="246"/>
    </row>
    <row r="101" spans="1:33" x14ac:dyDescent="0.2">
      <c r="D101" s="387"/>
      <c r="E101" s="388"/>
      <c r="F101" s="335"/>
      <c r="G101" s="336"/>
      <c r="H101" s="336"/>
      <c r="I101" s="388"/>
      <c r="J101" s="388"/>
      <c r="K101" s="389"/>
      <c r="L101" s="337"/>
      <c r="M101" s="371"/>
      <c r="N101" s="374">
        <f>'Quarter 2'!D103</f>
        <v>0</v>
      </c>
      <c r="O101" s="372">
        <f>'Quarter 2'!E103</f>
        <v>0</v>
      </c>
      <c r="P101" s="394">
        <f>'Quarter 2'!F103</f>
        <v>0</v>
      </c>
      <c r="Q101" s="372">
        <f>'Quarter 2'!G103</f>
        <v>0</v>
      </c>
      <c r="R101" s="372">
        <f>'Quarter 2'!H103</f>
        <v>0</v>
      </c>
      <c r="S101" s="372">
        <f>'Quarter 2'!I103</f>
        <v>0</v>
      </c>
      <c r="T101" s="372">
        <f>'Quarter 2'!J103</f>
        <v>0</v>
      </c>
      <c r="U101" s="383">
        <f>'Quarter 2'!K103</f>
        <v>0</v>
      </c>
      <c r="V101" s="374">
        <f>'Quarter 2'!L103</f>
        <v>0</v>
      </c>
      <c r="W101" s="397">
        <f>'Quarter 2'!M103</f>
        <v>0</v>
      </c>
      <c r="Z101" s="399"/>
      <c r="AD101" s="360"/>
      <c r="AG101" s="246"/>
    </row>
    <row r="102" spans="1:33" ht="13.5" thickBot="1" x14ac:dyDescent="0.25">
      <c r="D102" s="390"/>
      <c r="E102" s="391"/>
      <c r="F102" s="338"/>
      <c r="G102" s="339"/>
      <c r="H102" s="339"/>
      <c r="I102" s="391"/>
      <c r="J102" s="391"/>
      <c r="K102" s="412"/>
      <c r="L102" s="340"/>
      <c r="M102" s="371"/>
      <c r="N102" s="374">
        <f>'Quarter 2'!D104</f>
        <v>0</v>
      </c>
      <c r="O102" s="372">
        <f>'Quarter 2'!E104</f>
        <v>0</v>
      </c>
      <c r="P102" s="394">
        <f>'Quarter 2'!F104</f>
        <v>0</v>
      </c>
      <c r="Q102" s="372">
        <f>'Quarter 2'!G104</f>
        <v>0</v>
      </c>
      <c r="R102" s="372">
        <f>'Quarter 2'!H104</f>
        <v>0</v>
      </c>
      <c r="S102" s="372">
        <f>'Quarter 2'!I104</f>
        <v>0</v>
      </c>
      <c r="T102" s="372">
        <f>'Quarter 2'!J104</f>
        <v>0</v>
      </c>
      <c r="U102" s="383">
        <f>'Quarter 2'!K104</f>
        <v>0</v>
      </c>
      <c r="V102" s="374">
        <f>'Quarter 2'!L104</f>
        <v>0</v>
      </c>
      <c r="W102" s="397">
        <f>'Quarter 2'!M104</f>
        <v>0</v>
      </c>
      <c r="X102" s="247"/>
      <c r="Y102" s="247"/>
      <c r="Z102" s="400"/>
      <c r="AA102" s="247"/>
      <c r="AB102" s="247"/>
      <c r="AC102" s="247"/>
      <c r="AD102" s="361"/>
      <c r="AE102" s="247"/>
      <c r="AF102" s="247"/>
      <c r="AG102" s="248"/>
    </row>
  </sheetData>
  <sheetProtection algorithmName="SHA-512" hashValue="Dl64giMyW3tqDmip2kIDBHwJDeIhvA4wIyiqe/NWE8DZyYptEb6E4A0LiSVP6UUzsT+aTZDInyUp4ZOMMog3Zg==" saltValue="4DTiTsCpu8RotEbcV75QEA==" spinCount="100000" sheet="1" objects="1" scenarios="1" selectLockedCells="1" selectUnlockedCells="1"/>
  <mergeCells count="4">
    <mergeCell ref="A5:C5"/>
    <mergeCell ref="D4:E4"/>
    <mergeCell ref="N4:W4"/>
    <mergeCell ref="X4:AG4"/>
  </mergeCells>
  <dataValidations count="5">
    <dataValidation type="list" allowBlank="1" showInputMessage="1" showErrorMessage="1" sqref="G6:G102">
      <formula1>"Agriculture, Architecture/Construction, Arts/Communications, Business, Education, Finance, Government, Health Science, Hospitality, Human Sevices, I.T., Law/Public Safety, Manufacturing, Marketing, STEM, Transportation"</formula1>
    </dataValidation>
    <dataValidation type="list" allowBlank="1" showInputMessage="1" showErrorMessage="1" promptTitle="Separation Code" prompt="1. Entered employment_x000a_2. Met personal objective_x000a_3. Lack of interest_x000a_4. Illness/incapacity_x000a_5. Lack of transportation_x000a_6. Lack of childcare_x000a_7. Family problems_x000a_8. Time/location not feasible_x000a_9. Moved_x000a_10. Other_x000a_11. Cannot contact_x000a__x000a_" sqref="L6:L102">
      <formula1>"1, 2, 3, 4, 5, 6, 7, 8, 9, 10, 11"</formula1>
    </dataValidation>
    <dataValidation type="list" allowBlank="1" showInputMessage="1" showErrorMessage="1" sqref="H6:H102">
      <formula1>"July, Aug., Sept., Oct., Nov., Dec., Jan., Feb., Mar., Apr., May, Jun."</formula1>
    </dataValidation>
    <dataValidation allowBlank="1" showErrorMessage="1" promptTitle="Referral Information" prompt="Enter information about internal or external student referrals from the drop-down list. Specify the referral in the cell to the right." sqref="K6:K102"/>
    <dataValidation type="date" allowBlank="1" showInputMessage="1" showErrorMessage="1" sqref="M6:M102">
      <formula1>44927</formula1>
      <formula2>45016</formula2>
    </dataValidation>
  </dataValidations>
  <pageMargins left="0.7" right="0.7" top="0.75" bottom="0.75" header="0.3" footer="0.3"/>
  <pageSetup scale="90" fitToHeight="0" orientation="landscape"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Referral Information" prompt="Enter information about internal or external student referrals from the drop-down list. Specify the referral in the cell to the right.">
          <x14:formula1>
            <xm:f>'Locked - Drop Down Lists'!$K$2:$K$15</xm:f>
          </x14:formula1>
          <xm:sqref>I6:I102</xm:sqref>
        </x14:dataValidation>
        <x14:dataValidation type="list" errorStyle="information" allowBlank="1" showInputMessage="1" showErrorMessage="1" error="Once you have entered a specific achievement, click OK">
          <x14:formula1>
            <xm:f>'Locked - Drop Down Lists'!$E$20:$E$31</xm:f>
          </x14:formula1>
          <xm:sqref>D6:E102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99"/>
  </sheetPr>
  <dimension ref="A1:BJ153"/>
  <sheetViews>
    <sheetView tabSelected="1"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activeCell="U9" sqref="U9"/>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7.7109375" style="79" hidden="1" customWidth="1"/>
    <col min="54" max="54" width="9" style="80" hidden="1" customWidth="1"/>
    <col min="55" max="55" width="8.140625" style="80" hidden="1" customWidth="1"/>
    <col min="56" max="56" width="10.42578125" style="79" hidden="1" customWidth="1"/>
    <col min="57" max="57" width="8.140625" style="79" hidden="1" customWidth="1"/>
    <col min="58" max="58" width="9.140625" style="79" hidden="1" customWidth="1"/>
    <col min="59" max="59" width="7.42578125" style="79" hidden="1" customWidth="1"/>
    <col min="60" max="61" width="8.4257812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38</v>
      </c>
      <c r="D2" s="292">
        <f>'1'!D2</f>
        <v>2023</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1081"/>
      <c r="F3" s="1082"/>
      <c r="G3" s="1082"/>
      <c r="H3" s="1082"/>
      <c r="I3" s="1082"/>
      <c r="J3" s="1082"/>
      <c r="K3" s="1082"/>
      <c r="L3" s="1082"/>
      <c r="M3" s="1082"/>
      <c r="N3" s="1082"/>
      <c r="O3" s="1082"/>
      <c r="P3" s="1082"/>
      <c r="Q3" s="1082"/>
      <c r="R3" s="1082"/>
      <c r="S3" s="1083"/>
      <c r="T3" s="93"/>
      <c r="U3" s="94"/>
      <c r="V3" s="94"/>
      <c r="W3" s="94"/>
      <c r="X3" s="94"/>
      <c r="Y3" s="94"/>
      <c r="Z3" s="94"/>
      <c r="AA3" s="94"/>
      <c r="AB3" s="94"/>
      <c r="AC3" s="94"/>
      <c r="AD3" s="94"/>
      <c r="AE3" s="94"/>
      <c r="AF3" s="94"/>
      <c r="AG3" s="94"/>
      <c r="AH3" s="94"/>
      <c r="AI3" s="97"/>
      <c r="AJ3" s="896" t="str">
        <f>CONCATENATE(C2," UI")</f>
        <v>April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1084"/>
      <c r="F4" s="1085"/>
      <c r="G4" s="1085"/>
      <c r="H4" s="1085"/>
      <c r="I4" s="1085"/>
      <c r="J4" s="1085"/>
      <c r="K4" s="1085"/>
      <c r="L4" s="1085"/>
      <c r="M4" s="1085"/>
      <c r="N4" s="1085"/>
      <c r="O4" s="1085"/>
      <c r="P4" s="1085"/>
      <c r="Q4" s="1085"/>
      <c r="R4" s="1085"/>
      <c r="S4" s="1086"/>
      <c r="T4" s="66"/>
      <c r="U4" s="67"/>
      <c r="V4" s="67"/>
      <c r="W4" s="67"/>
      <c r="X4" s="67"/>
      <c r="Y4" s="67"/>
      <c r="Z4" s="67"/>
      <c r="AA4" s="67"/>
      <c r="AB4" s="67"/>
      <c r="AC4" s="67"/>
      <c r="AD4" s="67"/>
      <c r="AE4" s="67"/>
      <c r="AF4" s="67"/>
      <c r="AG4" s="67"/>
      <c r="AH4" s="67"/>
      <c r="AI4" s="98"/>
      <c r="AJ4" s="912">
        <f>SUM(AK8:AK104)</f>
        <v>4</v>
      </c>
      <c r="AK4" s="913"/>
      <c r="AL4" s="916">
        <f>AJ4+'3'!AL4:AM5</f>
        <v>27</v>
      </c>
      <c r="AM4" s="917"/>
      <c r="AN4" s="704"/>
      <c r="AO4" s="290"/>
      <c r="AP4" s="103"/>
      <c r="AQ4" s="103"/>
      <c r="AR4" s="618"/>
      <c r="AS4" s="618"/>
      <c r="AT4" s="618"/>
      <c r="AU4" s="618"/>
      <c r="AV4" s="618"/>
      <c r="AW4" s="618"/>
      <c r="AX4" s="618"/>
    </row>
    <row r="5" spans="1:62" ht="31.9" customHeight="1" thickBot="1" x14ac:dyDescent="0.3">
      <c r="A5" s="825"/>
      <c r="B5" s="826"/>
      <c r="C5" s="826"/>
      <c r="D5" s="42" t="s">
        <v>3</v>
      </c>
      <c r="E5" s="1087"/>
      <c r="F5" s="1088"/>
      <c r="G5" s="1088"/>
      <c r="H5" s="1088"/>
      <c r="I5" s="1088"/>
      <c r="J5" s="1088"/>
      <c r="K5" s="1088"/>
      <c r="L5" s="1088"/>
      <c r="M5" s="1088"/>
      <c r="N5" s="1088"/>
      <c r="O5" s="1088"/>
      <c r="P5" s="1088"/>
      <c r="Q5" s="1088"/>
      <c r="R5" s="1088"/>
      <c r="S5" s="1089"/>
      <c r="T5" s="72"/>
      <c r="U5" s="70"/>
      <c r="V5" s="70"/>
      <c r="W5" s="70"/>
      <c r="X5" s="70"/>
      <c r="Y5" s="70"/>
      <c r="Z5" s="70"/>
      <c r="AA5" s="70"/>
      <c r="AB5" s="70"/>
      <c r="AC5" s="70"/>
      <c r="AD5" s="70"/>
      <c r="AE5" s="70"/>
      <c r="AF5" s="70"/>
      <c r="AG5" s="70"/>
      <c r="AH5" s="70"/>
      <c r="AI5" s="99"/>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April AH</v>
      </c>
      <c r="AK6" s="887" t="s">
        <v>477</v>
      </c>
      <c r="AL6" s="834" t="s">
        <v>476</v>
      </c>
      <c r="AM6" s="910" t="s">
        <v>522</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310">
        <v>1</v>
      </c>
      <c r="F7" s="312">
        <v>2</v>
      </c>
      <c r="G7" s="430">
        <v>3</v>
      </c>
      <c r="H7" s="430">
        <v>4</v>
      </c>
      <c r="I7" s="430">
        <v>5</v>
      </c>
      <c r="J7" s="430">
        <v>6</v>
      </c>
      <c r="K7" s="430">
        <v>7</v>
      </c>
      <c r="L7" s="312">
        <v>8</v>
      </c>
      <c r="M7" s="312">
        <v>9</v>
      </c>
      <c r="N7" s="430">
        <v>10</v>
      </c>
      <c r="O7" s="430">
        <v>11</v>
      </c>
      <c r="P7" s="430">
        <v>12</v>
      </c>
      <c r="Q7" s="430">
        <v>13</v>
      </c>
      <c r="R7" s="430">
        <v>14</v>
      </c>
      <c r="S7" s="312">
        <v>15</v>
      </c>
      <c r="T7" s="317">
        <v>16</v>
      </c>
      <c r="U7" s="430">
        <v>17</v>
      </c>
      <c r="V7" s="424">
        <v>18</v>
      </c>
      <c r="W7" s="430">
        <v>19</v>
      </c>
      <c r="X7" s="430">
        <v>20</v>
      </c>
      <c r="Y7" s="430">
        <v>21</v>
      </c>
      <c r="Z7" s="312">
        <v>22</v>
      </c>
      <c r="AA7" s="312">
        <v>23</v>
      </c>
      <c r="AB7" s="430">
        <v>24</v>
      </c>
      <c r="AC7" s="430">
        <v>25</v>
      </c>
      <c r="AD7" s="430">
        <v>26</v>
      </c>
      <c r="AE7" s="430">
        <v>27</v>
      </c>
      <c r="AF7" s="430">
        <v>28</v>
      </c>
      <c r="AG7" s="312">
        <v>29</v>
      </c>
      <c r="AH7" s="312">
        <v>30</v>
      </c>
      <c r="AI7" s="432"/>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'3'!AL8</f>
        <v>0</v>
      </c>
      <c r="E8" s="1090"/>
      <c r="F8" s="779"/>
      <c r="G8" s="778"/>
      <c r="H8" s="778"/>
      <c r="I8" s="778"/>
      <c r="J8" s="778"/>
      <c r="K8" s="778"/>
      <c r="L8" s="779"/>
      <c r="M8" s="779"/>
      <c r="N8" s="778"/>
      <c r="O8" s="778"/>
      <c r="P8" s="778"/>
      <c r="Q8" s="778"/>
      <c r="R8" s="778"/>
      <c r="S8" s="1091"/>
      <c r="T8" s="318"/>
      <c r="U8" s="120"/>
      <c r="V8" s="120"/>
      <c r="W8" s="120"/>
      <c r="X8" s="120"/>
      <c r="Y8" s="120"/>
      <c r="Z8" s="313"/>
      <c r="AA8" s="313"/>
      <c r="AB8" s="120"/>
      <c r="AC8" s="120"/>
      <c r="AD8" s="120"/>
      <c r="AE8" s="120"/>
      <c r="AF8" s="120"/>
      <c r="AG8" s="313"/>
      <c r="AH8" s="313"/>
      <c r="AI8" s="306"/>
      <c r="AJ8" s="121">
        <f t="shared" ref="AJ8:AJ39" si="0">SUM(D8:AI8)</f>
        <v>0</v>
      </c>
      <c r="AK8" s="293">
        <f>INT(AJ8/15)</f>
        <v>0</v>
      </c>
      <c r="AL8" s="490">
        <f t="shared" ref="AL8:AL39" si="1">AJ8-INT(AJ8/15)*15</f>
        <v>0</v>
      </c>
      <c r="AM8" s="549">
        <f>SUM(E8:AI8)+'3'!AM8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SUM(E8:AI8)+'3'!BC8</f>
        <v>0</v>
      </c>
      <c r="BD8" s="85">
        <f>Roster!B6</f>
        <v>1.5</v>
      </c>
      <c r="BE8" s="863" t="s">
        <v>75</v>
      </c>
      <c r="BF8" s="79" t="e">
        <f>#REF!+'3'!BF8</f>
        <v>#REF!</v>
      </c>
      <c r="BG8" s="86" t="e">
        <f>IF('3'!#REF!=1,'3'!BA8,IF('2'!#REF!=1,'2'!BA8,'2'!BG8))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'3'!AL9</f>
        <v>5</v>
      </c>
      <c r="E9" s="1092"/>
      <c r="F9" s="782"/>
      <c r="G9" s="781">
        <v>1.5</v>
      </c>
      <c r="H9" s="781"/>
      <c r="I9" s="781">
        <v>1.5</v>
      </c>
      <c r="J9" s="781">
        <v>1.5</v>
      </c>
      <c r="K9" s="781">
        <v>1.5</v>
      </c>
      <c r="L9" s="782"/>
      <c r="M9" s="782"/>
      <c r="N9" s="781">
        <v>1.5</v>
      </c>
      <c r="O9" s="781">
        <v>1.5</v>
      </c>
      <c r="P9" s="781"/>
      <c r="Q9" s="781"/>
      <c r="R9" s="781">
        <v>1.5</v>
      </c>
      <c r="S9" s="1093"/>
      <c r="T9" s="319"/>
      <c r="U9" s="128"/>
      <c r="V9" s="128"/>
      <c r="W9" s="128"/>
      <c r="X9" s="128"/>
      <c r="Y9" s="128"/>
      <c r="Z9" s="316"/>
      <c r="AA9" s="316"/>
      <c r="AB9" s="128"/>
      <c r="AC9" s="128"/>
      <c r="AD9" s="128"/>
      <c r="AE9" s="128"/>
      <c r="AF9" s="128"/>
      <c r="AG9" s="316"/>
      <c r="AH9" s="316"/>
      <c r="AI9" s="307"/>
      <c r="AJ9" s="132">
        <f t="shared" si="0"/>
        <v>15.5</v>
      </c>
      <c r="AK9" s="293">
        <f t="shared" ref="AK9:AK72" si="4">INT(AJ9/15)</f>
        <v>1</v>
      </c>
      <c r="AL9" s="123">
        <f t="shared" si="1"/>
        <v>0.5</v>
      </c>
      <c r="AM9" s="122">
        <f>SUM(E9:AI9)+'3'!AM9</f>
        <v>90.5</v>
      </c>
      <c r="AN9" s="684">
        <f>'Pre Tests'!G5</f>
        <v>0</v>
      </c>
      <c r="AO9" s="684">
        <f>'Pre Tests'!L5</f>
        <v>3</v>
      </c>
      <c r="AP9" s="676">
        <v>45033</v>
      </c>
      <c r="AQ9" s="720"/>
      <c r="AR9" s="134" t="s">
        <v>175</v>
      </c>
      <c r="AS9" s="134" t="s">
        <v>202</v>
      </c>
      <c r="AT9" s="134">
        <v>23</v>
      </c>
      <c r="AU9" s="678">
        <v>209</v>
      </c>
      <c r="AV9" s="683">
        <v>4</v>
      </c>
      <c r="AW9" s="681" t="s">
        <v>58</v>
      </c>
      <c r="AX9" s="234" t="s">
        <v>211</v>
      </c>
      <c r="AY9" s="500" t="s">
        <v>373</v>
      </c>
      <c r="AZ9" s="500" t="s">
        <v>551</v>
      </c>
      <c r="BA9" s="79">
        <f t="shared" si="2"/>
        <v>93.5</v>
      </c>
      <c r="BB9" s="80">
        <f t="shared" si="3"/>
        <v>10.5</v>
      </c>
      <c r="BC9" s="80">
        <f>SUM(E9:AI9)+'3'!BC9</f>
        <v>90.5</v>
      </c>
      <c r="BE9" s="863"/>
      <c r="BF9" s="79" t="e">
        <f>#REF!+'3'!BF9</f>
        <v>#REF!</v>
      </c>
      <c r="BG9" s="86" t="e">
        <f>IF('3'!#REF!=1,'3'!BA9,IF('2'!#REF!=1,'2'!BA9,'2'!BG9))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'3'!AL10</f>
        <v>8</v>
      </c>
      <c r="E10" s="1092"/>
      <c r="F10" s="782"/>
      <c r="G10" s="781"/>
      <c r="H10" s="781"/>
      <c r="I10" s="781"/>
      <c r="J10" s="781"/>
      <c r="K10" s="781"/>
      <c r="L10" s="782"/>
      <c r="M10" s="782"/>
      <c r="N10" s="781"/>
      <c r="O10" s="781"/>
      <c r="P10" s="781"/>
      <c r="Q10" s="781"/>
      <c r="R10" s="781"/>
      <c r="S10" s="1093"/>
      <c r="T10" s="319"/>
      <c r="U10" s="128"/>
      <c r="V10" s="128"/>
      <c r="W10" s="128"/>
      <c r="X10" s="128"/>
      <c r="Y10" s="128"/>
      <c r="Z10" s="316"/>
      <c r="AA10" s="316"/>
      <c r="AB10" s="128"/>
      <c r="AC10" s="128"/>
      <c r="AD10" s="128"/>
      <c r="AE10" s="128"/>
      <c r="AF10" s="128"/>
      <c r="AG10" s="316"/>
      <c r="AH10" s="316"/>
      <c r="AI10" s="307"/>
      <c r="AJ10" s="132">
        <f t="shared" si="0"/>
        <v>8</v>
      </c>
      <c r="AK10" s="293">
        <f t="shared" si="4"/>
        <v>0</v>
      </c>
      <c r="AL10" s="123">
        <f t="shared" si="1"/>
        <v>8</v>
      </c>
      <c r="AM10" s="122">
        <f>SUM(E10:AI10)+'3'!AM10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0</v>
      </c>
      <c r="BC10" s="80">
        <f>SUM(E10:AI10)+'3'!BC10</f>
        <v>38</v>
      </c>
      <c r="BE10" s="863"/>
      <c r="BF10" s="79" t="e">
        <f>#REF!+'3'!BF10</f>
        <v>#REF!</v>
      </c>
      <c r="BG10" s="86" t="e">
        <f>IF('3'!#REF!=1,'3'!BA10,IF('2'!#REF!=1,'2'!BA10,'2'!BG10))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'3'!AL11</f>
        <v>6</v>
      </c>
      <c r="E11" s="1092"/>
      <c r="F11" s="782"/>
      <c r="G11" s="781"/>
      <c r="H11" s="781"/>
      <c r="I11" s="781"/>
      <c r="J11" s="781"/>
      <c r="K11" s="781"/>
      <c r="L11" s="782"/>
      <c r="M11" s="782"/>
      <c r="N11" s="781"/>
      <c r="O11" s="781"/>
      <c r="P11" s="781"/>
      <c r="Q11" s="781"/>
      <c r="R11" s="781"/>
      <c r="S11" s="1093"/>
      <c r="T11" s="319"/>
      <c r="U11" s="128"/>
      <c r="V11" s="128"/>
      <c r="W11" s="128"/>
      <c r="X11" s="128"/>
      <c r="Y11" s="128"/>
      <c r="Z11" s="316"/>
      <c r="AA11" s="316"/>
      <c r="AB11" s="128"/>
      <c r="AC11" s="128"/>
      <c r="AD11" s="128"/>
      <c r="AE11" s="128"/>
      <c r="AF11" s="128"/>
      <c r="AG11" s="316"/>
      <c r="AH11" s="316"/>
      <c r="AI11" s="307"/>
      <c r="AJ11" s="132">
        <f t="shared" si="0"/>
        <v>6</v>
      </c>
      <c r="AK11" s="293">
        <f t="shared" si="4"/>
        <v>0</v>
      </c>
      <c r="AL11" s="123">
        <f t="shared" si="1"/>
        <v>6</v>
      </c>
      <c r="AM11" s="122">
        <f>SUM(E11:AI11)+'3'!AM11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SUM(E11:AI11)+'3'!BC11</f>
        <v>6</v>
      </c>
      <c r="BE11" s="863"/>
      <c r="BF11" s="79" t="e">
        <f>#REF!+'3'!BF11</f>
        <v>#REF!</v>
      </c>
      <c r="BG11" s="86" t="e">
        <f>IF('3'!#REF!=1,'3'!BA11,IF('2'!#REF!=1,'2'!BA11,'2'!BG11))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'3'!AL12</f>
        <v>0</v>
      </c>
      <c r="E12" s="1092"/>
      <c r="F12" s="782"/>
      <c r="G12" s="781"/>
      <c r="H12" s="781"/>
      <c r="I12" s="781"/>
      <c r="J12" s="781"/>
      <c r="K12" s="781"/>
      <c r="L12" s="782"/>
      <c r="M12" s="782"/>
      <c r="N12" s="781"/>
      <c r="O12" s="781"/>
      <c r="P12" s="781"/>
      <c r="Q12" s="781"/>
      <c r="R12" s="781"/>
      <c r="S12" s="1093"/>
      <c r="T12" s="319"/>
      <c r="U12" s="128"/>
      <c r="V12" s="128"/>
      <c r="W12" s="128"/>
      <c r="X12" s="128"/>
      <c r="Y12" s="128"/>
      <c r="Z12" s="316"/>
      <c r="AA12" s="316"/>
      <c r="AB12" s="128"/>
      <c r="AC12" s="128"/>
      <c r="AD12" s="128"/>
      <c r="AE12" s="128"/>
      <c r="AF12" s="128"/>
      <c r="AG12" s="316"/>
      <c r="AH12" s="316"/>
      <c r="AI12" s="307"/>
      <c r="AJ12" s="132">
        <f t="shared" si="0"/>
        <v>0</v>
      </c>
      <c r="AK12" s="293">
        <f t="shared" si="4"/>
        <v>0</v>
      </c>
      <c r="AL12" s="123">
        <f t="shared" si="1"/>
        <v>0</v>
      </c>
      <c r="AM12" s="122">
        <f>SUM(E12:AI12)+'3'!AM12</f>
        <v>15</v>
      </c>
      <c r="AN12" s="684">
        <f>'Pre Tests'!G8</f>
        <v>0</v>
      </c>
      <c r="AO12" s="684">
        <f>'Pre Tests'!L8</f>
        <v>3</v>
      </c>
      <c r="AP12" s="676"/>
      <c r="AQ12" s="720"/>
      <c r="AR12" s="134"/>
      <c r="AS12" s="134"/>
      <c r="AT12" s="134"/>
      <c r="AU12" s="678"/>
      <c r="AV12" s="683"/>
      <c r="AW12" s="681"/>
      <c r="AX12" s="234"/>
      <c r="AY12" s="500" t="s">
        <v>376</v>
      </c>
      <c r="AZ12" s="500" t="s">
        <v>547</v>
      </c>
      <c r="BA12" s="79">
        <f t="shared" si="2"/>
        <v>18</v>
      </c>
      <c r="BB12" s="80">
        <f t="shared" si="3"/>
        <v>0</v>
      </c>
      <c r="BC12" s="80">
        <f>SUM(E12:AI12)+'3'!BC12</f>
        <v>15</v>
      </c>
      <c r="BE12" s="863"/>
      <c r="BF12" s="79" t="e">
        <f>#REF!+'3'!BF12</f>
        <v>#REF!</v>
      </c>
      <c r="BG12" s="86" t="e">
        <f>IF('3'!#REF!=1,'3'!BA12,IF('2'!#REF!=1,'2'!BA12,'2'!BG12))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'3'!AL13</f>
        <v>0</v>
      </c>
      <c r="E13" s="1092"/>
      <c r="F13" s="782"/>
      <c r="G13" s="781"/>
      <c r="H13" s="781"/>
      <c r="I13" s="781"/>
      <c r="J13" s="781"/>
      <c r="K13" s="781"/>
      <c r="L13" s="782"/>
      <c r="M13" s="782"/>
      <c r="N13" s="781"/>
      <c r="O13" s="781"/>
      <c r="P13" s="781"/>
      <c r="Q13" s="781"/>
      <c r="R13" s="781"/>
      <c r="S13" s="1093"/>
      <c r="T13" s="319"/>
      <c r="U13" s="128"/>
      <c r="V13" s="128"/>
      <c r="W13" s="128"/>
      <c r="X13" s="128"/>
      <c r="Y13" s="128"/>
      <c r="Z13" s="316"/>
      <c r="AA13" s="316"/>
      <c r="AB13" s="128"/>
      <c r="AC13" s="128"/>
      <c r="AD13" s="128"/>
      <c r="AE13" s="128"/>
      <c r="AF13" s="128"/>
      <c r="AG13" s="316"/>
      <c r="AH13" s="316"/>
      <c r="AI13" s="307"/>
      <c r="AJ13" s="132">
        <f t="shared" si="0"/>
        <v>0</v>
      </c>
      <c r="AK13" s="293">
        <f t="shared" si="4"/>
        <v>0</v>
      </c>
      <c r="AL13" s="123">
        <f t="shared" si="1"/>
        <v>0</v>
      </c>
      <c r="AM13" s="122">
        <f>SUM(E13:AI13)+'3'!AM13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SUM(E13:AI13)+'3'!BC13</f>
        <v>0</v>
      </c>
      <c r="BE13" s="863"/>
      <c r="BF13" s="79" t="e">
        <f>#REF!+'3'!BF13</f>
        <v>#REF!</v>
      </c>
      <c r="BG13" s="86" t="e">
        <f>IF('3'!#REF!=1,'3'!BA13,IF('2'!#REF!=1,'2'!BA13,'2'!BG13))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'3'!AL14</f>
        <v>8</v>
      </c>
      <c r="E14" s="1092"/>
      <c r="F14" s="782"/>
      <c r="G14" s="781"/>
      <c r="H14" s="781"/>
      <c r="I14" s="781"/>
      <c r="J14" s="781"/>
      <c r="K14" s="781"/>
      <c r="L14" s="782"/>
      <c r="M14" s="782"/>
      <c r="N14" s="781"/>
      <c r="O14" s="781"/>
      <c r="P14" s="781"/>
      <c r="Q14" s="781"/>
      <c r="R14" s="781"/>
      <c r="S14" s="1093"/>
      <c r="T14" s="319"/>
      <c r="U14" s="128"/>
      <c r="V14" s="128"/>
      <c r="W14" s="128"/>
      <c r="X14" s="128"/>
      <c r="Y14" s="128"/>
      <c r="Z14" s="316"/>
      <c r="AA14" s="316"/>
      <c r="AB14" s="128"/>
      <c r="AC14" s="128"/>
      <c r="AD14" s="128"/>
      <c r="AE14" s="128"/>
      <c r="AF14" s="128"/>
      <c r="AG14" s="316"/>
      <c r="AH14" s="316"/>
      <c r="AI14" s="307"/>
      <c r="AJ14" s="132">
        <f t="shared" si="0"/>
        <v>8</v>
      </c>
      <c r="AK14" s="293">
        <f t="shared" si="4"/>
        <v>0</v>
      </c>
      <c r="AL14" s="123">
        <f t="shared" si="1"/>
        <v>8</v>
      </c>
      <c r="AM14" s="122">
        <f>SUM(E14:AI14)+'3'!AM14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0</v>
      </c>
      <c r="BC14" s="80">
        <f>SUM(E14:AI14)+'3'!BC14</f>
        <v>38</v>
      </c>
      <c r="BE14" s="863"/>
      <c r="BF14" s="79" t="e">
        <f>#REF!+'3'!BF14</f>
        <v>#REF!</v>
      </c>
      <c r="BG14" s="86" t="e">
        <f>IF('3'!#REF!=1,'3'!BA14,IF('2'!#REF!=1,'2'!BA14,'2'!BG14))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'3'!AL15</f>
        <v>9</v>
      </c>
      <c r="E15" s="1092"/>
      <c r="F15" s="782"/>
      <c r="G15" s="781"/>
      <c r="H15" s="781"/>
      <c r="I15" s="781"/>
      <c r="J15" s="781"/>
      <c r="K15" s="781"/>
      <c r="L15" s="782"/>
      <c r="M15" s="782"/>
      <c r="N15" s="781"/>
      <c r="O15" s="781"/>
      <c r="P15" s="781"/>
      <c r="Q15" s="781"/>
      <c r="R15" s="781"/>
      <c r="S15" s="1093"/>
      <c r="T15" s="319"/>
      <c r="U15" s="128"/>
      <c r="V15" s="128"/>
      <c r="W15" s="128"/>
      <c r="X15" s="128"/>
      <c r="Y15" s="128"/>
      <c r="Z15" s="316"/>
      <c r="AA15" s="316"/>
      <c r="AB15" s="128"/>
      <c r="AC15" s="128"/>
      <c r="AD15" s="128"/>
      <c r="AE15" s="128"/>
      <c r="AF15" s="128"/>
      <c r="AG15" s="316"/>
      <c r="AH15" s="316"/>
      <c r="AI15" s="307"/>
      <c r="AJ15" s="132">
        <f t="shared" si="0"/>
        <v>9</v>
      </c>
      <c r="AK15" s="293">
        <f t="shared" si="4"/>
        <v>0</v>
      </c>
      <c r="AL15" s="123">
        <f t="shared" si="1"/>
        <v>9</v>
      </c>
      <c r="AM15" s="122">
        <f>SUM(E15:AI15)+'3'!AM15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0</v>
      </c>
      <c r="BC15" s="80">
        <f>SUM(E15:AI15)+'3'!BC15</f>
        <v>24</v>
      </c>
      <c r="BE15" s="863"/>
      <c r="BF15" s="79" t="e">
        <f>#REF!+'3'!BF15</f>
        <v>#REF!</v>
      </c>
      <c r="BG15" s="86" t="e">
        <f>IF('3'!#REF!=1,'3'!BA15,IF('2'!#REF!=1,'2'!BA15,'2'!BG15))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'3'!AL16</f>
        <v>5.5</v>
      </c>
      <c r="E16" s="1092"/>
      <c r="F16" s="782"/>
      <c r="G16" s="781"/>
      <c r="H16" s="781"/>
      <c r="I16" s="781"/>
      <c r="J16" s="781"/>
      <c r="K16" s="781"/>
      <c r="L16" s="782"/>
      <c r="M16" s="782"/>
      <c r="N16" s="781"/>
      <c r="O16" s="781"/>
      <c r="P16" s="781"/>
      <c r="Q16" s="781"/>
      <c r="R16" s="781"/>
      <c r="S16" s="1093"/>
      <c r="T16" s="319"/>
      <c r="U16" s="128"/>
      <c r="V16" s="128"/>
      <c r="W16" s="128"/>
      <c r="X16" s="128"/>
      <c r="Y16" s="128"/>
      <c r="Z16" s="316"/>
      <c r="AA16" s="316"/>
      <c r="AB16" s="128"/>
      <c r="AC16" s="128"/>
      <c r="AD16" s="128"/>
      <c r="AE16" s="128"/>
      <c r="AF16" s="128"/>
      <c r="AG16" s="316"/>
      <c r="AH16" s="316"/>
      <c r="AI16" s="307"/>
      <c r="AJ16" s="132">
        <f t="shared" si="0"/>
        <v>5.5</v>
      </c>
      <c r="AK16" s="293">
        <f t="shared" si="4"/>
        <v>0</v>
      </c>
      <c r="AL16" s="123">
        <f t="shared" si="1"/>
        <v>5.5</v>
      </c>
      <c r="AM16" s="122">
        <f>SUM(E16:AI16)+'3'!AM16</f>
        <v>35.5</v>
      </c>
      <c r="AN16" s="684">
        <f>'Pre Tests'!G12</f>
        <v>0</v>
      </c>
      <c r="AO16" s="684">
        <f>'Pre Tests'!L12</f>
        <v>4</v>
      </c>
      <c r="AP16" s="676"/>
      <c r="AQ16" s="720"/>
      <c r="AR16" s="134"/>
      <c r="AS16" s="134"/>
      <c r="AT16" s="134"/>
      <c r="AU16" s="678"/>
      <c r="AV16" s="683"/>
      <c r="AW16" s="681"/>
      <c r="AX16" s="234"/>
      <c r="BA16" s="79">
        <f t="shared" si="2"/>
        <v>39.5</v>
      </c>
      <c r="BB16" s="80">
        <f t="shared" si="3"/>
        <v>0</v>
      </c>
      <c r="BC16" s="80">
        <f>SUM(E16:AI16)+'3'!BC16</f>
        <v>35.5</v>
      </c>
      <c r="BF16" s="79" t="e">
        <f>#REF!+'3'!BF16</f>
        <v>#REF!</v>
      </c>
      <c r="BG16" s="86" t="e">
        <f>IF('3'!#REF!=1,'3'!BA16,IF('2'!#REF!=1,'2'!BA16,'2'!BG16))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'3'!AL17</f>
        <v>10</v>
      </c>
      <c r="E17" s="1092"/>
      <c r="F17" s="782"/>
      <c r="G17" s="781"/>
      <c r="H17" s="781"/>
      <c r="I17" s="781"/>
      <c r="J17" s="781"/>
      <c r="K17" s="781"/>
      <c r="L17" s="782"/>
      <c r="M17" s="782"/>
      <c r="N17" s="781"/>
      <c r="O17" s="781"/>
      <c r="P17" s="781"/>
      <c r="Q17" s="781"/>
      <c r="R17" s="781"/>
      <c r="S17" s="1093"/>
      <c r="T17" s="319"/>
      <c r="U17" s="128"/>
      <c r="V17" s="128"/>
      <c r="W17" s="128"/>
      <c r="X17" s="128"/>
      <c r="Y17" s="128"/>
      <c r="Z17" s="316"/>
      <c r="AA17" s="316"/>
      <c r="AB17" s="128"/>
      <c r="AC17" s="128"/>
      <c r="AD17" s="128"/>
      <c r="AE17" s="128"/>
      <c r="AF17" s="128"/>
      <c r="AG17" s="316"/>
      <c r="AH17" s="316"/>
      <c r="AI17" s="307"/>
      <c r="AJ17" s="132">
        <f t="shared" si="0"/>
        <v>10</v>
      </c>
      <c r="AK17" s="293">
        <f t="shared" si="4"/>
        <v>0</v>
      </c>
      <c r="AL17" s="123">
        <f t="shared" si="1"/>
        <v>10</v>
      </c>
      <c r="AM17" s="122">
        <f>SUM(E17:AI17)+'3'!AM17</f>
        <v>40</v>
      </c>
      <c r="AN17" s="684">
        <f>'Pre Tests'!G13</f>
        <v>0</v>
      </c>
      <c r="AO17" s="684">
        <f>'Pre Tests'!L13</f>
        <v>3</v>
      </c>
      <c r="AP17" s="676"/>
      <c r="AQ17" s="720"/>
      <c r="AR17" s="134"/>
      <c r="AS17" s="134"/>
      <c r="AT17" s="134"/>
      <c r="AU17" s="678"/>
      <c r="AV17" s="683"/>
      <c r="AW17" s="681"/>
      <c r="AX17" s="234"/>
      <c r="AY17" s="500" t="s">
        <v>216</v>
      </c>
      <c r="AZ17" s="500" t="s">
        <v>217</v>
      </c>
      <c r="BA17" s="79">
        <f t="shared" si="2"/>
        <v>43</v>
      </c>
      <c r="BB17" s="80">
        <f t="shared" si="3"/>
        <v>0</v>
      </c>
      <c r="BC17" s="80">
        <f>SUM(E17:AI17)+'3'!BC17</f>
        <v>40</v>
      </c>
      <c r="BE17" s="83" t="s">
        <v>58</v>
      </c>
      <c r="BF17" s="79" t="e">
        <f>#REF!+'3'!BF17</f>
        <v>#REF!</v>
      </c>
      <c r="BG17" s="86" t="e">
        <f>IF('3'!#REF!=1,'3'!BA17,IF('2'!#REF!=1,'2'!BA17,'2'!BG17))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'3'!AL18</f>
        <v>9</v>
      </c>
      <c r="E18" s="1092"/>
      <c r="F18" s="782"/>
      <c r="G18" s="781"/>
      <c r="H18" s="781"/>
      <c r="I18" s="781"/>
      <c r="J18" s="781"/>
      <c r="K18" s="781"/>
      <c r="L18" s="782"/>
      <c r="M18" s="782"/>
      <c r="N18" s="781"/>
      <c r="O18" s="781"/>
      <c r="P18" s="781"/>
      <c r="Q18" s="781"/>
      <c r="R18" s="781"/>
      <c r="S18" s="1093"/>
      <c r="T18" s="319"/>
      <c r="U18" s="128"/>
      <c r="V18" s="128"/>
      <c r="W18" s="128"/>
      <c r="X18" s="128"/>
      <c r="Y18" s="128"/>
      <c r="Z18" s="316"/>
      <c r="AA18" s="316"/>
      <c r="AB18" s="128"/>
      <c r="AC18" s="128"/>
      <c r="AD18" s="128"/>
      <c r="AE18" s="128"/>
      <c r="AF18" s="128"/>
      <c r="AG18" s="316"/>
      <c r="AH18" s="316"/>
      <c r="AI18" s="307"/>
      <c r="AJ18" s="132">
        <f t="shared" si="0"/>
        <v>9</v>
      </c>
      <c r="AK18" s="293">
        <f t="shared" si="4"/>
        <v>0</v>
      </c>
      <c r="AL18" s="123">
        <f t="shared" si="1"/>
        <v>9</v>
      </c>
      <c r="AM18" s="122">
        <f>SUM(E18:AI18)+'3'!AM18</f>
        <v>39</v>
      </c>
      <c r="AN18" s="684">
        <f>'Pre Tests'!G14</f>
        <v>0</v>
      </c>
      <c r="AO18" s="684">
        <f>'Pre Tests'!L14</f>
        <v>4</v>
      </c>
      <c r="AP18" s="676"/>
      <c r="AQ18" s="720"/>
      <c r="AR18" s="134"/>
      <c r="AS18" s="134"/>
      <c r="AT18" s="134"/>
      <c r="AU18" s="678"/>
      <c r="AV18" s="683"/>
      <c r="AW18" s="681"/>
      <c r="AX18" s="234"/>
      <c r="AY18" s="500" t="s">
        <v>373</v>
      </c>
      <c r="AZ18" s="500" t="s">
        <v>219</v>
      </c>
      <c r="BA18" s="79">
        <f t="shared" si="2"/>
        <v>43</v>
      </c>
      <c r="BB18" s="80">
        <f t="shared" si="3"/>
        <v>0</v>
      </c>
      <c r="BC18" s="80">
        <f>SUM(E18:AI18)+'3'!BC18</f>
        <v>39</v>
      </c>
      <c r="BE18" s="87" t="s">
        <v>59</v>
      </c>
      <c r="BF18" s="79" t="e">
        <f>#REF!+'3'!BF18</f>
        <v>#REF!</v>
      </c>
      <c r="BG18" s="86" t="e">
        <f>IF('3'!#REF!=1,'3'!BA18,IF('2'!#REF!=1,'2'!BA18,'2'!BG18))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'3'!AL19</f>
        <v>6</v>
      </c>
      <c r="E19" s="1092"/>
      <c r="F19" s="782"/>
      <c r="G19" s="781"/>
      <c r="H19" s="781"/>
      <c r="I19" s="781"/>
      <c r="J19" s="781"/>
      <c r="K19" s="781"/>
      <c r="L19" s="782"/>
      <c r="M19" s="782"/>
      <c r="N19" s="781"/>
      <c r="O19" s="781"/>
      <c r="P19" s="781"/>
      <c r="Q19" s="781"/>
      <c r="R19" s="781"/>
      <c r="S19" s="1093"/>
      <c r="T19" s="319"/>
      <c r="U19" s="128"/>
      <c r="V19" s="128"/>
      <c r="W19" s="128"/>
      <c r="X19" s="128"/>
      <c r="Y19" s="128"/>
      <c r="Z19" s="316"/>
      <c r="AA19" s="316"/>
      <c r="AB19" s="128"/>
      <c r="AC19" s="128"/>
      <c r="AD19" s="128"/>
      <c r="AE19" s="128"/>
      <c r="AF19" s="128"/>
      <c r="AG19" s="316"/>
      <c r="AH19" s="316"/>
      <c r="AI19" s="307"/>
      <c r="AJ19" s="132">
        <f t="shared" si="0"/>
        <v>6</v>
      </c>
      <c r="AK19" s="293">
        <f t="shared" si="4"/>
        <v>0</v>
      </c>
      <c r="AL19" s="123">
        <f t="shared" si="1"/>
        <v>6</v>
      </c>
      <c r="AM19" s="122">
        <f>SUM(E19:AI19)+'3'!AM19</f>
        <v>6</v>
      </c>
      <c r="AN19" s="684">
        <f>'Pre Tests'!G15</f>
        <v>0</v>
      </c>
      <c r="AO19" s="684">
        <f>'Pre Tests'!L15</f>
        <v>1</v>
      </c>
      <c r="AP19" s="676"/>
      <c r="AQ19" s="720"/>
      <c r="AR19" s="134"/>
      <c r="AS19" s="134"/>
      <c r="AT19" s="134"/>
      <c r="AU19" s="678"/>
      <c r="AV19" s="683"/>
      <c r="AW19" s="681"/>
      <c r="AX19" s="234"/>
      <c r="AY19" s="500" t="s">
        <v>374</v>
      </c>
      <c r="AZ19" s="500" t="s">
        <v>221</v>
      </c>
      <c r="BA19" s="79">
        <f t="shared" si="2"/>
        <v>7</v>
      </c>
      <c r="BB19" s="80">
        <f t="shared" si="3"/>
        <v>0</v>
      </c>
      <c r="BC19" s="80">
        <f>SUM(E19:AI19)+'3'!BC19</f>
        <v>6</v>
      </c>
      <c r="BE19" s="88" t="s">
        <v>60</v>
      </c>
      <c r="BF19" s="79" t="e">
        <f>#REF!+'3'!BF19</f>
        <v>#REF!</v>
      </c>
      <c r="BG19" s="86" t="e">
        <f>IF('3'!#REF!=1,'3'!BA19,IF('2'!#REF!=1,'2'!BA19,'2'!BG19))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'3'!AL20</f>
        <v>7.5</v>
      </c>
      <c r="E20" s="1092"/>
      <c r="F20" s="782"/>
      <c r="G20" s="781">
        <v>1.5</v>
      </c>
      <c r="H20" s="781">
        <v>1.5</v>
      </c>
      <c r="I20" s="781">
        <v>1.5</v>
      </c>
      <c r="J20" s="781">
        <v>1.5</v>
      </c>
      <c r="K20" s="781">
        <v>1.5</v>
      </c>
      <c r="L20" s="782"/>
      <c r="M20" s="782"/>
      <c r="N20" s="781">
        <v>1.5</v>
      </c>
      <c r="O20" s="781">
        <v>1.5</v>
      </c>
      <c r="P20" s="781">
        <v>1.5</v>
      </c>
      <c r="Q20" s="781">
        <v>1.5</v>
      </c>
      <c r="R20" s="781">
        <v>1.5</v>
      </c>
      <c r="S20" s="1093"/>
      <c r="T20" s="319"/>
      <c r="U20" s="128"/>
      <c r="V20" s="128"/>
      <c r="W20" s="128"/>
      <c r="X20" s="128"/>
      <c r="Y20" s="128"/>
      <c r="Z20" s="316"/>
      <c r="AA20" s="316"/>
      <c r="AB20" s="128"/>
      <c r="AC20" s="128"/>
      <c r="AD20" s="128"/>
      <c r="AE20" s="128"/>
      <c r="AF20" s="128"/>
      <c r="AG20" s="316"/>
      <c r="AH20" s="316"/>
      <c r="AI20" s="307"/>
      <c r="AJ20" s="132">
        <f t="shared" si="0"/>
        <v>22.5</v>
      </c>
      <c r="AK20" s="293">
        <f t="shared" si="4"/>
        <v>1</v>
      </c>
      <c r="AL20" s="123">
        <f t="shared" si="1"/>
        <v>7.5</v>
      </c>
      <c r="AM20" s="122">
        <f>SUM(E20:AI20)+'3'!AM20</f>
        <v>82.5</v>
      </c>
      <c r="AN20" s="684">
        <f>'Pre Tests'!G16</f>
        <v>0</v>
      </c>
      <c r="AO20" s="684">
        <f>'Pre Tests'!L16</f>
        <v>4</v>
      </c>
      <c r="AP20" s="676">
        <v>45030</v>
      </c>
      <c r="AQ20" s="720"/>
      <c r="AR20" s="134" t="s">
        <v>175</v>
      </c>
      <c r="AS20" s="134" t="s">
        <v>207</v>
      </c>
      <c r="AT20" s="134">
        <v>21</v>
      </c>
      <c r="AU20" s="678">
        <v>206</v>
      </c>
      <c r="AV20" s="683">
        <v>4</v>
      </c>
      <c r="AW20" s="681" t="s">
        <v>58</v>
      </c>
      <c r="AX20" s="234" t="s">
        <v>211</v>
      </c>
      <c r="AY20" s="500" t="s">
        <v>375</v>
      </c>
      <c r="AZ20" s="500" t="s">
        <v>223</v>
      </c>
      <c r="BA20" s="79">
        <f t="shared" si="2"/>
        <v>86.5</v>
      </c>
      <c r="BB20" s="80">
        <f t="shared" si="3"/>
        <v>15</v>
      </c>
      <c r="BC20" s="80">
        <f>SUM(E20:AI20)+'3'!BC20</f>
        <v>82.5</v>
      </c>
      <c r="BF20" s="79" t="e">
        <f>#REF!+'3'!BF20</f>
        <v>#REF!</v>
      </c>
      <c r="BG20" s="86" t="e">
        <f>IF('3'!#REF!=1,'3'!BA20,IF('2'!#REF!=1,'2'!BA20,'2'!BG20))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'3'!AL21</f>
        <v>9</v>
      </c>
      <c r="E21" s="1092"/>
      <c r="F21" s="782"/>
      <c r="G21" s="781">
        <v>1.5</v>
      </c>
      <c r="H21" s="781">
        <v>1.5</v>
      </c>
      <c r="I21" s="781"/>
      <c r="J21" s="781"/>
      <c r="K21" s="781"/>
      <c r="L21" s="782"/>
      <c r="M21" s="782"/>
      <c r="N21" s="781"/>
      <c r="O21" s="781"/>
      <c r="P21" s="781"/>
      <c r="Q21" s="781"/>
      <c r="R21" s="781">
        <v>1.5</v>
      </c>
      <c r="S21" s="1093"/>
      <c r="T21" s="319"/>
      <c r="U21" s="128"/>
      <c r="V21" s="128"/>
      <c r="W21" s="128"/>
      <c r="X21" s="128"/>
      <c r="Y21" s="128"/>
      <c r="Z21" s="316"/>
      <c r="AA21" s="316"/>
      <c r="AB21" s="128"/>
      <c r="AC21" s="128"/>
      <c r="AD21" s="128"/>
      <c r="AE21" s="128"/>
      <c r="AF21" s="128"/>
      <c r="AG21" s="316"/>
      <c r="AH21" s="316"/>
      <c r="AI21" s="307"/>
      <c r="AJ21" s="132">
        <f t="shared" si="0"/>
        <v>13.5</v>
      </c>
      <c r="AK21" s="293">
        <f t="shared" si="4"/>
        <v>0</v>
      </c>
      <c r="AL21" s="123">
        <f t="shared" si="1"/>
        <v>13.5</v>
      </c>
      <c r="AM21" s="122">
        <f>SUM(E21:AI21)+'3'!AM21</f>
        <v>43.5</v>
      </c>
      <c r="AN21" s="684">
        <f>'Pre Tests'!G17</f>
        <v>0</v>
      </c>
      <c r="AO21" s="684">
        <f>'Pre Tests'!L17</f>
        <v>4</v>
      </c>
      <c r="AP21" s="676"/>
      <c r="AQ21" s="720"/>
      <c r="AR21" s="134"/>
      <c r="AS21" s="134"/>
      <c r="AT21" s="134"/>
      <c r="AU21" s="678"/>
      <c r="AV21" s="683"/>
      <c r="AW21" s="681"/>
      <c r="AX21" s="234"/>
      <c r="AY21" s="500" t="s">
        <v>376</v>
      </c>
      <c r="AZ21" s="500" t="s">
        <v>225</v>
      </c>
      <c r="BA21" s="79">
        <f t="shared" si="2"/>
        <v>47.5</v>
      </c>
      <c r="BB21" s="80">
        <f t="shared" si="3"/>
        <v>4.5</v>
      </c>
      <c r="BC21" s="80">
        <f>SUM(E21:AI21)+'3'!BC21</f>
        <v>43.5</v>
      </c>
      <c r="BF21" s="79" t="e">
        <f>#REF!+'3'!BF21</f>
        <v>#REF!</v>
      </c>
      <c r="BG21" s="86" t="e">
        <f>IF('3'!#REF!=1,'3'!BA21,IF('2'!#REF!=1,'2'!BA21,'2'!BG21))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'3'!AL22</f>
        <v>0</v>
      </c>
      <c r="E22" s="1092"/>
      <c r="F22" s="782"/>
      <c r="G22" s="781">
        <v>1.5</v>
      </c>
      <c r="H22" s="781">
        <v>1.5</v>
      </c>
      <c r="I22" s="781">
        <v>1.5</v>
      </c>
      <c r="J22" s="781">
        <v>1.5</v>
      </c>
      <c r="K22" s="781">
        <v>1.5</v>
      </c>
      <c r="L22" s="782"/>
      <c r="M22" s="782"/>
      <c r="N22" s="781">
        <v>1.5</v>
      </c>
      <c r="O22" s="781">
        <v>1.5</v>
      </c>
      <c r="P22" s="781">
        <v>1.5</v>
      </c>
      <c r="Q22" s="781">
        <v>1.5</v>
      </c>
      <c r="R22" s="781">
        <v>1.5</v>
      </c>
      <c r="S22" s="1093"/>
      <c r="T22" s="319"/>
      <c r="U22" s="128"/>
      <c r="V22" s="128"/>
      <c r="W22" s="128"/>
      <c r="X22" s="128"/>
      <c r="Y22" s="128"/>
      <c r="Z22" s="316"/>
      <c r="AA22" s="316"/>
      <c r="AB22" s="128"/>
      <c r="AC22" s="128"/>
      <c r="AD22" s="128"/>
      <c r="AE22" s="128"/>
      <c r="AF22" s="128"/>
      <c r="AG22" s="316"/>
      <c r="AH22" s="316"/>
      <c r="AI22" s="307"/>
      <c r="AJ22" s="132">
        <f t="shared" si="0"/>
        <v>15</v>
      </c>
      <c r="AK22" s="293">
        <f t="shared" si="4"/>
        <v>1</v>
      </c>
      <c r="AL22" s="123">
        <f t="shared" si="1"/>
        <v>0</v>
      </c>
      <c r="AM22" s="122">
        <f>SUM(E22:AI22)+'3'!AM22</f>
        <v>15</v>
      </c>
      <c r="AN22" s="684">
        <f>'Pre Tests'!G18</f>
        <v>0</v>
      </c>
      <c r="AO22" s="684">
        <f>'Pre Tests'!L18</f>
        <v>2</v>
      </c>
      <c r="AP22" s="676"/>
      <c r="AQ22" s="720"/>
      <c r="AR22" s="134"/>
      <c r="AS22" s="134"/>
      <c r="AT22" s="134"/>
      <c r="AU22" s="678"/>
      <c r="AV22" s="683"/>
      <c r="AW22" s="681"/>
      <c r="AX22" s="234"/>
      <c r="AY22" s="500" t="s">
        <v>377</v>
      </c>
      <c r="AZ22" s="500" t="s">
        <v>227</v>
      </c>
      <c r="BA22" s="79">
        <f t="shared" si="2"/>
        <v>17</v>
      </c>
      <c r="BB22" s="80">
        <f t="shared" si="3"/>
        <v>15</v>
      </c>
      <c r="BC22" s="80">
        <f>SUM(E22:AI22)+'3'!BC22</f>
        <v>15</v>
      </c>
      <c r="BF22" s="79" t="e">
        <f>#REF!+'3'!BF22</f>
        <v>#REF!</v>
      </c>
      <c r="BG22" s="86" t="e">
        <f>IF('3'!#REF!=1,'3'!BA22,IF('2'!#REF!=1,'2'!BA22,'2'!BG22))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'3'!AL23</f>
        <v>0</v>
      </c>
      <c r="E23" s="1092"/>
      <c r="F23" s="782"/>
      <c r="G23" s="781"/>
      <c r="H23" s="781"/>
      <c r="I23" s="781"/>
      <c r="J23" s="781"/>
      <c r="K23" s="781">
        <v>1.5</v>
      </c>
      <c r="L23" s="782"/>
      <c r="M23" s="782"/>
      <c r="N23" s="781">
        <v>1.5</v>
      </c>
      <c r="O23" s="781">
        <v>1.5</v>
      </c>
      <c r="P23" s="781">
        <v>1.5</v>
      </c>
      <c r="Q23" s="781">
        <v>1.5</v>
      </c>
      <c r="R23" s="781">
        <v>1.5</v>
      </c>
      <c r="S23" s="1093"/>
      <c r="T23" s="319"/>
      <c r="U23" s="128"/>
      <c r="V23" s="128"/>
      <c r="W23" s="128"/>
      <c r="X23" s="128"/>
      <c r="Y23" s="128"/>
      <c r="Z23" s="316"/>
      <c r="AA23" s="316"/>
      <c r="AB23" s="128"/>
      <c r="AC23" s="128"/>
      <c r="AD23" s="128"/>
      <c r="AE23" s="128"/>
      <c r="AF23" s="128"/>
      <c r="AG23" s="316"/>
      <c r="AH23" s="316"/>
      <c r="AI23" s="307"/>
      <c r="AJ23" s="132">
        <f t="shared" si="0"/>
        <v>9</v>
      </c>
      <c r="AK23" s="293">
        <f t="shared" si="4"/>
        <v>0</v>
      </c>
      <c r="AL23" s="123">
        <f t="shared" si="1"/>
        <v>9</v>
      </c>
      <c r="AM23" s="122">
        <f>SUM(E23:AI23)+'3'!AM23</f>
        <v>9</v>
      </c>
      <c r="AN23" s="684">
        <f>'Pre Tests'!G19</f>
        <v>0</v>
      </c>
      <c r="AO23" s="684">
        <f>'Pre Tests'!L19</f>
        <v>0</v>
      </c>
      <c r="AP23" s="676"/>
      <c r="AQ23" s="720"/>
      <c r="AR23" s="134"/>
      <c r="AS23" s="134"/>
      <c r="AT23" s="134"/>
      <c r="AU23" s="678"/>
      <c r="AV23" s="683"/>
      <c r="AW23" s="681"/>
      <c r="AX23" s="234"/>
      <c r="AY23" s="500" t="s">
        <v>378</v>
      </c>
      <c r="AZ23" s="500" t="s">
        <v>229</v>
      </c>
      <c r="BA23" s="79">
        <f t="shared" si="2"/>
        <v>9</v>
      </c>
      <c r="BB23" s="80">
        <f t="shared" si="3"/>
        <v>9</v>
      </c>
      <c r="BC23" s="80">
        <f>SUM(E23:AI23)+'3'!BC23</f>
        <v>9</v>
      </c>
      <c r="BF23" s="79" t="e">
        <f>#REF!+'3'!BF23</f>
        <v>#REF!</v>
      </c>
      <c r="BG23" s="86" t="e">
        <f>IF('3'!#REF!=1,'3'!BA23,IF('2'!#REF!=1,'2'!BA23,'2'!BG23))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'3'!AL24</f>
        <v>0</v>
      </c>
      <c r="E24" s="1092"/>
      <c r="F24" s="782"/>
      <c r="G24" s="781">
        <v>1.5</v>
      </c>
      <c r="H24" s="781">
        <v>1.5</v>
      </c>
      <c r="I24" s="781">
        <v>1.5</v>
      </c>
      <c r="J24" s="781">
        <v>1.5</v>
      </c>
      <c r="K24" s="781">
        <v>1.5</v>
      </c>
      <c r="L24" s="782"/>
      <c r="M24" s="782"/>
      <c r="N24" s="781">
        <v>1.5</v>
      </c>
      <c r="O24" s="781">
        <v>1.5</v>
      </c>
      <c r="P24" s="781">
        <v>1.5</v>
      </c>
      <c r="Q24" s="781">
        <v>1.5</v>
      </c>
      <c r="R24" s="781">
        <v>1.5</v>
      </c>
      <c r="S24" s="1093"/>
      <c r="T24" s="319"/>
      <c r="U24" s="128"/>
      <c r="V24" s="128"/>
      <c r="W24" s="128"/>
      <c r="X24" s="128"/>
      <c r="Y24" s="128"/>
      <c r="Z24" s="316"/>
      <c r="AA24" s="316"/>
      <c r="AB24" s="128"/>
      <c r="AC24" s="128"/>
      <c r="AD24" s="128"/>
      <c r="AE24" s="128"/>
      <c r="AF24" s="128"/>
      <c r="AG24" s="316"/>
      <c r="AH24" s="316"/>
      <c r="AI24" s="307"/>
      <c r="AJ24" s="132">
        <f t="shared" si="0"/>
        <v>15</v>
      </c>
      <c r="AK24" s="293">
        <f t="shared" si="4"/>
        <v>1</v>
      </c>
      <c r="AL24" s="123">
        <f t="shared" si="1"/>
        <v>0</v>
      </c>
      <c r="AM24" s="122">
        <f>SUM(E24:AI24)+'3'!AM24</f>
        <v>15</v>
      </c>
      <c r="AN24" s="684">
        <f>'Pre Tests'!G20</f>
        <v>1</v>
      </c>
      <c r="AO24" s="684">
        <f>'Pre Tests'!L20</f>
        <v>0</v>
      </c>
      <c r="AP24" s="676"/>
      <c r="AQ24" s="720"/>
      <c r="AR24" s="134"/>
      <c r="AS24" s="134"/>
      <c r="AT24" s="134"/>
      <c r="AU24" s="678"/>
      <c r="AV24" s="683"/>
      <c r="AW24" s="681"/>
      <c r="AX24" s="234"/>
      <c r="AY24" s="500" t="s">
        <v>231</v>
      </c>
      <c r="AZ24" s="500" t="s">
        <v>232</v>
      </c>
      <c r="BA24" s="79">
        <f t="shared" si="2"/>
        <v>15</v>
      </c>
      <c r="BB24" s="80">
        <f t="shared" si="3"/>
        <v>15</v>
      </c>
      <c r="BC24" s="80">
        <f>SUM(E24:AI24)+'3'!BC24</f>
        <v>15</v>
      </c>
      <c r="BF24" s="79" t="e">
        <f>#REF!+'3'!BF24</f>
        <v>#REF!</v>
      </c>
      <c r="BG24" s="86" t="e">
        <f>IF('3'!#REF!=1,'3'!BA24,IF('2'!#REF!=1,'2'!BA24,'2'!BG24))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'3'!AL25</f>
        <v>0</v>
      </c>
      <c r="E25" s="1092"/>
      <c r="F25" s="782"/>
      <c r="G25" s="781"/>
      <c r="H25" s="781"/>
      <c r="I25" s="781"/>
      <c r="J25" s="781"/>
      <c r="K25" s="781"/>
      <c r="L25" s="782"/>
      <c r="M25" s="782"/>
      <c r="N25" s="781"/>
      <c r="O25" s="781">
        <v>1.5</v>
      </c>
      <c r="P25" s="781"/>
      <c r="Q25" s="781">
        <v>1.5</v>
      </c>
      <c r="R25" s="781"/>
      <c r="S25" s="1093"/>
      <c r="T25" s="319"/>
      <c r="U25" s="128"/>
      <c r="V25" s="128"/>
      <c r="W25" s="128"/>
      <c r="X25" s="128"/>
      <c r="Y25" s="128"/>
      <c r="Z25" s="316"/>
      <c r="AA25" s="316"/>
      <c r="AB25" s="128"/>
      <c r="AC25" s="128"/>
      <c r="AD25" s="128"/>
      <c r="AE25" s="128"/>
      <c r="AF25" s="128"/>
      <c r="AG25" s="316"/>
      <c r="AH25" s="316"/>
      <c r="AI25" s="307"/>
      <c r="AJ25" s="132">
        <f t="shared" si="0"/>
        <v>3</v>
      </c>
      <c r="AK25" s="293">
        <f t="shared" si="4"/>
        <v>0</v>
      </c>
      <c r="AL25" s="123">
        <f t="shared" si="1"/>
        <v>3</v>
      </c>
      <c r="AM25" s="122">
        <f>SUM(E25:AI25)+'3'!AM25</f>
        <v>3</v>
      </c>
      <c r="AN25" s="684">
        <f>'Pre Tests'!G21</f>
        <v>0</v>
      </c>
      <c r="AO25" s="684">
        <f>'Pre Tests'!L21</f>
        <v>2</v>
      </c>
      <c r="AP25" s="676"/>
      <c r="AQ25" s="720"/>
      <c r="AR25" s="134"/>
      <c r="AS25" s="134"/>
      <c r="AT25" s="134"/>
      <c r="AU25" s="678"/>
      <c r="AV25" s="683"/>
      <c r="AW25" s="681"/>
      <c r="AX25" s="234"/>
      <c r="AY25" s="499"/>
      <c r="AZ25" s="499"/>
      <c r="BA25" s="79">
        <f t="shared" si="2"/>
        <v>5</v>
      </c>
      <c r="BB25" s="80">
        <f t="shared" si="3"/>
        <v>3</v>
      </c>
      <c r="BC25" s="80">
        <f>SUM(E25:AI25)+'3'!BC25</f>
        <v>3</v>
      </c>
      <c r="BF25" s="79" t="e">
        <f>#REF!+'3'!BF25</f>
        <v>#REF!</v>
      </c>
      <c r="BG25" s="86" t="e">
        <f>IF('3'!#REF!=1,'3'!BA25,IF('2'!#REF!=1,'2'!BA25,'2'!BG25))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'3'!AL26</f>
        <v>0</v>
      </c>
      <c r="E26" s="1092"/>
      <c r="F26" s="782"/>
      <c r="G26" s="781">
        <v>1.5</v>
      </c>
      <c r="H26" s="781">
        <v>1.5</v>
      </c>
      <c r="I26" s="781">
        <v>1.5</v>
      </c>
      <c r="J26" s="781">
        <v>1.5</v>
      </c>
      <c r="K26" s="781">
        <v>1.5</v>
      </c>
      <c r="L26" s="782"/>
      <c r="M26" s="782"/>
      <c r="N26" s="781"/>
      <c r="O26" s="781">
        <v>1.5</v>
      </c>
      <c r="P26" s="781">
        <v>1.5</v>
      </c>
      <c r="Q26" s="781"/>
      <c r="R26" s="781"/>
      <c r="S26" s="1093"/>
      <c r="T26" s="319"/>
      <c r="U26" s="128"/>
      <c r="V26" s="128"/>
      <c r="W26" s="128"/>
      <c r="X26" s="128"/>
      <c r="Y26" s="128"/>
      <c r="Z26" s="316"/>
      <c r="AA26" s="316"/>
      <c r="AB26" s="128"/>
      <c r="AC26" s="128"/>
      <c r="AD26" s="128"/>
      <c r="AE26" s="128"/>
      <c r="AF26" s="128"/>
      <c r="AG26" s="316"/>
      <c r="AH26" s="316"/>
      <c r="AI26" s="307"/>
      <c r="AJ26" s="132">
        <f t="shared" si="0"/>
        <v>10.5</v>
      </c>
      <c r="AK26" s="293">
        <f t="shared" si="4"/>
        <v>0</v>
      </c>
      <c r="AL26" s="123">
        <f t="shared" si="1"/>
        <v>10.5</v>
      </c>
      <c r="AM26" s="122">
        <f>SUM(E26:AI26)+'3'!AM26</f>
        <v>10.5</v>
      </c>
      <c r="AN26" s="684">
        <f>'Pre Tests'!G22</f>
        <v>0</v>
      </c>
      <c r="AO26" s="684">
        <f>'Pre Tests'!L22</f>
        <v>1</v>
      </c>
      <c r="AP26" s="676"/>
      <c r="AQ26" s="720"/>
      <c r="AR26" s="134"/>
      <c r="AS26" s="134"/>
      <c r="AT26" s="134"/>
      <c r="AU26" s="678"/>
      <c r="AV26" s="683"/>
      <c r="AW26" s="681"/>
      <c r="AX26" s="234"/>
      <c r="AY26" s="224"/>
      <c r="BA26" s="79">
        <f t="shared" si="2"/>
        <v>11.5</v>
      </c>
      <c r="BB26" s="80">
        <f t="shared" si="3"/>
        <v>10.5</v>
      </c>
      <c r="BC26" s="80">
        <f>SUM(E26:AI26)+'3'!BC26</f>
        <v>10.5</v>
      </c>
      <c r="BF26" s="79" t="e">
        <f>#REF!+'3'!BF26</f>
        <v>#REF!</v>
      </c>
      <c r="BG26" s="86" t="e">
        <f>IF('3'!#REF!=1,'3'!BA26,IF('2'!#REF!=1,'2'!BA26,'2'!BG26))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'3'!AL27</f>
        <v>0</v>
      </c>
      <c r="E27" s="1092"/>
      <c r="F27" s="782"/>
      <c r="G27" s="781"/>
      <c r="H27" s="781"/>
      <c r="I27" s="781"/>
      <c r="J27" s="781"/>
      <c r="K27" s="781"/>
      <c r="L27" s="782"/>
      <c r="M27" s="782"/>
      <c r="N27" s="781"/>
      <c r="O27" s="781"/>
      <c r="P27" s="781"/>
      <c r="Q27" s="781"/>
      <c r="R27" s="781">
        <v>1.5</v>
      </c>
      <c r="S27" s="1093"/>
      <c r="T27" s="319"/>
      <c r="U27" s="128"/>
      <c r="V27" s="128"/>
      <c r="W27" s="128"/>
      <c r="X27" s="128"/>
      <c r="Y27" s="128"/>
      <c r="Z27" s="316"/>
      <c r="AA27" s="316"/>
      <c r="AB27" s="128"/>
      <c r="AC27" s="128"/>
      <c r="AD27" s="128"/>
      <c r="AE27" s="128"/>
      <c r="AF27" s="128"/>
      <c r="AG27" s="316"/>
      <c r="AH27" s="316"/>
      <c r="AI27" s="307"/>
      <c r="AJ27" s="132">
        <f t="shared" si="0"/>
        <v>1.5</v>
      </c>
      <c r="AK27" s="293">
        <f t="shared" si="4"/>
        <v>0</v>
      </c>
      <c r="AL27" s="123">
        <f t="shared" si="1"/>
        <v>1.5</v>
      </c>
      <c r="AM27" s="122">
        <f>SUM(E27:AI27)+'3'!AM27</f>
        <v>1.5</v>
      </c>
      <c r="AN27" s="684">
        <f>'Pre Tests'!G23</f>
        <v>0</v>
      </c>
      <c r="AO27" s="684">
        <f>'Pre Tests'!L23</f>
        <v>0</v>
      </c>
      <c r="AP27" s="676"/>
      <c r="AQ27" s="720"/>
      <c r="AR27" s="134"/>
      <c r="AS27" s="134"/>
      <c r="AT27" s="134"/>
      <c r="AU27" s="678"/>
      <c r="AV27" s="683"/>
      <c r="AW27" s="681"/>
      <c r="AX27" s="234"/>
      <c r="AY27" s="224"/>
      <c r="BA27" s="79">
        <f t="shared" si="2"/>
        <v>1.5</v>
      </c>
      <c r="BB27" s="80">
        <f t="shared" si="3"/>
        <v>1.5</v>
      </c>
      <c r="BC27" s="80">
        <f>SUM(E27:AI27)+'3'!BC27</f>
        <v>1.5</v>
      </c>
      <c r="BF27" s="79" t="e">
        <f>#REF!+'3'!BF27</f>
        <v>#REF!</v>
      </c>
      <c r="BG27" s="86" t="e">
        <f>IF('3'!#REF!=1,'3'!BA27,IF('2'!#REF!=1,'2'!BA27,'2'!BG27))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'3'!AL28</f>
        <v>0</v>
      </c>
      <c r="E28" s="1092"/>
      <c r="F28" s="782"/>
      <c r="G28" s="781"/>
      <c r="H28" s="781"/>
      <c r="I28" s="781"/>
      <c r="J28" s="781"/>
      <c r="K28" s="781"/>
      <c r="L28" s="782"/>
      <c r="M28" s="782"/>
      <c r="N28" s="781"/>
      <c r="O28" s="781"/>
      <c r="P28" s="781"/>
      <c r="Q28" s="781"/>
      <c r="R28" s="781">
        <v>1.5</v>
      </c>
      <c r="S28" s="1093"/>
      <c r="T28" s="319"/>
      <c r="U28" s="128"/>
      <c r="V28" s="128"/>
      <c r="W28" s="128"/>
      <c r="X28" s="128"/>
      <c r="Y28" s="128"/>
      <c r="Z28" s="316"/>
      <c r="AA28" s="316"/>
      <c r="AB28" s="128"/>
      <c r="AC28" s="128"/>
      <c r="AD28" s="128"/>
      <c r="AE28" s="128"/>
      <c r="AF28" s="128"/>
      <c r="AG28" s="316"/>
      <c r="AH28" s="316"/>
      <c r="AI28" s="307"/>
      <c r="AJ28" s="132">
        <f t="shared" si="0"/>
        <v>1.5</v>
      </c>
      <c r="AK28" s="293">
        <f t="shared" si="4"/>
        <v>0</v>
      </c>
      <c r="AL28" s="123">
        <f t="shared" si="1"/>
        <v>1.5</v>
      </c>
      <c r="AM28" s="122">
        <f>SUM(E28:AI28)+'3'!AM28</f>
        <v>1.5</v>
      </c>
      <c r="AN28" s="684">
        <f>'Pre Tests'!G24</f>
        <v>0</v>
      </c>
      <c r="AO28" s="684">
        <f>'Pre Tests'!L24</f>
        <v>0</v>
      </c>
      <c r="AP28" s="676"/>
      <c r="AQ28" s="720"/>
      <c r="AR28" s="134"/>
      <c r="AS28" s="134"/>
      <c r="AT28" s="134"/>
      <c r="AU28" s="678"/>
      <c r="AV28" s="683"/>
      <c r="AW28" s="681"/>
      <c r="AX28" s="234"/>
      <c r="AY28" s="224"/>
      <c r="BA28" s="79">
        <f t="shared" si="2"/>
        <v>1.5</v>
      </c>
      <c r="BB28" s="80">
        <f t="shared" si="3"/>
        <v>1.5</v>
      </c>
      <c r="BC28" s="80">
        <f>SUM(E28:AI28)+'3'!BC28</f>
        <v>1.5</v>
      </c>
      <c r="BF28" s="79" t="e">
        <f>#REF!+'3'!BF28</f>
        <v>#REF!</v>
      </c>
      <c r="BG28" s="86" t="e">
        <f>IF('3'!#REF!=1,'3'!BA28,IF('2'!#REF!=1,'2'!BA28,'2'!BG28))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'3'!AL29</f>
        <v>0</v>
      </c>
      <c r="E29" s="1092"/>
      <c r="F29" s="782"/>
      <c r="G29" s="781"/>
      <c r="H29" s="781"/>
      <c r="I29" s="781"/>
      <c r="J29" s="781"/>
      <c r="K29" s="781"/>
      <c r="L29" s="782"/>
      <c r="M29" s="782"/>
      <c r="N29" s="781"/>
      <c r="O29" s="781"/>
      <c r="P29" s="781"/>
      <c r="Q29" s="781"/>
      <c r="R29" s="781"/>
      <c r="S29" s="1093"/>
      <c r="T29" s="319"/>
      <c r="U29" s="128"/>
      <c r="V29" s="128"/>
      <c r="W29" s="128"/>
      <c r="X29" s="128"/>
      <c r="Y29" s="128"/>
      <c r="Z29" s="316"/>
      <c r="AA29" s="316"/>
      <c r="AB29" s="128"/>
      <c r="AC29" s="128"/>
      <c r="AD29" s="128"/>
      <c r="AE29" s="128"/>
      <c r="AF29" s="128"/>
      <c r="AG29" s="316"/>
      <c r="AH29" s="316"/>
      <c r="AI29" s="307"/>
      <c r="AJ29" s="132">
        <f t="shared" si="0"/>
        <v>0</v>
      </c>
      <c r="AK29" s="293">
        <f t="shared" si="4"/>
        <v>0</v>
      </c>
      <c r="AL29" s="123">
        <f t="shared" si="1"/>
        <v>0</v>
      </c>
      <c r="AM29" s="122">
        <f>SUM(E29:AI29)+'3'!AM29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SUM(E29:AI29)+'3'!BC29</f>
        <v>0</v>
      </c>
      <c r="BF29" s="79" t="e">
        <f>#REF!+'3'!BF29</f>
        <v>#REF!</v>
      </c>
      <c r="BG29" s="86" t="e">
        <f>IF('3'!#REF!=1,'3'!BA29,IF('2'!#REF!=1,'2'!BA29,'2'!BG29))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'3'!AL30</f>
        <v>0</v>
      </c>
      <c r="E30" s="1092"/>
      <c r="F30" s="782"/>
      <c r="G30" s="781"/>
      <c r="H30" s="781"/>
      <c r="I30" s="781"/>
      <c r="J30" s="781"/>
      <c r="K30" s="781"/>
      <c r="L30" s="782"/>
      <c r="M30" s="782"/>
      <c r="N30" s="781"/>
      <c r="O30" s="781"/>
      <c r="P30" s="781"/>
      <c r="Q30" s="781"/>
      <c r="R30" s="781"/>
      <c r="S30" s="1093"/>
      <c r="T30" s="319"/>
      <c r="U30" s="128"/>
      <c r="V30" s="128"/>
      <c r="W30" s="128"/>
      <c r="X30" s="128"/>
      <c r="Y30" s="128"/>
      <c r="Z30" s="316"/>
      <c r="AA30" s="316"/>
      <c r="AB30" s="128"/>
      <c r="AC30" s="128"/>
      <c r="AD30" s="128"/>
      <c r="AE30" s="128"/>
      <c r="AF30" s="128"/>
      <c r="AG30" s="316"/>
      <c r="AH30" s="316"/>
      <c r="AI30" s="307"/>
      <c r="AJ30" s="132">
        <f t="shared" si="0"/>
        <v>0</v>
      </c>
      <c r="AK30" s="293">
        <f t="shared" si="4"/>
        <v>0</v>
      </c>
      <c r="AL30" s="123">
        <f t="shared" si="1"/>
        <v>0</v>
      </c>
      <c r="AM30" s="122">
        <f>SUM(E30:AI30)+'3'!AM30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SUM(E30:AI30)+'3'!BC30</f>
        <v>0</v>
      </c>
      <c r="BF30" s="79" t="e">
        <f>#REF!+'3'!BF30</f>
        <v>#REF!</v>
      </c>
      <c r="BG30" s="86" t="e">
        <f>IF('3'!#REF!=1,'3'!BA30,IF('2'!#REF!=1,'2'!BA30,'2'!BG30))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'3'!AL31</f>
        <v>0</v>
      </c>
      <c r="E31" s="1092"/>
      <c r="F31" s="782"/>
      <c r="G31" s="781"/>
      <c r="H31" s="781"/>
      <c r="I31" s="781"/>
      <c r="J31" s="781"/>
      <c r="K31" s="781"/>
      <c r="L31" s="782"/>
      <c r="M31" s="782"/>
      <c r="N31" s="781"/>
      <c r="O31" s="781"/>
      <c r="P31" s="781"/>
      <c r="Q31" s="781"/>
      <c r="R31" s="781"/>
      <c r="S31" s="1093"/>
      <c r="T31" s="319"/>
      <c r="U31" s="128"/>
      <c r="V31" s="128"/>
      <c r="W31" s="128"/>
      <c r="X31" s="128"/>
      <c r="Y31" s="128"/>
      <c r="Z31" s="316"/>
      <c r="AA31" s="316"/>
      <c r="AB31" s="128"/>
      <c r="AC31" s="128"/>
      <c r="AD31" s="128"/>
      <c r="AE31" s="128"/>
      <c r="AF31" s="128"/>
      <c r="AG31" s="316"/>
      <c r="AH31" s="316"/>
      <c r="AI31" s="307"/>
      <c r="AJ31" s="132">
        <f t="shared" si="0"/>
        <v>0</v>
      </c>
      <c r="AK31" s="293">
        <f t="shared" si="4"/>
        <v>0</v>
      </c>
      <c r="AL31" s="123">
        <f t="shared" si="1"/>
        <v>0</v>
      </c>
      <c r="AM31" s="122">
        <f>SUM(E31:AI31)+'3'!AM31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SUM(E31:AI31)+'3'!BC31</f>
        <v>0</v>
      </c>
      <c r="BF31" s="79" t="e">
        <f>#REF!+'3'!BF31</f>
        <v>#REF!</v>
      </c>
      <c r="BG31" s="86" t="e">
        <f>IF('3'!#REF!=1,'3'!BA31,IF('2'!#REF!=1,'2'!BA31,'2'!BG31))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'3'!AL32</f>
        <v>0</v>
      </c>
      <c r="E32" s="1092"/>
      <c r="F32" s="782"/>
      <c r="G32" s="781"/>
      <c r="H32" s="781"/>
      <c r="I32" s="781"/>
      <c r="J32" s="781"/>
      <c r="K32" s="781"/>
      <c r="L32" s="782"/>
      <c r="M32" s="782"/>
      <c r="N32" s="781"/>
      <c r="O32" s="781"/>
      <c r="P32" s="781"/>
      <c r="Q32" s="781"/>
      <c r="R32" s="781"/>
      <c r="S32" s="1093"/>
      <c r="T32" s="319"/>
      <c r="U32" s="128"/>
      <c r="V32" s="128"/>
      <c r="W32" s="128"/>
      <c r="X32" s="128"/>
      <c r="Y32" s="128"/>
      <c r="Z32" s="316"/>
      <c r="AA32" s="316"/>
      <c r="AB32" s="128"/>
      <c r="AC32" s="128"/>
      <c r="AD32" s="128"/>
      <c r="AE32" s="128"/>
      <c r="AF32" s="128"/>
      <c r="AG32" s="316"/>
      <c r="AH32" s="316"/>
      <c r="AI32" s="307"/>
      <c r="AJ32" s="132">
        <f t="shared" si="0"/>
        <v>0</v>
      </c>
      <c r="AK32" s="293">
        <f t="shared" si="4"/>
        <v>0</v>
      </c>
      <c r="AL32" s="123">
        <f t="shared" si="1"/>
        <v>0</v>
      </c>
      <c r="AM32" s="122">
        <f>SUM(E32:AI32)+'3'!AM32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SUM(E32:AI32)+'3'!BC32</f>
        <v>0</v>
      </c>
      <c r="BF32" s="79" t="e">
        <f>#REF!+'3'!BF32</f>
        <v>#REF!</v>
      </c>
      <c r="BG32" s="86" t="e">
        <f>IF('3'!#REF!=1,'3'!BA32,IF('2'!#REF!=1,'2'!BA32,'2'!BG32))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'3'!AL33</f>
        <v>0</v>
      </c>
      <c r="E33" s="1092"/>
      <c r="F33" s="782"/>
      <c r="G33" s="781"/>
      <c r="H33" s="781"/>
      <c r="I33" s="781"/>
      <c r="J33" s="781"/>
      <c r="K33" s="781"/>
      <c r="L33" s="782"/>
      <c r="M33" s="782"/>
      <c r="N33" s="781"/>
      <c r="O33" s="781"/>
      <c r="P33" s="781"/>
      <c r="Q33" s="781"/>
      <c r="R33" s="781"/>
      <c r="S33" s="1093"/>
      <c r="T33" s="319"/>
      <c r="U33" s="128"/>
      <c r="V33" s="128"/>
      <c r="W33" s="128"/>
      <c r="X33" s="128"/>
      <c r="Y33" s="128"/>
      <c r="Z33" s="316"/>
      <c r="AA33" s="316"/>
      <c r="AB33" s="128"/>
      <c r="AC33" s="128"/>
      <c r="AD33" s="128"/>
      <c r="AE33" s="128"/>
      <c r="AF33" s="128"/>
      <c r="AG33" s="316"/>
      <c r="AH33" s="316"/>
      <c r="AI33" s="307"/>
      <c r="AJ33" s="132">
        <f t="shared" si="0"/>
        <v>0</v>
      </c>
      <c r="AK33" s="293">
        <f t="shared" si="4"/>
        <v>0</v>
      </c>
      <c r="AL33" s="123">
        <f t="shared" si="1"/>
        <v>0</v>
      </c>
      <c r="AM33" s="122">
        <f>SUM(E33:AI33)+'3'!AM33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SUM(E33:AI33)+'3'!BC33</f>
        <v>0</v>
      </c>
      <c r="BF33" s="79" t="e">
        <f>#REF!+'3'!BF33</f>
        <v>#REF!</v>
      </c>
      <c r="BG33" s="86" t="e">
        <f>IF('3'!#REF!=1,'3'!BA33,IF('2'!#REF!=1,'2'!BA33,'2'!BG33))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'3'!AL34</f>
        <v>0</v>
      </c>
      <c r="E34" s="1092"/>
      <c r="F34" s="782"/>
      <c r="G34" s="781"/>
      <c r="H34" s="781"/>
      <c r="I34" s="781"/>
      <c r="J34" s="781"/>
      <c r="K34" s="781"/>
      <c r="L34" s="782"/>
      <c r="M34" s="782"/>
      <c r="N34" s="781"/>
      <c r="O34" s="781"/>
      <c r="P34" s="781"/>
      <c r="Q34" s="781"/>
      <c r="R34" s="781"/>
      <c r="S34" s="1093"/>
      <c r="T34" s="319"/>
      <c r="U34" s="128"/>
      <c r="V34" s="128"/>
      <c r="W34" s="128"/>
      <c r="X34" s="128"/>
      <c r="Y34" s="128"/>
      <c r="Z34" s="316"/>
      <c r="AA34" s="316"/>
      <c r="AB34" s="128"/>
      <c r="AC34" s="128"/>
      <c r="AD34" s="128"/>
      <c r="AE34" s="128"/>
      <c r="AF34" s="128"/>
      <c r="AG34" s="316"/>
      <c r="AH34" s="316"/>
      <c r="AI34" s="307"/>
      <c r="AJ34" s="132">
        <f t="shared" si="0"/>
        <v>0</v>
      </c>
      <c r="AK34" s="293">
        <f t="shared" si="4"/>
        <v>0</v>
      </c>
      <c r="AL34" s="123">
        <f t="shared" si="1"/>
        <v>0</v>
      </c>
      <c r="AM34" s="122">
        <f>SUM(E34:AI34)+'3'!AM34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SUM(E34:AI34)+'3'!BC34</f>
        <v>0</v>
      </c>
      <c r="BF34" s="79" t="e">
        <f>#REF!+'3'!BF34</f>
        <v>#REF!</v>
      </c>
      <c r="BG34" s="86" t="e">
        <f>IF('3'!#REF!=1,'3'!BA34,IF('2'!#REF!=1,'2'!BA34,'2'!BG34))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'3'!AL35</f>
        <v>0</v>
      </c>
      <c r="E35" s="1092"/>
      <c r="F35" s="782"/>
      <c r="G35" s="781"/>
      <c r="H35" s="781"/>
      <c r="I35" s="781"/>
      <c r="J35" s="781"/>
      <c r="K35" s="781"/>
      <c r="L35" s="782"/>
      <c r="M35" s="782"/>
      <c r="N35" s="781"/>
      <c r="O35" s="781"/>
      <c r="P35" s="781"/>
      <c r="Q35" s="781"/>
      <c r="R35" s="781"/>
      <c r="S35" s="1093"/>
      <c r="T35" s="319"/>
      <c r="U35" s="128"/>
      <c r="V35" s="128"/>
      <c r="W35" s="128"/>
      <c r="X35" s="128"/>
      <c r="Y35" s="128"/>
      <c r="Z35" s="316"/>
      <c r="AA35" s="316"/>
      <c r="AB35" s="128"/>
      <c r="AC35" s="128"/>
      <c r="AD35" s="128"/>
      <c r="AE35" s="128"/>
      <c r="AF35" s="128"/>
      <c r="AG35" s="316"/>
      <c r="AH35" s="316"/>
      <c r="AI35" s="307"/>
      <c r="AJ35" s="132">
        <f t="shared" si="0"/>
        <v>0</v>
      </c>
      <c r="AK35" s="293">
        <f t="shared" si="4"/>
        <v>0</v>
      </c>
      <c r="AL35" s="123">
        <f t="shared" si="1"/>
        <v>0</v>
      </c>
      <c r="AM35" s="122">
        <f>SUM(E35:AI35)+'3'!AM35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SUM(E35:AI35)+'3'!BC35</f>
        <v>0</v>
      </c>
      <c r="BF35" s="79" t="e">
        <f>#REF!+'3'!BF35</f>
        <v>#REF!</v>
      </c>
      <c r="BG35" s="86" t="e">
        <f>IF('3'!#REF!=1,'3'!BA35,IF('2'!#REF!=1,'2'!BA35,'2'!BG35))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'3'!AL36</f>
        <v>0</v>
      </c>
      <c r="E36" s="1092"/>
      <c r="F36" s="782"/>
      <c r="G36" s="781"/>
      <c r="H36" s="781"/>
      <c r="I36" s="781"/>
      <c r="J36" s="781"/>
      <c r="K36" s="781"/>
      <c r="L36" s="782"/>
      <c r="M36" s="782"/>
      <c r="N36" s="781"/>
      <c r="O36" s="781"/>
      <c r="P36" s="781"/>
      <c r="Q36" s="781"/>
      <c r="R36" s="781"/>
      <c r="S36" s="1093"/>
      <c r="T36" s="319"/>
      <c r="U36" s="128"/>
      <c r="V36" s="128"/>
      <c r="W36" s="128"/>
      <c r="X36" s="128"/>
      <c r="Y36" s="128"/>
      <c r="Z36" s="316"/>
      <c r="AA36" s="316"/>
      <c r="AB36" s="128"/>
      <c r="AC36" s="128"/>
      <c r="AD36" s="128"/>
      <c r="AE36" s="128"/>
      <c r="AF36" s="128"/>
      <c r="AG36" s="316"/>
      <c r="AH36" s="316"/>
      <c r="AI36" s="307"/>
      <c r="AJ36" s="132">
        <f t="shared" si="0"/>
        <v>0</v>
      </c>
      <c r="AK36" s="293">
        <f t="shared" si="4"/>
        <v>0</v>
      </c>
      <c r="AL36" s="123">
        <f t="shared" si="1"/>
        <v>0</v>
      </c>
      <c r="AM36" s="122">
        <f>SUM(E36:AI36)+'3'!AM36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SUM(E36:AI36)+'3'!BC36</f>
        <v>0</v>
      </c>
      <c r="BF36" s="79" t="e">
        <f>#REF!+'3'!BF36</f>
        <v>#REF!</v>
      </c>
      <c r="BG36" s="86" t="e">
        <f>IF('3'!#REF!=1,'3'!BA36,IF('2'!#REF!=1,'2'!BA36,'2'!BG36))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'3'!AL37</f>
        <v>0</v>
      </c>
      <c r="E37" s="1092"/>
      <c r="F37" s="782"/>
      <c r="G37" s="781"/>
      <c r="H37" s="781"/>
      <c r="I37" s="781"/>
      <c r="J37" s="781"/>
      <c r="K37" s="781"/>
      <c r="L37" s="782"/>
      <c r="M37" s="782"/>
      <c r="N37" s="781"/>
      <c r="O37" s="781"/>
      <c r="P37" s="781"/>
      <c r="Q37" s="781"/>
      <c r="R37" s="781"/>
      <c r="S37" s="1093"/>
      <c r="T37" s="319"/>
      <c r="U37" s="128"/>
      <c r="V37" s="128"/>
      <c r="W37" s="128"/>
      <c r="X37" s="128"/>
      <c r="Y37" s="128"/>
      <c r="Z37" s="316"/>
      <c r="AA37" s="316"/>
      <c r="AB37" s="128"/>
      <c r="AC37" s="128"/>
      <c r="AD37" s="128"/>
      <c r="AE37" s="128"/>
      <c r="AF37" s="128"/>
      <c r="AG37" s="316"/>
      <c r="AH37" s="316"/>
      <c r="AI37" s="307"/>
      <c r="AJ37" s="132">
        <f t="shared" si="0"/>
        <v>0</v>
      </c>
      <c r="AK37" s="293">
        <f t="shared" si="4"/>
        <v>0</v>
      </c>
      <c r="AL37" s="123">
        <f t="shared" si="1"/>
        <v>0</v>
      </c>
      <c r="AM37" s="122">
        <f>SUM(E37:AI37)+'3'!AM37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SUM(E37:AI37)+'3'!BC37</f>
        <v>0</v>
      </c>
      <c r="BF37" s="79" t="e">
        <f>#REF!+'3'!BF37</f>
        <v>#REF!</v>
      </c>
      <c r="BG37" s="86" t="e">
        <f>IF('3'!#REF!=1,'3'!BA37,IF('2'!#REF!=1,'2'!BA37,'2'!BG37))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'3'!AL38</f>
        <v>0</v>
      </c>
      <c r="E38" s="1092"/>
      <c r="F38" s="782"/>
      <c r="G38" s="781"/>
      <c r="H38" s="781"/>
      <c r="I38" s="781"/>
      <c r="J38" s="781"/>
      <c r="K38" s="781"/>
      <c r="L38" s="782"/>
      <c r="M38" s="782"/>
      <c r="N38" s="781"/>
      <c r="O38" s="781"/>
      <c r="P38" s="781"/>
      <c r="Q38" s="781"/>
      <c r="R38" s="781"/>
      <c r="S38" s="1093"/>
      <c r="T38" s="319"/>
      <c r="U38" s="128"/>
      <c r="V38" s="128"/>
      <c r="W38" s="128"/>
      <c r="X38" s="128"/>
      <c r="Y38" s="128"/>
      <c r="Z38" s="316"/>
      <c r="AA38" s="316"/>
      <c r="AB38" s="128"/>
      <c r="AC38" s="128"/>
      <c r="AD38" s="128"/>
      <c r="AE38" s="128"/>
      <c r="AF38" s="128"/>
      <c r="AG38" s="316"/>
      <c r="AH38" s="316"/>
      <c r="AI38" s="307"/>
      <c r="AJ38" s="132">
        <f t="shared" si="0"/>
        <v>0</v>
      </c>
      <c r="AK38" s="293">
        <f t="shared" si="4"/>
        <v>0</v>
      </c>
      <c r="AL38" s="123">
        <f t="shared" si="1"/>
        <v>0</v>
      </c>
      <c r="AM38" s="122">
        <f>SUM(E38:AI38)+'3'!AM38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SUM(E38:AI38)+'3'!BC38</f>
        <v>0</v>
      </c>
      <c r="BF38" s="79" t="e">
        <f>#REF!+'3'!BF38</f>
        <v>#REF!</v>
      </c>
      <c r="BG38" s="86" t="e">
        <f>IF('3'!#REF!=1,'3'!BA38,IF('2'!#REF!=1,'2'!BA38,'2'!BG38))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'3'!AL39</f>
        <v>0</v>
      </c>
      <c r="E39" s="1092"/>
      <c r="F39" s="782"/>
      <c r="G39" s="781"/>
      <c r="H39" s="781"/>
      <c r="I39" s="781"/>
      <c r="J39" s="781"/>
      <c r="K39" s="781"/>
      <c r="L39" s="782"/>
      <c r="M39" s="782"/>
      <c r="N39" s="781"/>
      <c r="O39" s="781"/>
      <c r="P39" s="781"/>
      <c r="Q39" s="781"/>
      <c r="R39" s="781"/>
      <c r="S39" s="1093"/>
      <c r="T39" s="319"/>
      <c r="U39" s="128"/>
      <c r="V39" s="128"/>
      <c r="W39" s="128"/>
      <c r="X39" s="128"/>
      <c r="Y39" s="128"/>
      <c r="Z39" s="316"/>
      <c r="AA39" s="316"/>
      <c r="AB39" s="128"/>
      <c r="AC39" s="128"/>
      <c r="AD39" s="128"/>
      <c r="AE39" s="128"/>
      <c r="AF39" s="128"/>
      <c r="AG39" s="316"/>
      <c r="AH39" s="316"/>
      <c r="AI39" s="307"/>
      <c r="AJ39" s="132">
        <f t="shared" si="0"/>
        <v>0</v>
      </c>
      <c r="AK39" s="293">
        <f t="shared" si="4"/>
        <v>0</v>
      </c>
      <c r="AL39" s="123">
        <f t="shared" si="1"/>
        <v>0</v>
      </c>
      <c r="AM39" s="122">
        <f>SUM(E39:AI39)+'3'!AM39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SUM(E39:AI39)+'3'!BC39</f>
        <v>0</v>
      </c>
      <c r="BF39" s="79" t="e">
        <f>#REF!+'3'!BF39</f>
        <v>#REF!</v>
      </c>
      <c r="BG39" s="86" t="e">
        <f>IF('3'!#REF!=1,'3'!BA39,IF('2'!#REF!=1,'2'!BA39,'2'!BG39))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'3'!AL40</f>
        <v>0</v>
      </c>
      <c r="E40" s="1092"/>
      <c r="F40" s="782"/>
      <c r="G40" s="781"/>
      <c r="H40" s="781"/>
      <c r="I40" s="781"/>
      <c r="J40" s="781"/>
      <c r="K40" s="781"/>
      <c r="L40" s="782"/>
      <c r="M40" s="782"/>
      <c r="N40" s="781"/>
      <c r="O40" s="781"/>
      <c r="P40" s="781"/>
      <c r="Q40" s="781"/>
      <c r="R40" s="781"/>
      <c r="S40" s="1093"/>
      <c r="T40" s="319"/>
      <c r="U40" s="128"/>
      <c r="V40" s="128"/>
      <c r="W40" s="128"/>
      <c r="X40" s="128"/>
      <c r="Y40" s="128"/>
      <c r="Z40" s="316"/>
      <c r="AA40" s="316"/>
      <c r="AB40" s="128"/>
      <c r="AC40" s="128"/>
      <c r="AD40" s="128"/>
      <c r="AE40" s="128"/>
      <c r="AF40" s="128"/>
      <c r="AG40" s="316"/>
      <c r="AH40" s="316"/>
      <c r="AI40" s="307"/>
      <c r="AJ40" s="132">
        <f t="shared" ref="AJ40:AJ71" si="6">SUM(D40:AI40)</f>
        <v>0</v>
      </c>
      <c r="AK40" s="293">
        <f t="shared" si="4"/>
        <v>0</v>
      </c>
      <c r="AL40" s="123">
        <f t="shared" ref="AL40:AL71" si="7">AJ40-INT(AJ40/15)*15</f>
        <v>0</v>
      </c>
      <c r="AM40" s="122">
        <f>SUM(E40:AI40)+'3'!AM40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SUM(E40:AI40)+'3'!BC40</f>
        <v>0</v>
      </c>
      <c r="BF40" s="79" t="e">
        <f>#REF!+'3'!BF40</f>
        <v>#REF!</v>
      </c>
      <c r="BG40" s="86" t="e">
        <f>IF('3'!#REF!=1,'3'!BA40,IF('2'!#REF!=1,'2'!BA40,'2'!BG40))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'3'!AL41</f>
        <v>0</v>
      </c>
      <c r="E41" s="1092"/>
      <c r="F41" s="782"/>
      <c r="G41" s="781"/>
      <c r="H41" s="781"/>
      <c r="I41" s="781"/>
      <c r="J41" s="781"/>
      <c r="K41" s="781"/>
      <c r="L41" s="782"/>
      <c r="M41" s="782"/>
      <c r="N41" s="781"/>
      <c r="O41" s="781"/>
      <c r="P41" s="781"/>
      <c r="Q41" s="781"/>
      <c r="R41" s="781"/>
      <c r="S41" s="1093"/>
      <c r="T41" s="319"/>
      <c r="U41" s="128"/>
      <c r="V41" s="128"/>
      <c r="W41" s="128"/>
      <c r="X41" s="128"/>
      <c r="Y41" s="128"/>
      <c r="Z41" s="316"/>
      <c r="AA41" s="316"/>
      <c r="AB41" s="128"/>
      <c r="AC41" s="128"/>
      <c r="AD41" s="128"/>
      <c r="AE41" s="128"/>
      <c r="AF41" s="128"/>
      <c r="AG41" s="316"/>
      <c r="AH41" s="316"/>
      <c r="AI41" s="307"/>
      <c r="AJ41" s="132">
        <f t="shared" si="6"/>
        <v>0</v>
      </c>
      <c r="AK41" s="293">
        <f t="shared" si="4"/>
        <v>0</v>
      </c>
      <c r="AL41" s="123">
        <f t="shared" si="7"/>
        <v>0</v>
      </c>
      <c r="AM41" s="122">
        <f>SUM(E41:AI41)+'3'!AM41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SUM(E41:AI41)+'3'!BC41</f>
        <v>0</v>
      </c>
      <c r="BF41" s="79" t="e">
        <f>#REF!+'3'!BF41</f>
        <v>#REF!</v>
      </c>
      <c r="BG41" s="86" t="e">
        <f>IF('3'!#REF!=1,'3'!BA41,IF('2'!#REF!=1,'2'!BA41,'2'!BG41))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'3'!AL42</f>
        <v>0</v>
      </c>
      <c r="E42" s="1092"/>
      <c r="F42" s="782"/>
      <c r="G42" s="781"/>
      <c r="H42" s="781"/>
      <c r="I42" s="781"/>
      <c r="J42" s="781"/>
      <c r="K42" s="781"/>
      <c r="L42" s="782"/>
      <c r="M42" s="782"/>
      <c r="N42" s="781"/>
      <c r="O42" s="781"/>
      <c r="P42" s="781"/>
      <c r="Q42" s="781"/>
      <c r="R42" s="781"/>
      <c r="S42" s="1093"/>
      <c r="T42" s="319"/>
      <c r="U42" s="128"/>
      <c r="V42" s="128"/>
      <c r="W42" s="128"/>
      <c r="X42" s="128"/>
      <c r="Y42" s="128"/>
      <c r="Z42" s="316"/>
      <c r="AA42" s="316"/>
      <c r="AB42" s="128"/>
      <c r="AC42" s="128"/>
      <c r="AD42" s="128"/>
      <c r="AE42" s="128"/>
      <c r="AF42" s="128"/>
      <c r="AG42" s="316"/>
      <c r="AH42" s="316"/>
      <c r="AI42" s="307"/>
      <c r="AJ42" s="132">
        <f t="shared" si="6"/>
        <v>0</v>
      </c>
      <c r="AK42" s="293">
        <f t="shared" si="4"/>
        <v>0</v>
      </c>
      <c r="AL42" s="123">
        <f t="shared" si="7"/>
        <v>0</v>
      </c>
      <c r="AM42" s="122">
        <f>SUM(E42:AI42)+'3'!AM42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SUM(E42:AI42)+'3'!BC42</f>
        <v>0</v>
      </c>
      <c r="BF42" s="79" t="e">
        <f>#REF!+'3'!BF42</f>
        <v>#REF!</v>
      </c>
      <c r="BG42" s="86" t="e">
        <f>IF('3'!#REF!=1,'3'!BA42,IF('2'!#REF!=1,'2'!BA42,'2'!BG42))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'3'!AL43</f>
        <v>0</v>
      </c>
      <c r="E43" s="1092"/>
      <c r="F43" s="782"/>
      <c r="G43" s="781"/>
      <c r="H43" s="781"/>
      <c r="I43" s="781"/>
      <c r="J43" s="781"/>
      <c r="K43" s="781"/>
      <c r="L43" s="782"/>
      <c r="M43" s="782"/>
      <c r="N43" s="781"/>
      <c r="O43" s="781"/>
      <c r="P43" s="781"/>
      <c r="Q43" s="781"/>
      <c r="R43" s="781"/>
      <c r="S43" s="1093"/>
      <c r="T43" s="319"/>
      <c r="U43" s="128"/>
      <c r="V43" s="128"/>
      <c r="W43" s="128"/>
      <c r="X43" s="128"/>
      <c r="Y43" s="128"/>
      <c r="Z43" s="316"/>
      <c r="AA43" s="316"/>
      <c r="AB43" s="128"/>
      <c r="AC43" s="128"/>
      <c r="AD43" s="128"/>
      <c r="AE43" s="128"/>
      <c r="AF43" s="128"/>
      <c r="AG43" s="316"/>
      <c r="AH43" s="316"/>
      <c r="AI43" s="307"/>
      <c r="AJ43" s="132">
        <f t="shared" si="6"/>
        <v>0</v>
      </c>
      <c r="AK43" s="293">
        <f t="shared" si="4"/>
        <v>0</v>
      </c>
      <c r="AL43" s="123">
        <f t="shared" si="7"/>
        <v>0</v>
      </c>
      <c r="AM43" s="122">
        <f>SUM(E43:AI43)+'3'!AM43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SUM(E43:AI43)+'3'!BC43</f>
        <v>0</v>
      </c>
      <c r="BF43" s="79" t="e">
        <f>#REF!+'3'!BF43</f>
        <v>#REF!</v>
      </c>
      <c r="BG43" s="86" t="e">
        <f>IF('3'!#REF!=1,'3'!BA43,IF('2'!#REF!=1,'2'!BA43,'2'!BG43))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'3'!AL44</f>
        <v>0</v>
      </c>
      <c r="E44" s="1092"/>
      <c r="F44" s="782"/>
      <c r="G44" s="781"/>
      <c r="H44" s="781"/>
      <c r="I44" s="781"/>
      <c r="J44" s="781"/>
      <c r="K44" s="781"/>
      <c r="L44" s="782"/>
      <c r="M44" s="782"/>
      <c r="N44" s="781"/>
      <c r="O44" s="781"/>
      <c r="P44" s="781"/>
      <c r="Q44" s="781"/>
      <c r="R44" s="781"/>
      <c r="S44" s="1093"/>
      <c r="T44" s="319"/>
      <c r="U44" s="128"/>
      <c r="V44" s="128"/>
      <c r="W44" s="128"/>
      <c r="X44" s="128"/>
      <c r="Y44" s="128"/>
      <c r="Z44" s="316"/>
      <c r="AA44" s="316"/>
      <c r="AB44" s="128"/>
      <c r="AC44" s="128"/>
      <c r="AD44" s="128"/>
      <c r="AE44" s="128"/>
      <c r="AF44" s="128"/>
      <c r="AG44" s="316"/>
      <c r="AH44" s="316"/>
      <c r="AI44" s="307"/>
      <c r="AJ44" s="132">
        <f t="shared" si="6"/>
        <v>0</v>
      </c>
      <c r="AK44" s="293">
        <f t="shared" si="4"/>
        <v>0</v>
      </c>
      <c r="AL44" s="123">
        <f t="shared" si="7"/>
        <v>0</v>
      </c>
      <c r="AM44" s="122">
        <f>SUM(E44:AI44)+'3'!AM44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SUM(E44:AI44)+'3'!BC44</f>
        <v>0</v>
      </c>
      <c r="BF44" s="79" t="e">
        <f>#REF!+'3'!BF44</f>
        <v>#REF!</v>
      </c>
      <c r="BG44" s="86" t="e">
        <f>IF('3'!#REF!=1,'3'!BA44,IF('2'!#REF!=1,'2'!BA44,'2'!BG44))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'3'!AL45</f>
        <v>0</v>
      </c>
      <c r="E45" s="1092"/>
      <c r="F45" s="782"/>
      <c r="G45" s="781"/>
      <c r="H45" s="781"/>
      <c r="I45" s="781"/>
      <c r="J45" s="781"/>
      <c r="K45" s="781"/>
      <c r="L45" s="782"/>
      <c r="M45" s="782"/>
      <c r="N45" s="781"/>
      <c r="O45" s="781"/>
      <c r="P45" s="781"/>
      <c r="Q45" s="781"/>
      <c r="R45" s="781"/>
      <c r="S45" s="1093"/>
      <c r="T45" s="319"/>
      <c r="U45" s="128"/>
      <c r="V45" s="128"/>
      <c r="W45" s="128"/>
      <c r="X45" s="128"/>
      <c r="Y45" s="128"/>
      <c r="Z45" s="316"/>
      <c r="AA45" s="316"/>
      <c r="AB45" s="128"/>
      <c r="AC45" s="128"/>
      <c r="AD45" s="128"/>
      <c r="AE45" s="128"/>
      <c r="AF45" s="128"/>
      <c r="AG45" s="316"/>
      <c r="AH45" s="316"/>
      <c r="AI45" s="307"/>
      <c r="AJ45" s="132">
        <f t="shared" si="6"/>
        <v>0</v>
      </c>
      <c r="AK45" s="293">
        <f t="shared" si="4"/>
        <v>0</v>
      </c>
      <c r="AL45" s="123">
        <f t="shared" si="7"/>
        <v>0</v>
      </c>
      <c r="AM45" s="122">
        <f>SUM(E45:AI45)+'3'!AM45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SUM(E45:AI45)+'3'!BC45</f>
        <v>0</v>
      </c>
      <c r="BF45" s="79" t="e">
        <f>#REF!+'3'!BF45</f>
        <v>#REF!</v>
      </c>
      <c r="BG45" s="86" t="e">
        <f>IF('3'!#REF!=1,'3'!BA45,IF('2'!#REF!=1,'2'!BA45,'2'!BG45))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'3'!AL46</f>
        <v>0</v>
      </c>
      <c r="E46" s="1092"/>
      <c r="F46" s="782"/>
      <c r="G46" s="781"/>
      <c r="H46" s="781"/>
      <c r="I46" s="781"/>
      <c r="J46" s="781"/>
      <c r="K46" s="781"/>
      <c r="L46" s="782"/>
      <c r="M46" s="782"/>
      <c r="N46" s="781"/>
      <c r="O46" s="781"/>
      <c r="P46" s="781"/>
      <c r="Q46" s="781"/>
      <c r="R46" s="781"/>
      <c r="S46" s="1093"/>
      <c r="T46" s="319"/>
      <c r="U46" s="128"/>
      <c r="V46" s="128"/>
      <c r="W46" s="128"/>
      <c r="X46" s="128"/>
      <c r="Y46" s="128"/>
      <c r="Z46" s="316"/>
      <c r="AA46" s="316"/>
      <c r="AB46" s="128"/>
      <c r="AC46" s="128"/>
      <c r="AD46" s="128"/>
      <c r="AE46" s="128"/>
      <c r="AF46" s="128"/>
      <c r="AG46" s="316"/>
      <c r="AH46" s="316"/>
      <c r="AI46" s="307"/>
      <c r="AJ46" s="132">
        <f t="shared" si="6"/>
        <v>0</v>
      </c>
      <c r="AK46" s="293">
        <f t="shared" si="4"/>
        <v>0</v>
      </c>
      <c r="AL46" s="123">
        <f t="shared" si="7"/>
        <v>0</v>
      </c>
      <c r="AM46" s="122">
        <f>SUM(E46:AI46)+'3'!AM46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SUM(E46:AI46)+'3'!BC46</f>
        <v>0</v>
      </c>
      <c r="BF46" s="79" t="e">
        <f>#REF!+'3'!BF46</f>
        <v>#REF!</v>
      </c>
      <c r="BG46" s="86" t="e">
        <f>IF('3'!#REF!=1,'3'!BA46,IF('2'!#REF!=1,'2'!BA46,'2'!BG46))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'3'!AL47</f>
        <v>0</v>
      </c>
      <c r="E47" s="1092"/>
      <c r="F47" s="782"/>
      <c r="G47" s="781"/>
      <c r="H47" s="781"/>
      <c r="I47" s="781"/>
      <c r="J47" s="781"/>
      <c r="K47" s="781"/>
      <c r="L47" s="782"/>
      <c r="M47" s="782"/>
      <c r="N47" s="781"/>
      <c r="O47" s="781"/>
      <c r="P47" s="781"/>
      <c r="Q47" s="781"/>
      <c r="R47" s="781"/>
      <c r="S47" s="1093"/>
      <c r="T47" s="319"/>
      <c r="U47" s="128"/>
      <c r="V47" s="128"/>
      <c r="W47" s="128"/>
      <c r="X47" s="128"/>
      <c r="Y47" s="128"/>
      <c r="Z47" s="316"/>
      <c r="AA47" s="316"/>
      <c r="AB47" s="128"/>
      <c r="AC47" s="128"/>
      <c r="AD47" s="128"/>
      <c r="AE47" s="128"/>
      <c r="AF47" s="128"/>
      <c r="AG47" s="316"/>
      <c r="AH47" s="316"/>
      <c r="AI47" s="307"/>
      <c r="AJ47" s="132">
        <f t="shared" si="6"/>
        <v>0</v>
      </c>
      <c r="AK47" s="293">
        <f t="shared" si="4"/>
        <v>0</v>
      </c>
      <c r="AL47" s="123">
        <f t="shared" si="7"/>
        <v>0</v>
      </c>
      <c r="AM47" s="122">
        <f>SUM(E47:AI47)+'3'!AM47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SUM(E47:AI47)+'3'!BC47</f>
        <v>0</v>
      </c>
      <c r="BF47" s="79" t="e">
        <f>#REF!+'3'!BF47</f>
        <v>#REF!</v>
      </c>
      <c r="BG47" s="86" t="e">
        <f>IF('3'!#REF!=1,'3'!BA47,IF('2'!#REF!=1,'2'!BA47,'2'!BG47))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'3'!AL48</f>
        <v>0</v>
      </c>
      <c r="E48" s="1092"/>
      <c r="F48" s="782"/>
      <c r="G48" s="781"/>
      <c r="H48" s="781"/>
      <c r="I48" s="781"/>
      <c r="J48" s="781"/>
      <c r="K48" s="781"/>
      <c r="L48" s="782"/>
      <c r="M48" s="782"/>
      <c r="N48" s="781"/>
      <c r="O48" s="781"/>
      <c r="P48" s="781"/>
      <c r="Q48" s="781"/>
      <c r="R48" s="781"/>
      <c r="S48" s="1093"/>
      <c r="T48" s="319"/>
      <c r="U48" s="128"/>
      <c r="V48" s="128"/>
      <c r="W48" s="128"/>
      <c r="X48" s="128"/>
      <c r="Y48" s="128"/>
      <c r="Z48" s="316"/>
      <c r="AA48" s="316"/>
      <c r="AB48" s="128"/>
      <c r="AC48" s="128"/>
      <c r="AD48" s="128"/>
      <c r="AE48" s="128"/>
      <c r="AF48" s="128"/>
      <c r="AG48" s="316"/>
      <c r="AH48" s="316"/>
      <c r="AI48" s="307"/>
      <c r="AJ48" s="132">
        <f t="shared" si="6"/>
        <v>0</v>
      </c>
      <c r="AK48" s="293">
        <f t="shared" si="4"/>
        <v>0</v>
      </c>
      <c r="AL48" s="123">
        <f t="shared" si="7"/>
        <v>0</v>
      </c>
      <c r="AM48" s="122">
        <f>SUM(E48:AI48)+'3'!AM48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SUM(E48:AI48)+'3'!BC48</f>
        <v>0</v>
      </c>
      <c r="BF48" s="79" t="e">
        <f>#REF!+'3'!BF48</f>
        <v>#REF!</v>
      </c>
      <c r="BG48" s="86" t="e">
        <f>IF('3'!#REF!=1,'3'!BA48,IF('2'!#REF!=1,'2'!BA48,'2'!BG48))</f>
        <v>#REF!</v>
      </c>
      <c r="BH48" s="79" t="e">
        <f>IF(#REF!=1,IF(BC48&gt;=60,IF(BF48&gt;2,0,1),0),0)</f>
        <v>#REF!</v>
      </c>
      <c r="BI48" s="79" t="e">
        <f t="shared" si="5"/>
        <v>#REF!</v>
      </c>
    </row>
    <row r="49" spans="1:62" ht="15.75" customHeight="1" x14ac:dyDescent="0.25">
      <c r="A49" s="125" t="str">
        <f>IF(Roster!C51="","",Roster!C51)</f>
        <v/>
      </c>
      <c r="B49" s="126" t="str">
        <f>IF(Roster!D51="","",Roster!D51)</f>
        <v/>
      </c>
      <c r="C49" s="126" t="str">
        <f>IF(Roster!B51="","",Roster!B51)</f>
        <v/>
      </c>
      <c r="D49" s="299">
        <f>'3'!AL49</f>
        <v>0</v>
      </c>
      <c r="E49" s="1092"/>
      <c r="F49" s="782"/>
      <c r="G49" s="781"/>
      <c r="H49" s="781"/>
      <c r="I49" s="781"/>
      <c r="J49" s="781"/>
      <c r="K49" s="781"/>
      <c r="L49" s="782"/>
      <c r="M49" s="782"/>
      <c r="N49" s="781"/>
      <c r="O49" s="781"/>
      <c r="P49" s="781"/>
      <c r="Q49" s="781"/>
      <c r="R49" s="781"/>
      <c r="S49" s="1093"/>
      <c r="T49" s="319"/>
      <c r="U49" s="128"/>
      <c r="V49" s="128"/>
      <c r="W49" s="128"/>
      <c r="X49" s="128"/>
      <c r="Y49" s="128"/>
      <c r="Z49" s="316"/>
      <c r="AA49" s="316"/>
      <c r="AB49" s="128"/>
      <c r="AC49" s="128"/>
      <c r="AD49" s="128"/>
      <c r="AE49" s="128"/>
      <c r="AF49" s="128"/>
      <c r="AG49" s="316"/>
      <c r="AH49" s="316"/>
      <c r="AI49" s="307"/>
      <c r="AJ49" s="132">
        <f t="shared" si="6"/>
        <v>0</v>
      </c>
      <c r="AK49" s="293">
        <f t="shared" si="4"/>
        <v>0</v>
      </c>
      <c r="AL49" s="123">
        <f t="shared" si="7"/>
        <v>0</v>
      </c>
      <c r="AM49" s="122">
        <f>SUM(E49:AI49)+'3'!AM49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SUM(E49:AI49)+'3'!BC49</f>
        <v>0</v>
      </c>
      <c r="BF49" s="79" t="e">
        <f>#REF!+'3'!BF49</f>
        <v>#REF!</v>
      </c>
      <c r="BG49" s="86" t="e">
        <f>IF('3'!#REF!=1,'3'!BA49,IF('2'!#REF!=1,'2'!BA49,'2'!BG49))</f>
        <v>#REF!</v>
      </c>
      <c r="BH49" s="79" t="e">
        <f>IF(#REF!=1,IF(BC49&gt;=60,IF(BF49&gt;2,0,1),0),0)</f>
        <v>#REF!</v>
      </c>
      <c r="BI49" s="79" t="e">
        <f t="shared" si="5"/>
        <v>#REF!</v>
      </c>
    </row>
    <row r="50" spans="1:62" ht="15.75" customHeight="1" x14ac:dyDescent="0.25">
      <c r="A50" s="125" t="str">
        <f>IF(Roster!C52="","",Roster!C52)</f>
        <v/>
      </c>
      <c r="B50" s="126" t="str">
        <f>IF(Roster!D52="","",Roster!D52)</f>
        <v/>
      </c>
      <c r="C50" s="126" t="str">
        <f>IF(Roster!B52="","",Roster!B52)</f>
        <v/>
      </c>
      <c r="D50" s="299">
        <f>'3'!AL50</f>
        <v>0</v>
      </c>
      <c r="E50" s="1092"/>
      <c r="F50" s="782"/>
      <c r="G50" s="781"/>
      <c r="H50" s="781"/>
      <c r="I50" s="781"/>
      <c r="J50" s="781"/>
      <c r="K50" s="781"/>
      <c r="L50" s="782"/>
      <c r="M50" s="782"/>
      <c r="N50" s="781"/>
      <c r="O50" s="781"/>
      <c r="P50" s="781"/>
      <c r="Q50" s="781"/>
      <c r="R50" s="781"/>
      <c r="S50" s="1093"/>
      <c r="T50" s="319"/>
      <c r="U50" s="128"/>
      <c r="V50" s="128"/>
      <c r="W50" s="128"/>
      <c r="X50" s="128"/>
      <c r="Y50" s="128"/>
      <c r="Z50" s="316"/>
      <c r="AA50" s="316"/>
      <c r="AB50" s="128"/>
      <c r="AC50" s="128"/>
      <c r="AD50" s="128"/>
      <c r="AE50" s="128"/>
      <c r="AF50" s="128"/>
      <c r="AG50" s="316"/>
      <c r="AH50" s="316"/>
      <c r="AI50" s="307"/>
      <c r="AJ50" s="132">
        <f t="shared" si="6"/>
        <v>0</v>
      </c>
      <c r="AK50" s="293">
        <f t="shared" si="4"/>
        <v>0</v>
      </c>
      <c r="AL50" s="123">
        <f t="shared" si="7"/>
        <v>0</v>
      </c>
      <c r="AM50" s="122">
        <f>SUM(E50:AI50)+'3'!AM50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SUM(E50:AI50)+'3'!BC50</f>
        <v>0</v>
      </c>
      <c r="BF50" s="79" t="e">
        <f>#REF!+'3'!BF50</f>
        <v>#REF!</v>
      </c>
      <c r="BG50" s="86" t="e">
        <f>IF('3'!#REF!=1,'3'!BA50,IF('2'!#REF!=1,'2'!BA50,'2'!BG50))</f>
        <v>#REF!</v>
      </c>
      <c r="BH50" s="79" t="e">
        <f>IF(#REF!=1,IF(BC50&gt;=60,IF(BF50&gt;2,0,1),0),0)</f>
        <v>#REF!</v>
      </c>
      <c r="BI50" s="79" t="e">
        <f t="shared" si="5"/>
        <v>#REF!</v>
      </c>
    </row>
    <row r="51" spans="1:62" ht="15.75" customHeight="1" x14ac:dyDescent="0.25">
      <c r="A51" s="125" t="str">
        <f>IF(Roster!C53="","",Roster!C53)</f>
        <v/>
      </c>
      <c r="B51" s="126" t="str">
        <f>IF(Roster!D53="","",Roster!D53)</f>
        <v/>
      </c>
      <c r="C51" s="126" t="str">
        <f>IF(Roster!B53="","",Roster!B53)</f>
        <v/>
      </c>
      <c r="D51" s="299">
        <f>'3'!AL51</f>
        <v>0</v>
      </c>
      <c r="E51" s="1092"/>
      <c r="F51" s="782"/>
      <c r="G51" s="781"/>
      <c r="H51" s="781"/>
      <c r="I51" s="781"/>
      <c r="J51" s="781"/>
      <c r="K51" s="781"/>
      <c r="L51" s="782"/>
      <c r="M51" s="782"/>
      <c r="N51" s="781"/>
      <c r="O51" s="781"/>
      <c r="P51" s="781"/>
      <c r="Q51" s="781"/>
      <c r="R51" s="781"/>
      <c r="S51" s="1093"/>
      <c r="T51" s="319"/>
      <c r="U51" s="128"/>
      <c r="V51" s="128"/>
      <c r="W51" s="128"/>
      <c r="X51" s="128"/>
      <c r="Y51" s="128"/>
      <c r="Z51" s="316"/>
      <c r="AA51" s="316"/>
      <c r="AB51" s="128"/>
      <c r="AC51" s="128"/>
      <c r="AD51" s="128"/>
      <c r="AE51" s="128"/>
      <c r="AF51" s="128"/>
      <c r="AG51" s="316"/>
      <c r="AH51" s="316"/>
      <c r="AI51" s="307"/>
      <c r="AJ51" s="132">
        <f t="shared" si="6"/>
        <v>0</v>
      </c>
      <c r="AK51" s="293">
        <f t="shared" si="4"/>
        <v>0</v>
      </c>
      <c r="AL51" s="123">
        <f t="shared" si="7"/>
        <v>0</v>
      </c>
      <c r="AM51" s="122">
        <f>SUM(E51:AI51)+'3'!AM51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SUM(E51:AI51)+'3'!BC51</f>
        <v>0</v>
      </c>
      <c r="BF51" s="79" t="e">
        <f>#REF!+'3'!BF51</f>
        <v>#REF!</v>
      </c>
      <c r="BG51" s="86" t="e">
        <f>IF('3'!#REF!=1,'3'!BA51,IF('2'!#REF!=1,'2'!BA51,'2'!BG51))</f>
        <v>#REF!</v>
      </c>
      <c r="BH51" s="79" t="e">
        <f>IF(#REF!=1,IF(BC51&gt;=60,IF(BF51&gt;2,0,1),0),0)</f>
        <v>#REF!</v>
      </c>
      <c r="BI51" s="79" t="e">
        <f t="shared" si="5"/>
        <v>#REF!</v>
      </c>
    </row>
    <row r="52" spans="1:62" ht="15.75" customHeight="1" x14ac:dyDescent="0.25">
      <c r="A52" s="125" t="str">
        <f>IF(Roster!C54="","",Roster!C54)</f>
        <v/>
      </c>
      <c r="B52" s="126" t="str">
        <f>IF(Roster!D54="","",Roster!D54)</f>
        <v/>
      </c>
      <c r="C52" s="126" t="str">
        <f>IF(Roster!B54="","",Roster!B54)</f>
        <v/>
      </c>
      <c r="D52" s="299">
        <f>'3'!AL52</f>
        <v>0</v>
      </c>
      <c r="E52" s="1092"/>
      <c r="F52" s="782"/>
      <c r="G52" s="781"/>
      <c r="H52" s="781"/>
      <c r="I52" s="781"/>
      <c r="J52" s="781"/>
      <c r="K52" s="781"/>
      <c r="L52" s="782"/>
      <c r="M52" s="782"/>
      <c r="N52" s="781"/>
      <c r="O52" s="781"/>
      <c r="P52" s="781"/>
      <c r="Q52" s="781"/>
      <c r="R52" s="781"/>
      <c r="S52" s="1093"/>
      <c r="T52" s="319"/>
      <c r="U52" s="128"/>
      <c r="V52" s="128"/>
      <c r="W52" s="128"/>
      <c r="X52" s="128"/>
      <c r="Y52" s="128"/>
      <c r="Z52" s="316"/>
      <c r="AA52" s="316"/>
      <c r="AB52" s="128"/>
      <c r="AC52" s="128"/>
      <c r="AD52" s="128"/>
      <c r="AE52" s="128"/>
      <c r="AF52" s="128"/>
      <c r="AG52" s="316"/>
      <c r="AH52" s="316"/>
      <c r="AI52" s="307"/>
      <c r="AJ52" s="132">
        <f t="shared" si="6"/>
        <v>0</v>
      </c>
      <c r="AK52" s="293">
        <f t="shared" si="4"/>
        <v>0</v>
      </c>
      <c r="AL52" s="123">
        <f t="shared" si="7"/>
        <v>0</v>
      </c>
      <c r="AM52" s="122">
        <f>SUM(E52:AI52)+'3'!AM52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SUM(E52:AI52)+'3'!BC52</f>
        <v>0</v>
      </c>
      <c r="BF52" s="79" t="e">
        <f>#REF!+'3'!BF52</f>
        <v>#REF!</v>
      </c>
      <c r="BG52" s="86" t="e">
        <f>IF('3'!#REF!=1,'3'!BA52,IF('2'!#REF!=1,'2'!BA52,'2'!BG52))</f>
        <v>#REF!</v>
      </c>
      <c r="BH52" s="79" t="e">
        <f>IF(#REF!=1,IF(BC52&gt;=60,IF(BF52&gt;2,0,1),0),0)</f>
        <v>#REF!</v>
      </c>
      <c r="BI52" s="79" t="e">
        <f t="shared" si="5"/>
        <v>#REF!</v>
      </c>
    </row>
    <row r="53" spans="1:62" ht="15.75" customHeight="1" x14ac:dyDescent="0.25">
      <c r="A53" s="125" t="str">
        <f>IF(Roster!C55="","",Roster!C55)</f>
        <v/>
      </c>
      <c r="B53" s="126" t="str">
        <f>IF(Roster!D55="","",Roster!D55)</f>
        <v/>
      </c>
      <c r="C53" s="126" t="str">
        <f>IF(Roster!B55="","",Roster!B55)</f>
        <v/>
      </c>
      <c r="D53" s="299">
        <f>'3'!AL53</f>
        <v>0</v>
      </c>
      <c r="E53" s="1092"/>
      <c r="F53" s="782"/>
      <c r="G53" s="781"/>
      <c r="H53" s="781"/>
      <c r="I53" s="781"/>
      <c r="J53" s="781"/>
      <c r="K53" s="781"/>
      <c r="L53" s="782"/>
      <c r="M53" s="782"/>
      <c r="N53" s="781"/>
      <c r="O53" s="781"/>
      <c r="P53" s="781"/>
      <c r="Q53" s="781"/>
      <c r="R53" s="781"/>
      <c r="S53" s="1093"/>
      <c r="T53" s="319"/>
      <c r="U53" s="128"/>
      <c r="V53" s="128"/>
      <c r="W53" s="128"/>
      <c r="X53" s="128"/>
      <c r="Y53" s="128"/>
      <c r="Z53" s="316"/>
      <c r="AA53" s="316"/>
      <c r="AB53" s="128"/>
      <c r="AC53" s="128"/>
      <c r="AD53" s="128"/>
      <c r="AE53" s="128"/>
      <c r="AF53" s="128"/>
      <c r="AG53" s="316"/>
      <c r="AH53" s="316"/>
      <c r="AI53" s="307"/>
      <c r="AJ53" s="132">
        <f t="shared" si="6"/>
        <v>0</v>
      </c>
      <c r="AK53" s="293">
        <f t="shared" si="4"/>
        <v>0</v>
      </c>
      <c r="AL53" s="123">
        <f t="shared" si="7"/>
        <v>0</v>
      </c>
      <c r="AM53" s="122">
        <f>SUM(E53:AI53)+'3'!AM53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SUM(E53:AI53)+'3'!BC53</f>
        <v>0</v>
      </c>
      <c r="BF53" s="79" t="e">
        <f>#REF!+'3'!BF53</f>
        <v>#REF!</v>
      </c>
      <c r="BG53" s="86" t="e">
        <f>IF('3'!#REF!=1,'3'!BA53,IF('2'!#REF!=1,'2'!BA53,'2'!BG53))</f>
        <v>#REF!</v>
      </c>
      <c r="BH53" s="79" t="e">
        <f>IF(#REF!=1,IF(BC53&gt;=60,IF(BF53&gt;2,0,1),0),0)</f>
        <v>#REF!</v>
      </c>
      <c r="BI53" s="79" t="e">
        <f t="shared" si="5"/>
        <v>#REF!</v>
      </c>
    </row>
    <row r="54" spans="1:62" ht="15.75" customHeight="1" x14ac:dyDescent="0.25">
      <c r="A54" s="125" t="str">
        <f>IF(Roster!C56="","",Roster!C56)</f>
        <v/>
      </c>
      <c r="B54" s="126" t="str">
        <f>IF(Roster!D56="","",Roster!D56)</f>
        <v/>
      </c>
      <c r="C54" s="126" t="str">
        <f>IF(Roster!B56="","",Roster!B56)</f>
        <v/>
      </c>
      <c r="D54" s="299">
        <f>'3'!AL54</f>
        <v>0</v>
      </c>
      <c r="E54" s="1092"/>
      <c r="F54" s="782"/>
      <c r="G54" s="781"/>
      <c r="H54" s="781"/>
      <c r="I54" s="781"/>
      <c r="J54" s="781"/>
      <c r="K54" s="781"/>
      <c r="L54" s="782"/>
      <c r="M54" s="782"/>
      <c r="N54" s="781"/>
      <c r="O54" s="781"/>
      <c r="P54" s="781"/>
      <c r="Q54" s="781"/>
      <c r="R54" s="781"/>
      <c r="S54" s="1093"/>
      <c r="T54" s="319"/>
      <c r="U54" s="128"/>
      <c r="V54" s="128"/>
      <c r="W54" s="128"/>
      <c r="X54" s="128"/>
      <c r="Y54" s="128"/>
      <c r="Z54" s="316"/>
      <c r="AA54" s="316"/>
      <c r="AB54" s="128"/>
      <c r="AC54" s="128"/>
      <c r="AD54" s="128"/>
      <c r="AE54" s="128"/>
      <c r="AF54" s="128"/>
      <c r="AG54" s="316"/>
      <c r="AH54" s="316"/>
      <c r="AI54" s="307"/>
      <c r="AJ54" s="132">
        <f t="shared" si="6"/>
        <v>0</v>
      </c>
      <c r="AK54" s="293">
        <f t="shared" si="4"/>
        <v>0</v>
      </c>
      <c r="AL54" s="123">
        <f t="shared" si="7"/>
        <v>0</v>
      </c>
      <c r="AM54" s="122">
        <f>SUM(E54:AI54)+'3'!AM54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SUM(E54:AI54)+'3'!BC54</f>
        <v>0</v>
      </c>
      <c r="BF54" s="79" t="e">
        <f>#REF!+'3'!BF54</f>
        <v>#REF!</v>
      </c>
      <c r="BG54" s="86" t="e">
        <f>IF('3'!#REF!=1,'3'!BA54,IF('2'!#REF!=1,'2'!BA54,'2'!BG54))</f>
        <v>#REF!</v>
      </c>
      <c r="BH54" s="79" t="e">
        <f>IF(#REF!=1,IF(BC54&gt;=60,IF(BF54&gt;2,0,1),0),0)</f>
        <v>#REF!</v>
      </c>
      <c r="BI54" s="79" t="e">
        <f t="shared" si="5"/>
        <v>#REF!</v>
      </c>
    </row>
    <row r="55" spans="1:62" ht="15.75" customHeight="1" x14ac:dyDescent="0.25">
      <c r="A55" s="125" t="str">
        <f>IF(Roster!C57="","",Roster!C57)</f>
        <v/>
      </c>
      <c r="B55" s="126" t="str">
        <f>IF(Roster!D57="","",Roster!D57)</f>
        <v/>
      </c>
      <c r="C55" s="126" t="str">
        <f>IF(Roster!B57="","",Roster!B57)</f>
        <v/>
      </c>
      <c r="D55" s="299">
        <f>'3'!AL55</f>
        <v>0</v>
      </c>
      <c r="E55" s="1092"/>
      <c r="F55" s="782"/>
      <c r="G55" s="781"/>
      <c r="H55" s="781"/>
      <c r="I55" s="781"/>
      <c r="J55" s="781"/>
      <c r="K55" s="781"/>
      <c r="L55" s="782"/>
      <c r="M55" s="782"/>
      <c r="N55" s="781"/>
      <c r="O55" s="781"/>
      <c r="P55" s="781"/>
      <c r="Q55" s="781"/>
      <c r="R55" s="781"/>
      <c r="S55" s="1093"/>
      <c r="T55" s="319"/>
      <c r="U55" s="128"/>
      <c r="V55" s="128"/>
      <c r="W55" s="128"/>
      <c r="X55" s="128"/>
      <c r="Y55" s="128"/>
      <c r="Z55" s="316"/>
      <c r="AA55" s="316"/>
      <c r="AB55" s="128"/>
      <c r="AC55" s="128"/>
      <c r="AD55" s="128"/>
      <c r="AE55" s="128"/>
      <c r="AF55" s="128"/>
      <c r="AG55" s="316"/>
      <c r="AH55" s="316"/>
      <c r="AI55" s="307"/>
      <c r="AJ55" s="132">
        <f t="shared" si="6"/>
        <v>0</v>
      </c>
      <c r="AK55" s="293">
        <f t="shared" si="4"/>
        <v>0</v>
      </c>
      <c r="AL55" s="123">
        <f t="shared" si="7"/>
        <v>0</v>
      </c>
      <c r="AM55" s="122">
        <f>SUM(E55:AI55)+'3'!AM55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SUM(E55:AI55)+'3'!BC55</f>
        <v>0</v>
      </c>
      <c r="BF55" s="79" t="e">
        <f>#REF!+'3'!BF55</f>
        <v>#REF!</v>
      </c>
      <c r="BG55" s="86" t="e">
        <f>IF('3'!#REF!=1,'3'!BA55,IF('2'!#REF!=1,'2'!BA55,'2'!BG55))</f>
        <v>#REF!</v>
      </c>
      <c r="BH55" s="79" t="e">
        <f>IF(#REF!=1,IF(BC55&gt;=60,IF(BF55&gt;2,0,1),0),0)</f>
        <v>#REF!</v>
      </c>
      <c r="BI55" s="79" t="e">
        <f t="shared" si="5"/>
        <v>#REF!</v>
      </c>
    </row>
    <row r="56" spans="1:62" ht="15.75" customHeight="1" x14ac:dyDescent="0.25">
      <c r="A56" s="125" t="str">
        <f>IF(Roster!C58="","",Roster!C58)</f>
        <v/>
      </c>
      <c r="B56" s="126" t="str">
        <f>IF(Roster!D58="","",Roster!D58)</f>
        <v/>
      </c>
      <c r="C56" s="126" t="str">
        <f>IF(Roster!B58="","",Roster!B58)</f>
        <v/>
      </c>
      <c r="D56" s="299">
        <f>'3'!AL56</f>
        <v>0</v>
      </c>
      <c r="E56" s="1092"/>
      <c r="F56" s="782"/>
      <c r="G56" s="781"/>
      <c r="H56" s="781"/>
      <c r="I56" s="781"/>
      <c r="J56" s="781"/>
      <c r="K56" s="781"/>
      <c r="L56" s="782"/>
      <c r="M56" s="782"/>
      <c r="N56" s="781"/>
      <c r="O56" s="781"/>
      <c r="P56" s="781"/>
      <c r="Q56" s="781"/>
      <c r="R56" s="781"/>
      <c r="S56" s="1093"/>
      <c r="T56" s="319"/>
      <c r="U56" s="128"/>
      <c r="V56" s="128"/>
      <c r="W56" s="128"/>
      <c r="X56" s="128"/>
      <c r="Y56" s="128"/>
      <c r="Z56" s="316"/>
      <c r="AA56" s="316"/>
      <c r="AB56" s="128"/>
      <c r="AC56" s="128"/>
      <c r="AD56" s="128"/>
      <c r="AE56" s="128"/>
      <c r="AF56" s="128"/>
      <c r="AG56" s="316"/>
      <c r="AH56" s="316"/>
      <c r="AI56" s="307"/>
      <c r="AJ56" s="132">
        <f t="shared" si="6"/>
        <v>0</v>
      </c>
      <c r="AK56" s="293">
        <f t="shared" si="4"/>
        <v>0</v>
      </c>
      <c r="AL56" s="123">
        <f t="shared" si="7"/>
        <v>0</v>
      </c>
      <c r="AM56" s="122">
        <f>SUM(E56:AI56)+'3'!AM56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SUM(E56:AI56)+'3'!BC56</f>
        <v>0</v>
      </c>
      <c r="BF56" s="79" t="e">
        <f>#REF!+'3'!BF56</f>
        <v>#REF!</v>
      </c>
      <c r="BG56" s="86" t="e">
        <f>IF('3'!#REF!=1,'3'!BA56,IF('2'!#REF!=1,'2'!BA56,'2'!BG56))</f>
        <v>#REF!</v>
      </c>
      <c r="BH56" s="79" t="e">
        <f>IF(#REF!=1,IF(BC56&gt;=60,IF(BF56&gt;2,0,1),0),0)</f>
        <v>#REF!</v>
      </c>
      <c r="BI56" s="79" t="e">
        <f t="shared" si="5"/>
        <v>#REF!</v>
      </c>
    </row>
    <row r="57" spans="1:62" ht="15.75" customHeight="1" x14ac:dyDescent="0.25">
      <c r="A57" s="125" t="str">
        <f>IF(Roster!C59="","",Roster!C59)</f>
        <v/>
      </c>
      <c r="B57" s="126" t="str">
        <f>IF(Roster!D59="","",Roster!D59)</f>
        <v/>
      </c>
      <c r="C57" s="126" t="str">
        <f>IF(Roster!B59="","",Roster!B59)</f>
        <v/>
      </c>
      <c r="D57" s="299">
        <f>'3'!AL57</f>
        <v>0</v>
      </c>
      <c r="E57" s="1092"/>
      <c r="F57" s="782"/>
      <c r="G57" s="781"/>
      <c r="H57" s="781"/>
      <c r="I57" s="781"/>
      <c r="J57" s="781"/>
      <c r="K57" s="781"/>
      <c r="L57" s="782"/>
      <c r="M57" s="782"/>
      <c r="N57" s="781"/>
      <c r="O57" s="781"/>
      <c r="P57" s="781"/>
      <c r="Q57" s="781"/>
      <c r="R57" s="781"/>
      <c r="S57" s="1093"/>
      <c r="T57" s="319"/>
      <c r="U57" s="128"/>
      <c r="V57" s="128"/>
      <c r="W57" s="128"/>
      <c r="X57" s="128"/>
      <c r="Y57" s="128"/>
      <c r="Z57" s="316"/>
      <c r="AA57" s="316"/>
      <c r="AB57" s="128"/>
      <c r="AC57" s="128"/>
      <c r="AD57" s="128"/>
      <c r="AE57" s="128"/>
      <c r="AF57" s="128"/>
      <c r="AG57" s="316"/>
      <c r="AH57" s="316"/>
      <c r="AI57" s="307"/>
      <c r="AJ57" s="132">
        <f t="shared" si="6"/>
        <v>0</v>
      </c>
      <c r="AK57" s="293">
        <f t="shared" si="4"/>
        <v>0</v>
      </c>
      <c r="AL57" s="123">
        <f t="shared" si="7"/>
        <v>0</v>
      </c>
      <c r="AM57" s="122">
        <f>SUM(E57:AI57)+'3'!AM57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SUM(E57:AI57)+'3'!BC57</f>
        <v>0</v>
      </c>
      <c r="BF57" s="79" t="e">
        <f>#REF!+'3'!BF57</f>
        <v>#REF!</v>
      </c>
      <c r="BG57" s="86" t="e">
        <f>IF('3'!#REF!=1,'3'!BA57,IF('2'!#REF!=1,'2'!BA57,'2'!BG57))</f>
        <v>#REF!</v>
      </c>
      <c r="BH57" s="79" t="e">
        <f>IF(#REF!=1,IF(BC57&gt;=60,IF(BF57&gt;2,0,1),0),0)</f>
        <v>#REF!</v>
      </c>
      <c r="BI57" s="79" t="e">
        <f t="shared" si="5"/>
        <v>#REF!</v>
      </c>
      <c r="BJ57" s="79" t="s">
        <v>146</v>
      </c>
    </row>
    <row r="58" spans="1:62" ht="15.75" customHeight="1" x14ac:dyDescent="0.25">
      <c r="A58" s="125" t="str">
        <f>IF(Roster!C60="","",Roster!C60)</f>
        <v/>
      </c>
      <c r="B58" s="126" t="str">
        <f>IF(Roster!D60="","",Roster!D60)</f>
        <v/>
      </c>
      <c r="C58" s="126" t="str">
        <f>IF(Roster!B60="","",Roster!B60)</f>
        <v/>
      </c>
      <c r="D58" s="299">
        <f>'3'!AL58</f>
        <v>0</v>
      </c>
      <c r="E58" s="1092"/>
      <c r="F58" s="782"/>
      <c r="G58" s="781"/>
      <c r="H58" s="781"/>
      <c r="I58" s="781"/>
      <c r="J58" s="781"/>
      <c r="K58" s="781"/>
      <c r="L58" s="782"/>
      <c r="M58" s="782"/>
      <c r="N58" s="781"/>
      <c r="O58" s="781"/>
      <c r="P58" s="781"/>
      <c r="Q58" s="781"/>
      <c r="R58" s="781"/>
      <c r="S58" s="1093"/>
      <c r="T58" s="319"/>
      <c r="U58" s="128"/>
      <c r="V58" s="128"/>
      <c r="W58" s="128"/>
      <c r="X58" s="128"/>
      <c r="Y58" s="128"/>
      <c r="Z58" s="316"/>
      <c r="AA58" s="316"/>
      <c r="AB58" s="128"/>
      <c r="AC58" s="128"/>
      <c r="AD58" s="128"/>
      <c r="AE58" s="128"/>
      <c r="AF58" s="128"/>
      <c r="AG58" s="316"/>
      <c r="AH58" s="316"/>
      <c r="AI58" s="307"/>
      <c r="AJ58" s="132">
        <f t="shared" si="6"/>
        <v>0</v>
      </c>
      <c r="AK58" s="293">
        <f t="shared" si="4"/>
        <v>0</v>
      </c>
      <c r="AL58" s="123">
        <f t="shared" si="7"/>
        <v>0</v>
      </c>
      <c r="AM58" s="122">
        <f>SUM(E58:AI58)+'3'!AM58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SUM(E58:AI58)+'3'!BC58</f>
        <v>0</v>
      </c>
      <c r="BF58" s="79" t="e">
        <f>#REF!+'3'!BF58</f>
        <v>#REF!</v>
      </c>
      <c r="BG58" s="86" t="e">
        <f>IF('3'!#REF!=1,'3'!BA58,IF('2'!#REF!=1,'2'!BA58,'2'!BG58))</f>
        <v>#REF!</v>
      </c>
      <c r="BH58" s="79" t="e">
        <f>IF(#REF!=1,IF(BC58&gt;=60,IF(BF58&gt;2,0,1),0),0)</f>
        <v>#REF!</v>
      </c>
      <c r="BI58" s="79" t="e">
        <f t="shared" si="5"/>
        <v>#REF!</v>
      </c>
    </row>
    <row r="59" spans="1:62" ht="15.75" customHeight="1" x14ac:dyDescent="0.25">
      <c r="A59" s="125" t="str">
        <f>IF(Roster!C61="","",Roster!C61)</f>
        <v/>
      </c>
      <c r="B59" s="126" t="str">
        <f>IF(Roster!D61="","",Roster!D61)</f>
        <v/>
      </c>
      <c r="C59" s="126" t="str">
        <f>IF(Roster!B61="","",Roster!B61)</f>
        <v/>
      </c>
      <c r="D59" s="299">
        <f>'3'!AL59</f>
        <v>0</v>
      </c>
      <c r="E59" s="1092"/>
      <c r="F59" s="782"/>
      <c r="G59" s="781"/>
      <c r="H59" s="781"/>
      <c r="I59" s="781"/>
      <c r="J59" s="781"/>
      <c r="K59" s="781"/>
      <c r="L59" s="782"/>
      <c r="M59" s="782"/>
      <c r="N59" s="781"/>
      <c r="O59" s="781"/>
      <c r="P59" s="781"/>
      <c r="Q59" s="781"/>
      <c r="R59" s="781"/>
      <c r="S59" s="1093"/>
      <c r="T59" s="319"/>
      <c r="U59" s="128"/>
      <c r="V59" s="128"/>
      <c r="W59" s="128"/>
      <c r="X59" s="128"/>
      <c r="Y59" s="128"/>
      <c r="Z59" s="316"/>
      <c r="AA59" s="316"/>
      <c r="AB59" s="128"/>
      <c r="AC59" s="128"/>
      <c r="AD59" s="128"/>
      <c r="AE59" s="128"/>
      <c r="AF59" s="128"/>
      <c r="AG59" s="316"/>
      <c r="AH59" s="316"/>
      <c r="AI59" s="307"/>
      <c r="AJ59" s="132">
        <f t="shared" si="6"/>
        <v>0</v>
      </c>
      <c r="AK59" s="293">
        <f t="shared" si="4"/>
        <v>0</v>
      </c>
      <c r="AL59" s="123">
        <f t="shared" si="7"/>
        <v>0</v>
      </c>
      <c r="AM59" s="122">
        <f>SUM(E59:AI59)+'3'!AM59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SUM(E59:AI59)+'3'!BC59</f>
        <v>0</v>
      </c>
      <c r="BF59" s="79" t="e">
        <f>#REF!+'3'!BF59</f>
        <v>#REF!</v>
      </c>
      <c r="BG59" s="86" t="e">
        <f>IF('3'!#REF!=1,'3'!BA59,IF('2'!#REF!=1,'2'!BA59,'2'!BG59))</f>
        <v>#REF!</v>
      </c>
      <c r="BH59" s="79" t="e">
        <f>IF(#REF!=1,IF(BC59&gt;=60,IF(BF59&gt;2,0,1),0),0)</f>
        <v>#REF!</v>
      </c>
      <c r="BI59" s="79" t="e">
        <f t="shared" si="5"/>
        <v>#REF!</v>
      </c>
    </row>
    <row r="60" spans="1:62" ht="15.75" customHeight="1" x14ac:dyDescent="0.25">
      <c r="A60" s="125" t="str">
        <f>IF(Roster!C62="","",Roster!C62)</f>
        <v/>
      </c>
      <c r="B60" s="126" t="str">
        <f>IF(Roster!D62="","",Roster!D62)</f>
        <v/>
      </c>
      <c r="C60" s="126" t="str">
        <f>IF(Roster!B62="","",Roster!B62)</f>
        <v/>
      </c>
      <c r="D60" s="299">
        <f>'3'!AL60</f>
        <v>0</v>
      </c>
      <c r="E60" s="1092"/>
      <c r="F60" s="782"/>
      <c r="G60" s="781"/>
      <c r="H60" s="781"/>
      <c r="I60" s="781"/>
      <c r="J60" s="781"/>
      <c r="K60" s="781"/>
      <c r="L60" s="782"/>
      <c r="M60" s="782"/>
      <c r="N60" s="781"/>
      <c r="O60" s="781"/>
      <c r="P60" s="781"/>
      <c r="Q60" s="781"/>
      <c r="R60" s="781"/>
      <c r="S60" s="1093"/>
      <c r="T60" s="319"/>
      <c r="U60" s="128"/>
      <c r="V60" s="128"/>
      <c r="W60" s="128"/>
      <c r="X60" s="128"/>
      <c r="Y60" s="128"/>
      <c r="Z60" s="316"/>
      <c r="AA60" s="316"/>
      <c r="AB60" s="128"/>
      <c r="AC60" s="128"/>
      <c r="AD60" s="128"/>
      <c r="AE60" s="128"/>
      <c r="AF60" s="128"/>
      <c r="AG60" s="316"/>
      <c r="AH60" s="316"/>
      <c r="AI60" s="307"/>
      <c r="AJ60" s="132">
        <f t="shared" si="6"/>
        <v>0</v>
      </c>
      <c r="AK60" s="293">
        <f t="shared" si="4"/>
        <v>0</v>
      </c>
      <c r="AL60" s="123">
        <f t="shared" si="7"/>
        <v>0</v>
      </c>
      <c r="AM60" s="122">
        <f>SUM(E60:AI60)+'3'!AM60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SUM(E60:AI60)+'3'!BC60</f>
        <v>0</v>
      </c>
      <c r="BF60" s="79" t="e">
        <f>#REF!+'3'!BF60</f>
        <v>#REF!</v>
      </c>
      <c r="BG60" s="86" t="e">
        <f>IF('3'!#REF!=1,'3'!BA60,IF('2'!#REF!=1,'2'!BA60,'2'!BG60))</f>
        <v>#REF!</v>
      </c>
      <c r="BH60" s="79" t="e">
        <f>IF(#REF!=1,IF(BC60&gt;=60,IF(BF60&gt;2,0,1),0),0)</f>
        <v>#REF!</v>
      </c>
      <c r="BI60" s="79" t="e">
        <f t="shared" si="5"/>
        <v>#REF!</v>
      </c>
    </row>
    <row r="61" spans="1:62" ht="15.75" customHeight="1" x14ac:dyDescent="0.25">
      <c r="A61" s="125" t="str">
        <f>IF(Roster!C63="","",Roster!C63)</f>
        <v/>
      </c>
      <c r="B61" s="126" t="str">
        <f>IF(Roster!D63="","",Roster!D63)</f>
        <v/>
      </c>
      <c r="C61" s="126" t="str">
        <f>IF(Roster!B63="","",Roster!B63)</f>
        <v/>
      </c>
      <c r="D61" s="299">
        <f>'3'!AL61</f>
        <v>0</v>
      </c>
      <c r="E61" s="1092"/>
      <c r="F61" s="782"/>
      <c r="G61" s="781"/>
      <c r="H61" s="781"/>
      <c r="I61" s="781"/>
      <c r="J61" s="781"/>
      <c r="K61" s="781"/>
      <c r="L61" s="782"/>
      <c r="M61" s="782"/>
      <c r="N61" s="781"/>
      <c r="O61" s="781"/>
      <c r="P61" s="781"/>
      <c r="Q61" s="781"/>
      <c r="R61" s="781"/>
      <c r="S61" s="1093"/>
      <c r="T61" s="319"/>
      <c r="U61" s="128"/>
      <c r="V61" s="128"/>
      <c r="W61" s="128"/>
      <c r="X61" s="128"/>
      <c r="Y61" s="128"/>
      <c r="Z61" s="316"/>
      <c r="AA61" s="316"/>
      <c r="AB61" s="128"/>
      <c r="AC61" s="128"/>
      <c r="AD61" s="128"/>
      <c r="AE61" s="128"/>
      <c r="AF61" s="128"/>
      <c r="AG61" s="316"/>
      <c r="AH61" s="316"/>
      <c r="AI61" s="307"/>
      <c r="AJ61" s="132">
        <f t="shared" si="6"/>
        <v>0</v>
      </c>
      <c r="AK61" s="293">
        <f t="shared" si="4"/>
        <v>0</v>
      </c>
      <c r="AL61" s="123">
        <f t="shared" si="7"/>
        <v>0</v>
      </c>
      <c r="AM61" s="122">
        <f>SUM(E61:AI61)+'3'!AM61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SUM(E61:AI61)+'3'!BC61</f>
        <v>0</v>
      </c>
      <c r="BF61" s="79" t="e">
        <f>#REF!+'3'!BF61</f>
        <v>#REF!</v>
      </c>
      <c r="BG61" s="86" t="e">
        <f>IF('3'!#REF!=1,'3'!BA61,IF('2'!#REF!=1,'2'!BA61,'2'!BG61))</f>
        <v>#REF!</v>
      </c>
      <c r="BH61" s="79" t="e">
        <f>IF(#REF!=1,IF(BC61&gt;=60,IF(BF61&gt;2,0,1),0),0)</f>
        <v>#REF!</v>
      </c>
      <c r="BI61" s="79" t="e">
        <f t="shared" si="5"/>
        <v>#REF!</v>
      </c>
    </row>
    <row r="62" spans="1:62" ht="15.75" customHeight="1" x14ac:dyDescent="0.25">
      <c r="A62" s="125" t="str">
        <f>IF(Roster!C64="","",Roster!C64)</f>
        <v/>
      </c>
      <c r="B62" s="126" t="str">
        <f>IF(Roster!D64="","",Roster!D64)</f>
        <v/>
      </c>
      <c r="C62" s="126" t="str">
        <f>IF(Roster!B64="","",Roster!B64)</f>
        <v/>
      </c>
      <c r="D62" s="299">
        <f>'3'!AL62</f>
        <v>0</v>
      </c>
      <c r="E62" s="1092"/>
      <c r="F62" s="782"/>
      <c r="G62" s="781"/>
      <c r="H62" s="781"/>
      <c r="I62" s="781"/>
      <c r="J62" s="781"/>
      <c r="K62" s="781"/>
      <c r="L62" s="782"/>
      <c r="M62" s="782"/>
      <c r="N62" s="781"/>
      <c r="O62" s="781"/>
      <c r="P62" s="781"/>
      <c r="Q62" s="781"/>
      <c r="R62" s="781"/>
      <c r="S62" s="1093"/>
      <c r="T62" s="319"/>
      <c r="U62" s="128"/>
      <c r="V62" s="128"/>
      <c r="W62" s="128"/>
      <c r="X62" s="128"/>
      <c r="Y62" s="128"/>
      <c r="Z62" s="316"/>
      <c r="AA62" s="316"/>
      <c r="AB62" s="128"/>
      <c r="AC62" s="128"/>
      <c r="AD62" s="128"/>
      <c r="AE62" s="128"/>
      <c r="AF62" s="128"/>
      <c r="AG62" s="316"/>
      <c r="AH62" s="316"/>
      <c r="AI62" s="307"/>
      <c r="AJ62" s="132">
        <f t="shared" si="6"/>
        <v>0</v>
      </c>
      <c r="AK62" s="293">
        <f t="shared" si="4"/>
        <v>0</v>
      </c>
      <c r="AL62" s="123">
        <f t="shared" si="7"/>
        <v>0</v>
      </c>
      <c r="AM62" s="122">
        <f>SUM(E62:AI62)+'3'!AM62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SUM(E62:AI62)+'3'!BC62</f>
        <v>0</v>
      </c>
      <c r="BF62" s="79" t="e">
        <f>#REF!+'3'!BF62</f>
        <v>#REF!</v>
      </c>
      <c r="BG62" s="86" t="e">
        <f>IF('3'!#REF!=1,'3'!BA62,IF('2'!#REF!=1,'2'!BA62,'2'!BG62))</f>
        <v>#REF!</v>
      </c>
      <c r="BH62" s="79" t="e">
        <f>IF(#REF!=1,IF(BC62&gt;=60,IF(BF62&gt;2,0,1),0),0)</f>
        <v>#REF!</v>
      </c>
      <c r="BI62" s="79" t="e">
        <f t="shared" si="5"/>
        <v>#REF!</v>
      </c>
    </row>
    <row r="63" spans="1:62" ht="15.75" customHeight="1" x14ac:dyDescent="0.25">
      <c r="A63" s="125" t="str">
        <f>IF(Roster!C65="","",Roster!C65)</f>
        <v/>
      </c>
      <c r="B63" s="126" t="str">
        <f>IF(Roster!D65="","",Roster!D65)</f>
        <v/>
      </c>
      <c r="C63" s="126" t="str">
        <f>IF(Roster!B65="","",Roster!B65)</f>
        <v/>
      </c>
      <c r="D63" s="299">
        <f>'3'!AL63</f>
        <v>0</v>
      </c>
      <c r="E63" s="1092"/>
      <c r="F63" s="782"/>
      <c r="G63" s="781"/>
      <c r="H63" s="781"/>
      <c r="I63" s="781"/>
      <c r="J63" s="781"/>
      <c r="K63" s="781"/>
      <c r="L63" s="782"/>
      <c r="M63" s="782"/>
      <c r="N63" s="781"/>
      <c r="O63" s="781"/>
      <c r="P63" s="781"/>
      <c r="Q63" s="781"/>
      <c r="R63" s="781"/>
      <c r="S63" s="1093"/>
      <c r="T63" s="319"/>
      <c r="U63" s="128"/>
      <c r="V63" s="128"/>
      <c r="W63" s="128"/>
      <c r="X63" s="128"/>
      <c r="Y63" s="128"/>
      <c r="Z63" s="316"/>
      <c r="AA63" s="316"/>
      <c r="AB63" s="128"/>
      <c r="AC63" s="128"/>
      <c r="AD63" s="128"/>
      <c r="AE63" s="128"/>
      <c r="AF63" s="128"/>
      <c r="AG63" s="316"/>
      <c r="AH63" s="316"/>
      <c r="AI63" s="307"/>
      <c r="AJ63" s="132">
        <f t="shared" si="6"/>
        <v>0</v>
      </c>
      <c r="AK63" s="293">
        <f t="shared" si="4"/>
        <v>0</v>
      </c>
      <c r="AL63" s="123">
        <f t="shared" si="7"/>
        <v>0</v>
      </c>
      <c r="AM63" s="122">
        <f>SUM(E63:AI63)+'3'!AM63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SUM(E63:AI63)+'3'!BC63</f>
        <v>0</v>
      </c>
      <c r="BF63" s="79" t="e">
        <f>#REF!+'3'!BF63</f>
        <v>#REF!</v>
      </c>
      <c r="BG63" s="86" t="e">
        <f>IF('3'!#REF!=1,'3'!BA63,IF('2'!#REF!=1,'2'!BA63,'2'!BG63))</f>
        <v>#REF!</v>
      </c>
      <c r="BH63" s="79" t="e">
        <f>IF(#REF!=1,IF(BC63&gt;=60,IF(BF63&gt;2,0,1),0),0)</f>
        <v>#REF!</v>
      </c>
      <c r="BI63" s="79" t="e">
        <f t="shared" si="5"/>
        <v>#REF!</v>
      </c>
    </row>
    <row r="64" spans="1:62" ht="15.75" customHeight="1" x14ac:dyDescent="0.25">
      <c r="A64" s="125" t="str">
        <f>IF(Roster!C66="","",Roster!C66)</f>
        <v/>
      </c>
      <c r="B64" s="126" t="str">
        <f>IF(Roster!D66="","",Roster!D66)</f>
        <v/>
      </c>
      <c r="C64" s="126" t="str">
        <f>IF(Roster!B66="","",Roster!B66)</f>
        <v/>
      </c>
      <c r="D64" s="299">
        <f>'3'!AL64</f>
        <v>0</v>
      </c>
      <c r="E64" s="1092"/>
      <c r="F64" s="782"/>
      <c r="G64" s="781"/>
      <c r="H64" s="781"/>
      <c r="I64" s="781"/>
      <c r="J64" s="781"/>
      <c r="K64" s="781"/>
      <c r="L64" s="782"/>
      <c r="M64" s="782"/>
      <c r="N64" s="781"/>
      <c r="O64" s="781"/>
      <c r="P64" s="781"/>
      <c r="Q64" s="781"/>
      <c r="R64" s="781"/>
      <c r="S64" s="1093"/>
      <c r="T64" s="319"/>
      <c r="U64" s="128"/>
      <c r="V64" s="128"/>
      <c r="W64" s="128"/>
      <c r="X64" s="128"/>
      <c r="Y64" s="128"/>
      <c r="Z64" s="316"/>
      <c r="AA64" s="316"/>
      <c r="AB64" s="128"/>
      <c r="AC64" s="128"/>
      <c r="AD64" s="128"/>
      <c r="AE64" s="128"/>
      <c r="AF64" s="128"/>
      <c r="AG64" s="316"/>
      <c r="AH64" s="316"/>
      <c r="AI64" s="307"/>
      <c r="AJ64" s="132">
        <f t="shared" si="6"/>
        <v>0</v>
      </c>
      <c r="AK64" s="293">
        <f t="shared" si="4"/>
        <v>0</v>
      </c>
      <c r="AL64" s="123">
        <f t="shared" si="7"/>
        <v>0</v>
      </c>
      <c r="AM64" s="122">
        <f>SUM(E64:AI64)+'3'!AM64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SUM(E64:AI64)+'3'!BC64</f>
        <v>0</v>
      </c>
      <c r="BF64" s="79" t="e">
        <f>#REF!+'3'!BF64</f>
        <v>#REF!</v>
      </c>
      <c r="BG64" s="86" t="e">
        <f>IF('3'!#REF!=1,'3'!BA64,IF('2'!#REF!=1,'2'!BA64,'2'!BG64))</f>
        <v>#REF!</v>
      </c>
      <c r="BH64" s="79" t="e">
        <f>IF(#REF!=1,IF(BC64&gt;=60,IF(BF64&gt;2,0,1),0),0)</f>
        <v>#REF!</v>
      </c>
      <c r="BI64" s="79" t="e">
        <f t="shared" si="5"/>
        <v>#REF!</v>
      </c>
    </row>
    <row r="65" spans="1:61" ht="15.75" customHeight="1" x14ac:dyDescent="0.25">
      <c r="A65" s="125" t="str">
        <f>IF(Roster!C67="","",Roster!C67)</f>
        <v/>
      </c>
      <c r="B65" s="126" t="str">
        <f>IF(Roster!D67="","",Roster!D67)</f>
        <v/>
      </c>
      <c r="C65" s="126" t="str">
        <f>IF(Roster!B67="","",Roster!B67)</f>
        <v/>
      </c>
      <c r="D65" s="299">
        <f>'3'!AL65</f>
        <v>0</v>
      </c>
      <c r="E65" s="1092"/>
      <c r="F65" s="782"/>
      <c r="G65" s="781"/>
      <c r="H65" s="781"/>
      <c r="I65" s="781"/>
      <c r="J65" s="781"/>
      <c r="K65" s="781"/>
      <c r="L65" s="782"/>
      <c r="M65" s="782"/>
      <c r="N65" s="781"/>
      <c r="O65" s="781"/>
      <c r="P65" s="781"/>
      <c r="Q65" s="781"/>
      <c r="R65" s="781"/>
      <c r="S65" s="1093"/>
      <c r="T65" s="319"/>
      <c r="U65" s="128"/>
      <c r="V65" s="128"/>
      <c r="W65" s="128"/>
      <c r="X65" s="128"/>
      <c r="Y65" s="128"/>
      <c r="Z65" s="316"/>
      <c r="AA65" s="316"/>
      <c r="AB65" s="128"/>
      <c r="AC65" s="128"/>
      <c r="AD65" s="128"/>
      <c r="AE65" s="128"/>
      <c r="AF65" s="128"/>
      <c r="AG65" s="316"/>
      <c r="AH65" s="316"/>
      <c r="AI65" s="307"/>
      <c r="AJ65" s="132">
        <f t="shared" si="6"/>
        <v>0</v>
      </c>
      <c r="AK65" s="293">
        <f t="shared" si="4"/>
        <v>0</v>
      </c>
      <c r="AL65" s="123">
        <f t="shared" si="7"/>
        <v>0</v>
      </c>
      <c r="AM65" s="122">
        <f>SUM(E65:AI65)+'3'!AM65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SUM(E65:AI65)+'3'!BC65</f>
        <v>0</v>
      </c>
      <c r="BF65" s="79" t="e">
        <f>#REF!+'3'!BF65</f>
        <v>#REF!</v>
      </c>
      <c r="BG65" s="86" t="e">
        <f>IF('3'!#REF!=1,'3'!BA65,IF('2'!#REF!=1,'2'!BA65,'2'!BG65))</f>
        <v>#REF!</v>
      </c>
      <c r="BH65" s="79" t="e">
        <f>IF(#REF!=1,IF(BC65&gt;=60,IF(BF65&gt;2,0,1),0),0)</f>
        <v>#REF!</v>
      </c>
      <c r="BI65" s="79" t="e">
        <f t="shared" si="5"/>
        <v>#REF!</v>
      </c>
    </row>
    <row r="66" spans="1:61" ht="15.75" customHeight="1" x14ac:dyDescent="0.25">
      <c r="A66" s="125" t="str">
        <f>IF(Roster!C68="","",Roster!C68)</f>
        <v/>
      </c>
      <c r="B66" s="126" t="str">
        <f>IF(Roster!D68="","",Roster!D68)</f>
        <v/>
      </c>
      <c r="C66" s="126" t="str">
        <f>IF(Roster!B68="","",Roster!B68)</f>
        <v/>
      </c>
      <c r="D66" s="299">
        <f>'3'!AL66</f>
        <v>0</v>
      </c>
      <c r="E66" s="1092"/>
      <c r="F66" s="782"/>
      <c r="G66" s="781"/>
      <c r="H66" s="781"/>
      <c r="I66" s="781"/>
      <c r="J66" s="781"/>
      <c r="K66" s="781"/>
      <c r="L66" s="782"/>
      <c r="M66" s="782"/>
      <c r="N66" s="781"/>
      <c r="O66" s="781"/>
      <c r="P66" s="781"/>
      <c r="Q66" s="781"/>
      <c r="R66" s="781"/>
      <c r="S66" s="1093"/>
      <c r="T66" s="319"/>
      <c r="U66" s="128"/>
      <c r="V66" s="128"/>
      <c r="W66" s="128"/>
      <c r="X66" s="128"/>
      <c r="Y66" s="128"/>
      <c r="Z66" s="316"/>
      <c r="AA66" s="316"/>
      <c r="AB66" s="128"/>
      <c r="AC66" s="128"/>
      <c r="AD66" s="128"/>
      <c r="AE66" s="128"/>
      <c r="AF66" s="128"/>
      <c r="AG66" s="316"/>
      <c r="AH66" s="316"/>
      <c r="AI66" s="307"/>
      <c r="AJ66" s="132">
        <f t="shared" si="6"/>
        <v>0</v>
      </c>
      <c r="AK66" s="293">
        <f t="shared" si="4"/>
        <v>0</v>
      </c>
      <c r="AL66" s="123">
        <f t="shared" si="7"/>
        <v>0</v>
      </c>
      <c r="AM66" s="122">
        <f>SUM(E66:AI66)+'3'!AM66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SUM(E66:AI66)+'3'!BC66</f>
        <v>0</v>
      </c>
      <c r="BF66" s="79" t="e">
        <f>#REF!+'3'!BF66</f>
        <v>#REF!</v>
      </c>
      <c r="BG66" s="86" t="e">
        <f>IF('3'!#REF!=1,'3'!BA66,IF('2'!#REF!=1,'2'!BA66,'2'!BG66))</f>
        <v>#REF!</v>
      </c>
      <c r="BH66" s="79" t="e">
        <f>IF(#REF!=1,IF(BC66&gt;=60,IF(BF66&gt;2,0,1),0),0)</f>
        <v>#REF!</v>
      </c>
      <c r="BI66" s="79" t="e">
        <f t="shared" si="5"/>
        <v>#REF!</v>
      </c>
    </row>
    <row r="67" spans="1:61" ht="15.75" customHeight="1" x14ac:dyDescent="0.25">
      <c r="A67" s="125" t="str">
        <f>IF(Roster!C69="","",Roster!C69)</f>
        <v/>
      </c>
      <c r="B67" s="126" t="str">
        <f>IF(Roster!D69="","",Roster!D69)</f>
        <v/>
      </c>
      <c r="C67" s="126" t="str">
        <f>IF(Roster!B69="","",Roster!B69)</f>
        <v/>
      </c>
      <c r="D67" s="299">
        <f>'3'!AL67</f>
        <v>0</v>
      </c>
      <c r="E67" s="1092"/>
      <c r="F67" s="782"/>
      <c r="G67" s="781"/>
      <c r="H67" s="781"/>
      <c r="I67" s="781"/>
      <c r="J67" s="781"/>
      <c r="K67" s="781"/>
      <c r="L67" s="782"/>
      <c r="M67" s="782"/>
      <c r="N67" s="781"/>
      <c r="O67" s="781"/>
      <c r="P67" s="781"/>
      <c r="Q67" s="781"/>
      <c r="R67" s="781"/>
      <c r="S67" s="1093"/>
      <c r="T67" s="319"/>
      <c r="U67" s="128"/>
      <c r="V67" s="128"/>
      <c r="W67" s="128"/>
      <c r="X67" s="128"/>
      <c r="Y67" s="128"/>
      <c r="Z67" s="316"/>
      <c r="AA67" s="316"/>
      <c r="AB67" s="128"/>
      <c r="AC67" s="128"/>
      <c r="AD67" s="128"/>
      <c r="AE67" s="128"/>
      <c r="AF67" s="128"/>
      <c r="AG67" s="316"/>
      <c r="AH67" s="316"/>
      <c r="AI67" s="307"/>
      <c r="AJ67" s="132">
        <f t="shared" si="6"/>
        <v>0</v>
      </c>
      <c r="AK67" s="293">
        <f t="shared" si="4"/>
        <v>0</v>
      </c>
      <c r="AL67" s="123">
        <f t="shared" si="7"/>
        <v>0</v>
      </c>
      <c r="AM67" s="122">
        <f>SUM(E67:AI67)+'3'!AM67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SUM(E67:AI67)+'3'!BC67</f>
        <v>0</v>
      </c>
      <c r="BF67" s="79" t="e">
        <f>#REF!+'3'!BF67</f>
        <v>#REF!</v>
      </c>
      <c r="BG67" s="86" t="e">
        <f>IF('3'!#REF!=1,'3'!BA67,IF('2'!#REF!=1,'2'!BA67,'2'!BG67))</f>
        <v>#REF!</v>
      </c>
      <c r="BH67" s="79" t="e">
        <f>IF(#REF!=1,IF(BC67&gt;=60,IF(BF67&gt;2,0,1),0),0)</f>
        <v>#REF!</v>
      </c>
      <c r="BI67" s="79" t="e">
        <f t="shared" si="5"/>
        <v>#REF!</v>
      </c>
    </row>
    <row r="68" spans="1:61" ht="15.75" customHeight="1" x14ac:dyDescent="0.25">
      <c r="A68" s="125" t="str">
        <f>IF(Roster!C70="","",Roster!C70)</f>
        <v/>
      </c>
      <c r="B68" s="126" t="str">
        <f>IF(Roster!D70="","",Roster!D70)</f>
        <v/>
      </c>
      <c r="C68" s="126" t="str">
        <f>IF(Roster!B70="","",Roster!B70)</f>
        <v/>
      </c>
      <c r="D68" s="299">
        <f>'3'!AL68</f>
        <v>0</v>
      </c>
      <c r="E68" s="1092"/>
      <c r="F68" s="782"/>
      <c r="G68" s="781"/>
      <c r="H68" s="781"/>
      <c r="I68" s="781"/>
      <c r="J68" s="781"/>
      <c r="K68" s="781"/>
      <c r="L68" s="782"/>
      <c r="M68" s="782"/>
      <c r="N68" s="781"/>
      <c r="O68" s="781"/>
      <c r="P68" s="781"/>
      <c r="Q68" s="781"/>
      <c r="R68" s="781"/>
      <c r="S68" s="1093"/>
      <c r="T68" s="319"/>
      <c r="U68" s="128"/>
      <c r="V68" s="128"/>
      <c r="W68" s="128"/>
      <c r="X68" s="128"/>
      <c r="Y68" s="128"/>
      <c r="Z68" s="316"/>
      <c r="AA68" s="316"/>
      <c r="AB68" s="128"/>
      <c r="AC68" s="128"/>
      <c r="AD68" s="128"/>
      <c r="AE68" s="128"/>
      <c r="AF68" s="128"/>
      <c r="AG68" s="316"/>
      <c r="AH68" s="316"/>
      <c r="AI68" s="307"/>
      <c r="AJ68" s="132">
        <f t="shared" si="6"/>
        <v>0</v>
      </c>
      <c r="AK68" s="293">
        <f t="shared" si="4"/>
        <v>0</v>
      </c>
      <c r="AL68" s="123">
        <f t="shared" si="7"/>
        <v>0</v>
      </c>
      <c r="AM68" s="122">
        <f>SUM(E68:AI68)+'3'!AM68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SUM(E68:AI68)+'3'!BC68</f>
        <v>0</v>
      </c>
      <c r="BF68" s="79" t="e">
        <f>#REF!+'3'!BF68</f>
        <v>#REF!</v>
      </c>
      <c r="BG68" s="86" t="e">
        <f>IF('3'!#REF!=1,'3'!BA68,IF('2'!#REF!=1,'2'!BA68,'2'!BG68))</f>
        <v>#REF!</v>
      </c>
      <c r="BH68" s="79" t="e">
        <f>IF(#REF!=1,IF(BC68&gt;=60,IF(BF68&gt;2,0,1),0),0)</f>
        <v>#REF!</v>
      </c>
      <c r="BI68" s="79" t="e">
        <f t="shared" si="5"/>
        <v>#REF!</v>
      </c>
    </row>
    <row r="69" spans="1:61" ht="15.75" customHeight="1" x14ac:dyDescent="0.25">
      <c r="A69" s="125" t="str">
        <f>IF(Roster!C71="","",Roster!C71)</f>
        <v/>
      </c>
      <c r="B69" s="126" t="str">
        <f>IF(Roster!D71="","",Roster!D71)</f>
        <v/>
      </c>
      <c r="C69" s="126" t="str">
        <f>IF(Roster!B71="","",Roster!B71)</f>
        <v/>
      </c>
      <c r="D69" s="299">
        <f>'3'!AL69</f>
        <v>0</v>
      </c>
      <c r="E69" s="1092"/>
      <c r="F69" s="782"/>
      <c r="G69" s="781"/>
      <c r="H69" s="781"/>
      <c r="I69" s="781"/>
      <c r="J69" s="781"/>
      <c r="K69" s="781"/>
      <c r="L69" s="782"/>
      <c r="M69" s="782"/>
      <c r="N69" s="781"/>
      <c r="O69" s="781"/>
      <c r="P69" s="781"/>
      <c r="Q69" s="781"/>
      <c r="R69" s="781"/>
      <c r="S69" s="1093"/>
      <c r="T69" s="319"/>
      <c r="U69" s="128"/>
      <c r="V69" s="128"/>
      <c r="W69" s="128"/>
      <c r="X69" s="128"/>
      <c r="Y69" s="128"/>
      <c r="Z69" s="316"/>
      <c r="AA69" s="316"/>
      <c r="AB69" s="128"/>
      <c r="AC69" s="128"/>
      <c r="AD69" s="128"/>
      <c r="AE69" s="128"/>
      <c r="AF69" s="128"/>
      <c r="AG69" s="316"/>
      <c r="AH69" s="316"/>
      <c r="AI69" s="307"/>
      <c r="AJ69" s="132">
        <f t="shared" si="6"/>
        <v>0</v>
      </c>
      <c r="AK69" s="293">
        <f t="shared" si="4"/>
        <v>0</v>
      </c>
      <c r="AL69" s="123">
        <f t="shared" si="7"/>
        <v>0</v>
      </c>
      <c r="AM69" s="122">
        <f>SUM(E69:AI69)+'3'!AM69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SUM(E69:AI69)+'3'!BC69</f>
        <v>0</v>
      </c>
      <c r="BF69" s="79" t="e">
        <f>#REF!+'3'!BF69</f>
        <v>#REF!</v>
      </c>
      <c r="BG69" s="86" t="e">
        <f>IF('3'!#REF!=1,'3'!BA69,IF('2'!#REF!=1,'2'!BA69,'2'!BG69))</f>
        <v>#REF!</v>
      </c>
      <c r="BH69" s="79" t="e">
        <f>IF(#REF!=1,IF(BC69&gt;=60,IF(BF69&gt;2,0,1),0),0)</f>
        <v>#REF!</v>
      </c>
      <c r="BI69" s="79" t="e">
        <f t="shared" si="5"/>
        <v>#REF!</v>
      </c>
    </row>
    <row r="70" spans="1:61" ht="15.75" customHeight="1" x14ac:dyDescent="0.25">
      <c r="A70" s="125" t="str">
        <f>IF(Roster!C72="","",Roster!C72)</f>
        <v/>
      </c>
      <c r="B70" s="126" t="str">
        <f>IF(Roster!D72="","",Roster!D72)</f>
        <v/>
      </c>
      <c r="C70" s="126" t="str">
        <f>IF(Roster!B72="","",Roster!B72)</f>
        <v/>
      </c>
      <c r="D70" s="299">
        <f>'3'!AL70</f>
        <v>0</v>
      </c>
      <c r="E70" s="1092"/>
      <c r="F70" s="782"/>
      <c r="G70" s="781"/>
      <c r="H70" s="781"/>
      <c r="I70" s="781"/>
      <c r="J70" s="781"/>
      <c r="K70" s="781"/>
      <c r="L70" s="782"/>
      <c r="M70" s="782"/>
      <c r="N70" s="781"/>
      <c r="O70" s="781"/>
      <c r="P70" s="781"/>
      <c r="Q70" s="781"/>
      <c r="R70" s="781"/>
      <c r="S70" s="1093"/>
      <c r="T70" s="319"/>
      <c r="U70" s="128"/>
      <c r="V70" s="128"/>
      <c r="W70" s="128"/>
      <c r="X70" s="128"/>
      <c r="Y70" s="128"/>
      <c r="Z70" s="316"/>
      <c r="AA70" s="316"/>
      <c r="AB70" s="128"/>
      <c r="AC70" s="128"/>
      <c r="AD70" s="128"/>
      <c r="AE70" s="128"/>
      <c r="AF70" s="128"/>
      <c r="AG70" s="316"/>
      <c r="AH70" s="316"/>
      <c r="AI70" s="307"/>
      <c r="AJ70" s="132">
        <f t="shared" si="6"/>
        <v>0</v>
      </c>
      <c r="AK70" s="293">
        <f t="shared" si="4"/>
        <v>0</v>
      </c>
      <c r="AL70" s="123">
        <f t="shared" si="7"/>
        <v>0</v>
      </c>
      <c r="AM70" s="122">
        <f>SUM(E70:AI70)+'3'!AM70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SUM(E70:AI70)+'3'!BC70</f>
        <v>0</v>
      </c>
      <c r="BF70" s="79" t="e">
        <f>#REF!+'3'!BF70</f>
        <v>#REF!</v>
      </c>
      <c r="BG70" s="86" t="e">
        <f>IF('3'!#REF!=1,'3'!BA70,IF('2'!#REF!=1,'2'!BA70,'2'!BG70))</f>
        <v>#REF!</v>
      </c>
      <c r="BH70" s="79" t="e">
        <f>IF(#REF!=1,IF(BC70&gt;=60,IF(BF70&gt;2,0,1),0),0)</f>
        <v>#REF!</v>
      </c>
      <c r="BI70" s="79" t="e">
        <f t="shared" si="5"/>
        <v>#REF!</v>
      </c>
    </row>
    <row r="71" spans="1:61" ht="15.75" customHeight="1" x14ac:dyDescent="0.25">
      <c r="A71" s="125" t="str">
        <f>IF(Roster!C73="","",Roster!C73)</f>
        <v/>
      </c>
      <c r="B71" s="126" t="str">
        <f>IF(Roster!D73="","",Roster!D73)</f>
        <v/>
      </c>
      <c r="C71" s="126" t="str">
        <f>IF(Roster!B73="","",Roster!B73)</f>
        <v/>
      </c>
      <c r="D71" s="299">
        <f>'3'!AL71</f>
        <v>0</v>
      </c>
      <c r="E71" s="1092"/>
      <c r="F71" s="782"/>
      <c r="G71" s="781"/>
      <c r="H71" s="781"/>
      <c r="I71" s="781"/>
      <c r="J71" s="781"/>
      <c r="K71" s="781"/>
      <c r="L71" s="782"/>
      <c r="M71" s="782"/>
      <c r="N71" s="781"/>
      <c r="O71" s="781"/>
      <c r="P71" s="781"/>
      <c r="Q71" s="781"/>
      <c r="R71" s="781"/>
      <c r="S71" s="1093"/>
      <c r="T71" s="319"/>
      <c r="U71" s="128"/>
      <c r="V71" s="128"/>
      <c r="W71" s="128"/>
      <c r="X71" s="128"/>
      <c r="Y71" s="128"/>
      <c r="Z71" s="316"/>
      <c r="AA71" s="316"/>
      <c r="AB71" s="128"/>
      <c r="AC71" s="128"/>
      <c r="AD71" s="128"/>
      <c r="AE71" s="128"/>
      <c r="AF71" s="128"/>
      <c r="AG71" s="316"/>
      <c r="AH71" s="316"/>
      <c r="AI71" s="307"/>
      <c r="AJ71" s="132">
        <f t="shared" si="6"/>
        <v>0</v>
      </c>
      <c r="AK71" s="293">
        <f t="shared" si="4"/>
        <v>0</v>
      </c>
      <c r="AL71" s="123">
        <f t="shared" si="7"/>
        <v>0</v>
      </c>
      <c r="AM71" s="122">
        <f>SUM(E71:AI71)+'3'!AM71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SUM(E71:AI71)+'3'!BC71</f>
        <v>0</v>
      </c>
      <c r="BF71" s="79" t="e">
        <f>#REF!+'3'!BF71</f>
        <v>#REF!</v>
      </c>
      <c r="BG71" s="86" t="e">
        <f>IF('3'!#REF!=1,'3'!BA71,IF('2'!#REF!=1,'2'!BA71,'2'!BG71))</f>
        <v>#REF!</v>
      </c>
      <c r="BH71" s="79" t="e">
        <f>IF(#REF!=1,IF(BC71&gt;=60,IF(BF71&gt;2,0,1),0),0)</f>
        <v>#REF!</v>
      </c>
      <c r="BI71" s="79" t="e">
        <f t="shared" si="5"/>
        <v>#REF!</v>
      </c>
    </row>
    <row r="72" spans="1:61" ht="15.75" customHeight="1" x14ac:dyDescent="0.25">
      <c r="A72" s="125" t="str">
        <f>IF(Roster!C74="","",Roster!C74)</f>
        <v/>
      </c>
      <c r="B72" s="126" t="str">
        <f>IF(Roster!D74="","",Roster!D74)</f>
        <v/>
      </c>
      <c r="C72" s="126" t="str">
        <f>IF(Roster!B74="","",Roster!B74)</f>
        <v/>
      </c>
      <c r="D72" s="299">
        <f>'3'!AL72</f>
        <v>0</v>
      </c>
      <c r="E72" s="1092"/>
      <c r="F72" s="782"/>
      <c r="G72" s="781"/>
      <c r="H72" s="781"/>
      <c r="I72" s="781"/>
      <c r="J72" s="781"/>
      <c r="K72" s="781"/>
      <c r="L72" s="782"/>
      <c r="M72" s="782"/>
      <c r="N72" s="781"/>
      <c r="O72" s="781"/>
      <c r="P72" s="781"/>
      <c r="Q72" s="781"/>
      <c r="R72" s="781"/>
      <c r="S72" s="1093"/>
      <c r="T72" s="319"/>
      <c r="U72" s="128"/>
      <c r="V72" s="128"/>
      <c r="W72" s="128"/>
      <c r="X72" s="128"/>
      <c r="Y72" s="128"/>
      <c r="Z72" s="316"/>
      <c r="AA72" s="316"/>
      <c r="AB72" s="128"/>
      <c r="AC72" s="128"/>
      <c r="AD72" s="128"/>
      <c r="AE72" s="128"/>
      <c r="AF72" s="128"/>
      <c r="AG72" s="316"/>
      <c r="AH72" s="316"/>
      <c r="AI72" s="307"/>
      <c r="AJ72" s="132">
        <f t="shared" ref="AJ72:AJ103" si="10">SUM(D72:AI72)</f>
        <v>0</v>
      </c>
      <c r="AK72" s="293">
        <f t="shared" si="4"/>
        <v>0</v>
      </c>
      <c r="AL72" s="123">
        <f t="shared" ref="AL72:AL104" si="11">AJ72-INT(AJ72/15)*15</f>
        <v>0</v>
      </c>
      <c r="AM72" s="122">
        <f>SUM(E72:AI72)+'3'!AM72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SUM(E72:AI72)+'3'!BC72</f>
        <v>0</v>
      </c>
      <c r="BF72" s="79" t="e">
        <f>#REF!+'3'!BF72</f>
        <v>#REF!</v>
      </c>
      <c r="BG72" s="86" t="e">
        <f>IF('3'!#REF!=1,'3'!BA72,IF('2'!#REF!=1,'2'!BA72,'2'!BG72))</f>
        <v>#REF!</v>
      </c>
      <c r="BH72" s="79" t="e">
        <f>IF(#REF!=1,IF(BC72&gt;=60,IF(BF72&gt;2,0,1),0),0)</f>
        <v>#REF!</v>
      </c>
      <c r="BI72" s="79" t="e">
        <f t="shared" si="5"/>
        <v>#REF!</v>
      </c>
    </row>
    <row r="73" spans="1:61" ht="15.75" customHeight="1" x14ac:dyDescent="0.25">
      <c r="A73" s="125" t="str">
        <f>IF(Roster!C75="","",Roster!C75)</f>
        <v/>
      </c>
      <c r="B73" s="126" t="str">
        <f>IF(Roster!D75="","",Roster!D75)</f>
        <v/>
      </c>
      <c r="C73" s="126" t="str">
        <f>IF(Roster!B75="","",Roster!B75)</f>
        <v/>
      </c>
      <c r="D73" s="299">
        <f>'3'!AL73</f>
        <v>0</v>
      </c>
      <c r="E73" s="1092"/>
      <c r="F73" s="782"/>
      <c r="G73" s="781"/>
      <c r="H73" s="781"/>
      <c r="I73" s="781"/>
      <c r="J73" s="781"/>
      <c r="K73" s="781"/>
      <c r="L73" s="782"/>
      <c r="M73" s="782"/>
      <c r="N73" s="781"/>
      <c r="O73" s="781"/>
      <c r="P73" s="781"/>
      <c r="Q73" s="781"/>
      <c r="R73" s="781"/>
      <c r="S73" s="1093"/>
      <c r="T73" s="319"/>
      <c r="U73" s="128"/>
      <c r="V73" s="128"/>
      <c r="W73" s="128"/>
      <c r="X73" s="128"/>
      <c r="Y73" s="128"/>
      <c r="Z73" s="316"/>
      <c r="AA73" s="316"/>
      <c r="AB73" s="128"/>
      <c r="AC73" s="128"/>
      <c r="AD73" s="128"/>
      <c r="AE73" s="128"/>
      <c r="AF73" s="128"/>
      <c r="AG73" s="316"/>
      <c r="AH73" s="316"/>
      <c r="AI73" s="307"/>
      <c r="AJ73" s="132">
        <f t="shared" si="10"/>
        <v>0</v>
      </c>
      <c r="AK73" s="293">
        <f t="shared" ref="AK73:AK104" si="14">INT(AJ73/15)</f>
        <v>0</v>
      </c>
      <c r="AL73" s="123">
        <f t="shared" si="11"/>
        <v>0</v>
      </c>
      <c r="AM73" s="122">
        <f>SUM(E73:AI73)+'3'!AM73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SUM(E73:AI73)+'3'!BC73</f>
        <v>0</v>
      </c>
      <c r="BF73" s="79" t="e">
        <f>#REF!+'3'!BF73</f>
        <v>#REF!</v>
      </c>
      <c r="BG73" s="86" t="e">
        <f>IF('3'!#REF!=1,'3'!BA73,IF('2'!#REF!=1,'2'!BA73,'2'!BG73))</f>
        <v>#REF!</v>
      </c>
      <c r="BH73" s="79" t="e">
        <f>IF(#REF!=1,IF(BC73&gt;=60,IF(BF73&gt;2,0,1),0),0)</f>
        <v>#REF!</v>
      </c>
      <c r="BI73" s="79" t="e">
        <f t="shared" ref="BI73:BI104" si="15">IF((BA73-BG73)&gt;=10,1,0)</f>
        <v>#REF!</v>
      </c>
    </row>
    <row r="74" spans="1:61" ht="15.75" customHeight="1" x14ac:dyDescent="0.25">
      <c r="A74" s="125" t="str">
        <f>IF(Roster!C76="","",Roster!C76)</f>
        <v/>
      </c>
      <c r="B74" s="126" t="str">
        <f>IF(Roster!D76="","",Roster!D76)</f>
        <v/>
      </c>
      <c r="C74" s="126" t="str">
        <f>IF(Roster!B76="","",Roster!B76)</f>
        <v/>
      </c>
      <c r="D74" s="299">
        <f>'3'!AL74</f>
        <v>0</v>
      </c>
      <c r="E74" s="1092"/>
      <c r="F74" s="782"/>
      <c r="G74" s="781"/>
      <c r="H74" s="781"/>
      <c r="I74" s="781"/>
      <c r="J74" s="781"/>
      <c r="K74" s="781"/>
      <c r="L74" s="782"/>
      <c r="M74" s="782"/>
      <c r="N74" s="781"/>
      <c r="O74" s="781"/>
      <c r="P74" s="781"/>
      <c r="Q74" s="781"/>
      <c r="R74" s="781"/>
      <c r="S74" s="1093"/>
      <c r="T74" s="319"/>
      <c r="U74" s="128"/>
      <c r="V74" s="128"/>
      <c r="W74" s="128"/>
      <c r="X74" s="128"/>
      <c r="Y74" s="128"/>
      <c r="Z74" s="316"/>
      <c r="AA74" s="316"/>
      <c r="AB74" s="128"/>
      <c r="AC74" s="128"/>
      <c r="AD74" s="128"/>
      <c r="AE74" s="128"/>
      <c r="AF74" s="128"/>
      <c r="AG74" s="316"/>
      <c r="AH74" s="316"/>
      <c r="AI74" s="307"/>
      <c r="AJ74" s="132">
        <f t="shared" si="10"/>
        <v>0</v>
      </c>
      <c r="AK74" s="293">
        <f t="shared" si="14"/>
        <v>0</v>
      </c>
      <c r="AL74" s="123">
        <f t="shared" si="11"/>
        <v>0</v>
      </c>
      <c r="AM74" s="122">
        <f>SUM(E74:AI74)+'3'!AM74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SUM(E74:AI74)+'3'!BC74</f>
        <v>0</v>
      </c>
      <c r="BF74" s="79" t="e">
        <f>#REF!+'3'!BF74</f>
        <v>#REF!</v>
      </c>
      <c r="BG74" s="86" t="e">
        <f>IF('3'!#REF!=1,'3'!BA74,IF('2'!#REF!=1,'2'!BA74,'2'!BG74))</f>
        <v>#REF!</v>
      </c>
      <c r="BH74" s="79" t="e">
        <f>IF(#REF!=1,IF(BC74&gt;=60,IF(BF74&gt;2,0,1),0),0)</f>
        <v>#REF!</v>
      </c>
      <c r="BI74" s="79" t="e">
        <f t="shared" si="15"/>
        <v>#REF!</v>
      </c>
    </row>
    <row r="75" spans="1:61" ht="15.75" customHeight="1" x14ac:dyDescent="0.25">
      <c r="A75" s="125" t="str">
        <f>IF(Roster!C77="","",Roster!C77)</f>
        <v/>
      </c>
      <c r="B75" s="126" t="str">
        <f>IF(Roster!D77="","",Roster!D77)</f>
        <v/>
      </c>
      <c r="C75" s="126" t="str">
        <f>IF(Roster!B77="","",Roster!B77)</f>
        <v/>
      </c>
      <c r="D75" s="299">
        <f>'3'!AL75</f>
        <v>0</v>
      </c>
      <c r="E75" s="1092"/>
      <c r="F75" s="782"/>
      <c r="G75" s="781"/>
      <c r="H75" s="781"/>
      <c r="I75" s="781"/>
      <c r="J75" s="781"/>
      <c r="K75" s="781"/>
      <c r="L75" s="782"/>
      <c r="M75" s="782"/>
      <c r="N75" s="781"/>
      <c r="O75" s="781"/>
      <c r="P75" s="781"/>
      <c r="Q75" s="781"/>
      <c r="R75" s="781"/>
      <c r="S75" s="1093"/>
      <c r="T75" s="319"/>
      <c r="U75" s="128"/>
      <c r="V75" s="128"/>
      <c r="W75" s="128"/>
      <c r="X75" s="128"/>
      <c r="Y75" s="128"/>
      <c r="Z75" s="316"/>
      <c r="AA75" s="316"/>
      <c r="AB75" s="128"/>
      <c r="AC75" s="128"/>
      <c r="AD75" s="128"/>
      <c r="AE75" s="128"/>
      <c r="AF75" s="128"/>
      <c r="AG75" s="316"/>
      <c r="AH75" s="316"/>
      <c r="AI75" s="307"/>
      <c r="AJ75" s="132">
        <f t="shared" si="10"/>
        <v>0</v>
      </c>
      <c r="AK75" s="293">
        <f t="shared" si="14"/>
        <v>0</v>
      </c>
      <c r="AL75" s="123">
        <f t="shared" si="11"/>
        <v>0</v>
      </c>
      <c r="AM75" s="122">
        <f>SUM(E75:AI75)+'3'!AM75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SUM(E75:AI75)+'3'!BC75</f>
        <v>0</v>
      </c>
      <c r="BF75" s="79" t="e">
        <f>#REF!+'3'!BF75</f>
        <v>#REF!</v>
      </c>
      <c r="BG75" s="86" t="e">
        <f>IF('3'!#REF!=1,'3'!BA75,IF('2'!#REF!=1,'2'!BA75,'2'!BG75))</f>
        <v>#REF!</v>
      </c>
      <c r="BH75" s="79" t="e">
        <f>IF(#REF!=1,IF(BC75&gt;=60,IF(BF75&gt;2,0,1),0),0)</f>
        <v>#REF!</v>
      </c>
      <c r="BI75" s="79" t="e">
        <f t="shared" si="15"/>
        <v>#REF!</v>
      </c>
    </row>
    <row r="76" spans="1:61" ht="15.75" customHeight="1" x14ac:dyDescent="0.25">
      <c r="A76" s="125" t="str">
        <f>IF(Roster!C78="","",Roster!C78)</f>
        <v/>
      </c>
      <c r="B76" s="126" t="str">
        <f>IF(Roster!D78="","",Roster!D78)</f>
        <v/>
      </c>
      <c r="C76" s="126" t="str">
        <f>IF(Roster!B78="","",Roster!B78)</f>
        <v/>
      </c>
      <c r="D76" s="299">
        <f>'3'!AL76</f>
        <v>0</v>
      </c>
      <c r="E76" s="1092"/>
      <c r="F76" s="782"/>
      <c r="G76" s="781"/>
      <c r="H76" s="781"/>
      <c r="I76" s="781"/>
      <c r="J76" s="781"/>
      <c r="K76" s="781"/>
      <c r="L76" s="782"/>
      <c r="M76" s="782"/>
      <c r="N76" s="781"/>
      <c r="O76" s="781"/>
      <c r="P76" s="781"/>
      <c r="Q76" s="781"/>
      <c r="R76" s="781"/>
      <c r="S76" s="1093"/>
      <c r="T76" s="319"/>
      <c r="U76" s="128"/>
      <c r="V76" s="128"/>
      <c r="W76" s="128"/>
      <c r="X76" s="128"/>
      <c r="Y76" s="128"/>
      <c r="Z76" s="316"/>
      <c r="AA76" s="316"/>
      <c r="AB76" s="128"/>
      <c r="AC76" s="128"/>
      <c r="AD76" s="128"/>
      <c r="AE76" s="128"/>
      <c r="AF76" s="128"/>
      <c r="AG76" s="316"/>
      <c r="AH76" s="316"/>
      <c r="AI76" s="307"/>
      <c r="AJ76" s="132">
        <f t="shared" si="10"/>
        <v>0</v>
      </c>
      <c r="AK76" s="293">
        <f t="shared" si="14"/>
        <v>0</v>
      </c>
      <c r="AL76" s="123">
        <f t="shared" si="11"/>
        <v>0</v>
      </c>
      <c r="AM76" s="122">
        <f>SUM(E76:AI76)+'3'!AM76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SUM(E76:AI76)+'3'!BC76</f>
        <v>0</v>
      </c>
      <c r="BF76" s="79" t="e">
        <f>#REF!+'3'!BF76</f>
        <v>#REF!</v>
      </c>
      <c r="BG76" s="86" t="e">
        <f>IF('3'!#REF!=1,'3'!BA76,IF('2'!#REF!=1,'2'!BA76,'2'!BG76))</f>
        <v>#REF!</v>
      </c>
      <c r="BH76" s="79" t="e">
        <f>IF(#REF!=1,IF(BC76&gt;=60,IF(BF76&gt;2,0,1),0),0)</f>
        <v>#REF!</v>
      </c>
      <c r="BI76" s="79" t="e">
        <f t="shared" si="15"/>
        <v>#REF!</v>
      </c>
    </row>
    <row r="77" spans="1:61" ht="15.75" customHeight="1" x14ac:dyDescent="0.25">
      <c r="A77" s="125" t="str">
        <f>IF(Roster!C79="","",Roster!C79)</f>
        <v/>
      </c>
      <c r="B77" s="126" t="str">
        <f>IF(Roster!D79="","",Roster!D79)</f>
        <v/>
      </c>
      <c r="C77" s="126" t="str">
        <f>IF(Roster!B79="","",Roster!B79)</f>
        <v/>
      </c>
      <c r="D77" s="299">
        <f>'3'!AL77</f>
        <v>0</v>
      </c>
      <c r="E77" s="1092"/>
      <c r="F77" s="782"/>
      <c r="G77" s="781"/>
      <c r="H77" s="781"/>
      <c r="I77" s="781"/>
      <c r="J77" s="781"/>
      <c r="K77" s="781"/>
      <c r="L77" s="782"/>
      <c r="M77" s="782"/>
      <c r="N77" s="781"/>
      <c r="O77" s="781"/>
      <c r="P77" s="781"/>
      <c r="Q77" s="781"/>
      <c r="R77" s="781"/>
      <c r="S77" s="1093"/>
      <c r="T77" s="319"/>
      <c r="U77" s="128"/>
      <c r="V77" s="128"/>
      <c r="W77" s="128"/>
      <c r="X77" s="128"/>
      <c r="Y77" s="128"/>
      <c r="Z77" s="316"/>
      <c r="AA77" s="316"/>
      <c r="AB77" s="128"/>
      <c r="AC77" s="128"/>
      <c r="AD77" s="128"/>
      <c r="AE77" s="128"/>
      <c r="AF77" s="128"/>
      <c r="AG77" s="316"/>
      <c r="AH77" s="316"/>
      <c r="AI77" s="307"/>
      <c r="AJ77" s="132">
        <f t="shared" si="10"/>
        <v>0</v>
      </c>
      <c r="AK77" s="293">
        <f t="shared" si="14"/>
        <v>0</v>
      </c>
      <c r="AL77" s="123">
        <f t="shared" si="11"/>
        <v>0</v>
      </c>
      <c r="AM77" s="122">
        <f>SUM(E77:AI77)+'3'!AM77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SUM(E77:AI77)+'3'!BC77</f>
        <v>0</v>
      </c>
      <c r="BF77" s="79" t="e">
        <f>#REF!+'3'!BF77</f>
        <v>#REF!</v>
      </c>
      <c r="BG77" s="86" t="e">
        <f>IF('3'!#REF!=1,'3'!BA77,IF('2'!#REF!=1,'2'!BA77,'2'!BG77))</f>
        <v>#REF!</v>
      </c>
      <c r="BH77" s="79" t="e">
        <f>IF(#REF!=1,IF(BC77&gt;=60,IF(BF77&gt;2,0,1),0),0)</f>
        <v>#REF!</v>
      </c>
      <c r="BI77" s="79" t="e">
        <f t="shared" si="15"/>
        <v>#REF!</v>
      </c>
    </row>
    <row r="78" spans="1:61" ht="15.75" customHeight="1" x14ac:dyDescent="0.25">
      <c r="A78" s="125" t="str">
        <f>IF(Roster!C80="","",Roster!C80)</f>
        <v/>
      </c>
      <c r="B78" s="126" t="str">
        <f>IF(Roster!D80="","",Roster!D80)</f>
        <v/>
      </c>
      <c r="C78" s="126" t="str">
        <f>IF(Roster!B80="","",Roster!B80)</f>
        <v/>
      </c>
      <c r="D78" s="299">
        <f>'3'!AL78</f>
        <v>0</v>
      </c>
      <c r="E78" s="1092"/>
      <c r="F78" s="782"/>
      <c r="G78" s="781"/>
      <c r="H78" s="781"/>
      <c r="I78" s="781"/>
      <c r="J78" s="781"/>
      <c r="K78" s="781"/>
      <c r="L78" s="782"/>
      <c r="M78" s="782"/>
      <c r="N78" s="781"/>
      <c r="O78" s="781"/>
      <c r="P78" s="781"/>
      <c r="Q78" s="781"/>
      <c r="R78" s="781"/>
      <c r="S78" s="1093"/>
      <c r="T78" s="319"/>
      <c r="U78" s="128"/>
      <c r="V78" s="128"/>
      <c r="W78" s="128"/>
      <c r="X78" s="128"/>
      <c r="Y78" s="128"/>
      <c r="Z78" s="316"/>
      <c r="AA78" s="316"/>
      <c r="AB78" s="128"/>
      <c r="AC78" s="128"/>
      <c r="AD78" s="128"/>
      <c r="AE78" s="128"/>
      <c r="AF78" s="128"/>
      <c r="AG78" s="316"/>
      <c r="AH78" s="316"/>
      <c r="AI78" s="307"/>
      <c r="AJ78" s="132">
        <f t="shared" si="10"/>
        <v>0</v>
      </c>
      <c r="AK78" s="293">
        <f t="shared" si="14"/>
        <v>0</v>
      </c>
      <c r="AL78" s="123">
        <f t="shared" si="11"/>
        <v>0</v>
      </c>
      <c r="AM78" s="122">
        <f>SUM(E78:AI78)+'3'!AM78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SUM(E78:AI78)+'3'!BC78</f>
        <v>0</v>
      </c>
      <c r="BF78" s="79" t="e">
        <f>#REF!+'3'!BF78</f>
        <v>#REF!</v>
      </c>
      <c r="BG78" s="86" t="e">
        <f>IF('3'!#REF!=1,'3'!BA78,IF('2'!#REF!=1,'2'!BA78,'2'!BG78))</f>
        <v>#REF!</v>
      </c>
      <c r="BH78" s="79" t="e">
        <f>IF(#REF!=1,IF(BC78&gt;=60,IF(BF78&gt;2,0,1),0),0)</f>
        <v>#REF!</v>
      </c>
      <c r="BI78" s="79" t="e">
        <f t="shared" si="15"/>
        <v>#REF!</v>
      </c>
    </row>
    <row r="79" spans="1:61" ht="15.75" customHeight="1" x14ac:dyDescent="0.25">
      <c r="A79" s="125" t="str">
        <f>IF(Roster!C81="","",Roster!C81)</f>
        <v/>
      </c>
      <c r="B79" s="126" t="str">
        <f>IF(Roster!D81="","",Roster!D81)</f>
        <v/>
      </c>
      <c r="C79" s="126" t="str">
        <f>IF(Roster!B81="","",Roster!B81)</f>
        <v/>
      </c>
      <c r="D79" s="299">
        <f>'3'!AL79</f>
        <v>0</v>
      </c>
      <c r="E79" s="1092"/>
      <c r="F79" s="782"/>
      <c r="G79" s="781"/>
      <c r="H79" s="781"/>
      <c r="I79" s="781"/>
      <c r="J79" s="781"/>
      <c r="K79" s="781"/>
      <c r="L79" s="782"/>
      <c r="M79" s="782"/>
      <c r="N79" s="781"/>
      <c r="O79" s="781"/>
      <c r="P79" s="781"/>
      <c r="Q79" s="781"/>
      <c r="R79" s="781"/>
      <c r="S79" s="1093"/>
      <c r="T79" s="319"/>
      <c r="U79" s="128"/>
      <c r="V79" s="128"/>
      <c r="W79" s="128"/>
      <c r="X79" s="128"/>
      <c r="Y79" s="128"/>
      <c r="Z79" s="316"/>
      <c r="AA79" s="316"/>
      <c r="AB79" s="128"/>
      <c r="AC79" s="128"/>
      <c r="AD79" s="128"/>
      <c r="AE79" s="128"/>
      <c r="AF79" s="128"/>
      <c r="AG79" s="316"/>
      <c r="AH79" s="316"/>
      <c r="AI79" s="307"/>
      <c r="AJ79" s="132">
        <f t="shared" si="10"/>
        <v>0</v>
      </c>
      <c r="AK79" s="293">
        <f t="shared" si="14"/>
        <v>0</v>
      </c>
      <c r="AL79" s="123">
        <f t="shared" si="11"/>
        <v>0</v>
      </c>
      <c r="AM79" s="122">
        <f>SUM(E79:AI79)+'3'!AM79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SUM(E79:AI79)+'3'!BC79</f>
        <v>0</v>
      </c>
      <c r="BF79" s="79" t="e">
        <f>#REF!+'3'!BF79</f>
        <v>#REF!</v>
      </c>
      <c r="BG79" s="86" t="e">
        <f>IF('3'!#REF!=1,'3'!BA79,IF('2'!#REF!=1,'2'!BA79,'2'!BG79))</f>
        <v>#REF!</v>
      </c>
      <c r="BH79" s="79" t="e">
        <f>IF(#REF!=1,IF(BC79&gt;=60,IF(BF79&gt;2,0,1),0),0)</f>
        <v>#REF!</v>
      </c>
      <c r="BI79" s="79" t="e">
        <f t="shared" si="15"/>
        <v>#REF!</v>
      </c>
    </row>
    <row r="80" spans="1:61" ht="15.75" customHeight="1" x14ac:dyDescent="0.25">
      <c r="A80" s="125" t="str">
        <f>IF(Roster!C82="","",Roster!C82)</f>
        <v/>
      </c>
      <c r="B80" s="126" t="str">
        <f>IF(Roster!D82="","",Roster!D82)</f>
        <v/>
      </c>
      <c r="C80" s="126" t="str">
        <f>IF(Roster!B82="","",Roster!B82)</f>
        <v/>
      </c>
      <c r="D80" s="299">
        <f>'3'!AL80</f>
        <v>0</v>
      </c>
      <c r="E80" s="1092"/>
      <c r="F80" s="782"/>
      <c r="G80" s="781"/>
      <c r="H80" s="781"/>
      <c r="I80" s="781"/>
      <c r="J80" s="781"/>
      <c r="K80" s="781"/>
      <c r="L80" s="782"/>
      <c r="M80" s="782"/>
      <c r="N80" s="781"/>
      <c r="O80" s="781"/>
      <c r="P80" s="781"/>
      <c r="Q80" s="781"/>
      <c r="R80" s="781"/>
      <c r="S80" s="1093"/>
      <c r="T80" s="319"/>
      <c r="U80" s="128"/>
      <c r="V80" s="128"/>
      <c r="W80" s="128"/>
      <c r="X80" s="128"/>
      <c r="Y80" s="128"/>
      <c r="Z80" s="316"/>
      <c r="AA80" s="316"/>
      <c r="AB80" s="128"/>
      <c r="AC80" s="128"/>
      <c r="AD80" s="128"/>
      <c r="AE80" s="128"/>
      <c r="AF80" s="128"/>
      <c r="AG80" s="316"/>
      <c r="AH80" s="316"/>
      <c r="AI80" s="307"/>
      <c r="AJ80" s="132">
        <f t="shared" si="10"/>
        <v>0</v>
      </c>
      <c r="AK80" s="293">
        <f t="shared" si="14"/>
        <v>0</v>
      </c>
      <c r="AL80" s="123">
        <f t="shared" si="11"/>
        <v>0</v>
      </c>
      <c r="AM80" s="122">
        <f>SUM(E80:AI80)+'3'!AM80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SUM(E80:AI80)+'3'!BC80</f>
        <v>0</v>
      </c>
      <c r="BF80" s="79" t="e">
        <f>#REF!+'3'!BF80</f>
        <v>#REF!</v>
      </c>
      <c r="BG80" s="86" t="e">
        <f>IF('3'!#REF!=1,'3'!BA80,IF('2'!#REF!=1,'2'!BA80,'2'!BG80))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'3'!AL81</f>
        <v>0</v>
      </c>
      <c r="E81" s="1092"/>
      <c r="F81" s="782"/>
      <c r="G81" s="781"/>
      <c r="H81" s="781"/>
      <c r="I81" s="781"/>
      <c r="J81" s="781"/>
      <c r="K81" s="781"/>
      <c r="L81" s="782"/>
      <c r="M81" s="782"/>
      <c r="N81" s="781"/>
      <c r="O81" s="781"/>
      <c r="P81" s="781"/>
      <c r="Q81" s="781"/>
      <c r="R81" s="781"/>
      <c r="S81" s="1093"/>
      <c r="T81" s="319"/>
      <c r="U81" s="128"/>
      <c r="V81" s="128"/>
      <c r="W81" s="128"/>
      <c r="X81" s="128"/>
      <c r="Y81" s="128"/>
      <c r="Z81" s="316"/>
      <c r="AA81" s="316"/>
      <c r="AB81" s="128"/>
      <c r="AC81" s="128"/>
      <c r="AD81" s="128"/>
      <c r="AE81" s="128"/>
      <c r="AF81" s="128"/>
      <c r="AG81" s="316"/>
      <c r="AH81" s="316"/>
      <c r="AI81" s="307"/>
      <c r="AJ81" s="132">
        <f t="shared" si="10"/>
        <v>0</v>
      </c>
      <c r="AK81" s="293">
        <f t="shared" si="14"/>
        <v>0</v>
      </c>
      <c r="AL81" s="123">
        <f t="shared" si="11"/>
        <v>0</v>
      </c>
      <c r="AM81" s="122">
        <f>SUM(E81:AI81)+'3'!AM81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SUM(E81:AI81)+'3'!BC81</f>
        <v>0</v>
      </c>
      <c r="BF81" s="79" t="e">
        <f>#REF!+'3'!BF81</f>
        <v>#REF!</v>
      </c>
      <c r="BG81" s="86" t="e">
        <f>IF('3'!#REF!=1,'3'!BA81,IF('2'!#REF!=1,'2'!BA81,'2'!BG81))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'3'!AL82</f>
        <v>0</v>
      </c>
      <c r="E82" s="1092"/>
      <c r="F82" s="782"/>
      <c r="G82" s="781"/>
      <c r="H82" s="781"/>
      <c r="I82" s="781"/>
      <c r="J82" s="781"/>
      <c r="K82" s="781"/>
      <c r="L82" s="782"/>
      <c r="M82" s="782"/>
      <c r="N82" s="781"/>
      <c r="O82" s="781"/>
      <c r="P82" s="781"/>
      <c r="Q82" s="781"/>
      <c r="R82" s="781"/>
      <c r="S82" s="1093"/>
      <c r="T82" s="319"/>
      <c r="U82" s="128"/>
      <c r="V82" s="128"/>
      <c r="W82" s="128"/>
      <c r="X82" s="128"/>
      <c r="Y82" s="128"/>
      <c r="Z82" s="316"/>
      <c r="AA82" s="316"/>
      <c r="AB82" s="128"/>
      <c r="AC82" s="128"/>
      <c r="AD82" s="128"/>
      <c r="AE82" s="128"/>
      <c r="AF82" s="128"/>
      <c r="AG82" s="316"/>
      <c r="AH82" s="316"/>
      <c r="AI82" s="307"/>
      <c r="AJ82" s="132">
        <f t="shared" si="10"/>
        <v>0</v>
      </c>
      <c r="AK82" s="293">
        <f t="shared" si="14"/>
        <v>0</v>
      </c>
      <c r="AL82" s="123">
        <f t="shared" si="11"/>
        <v>0</v>
      </c>
      <c r="AM82" s="122">
        <f>SUM(E82:AI82)+'3'!AM82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SUM(E82:AI82)+'3'!BC82</f>
        <v>0</v>
      </c>
      <c r="BF82" s="79" t="e">
        <f>#REF!+'3'!BF82</f>
        <v>#REF!</v>
      </c>
      <c r="BG82" s="86" t="e">
        <f>IF('3'!#REF!=1,'3'!BA82,IF('2'!#REF!=1,'2'!BA82,'2'!BG82))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'3'!AL83</f>
        <v>0</v>
      </c>
      <c r="E83" s="1092"/>
      <c r="F83" s="782"/>
      <c r="G83" s="781"/>
      <c r="H83" s="781"/>
      <c r="I83" s="781"/>
      <c r="J83" s="781"/>
      <c r="K83" s="781"/>
      <c r="L83" s="782"/>
      <c r="M83" s="782"/>
      <c r="N83" s="781"/>
      <c r="O83" s="781"/>
      <c r="P83" s="781"/>
      <c r="Q83" s="781"/>
      <c r="R83" s="781"/>
      <c r="S83" s="1093"/>
      <c r="T83" s="319"/>
      <c r="U83" s="128"/>
      <c r="V83" s="128"/>
      <c r="W83" s="128"/>
      <c r="X83" s="128"/>
      <c r="Y83" s="128"/>
      <c r="Z83" s="316"/>
      <c r="AA83" s="316"/>
      <c r="AB83" s="128"/>
      <c r="AC83" s="128"/>
      <c r="AD83" s="128"/>
      <c r="AE83" s="128"/>
      <c r="AF83" s="128"/>
      <c r="AG83" s="316"/>
      <c r="AH83" s="316"/>
      <c r="AI83" s="307"/>
      <c r="AJ83" s="132">
        <f t="shared" si="10"/>
        <v>0</v>
      </c>
      <c r="AK83" s="293">
        <f t="shared" si="14"/>
        <v>0</v>
      </c>
      <c r="AL83" s="123">
        <f t="shared" si="11"/>
        <v>0</v>
      </c>
      <c r="AM83" s="122">
        <f>SUM(E83:AI83)+'3'!AM83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SUM(E83:AI83)+'3'!BC83</f>
        <v>0</v>
      </c>
      <c r="BF83" s="79" t="e">
        <f>#REF!+'3'!BF83</f>
        <v>#REF!</v>
      </c>
      <c r="BG83" s="86" t="e">
        <f>IF('3'!#REF!=1,'3'!BA83,IF('2'!#REF!=1,'2'!BA83,'2'!BG83))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'3'!AL84</f>
        <v>0</v>
      </c>
      <c r="E84" s="1092"/>
      <c r="F84" s="782"/>
      <c r="G84" s="781"/>
      <c r="H84" s="781"/>
      <c r="I84" s="781"/>
      <c r="J84" s="781"/>
      <c r="K84" s="781"/>
      <c r="L84" s="782"/>
      <c r="M84" s="782"/>
      <c r="N84" s="781"/>
      <c r="O84" s="781"/>
      <c r="P84" s="781"/>
      <c r="Q84" s="781"/>
      <c r="R84" s="781"/>
      <c r="S84" s="1093"/>
      <c r="T84" s="319"/>
      <c r="U84" s="128"/>
      <c r="V84" s="128"/>
      <c r="W84" s="128"/>
      <c r="X84" s="128"/>
      <c r="Y84" s="128"/>
      <c r="Z84" s="316"/>
      <c r="AA84" s="316"/>
      <c r="AB84" s="128"/>
      <c r="AC84" s="128"/>
      <c r="AD84" s="128"/>
      <c r="AE84" s="128"/>
      <c r="AF84" s="128"/>
      <c r="AG84" s="316"/>
      <c r="AH84" s="316"/>
      <c r="AI84" s="307"/>
      <c r="AJ84" s="132">
        <f t="shared" si="10"/>
        <v>0</v>
      </c>
      <c r="AK84" s="293">
        <f t="shared" si="14"/>
        <v>0</v>
      </c>
      <c r="AL84" s="123">
        <f t="shared" si="11"/>
        <v>0</v>
      </c>
      <c r="AM84" s="122">
        <f>SUM(E84:AI84)+'3'!AM84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SUM(E84:AI84)+'3'!BC84</f>
        <v>0</v>
      </c>
      <c r="BF84" s="79" t="e">
        <f>#REF!+'3'!BF84</f>
        <v>#REF!</v>
      </c>
      <c r="BG84" s="86" t="e">
        <f>IF('3'!#REF!=1,'3'!BA84,IF('2'!#REF!=1,'2'!BA84,'2'!BG84))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'3'!AL85</f>
        <v>0</v>
      </c>
      <c r="E85" s="1092"/>
      <c r="F85" s="782"/>
      <c r="G85" s="781"/>
      <c r="H85" s="781"/>
      <c r="I85" s="781"/>
      <c r="J85" s="781"/>
      <c r="K85" s="781"/>
      <c r="L85" s="782"/>
      <c r="M85" s="782"/>
      <c r="N85" s="781"/>
      <c r="O85" s="781"/>
      <c r="P85" s="781"/>
      <c r="Q85" s="781"/>
      <c r="R85" s="781"/>
      <c r="S85" s="1093"/>
      <c r="T85" s="319"/>
      <c r="U85" s="128"/>
      <c r="V85" s="128"/>
      <c r="W85" s="128"/>
      <c r="X85" s="128"/>
      <c r="Y85" s="128"/>
      <c r="Z85" s="316"/>
      <c r="AA85" s="316"/>
      <c r="AB85" s="128"/>
      <c r="AC85" s="128"/>
      <c r="AD85" s="128"/>
      <c r="AE85" s="128"/>
      <c r="AF85" s="128"/>
      <c r="AG85" s="316"/>
      <c r="AH85" s="316"/>
      <c r="AI85" s="307"/>
      <c r="AJ85" s="132">
        <f t="shared" si="10"/>
        <v>0</v>
      </c>
      <c r="AK85" s="293">
        <f t="shared" si="14"/>
        <v>0</v>
      </c>
      <c r="AL85" s="123">
        <f t="shared" si="11"/>
        <v>0</v>
      </c>
      <c r="AM85" s="122">
        <f>SUM(E85:AI85)+'3'!AM85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SUM(E85:AI85)+'3'!BC85</f>
        <v>0</v>
      </c>
      <c r="BF85" s="79" t="e">
        <f>#REF!+'3'!BF85</f>
        <v>#REF!</v>
      </c>
      <c r="BG85" s="86" t="e">
        <f>IF('3'!#REF!=1,'3'!BA85,IF('2'!#REF!=1,'2'!BA85,'2'!BG85))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'3'!AL86</f>
        <v>0</v>
      </c>
      <c r="E86" s="1092"/>
      <c r="F86" s="782"/>
      <c r="G86" s="781"/>
      <c r="H86" s="781"/>
      <c r="I86" s="781"/>
      <c r="J86" s="781"/>
      <c r="K86" s="781"/>
      <c r="L86" s="782"/>
      <c r="M86" s="782"/>
      <c r="N86" s="781"/>
      <c r="O86" s="781"/>
      <c r="P86" s="781"/>
      <c r="Q86" s="781"/>
      <c r="R86" s="781"/>
      <c r="S86" s="1093"/>
      <c r="T86" s="319"/>
      <c r="U86" s="128"/>
      <c r="V86" s="128"/>
      <c r="W86" s="128"/>
      <c r="X86" s="128"/>
      <c r="Y86" s="128"/>
      <c r="Z86" s="316"/>
      <c r="AA86" s="316"/>
      <c r="AB86" s="128"/>
      <c r="AC86" s="128"/>
      <c r="AD86" s="128"/>
      <c r="AE86" s="128"/>
      <c r="AF86" s="128"/>
      <c r="AG86" s="316"/>
      <c r="AH86" s="316"/>
      <c r="AI86" s="307"/>
      <c r="AJ86" s="132">
        <f t="shared" si="10"/>
        <v>0</v>
      </c>
      <c r="AK86" s="293">
        <f t="shared" si="14"/>
        <v>0</v>
      </c>
      <c r="AL86" s="123">
        <f t="shared" si="11"/>
        <v>0</v>
      </c>
      <c r="AM86" s="122">
        <f>SUM(E86:AI86)+'3'!AM86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SUM(E86:AI86)+'3'!BC86</f>
        <v>0</v>
      </c>
      <c r="BF86" s="79" t="e">
        <f>#REF!+'3'!BF86</f>
        <v>#REF!</v>
      </c>
      <c r="BG86" s="86" t="e">
        <f>IF('3'!#REF!=1,'3'!BA86,IF('2'!#REF!=1,'2'!BA86,'2'!BG86))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'3'!AL87</f>
        <v>0</v>
      </c>
      <c r="E87" s="1092"/>
      <c r="F87" s="782"/>
      <c r="G87" s="781"/>
      <c r="H87" s="781"/>
      <c r="I87" s="781"/>
      <c r="J87" s="781"/>
      <c r="K87" s="781"/>
      <c r="L87" s="782"/>
      <c r="M87" s="782"/>
      <c r="N87" s="781"/>
      <c r="O87" s="781"/>
      <c r="P87" s="781"/>
      <c r="Q87" s="781"/>
      <c r="R87" s="781"/>
      <c r="S87" s="1093"/>
      <c r="T87" s="319"/>
      <c r="U87" s="128"/>
      <c r="V87" s="128"/>
      <c r="W87" s="128"/>
      <c r="X87" s="128"/>
      <c r="Y87" s="128"/>
      <c r="Z87" s="316"/>
      <c r="AA87" s="316"/>
      <c r="AB87" s="128"/>
      <c r="AC87" s="128"/>
      <c r="AD87" s="128"/>
      <c r="AE87" s="128"/>
      <c r="AF87" s="128"/>
      <c r="AG87" s="316"/>
      <c r="AH87" s="316"/>
      <c r="AI87" s="307"/>
      <c r="AJ87" s="132">
        <f t="shared" si="10"/>
        <v>0</v>
      </c>
      <c r="AK87" s="293">
        <f t="shared" si="14"/>
        <v>0</v>
      </c>
      <c r="AL87" s="123">
        <f t="shared" si="11"/>
        <v>0</v>
      </c>
      <c r="AM87" s="122">
        <f>SUM(E87:AI87)+'3'!AM87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SUM(E87:AI87)+'3'!BC87</f>
        <v>0</v>
      </c>
      <c r="BF87" s="79" t="e">
        <f>#REF!+'3'!BF87</f>
        <v>#REF!</v>
      </c>
      <c r="BG87" s="86" t="e">
        <f>IF('3'!#REF!=1,'3'!BA87,IF('2'!#REF!=1,'2'!BA87,'2'!BG87))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'3'!AL88</f>
        <v>0</v>
      </c>
      <c r="E88" s="1092"/>
      <c r="F88" s="782"/>
      <c r="G88" s="781"/>
      <c r="H88" s="781"/>
      <c r="I88" s="781"/>
      <c r="J88" s="781"/>
      <c r="K88" s="781"/>
      <c r="L88" s="782"/>
      <c r="M88" s="782"/>
      <c r="N88" s="781"/>
      <c r="O88" s="781"/>
      <c r="P88" s="781"/>
      <c r="Q88" s="781"/>
      <c r="R88" s="781"/>
      <c r="S88" s="1093"/>
      <c r="T88" s="319"/>
      <c r="U88" s="128"/>
      <c r="V88" s="128"/>
      <c r="W88" s="128"/>
      <c r="X88" s="128"/>
      <c r="Y88" s="128"/>
      <c r="Z88" s="316"/>
      <c r="AA88" s="316"/>
      <c r="AB88" s="128"/>
      <c r="AC88" s="128"/>
      <c r="AD88" s="128"/>
      <c r="AE88" s="128"/>
      <c r="AF88" s="128"/>
      <c r="AG88" s="316"/>
      <c r="AH88" s="316"/>
      <c r="AI88" s="307"/>
      <c r="AJ88" s="132">
        <f t="shared" si="10"/>
        <v>0</v>
      </c>
      <c r="AK88" s="293">
        <f t="shared" si="14"/>
        <v>0</v>
      </c>
      <c r="AL88" s="123">
        <f t="shared" si="11"/>
        <v>0</v>
      </c>
      <c r="AM88" s="122">
        <f>SUM(E88:AI88)+'3'!AM88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SUM(E88:AI88)+'3'!BC88</f>
        <v>0</v>
      </c>
      <c r="BF88" s="79" t="e">
        <f>#REF!+'3'!BF88</f>
        <v>#REF!</v>
      </c>
      <c r="BG88" s="86" t="e">
        <f>IF('3'!#REF!=1,'3'!BA88,IF('2'!#REF!=1,'2'!BA88,'2'!BG88))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'3'!AL89</f>
        <v>0</v>
      </c>
      <c r="E89" s="1092"/>
      <c r="F89" s="782"/>
      <c r="G89" s="781"/>
      <c r="H89" s="781"/>
      <c r="I89" s="781"/>
      <c r="J89" s="781"/>
      <c r="K89" s="781"/>
      <c r="L89" s="782"/>
      <c r="M89" s="782"/>
      <c r="N89" s="781"/>
      <c r="O89" s="781"/>
      <c r="P89" s="781"/>
      <c r="Q89" s="781"/>
      <c r="R89" s="781"/>
      <c r="S89" s="1093"/>
      <c r="T89" s="319"/>
      <c r="U89" s="128"/>
      <c r="V89" s="128"/>
      <c r="W89" s="128"/>
      <c r="X89" s="128"/>
      <c r="Y89" s="128"/>
      <c r="Z89" s="316"/>
      <c r="AA89" s="316"/>
      <c r="AB89" s="128"/>
      <c r="AC89" s="128"/>
      <c r="AD89" s="128"/>
      <c r="AE89" s="128"/>
      <c r="AF89" s="128"/>
      <c r="AG89" s="316"/>
      <c r="AH89" s="316"/>
      <c r="AI89" s="307"/>
      <c r="AJ89" s="132">
        <f t="shared" si="10"/>
        <v>0</v>
      </c>
      <c r="AK89" s="293">
        <f t="shared" si="14"/>
        <v>0</v>
      </c>
      <c r="AL89" s="123">
        <f t="shared" si="11"/>
        <v>0</v>
      </c>
      <c r="AM89" s="122">
        <f>SUM(E89:AI89)+'3'!AM89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SUM(E89:AI89)+'3'!BC89</f>
        <v>0</v>
      </c>
      <c r="BF89" s="79" t="e">
        <f>#REF!+'3'!BF89</f>
        <v>#REF!</v>
      </c>
      <c r="BG89" s="86" t="e">
        <f>IF('3'!#REF!=1,'3'!BA89,IF('2'!#REF!=1,'2'!BA89,'2'!BG89))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'3'!AL90</f>
        <v>0</v>
      </c>
      <c r="E90" s="1092"/>
      <c r="F90" s="782"/>
      <c r="G90" s="781"/>
      <c r="H90" s="781"/>
      <c r="I90" s="781"/>
      <c r="J90" s="781"/>
      <c r="K90" s="781"/>
      <c r="L90" s="782"/>
      <c r="M90" s="782"/>
      <c r="N90" s="781"/>
      <c r="O90" s="781"/>
      <c r="P90" s="781"/>
      <c r="Q90" s="781"/>
      <c r="R90" s="781"/>
      <c r="S90" s="1093"/>
      <c r="T90" s="319"/>
      <c r="U90" s="128"/>
      <c r="V90" s="128"/>
      <c r="W90" s="128"/>
      <c r="X90" s="128"/>
      <c r="Y90" s="128"/>
      <c r="Z90" s="316"/>
      <c r="AA90" s="316"/>
      <c r="AB90" s="128"/>
      <c r="AC90" s="128"/>
      <c r="AD90" s="128"/>
      <c r="AE90" s="128"/>
      <c r="AF90" s="128"/>
      <c r="AG90" s="316"/>
      <c r="AH90" s="316"/>
      <c r="AI90" s="307"/>
      <c r="AJ90" s="132">
        <f t="shared" si="10"/>
        <v>0</v>
      </c>
      <c r="AK90" s="293">
        <f t="shared" si="14"/>
        <v>0</v>
      </c>
      <c r="AL90" s="123">
        <f t="shared" si="11"/>
        <v>0</v>
      </c>
      <c r="AM90" s="122">
        <f>SUM(E90:AI90)+'3'!AM90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SUM(E90:AI90)+'3'!BC90</f>
        <v>0</v>
      </c>
      <c r="BF90" s="79" t="e">
        <f>#REF!+'3'!BF90</f>
        <v>#REF!</v>
      </c>
      <c r="BG90" s="86" t="e">
        <f>IF('3'!#REF!=1,'3'!BA90,IF('2'!#REF!=1,'2'!BA90,'2'!BG90))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'3'!AL91</f>
        <v>0</v>
      </c>
      <c r="E91" s="1092"/>
      <c r="F91" s="782"/>
      <c r="G91" s="781"/>
      <c r="H91" s="781"/>
      <c r="I91" s="781"/>
      <c r="J91" s="781"/>
      <c r="K91" s="781"/>
      <c r="L91" s="782"/>
      <c r="M91" s="782"/>
      <c r="N91" s="781"/>
      <c r="O91" s="781"/>
      <c r="P91" s="781"/>
      <c r="Q91" s="781"/>
      <c r="R91" s="781"/>
      <c r="S91" s="1093"/>
      <c r="T91" s="319"/>
      <c r="U91" s="128"/>
      <c r="V91" s="128"/>
      <c r="W91" s="128"/>
      <c r="X91" s="128"/>
      <c r="Y91" s="128"/>
      <c r="Z91" s="316"/>
      <c r="AA91" s="316"/>
      <c r="AB91" s="128"/>
      <c r="AC91" s="128"/>
      <c r="AD91" s="128"/>
      <c r="AE91" s="128"/>
      <c r="AF91" s="128"/>
      <c r="AG91" s="316"/>
      <c r="AH91" s="316"/>
      <c r="AI91" s="307"/>
      <c r="AJ91" s="132">
        <f t="shared" si="10"/>
        <v>0</v>
      </c>
      <c r="AK91" s="293">
        <f t="shared" si="14"/>
        <v>0</v>
      </c>
      <c r="AL91" s="123">
        <f t="shared" si="11"/>
        <v>0</v>
      </c>
      <c r="AM91" s="122">
        <f>SUM(E91:AI91)+'3'!AM91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SUM(E91:AI91)+'3'!BC91</f>
        <v>0</v>
      </c>
      <c r="BF91" s="79" t="e">
        <f>#REF!+'3'!BF91</f>
        <v>#REF!</v>
      </c>
      <c r="BG91" s="86" t="e">
        <f>IF('3'!#REF!=1,'3'!BA91,IF('2'!#REF!=1,'2'!BA91,'2'!BG91))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'3'!AL92</f>
        <v>0</v>
      </c>
      <c r="E92" s="1092"/>
      <c r="F92" s="782"/>
      <c r="G92" s="781"/>
      <c r="H92" s="781"/>
      <c r="I92" s="781"/>
      <c r="J92" s="781"/>
      <c r="K92" s="781"/>
      <c r="L92" s="782"/>
      <c r="M92" s="782"/>
      <c r="N92" s="781"/>
      <c r="O92" s="781"/>
      <c r="P92" s="781"/>
      <c r="Q92" s="781"/>
      <c r="R92" s="781"/>
      <c r="S92" s="1093"/>
      <c r="T92" s="319"/>
      <c r="U92" s="128"/>
      <c r="V92" s="128"/>
      <c r="W92" s="128"/>
      <c r="X92" s="128"/>
      <c r="Y92" s="128"/>
      <c r="Z92" s="316"/>
      <c r="AA92" s="316"/>
      <c r="AB92" s="128"/>
      <c r="AC92" s="128"/>
      <c r="AD92" s="128"/>
      <c r="AE92" s="128"/>
      <c r="AF92" s="128"/>
      <c r="AG92" s="316"/>
      <c r="AH92" s="316"/>
      <c r="AI92" s="307"/>
      <c r="AJ92" s="132">
        <f t="shared" si="10"/>
        <v>0</v>
      </c>
      <c r="AK92" s="293">
        <f t="shared" si="14"/>
        <v>0</v>
      </c>
      <c r="AL92" s="123">
        <f t="shared" si="11"/>
        <v>0</v>
      </c>
      <c r="AM92" s="122">
        <f>SUM(E92:AI92)+'3'!AM92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SUM(E92:AI92)+'3'!BC92</f>
        <v>0</v>
      </c>
      <c r="BF92" s="79" t="e">
        <f>#REF!+'3'!BF92</f>
        <v>#REF!</v>
      </c>
      <c r="BG92" s="86" t="e">
        <f>IF('3'!#REF!=1,'3'!BA92,IF('2'!#REF!=1,'2'!BA92,'2'!BG92))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'3'!AL93</f>
        <v>0</v>
      </c>
      <c r="E93" s="1092"/>
      <c r="F93" s="782"/>
      <c r="G93" s="781"/>
      <c r="H93" s="781"/>
      <c r="I93" s="781"/>
      <c r="J93" s="781"/>
      <c r="K93" s="781"/>
      <c r="L93" s="782"/>
      <c r="M93" s="782"/>
      <c r="N93" s="781"/>
      <c r="O93" s="781"/>
      <c r="P93" s="781"/>
      <c r="Q93" s="781"/>
      <c r="R93" s="781"/>
      <c r="S93" s="1093"/>
      <c r="T93" s="319"/>
      <c r="U93" s="128"/>
      <c r="V93" s="128"/>
      <c r="W93" s="128"/>
      <c r="X93" s="128"/>
      <c r="Y93" s="128"/>
      <c r="Z93" s="316"/>
      <c r="AA93" s="316"/>
      <c r="AB93" s="128"/>
      <c r="AC93" s="128"/>
      <c r="AD93" s="128"/>
      <c r="AE93" s="128"/>
      <c r="AF93" s="128"/>
      <c r="AG93" s="316"/>
      <c r="AH93" s="316"/>
      <c r="AI93" s="307"/>
      <c r="AJ93" s="132">
        <f t="shared" si="10"/>
        <v>0</v>
      </c>
      <c r="AK93" s="293">
        <f t="shared" si="14"/>
        <v>0</v>
      </c>
      <c r="AL93" s="123">
        <f t="shared" si="11"/>
        <v>0</v>
      </c>
      <c r="AM93" s="122">
        <f>SUM(E93:AI93)+'3'!AM93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SUM(E93:AI93)+'3'!BC93</f>
        <v>0</v>
      </c>
      <c r="BF93" s="79" t="e">
        <f>#REF!+'3'!BF93</f>
        <v>#REF!</v>
      </c>
      <c r="BG93" s="86" t="e">
        <f>IF('3'!#REF!=1,'3'!BA93,IF('2'!#REF!=1,'2'!BA93,'2'!BG93))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'3'!AL94</f>
        <v>0</v>
      </c>
      <c r="E94" s="1092"/>
      <c r="F94" s="782"/>
      <c r="G94" s="781"/>
      <c r="H94" s="781"/>
      <c r="I94" s="781"/>
      <c r="J94" s="781"/>
      <c r="K94" s="781"/>
      <c r="L94" s="782"/>
      <c r="M94" s="782"/>
      <c r="N94" s="781"/>
      <c r="O94" s="781"/>
      <c r="P94" s="781"/>
      <c r="Q94" s="781"/>
      <c r="R94" s="781"/>
      <c r="S94" s="1093"/>
      <c r="T94" s="319"/>
      <c r="U94" s="128"/>
      <c r="V94" s="128"/>
      <c r="W94" s="128"/>
      <c r="X94" s="128"/>
      <c r="Y94" s="128"/>
      <c r="Z94" s="316"/>
      <c r="AA94" s="316"/>
      <c r="AB94" s="128"/>
      <c r="AC94" s="128"/>
      <c r="AD94" s="128"/>
      <c r="AE94" s="128"/>
      <c r="AF94" s="128"/>
      <c r="AG94" s="316"/>
      <c r="AH94" s="316"/>
      <c r="AI94" s="307"/>
      <c r="AJ94" s="132">
        <f t="shared" si="10"/>
        <v>0</v>
      </c>
      <c r="AK94" s="293">
        <f t="shared" si="14"/>
        <v>0</v>
      </c>
      <c r="AL94" s="123">
        <f t="shared" si="11"/>
        <v>0</v>
      </c>
      <c r="AM94" s="122">
        <f>SUM(E94:AI94)+'3'!AM94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SUM(E94:AI94)+'3'!BC94</f>
        <v>0</v>
      </c>
      <c r="BF94" s="79" t="e">
        <f>#REF!+'3'!BF94</f>
        <v>#REF!</v>
      </c>
      <c r="BG94" s="86" t="e">
        <f>IF('3'!#REF!=1,'3'!BA94,IF('2'!#REF!=1,'2'!BA94,'2'!BG94))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'3'!AL95</f>
        <v>0</v>
      </c>
      <c r="E95" s="1092"/>
      <c r="F95" s="782"/>
      <c r="G95" s="781"/>
      <c r="H95" s="781"/>
      <c r="I95" s="781"/>
      <c r="J95" s="781"/>
      <c r="K95" s="781"/>
      <c r="L95" s="782"/>
      <c r="M95" s="782"/>
      <c r="N95" s="781"/>
      <c r="O95" s="781"/>
      <c r="P95" s="781"/>
      <c r="Q95" s="781"/>
      <c r="R95" s="781"/>
      <c r="S95" s="1093"/>
      <c r="T95" s="319"/>
      <c r="U95" s="128"/>
      <c r="V95" s="128"/>
      <c r="W95" s="128"/>
      <c r="X95" s="128"/>
      <c r="Y95" s="128"/>
      <c r="Z95" s="316"/>
      <c r="AA95" s="316"/>
      <c r="AB95" s="128"/>
      <c r="AC95" s="128"/>
      <c r="AD95" s="128"/>
      <c r="AE95" s="128"/>
      <c r="AF95" s="128"/>
      <c r="AG95" s="316"/>
      <c r="AH95" s="316"/>
      <c r="AI95" s="307"/>
      <c r="AJ95" s="132">
        <f t="shared" si="10"/>
        <v>0</v>
      </c>
      <c r="AK95" s="293">
        <f t="shared" si="14"/>
        <v>0</v>
      </c>
      <c r="AL95" s="123">
        <f t="shared" si="11"/>
        <v>0</v>
      </c>
      <c r="AM95" s="122">
        <f>SUM(E95:AI95)+'3'!AM95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SUM(E95:AI95)+'3'!BC95</f>
        <v>0</v>
      </c>
      <c r="BF95" s="79" t="e">
        <f>#REF!+'3'!BF95</f>
        <v>#REF!</v>
      </c>
      <c r="BG95" s="86" t="e">
        <f>IF('3'!#REF!=1,'3'!BA95,IF('2'!#REF!=1,'2'!BA95,'2'!BG95))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'3'!AL96</f>
        <v>0</v>
      </c>
      <c r="E96" s="1092"/>
      <c r="F96" s="782"/>
      <c r="G96" s="781"/>
      <c r="H96" s="781"/>
      <c r="I96" s="781"/>
      <c r="J96" s="781"/>
      <c r="K96" s="781"/>
      <c r="L96" s="782"/>
      <c r="M96" s="782"/>
      <c r="N96" s="781"/>
      <c r="O96" s="781"/>
      <c r="P96" s="781"/>
      <c r="Q96" s="781"/>
      <c r="R96" s="781"/>
      <c r="S96" s="1093"/>
      <c r="T96" s="319"/>
      <c r="U96" s="128"/>
      <c r="V96" s="128"/>
      <c r="W96" s="128"/>
      <c r="X96" s="128"/>
      <c r="Y96" s="128"/>
      <c r="Z96" s="316"/>
      <c r="AA96" s="316"/>
      <c r="AB96" s="128"/>
      <c r="AC96" s="128"/>
      <c r="AD96" s="128"/>
      <c r="AE96" s="128"/>
      <c r="AF96" s="128"/>
      <c r="AG96" s="316"/>
      <c r="AH96" s="316"/>
      <c r="AI96" s="307"/>
      <c r="AJ96" s="132">
        <f t="shared" si="10"/>
        <v>0</v>
      </c>
      <c r="AK96" s="293">
        <f t="shared" si="14"/>
        <v>0</v>
      </c>
      <c r="AL96" s="123">
        <f t="shared" si="11"/>
        <v>0</v>
      </c>
      <c r="AM96" s="122">
        <f>SUM(E96:AI96)+'3'!AM96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SUM(E96:AI96)+'3'!BC96</f>
        <v>0</v>
      </c>
      <c r="BF96" s="79" t="e">
        <f>#REF!+'3'!BF96</f>
        <v>#REF!</v>
      </c>
      <c r="BG96" s="86" t="e">
        <f>IF('3'!#REF!=1,'3'!BA96,IF('2'!#REF!=1,'2'!BA96,'2'!BG96))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'3'!AL97</f>
        <v>0</v>
      </c>
      <c r="E97" s="1092"/>
      <c r="F97" s="782"/>
      <c r="G97" s="781"/>
      <c r="H97" s="781"/>
      <c r="I97" s="781"/>
      <c r="J97" s="781"/>
      <c r="K97" s="781"/>
      <c r="L97" s="782"/>
      <c r="M97" s="782"/>
      <c r="N97" s="781"/>
      <c r="O97" s="781"/>
      <c r="P97" s="781"/>
      <c r="Q97" s="781"/>
      <c r="R97" s="781"/>
      <c r="S97" s="1093"/>
      <c r="T97" s="319"/>
      <c r="U97" s="128"/>
      <c r="V97" s="128"/>
      <c r="W97" s="128"/>
      <c r="X97" s="128"/>
      <c r="Y97" s="128"/>
      <c r="Z97" s="316"/>
      <c r="AA97" s="316"/>
      <c r="AB97" s="128"/>
      <c r="AC97" s="128"/>
      <c r="AD97" s="128"/>
      <c r="AE97" s="128"/>
      <c r="AF97" s="128"/>
      <c r="AG97" s="316"/>
      <c r="AH97" s="316"/>
      <c r="AI97" s="307"/>
      <c r="AJ97" s="132">
        <f t="shared" si="10"/>
        <v>0</v>
      </c>
      <c r="AK97" s="293">
        <f t="shared" si="14"/>
        <v>0</v>
      </c>
      <c r="AL97" s="123">
        <f t="shared" si="11"/>
        <v>0</v>
      </c>
      <c r="AM97" s="122">
        <f>SUM(E97:AI97)+'3'!AM97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SUM(E97:AI97)+'3'!BC97</f>
        <v>0</v>
      </c>
      <c r="BF97" s="79" t="e">
        <f>#REF!+'3'!BF97</f>
        <v>#REF!</v>
      </c>
      <c r="BG97" s="86" t="e">
        <f>IF('3'!#REF!=1,'3'!BA97,IF('2'!#REF!=1,'2'!BA97,'2'!BG97))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'3'!AL98</f>
        <v>0</v>
      </c>
      <c r="E98" s="1092"/>
      <c r="F98" s="782"/>
      <c r="G98" s="781"/>
      <c r="H98" s="781"/>
      <c r="I98" s="781"/>
      <c r="J98" s="781"/>
      <c r="K98" s="781"/>
      <c r="L98" s="782"/>
      <c r="M98" s="782"/>
      <c r="N98" s="781"/>
      <c r="O98" s="781"/>
      <c r="P98" s="781"/>
      <c r="Q98" s="781"/>
      <c r="R98" s="781"/>
      <c r="S98" s="1093"/>
      <c r="T98" s="319"/>
      <c r="U98" s="128"/>
      <c r="V98" s="128"/>
      <c r="W98" s="128"/>
      <c r="X98" s="128"/>
      <c r="Y98" s="128"/>
      <c r="Z98" s="316"/>
      <c r="AA98" s="316"/>
      <c r="AB98" s="128"/>
      <c r="AC98" s="128"/>
      <c r="AD98" s="128"/>
      <c r="AE98" s="128"/>
      <c r="AF98" s="128"/>
      <c r="AG98" s="316"/>
      <c r="AH98" s="316"/>
      <c r="AI98" s="307"/>
      <c r="AJ98" s="132">
        <f t="shared" si="10"/>
        <v>0</v>
      </c>
      <c r="AK98" s="293">
        <f t="shared" si="14"/>
        <v>0</v>
      </c>
      <c r="AL98" s="123">
        <f t="shared" si="11"/>
        <v>0</v>
      </c>
      <c r="AM98" s="122">
        <f>SUM(E98:AI98)+'3'!AM98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SUM(E98:AI98)+'3'!BC98</f>
        <v>0</v>
      </c>
      <c r="BF98" s="79" t="e">
        <f>#REF!+'3'!BF98</f>
        <v>#REF!</v>
      </c>
      <c r="BG98" s="86" t="e">
        <f>IF('3'!#REF!=1,'3'!BA98,IF('2'!#REF!=1,'2'!BA98,'2'!BG98))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'3'!AL99</f>
        <v>0</v>
      </c>
      <c r="E99" s="1092"/>
      <c r="F99" s="782"/>
      <c r="G99" s="781"/>
      <c r="H99" s="781"/>
      <c r="I99" s="781"/>
      <c r="J99" s="781"/>
      <c r="K99" s="781"/>
      <c r="L99" s="782"/>
      <c r="M99" s="782"/>
      <c r="N99" s="781"/>
      <c r="O99" s="781"/>
      <c r="P99" s="781"/>
      <c r="Q99" s="781"/>
      <c r="R99" s="781"/>
      <c r="S99" s="1093"/>
      <c r="T99" s="319"/>
      <c r="U99" s="128"/>
      <c r="V99" s="128"/>
      <c r="W99" s="128"/>
      <c r="X99" s="128"/>
      <c r="Y99" s="128"/>
      <c r="Z99" s="316"/>
      <c r="AA99" s="316"/>
      <c r="AB99" s="128"/>
      <c r="AC99" s="128"/>
      <c r="AD99" s="128"/>
      <c r="AE99" s="128"/>
      <c r="AF99" s="128"/>
      <c r="AG99" s="316"/>
      <c r="AH99" s="316"/>
      <c r="AI99" s="307"/>
      <c r="AJ99" s="132">
        <f t="shared" si="10"/>
        <v>0</v>
      </c>
      <c r="AK99" s="293">
        <f t="shared" si="14"/>
        <v>0</v>
      </c>
      <c r="AL99" s="123">
        <f t="shared" si="11"/>
        <v>0</v>
      </c>
      <c r="AM99" s="122">
        <f>SUM(E99:AI99)+'3'!AM99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SUM(E99:AI99)+'3'!BC99</f>
        <v>0</v>
      </c>
      <c r="BF99" s="79" t="e">
        <f>#REF!+'3'!BF99</f>
        <v>#REF!</v>
      </c>
      <c r="BG99" s="86" t="e">
        <f>IF('3'!#REF!=1,'3'!BA99,IF('2'!#REF!=1,'2'!BA99,'2'!BG99))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'3'!AL100</f>
        <v>0</v>
      </c>
      <c r="E100" s="1092"/>
      <c r="F100" s="782"/>
      <c r="G100" s="781"/>
      <c r="H100" s="781"/>
      <c r="I100" s="781"/>
      <c r="J100" s="781"/>
      <c r="K100" s="781"/>
      <c r="L100" s="782"/>
      <c r="M100" s="782"/>
      <c r="N100" s="781"/>
      <c r="O100" s="781"/>
      <c r="P100" s="781"/>
      <c r="Q100" s="781"/>
      <c r="R100" s="781"/>
      <c r="S100" s="1093"/>
      <c r="T100" s="319"/>
      <c r="U100" s="128"/>
      <c r="V100" s="128"/>
      <c r="W100" s="128"/>
      <c r="X100" s="128"/>
      <c r="Y100" s="128"/>
      <c r="Z100" s="316"/>
      <c r="AA100" s="316"/>
      <c r="AB100" s="128"/>
      <c r="AC100" s="128"/>
      <c r="AD100" s="128"/>
      <c r="AE100" s="128"/>
      <c r="AF100" s="128"/>
      <c r="AG100" s="316"/>
      <c r="AH100" s="316"/>
      <c r="AI100" s="307"/>
      <c r="AJ100" s="132">
        <f t="shared" si="10"/>
        <v>0</v>
      </c>
      <c r="AK100" s="293">
        <f t="shared" si="14"/>
        <v>0</v>
      </c>
      <c r="AL100" s="123">
        <f t="shared" si="11"/>
        <v>0</v>
      </c>
      <c r="AM100" s="122">
        <f>SUM(E100:AI100)+'3'!AM100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SUM(E100:AI100)+'3'!BC100</f>
        <v>0</v>
      </c>
      <c r="BF100" s="79" t="e">
        <f>#REF!+'3'!BF100</f>
        <v>#REF!</v>
      </c>
      <c r="BG100" s="86" t="e">
        <f>IF('3'!#REF!=1,'3'!BA100,IF('2'!#REF!=1,'2'!BA100,'2'!BG100))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'3'!AL101</f>
        <v>0</v>
      </c>
      <c r="E101" s="1092"/>
      <c r="F101" s="782"/>
      <c r="G101" s="781"/>
      <c r="H101" s="781"/>
      <c r="I101" s="781"/>
      <c r="J101" s="781"/>
      <c r="K101" s="781"/>
      <c r="L101" s="782"/>
      <c r="M101" s="782"/>
      <c r="N101" s="781"/>
      <c r="O101" s="781"/>
      <c r="P101" s="781"/>
      <c r="Q101" s="781"/>
      <c r="R101" s="781"/>
      <c r="S101" s="1093"/>
      <c r="T101" s="319"/>
      <c r="U101" s="128"/>
      <c r="V101" s="128"/>
      <c r="W101" s="128"/>
      <c r="X101" s="128"/>
      <c r="Y101" s="128"/>
      <c r="Z101" s="316"/>
      <c r="AA101" s="316"/>
      <c r="AB101" s="128"/>
      <c r="AC101" s="128"/>
      <c r="AD101" s="128"/>
      <c r="AE101" s="128"/>
      <c r="AF101" s="128"/>
      <c r="AG101" s="316"/>
      <c r="AH101" s="316"/>
      <c r="AI101" s="307"/>
      <c r="AJ101" s="132">
        <f t="shared" si="10"/>
        <v>0</v>
      </c>
      <c r="AK101" s="293">
        <f t="shared" si="14"/>
        <v>0</v>
      </c>
      <c r="AL101" s="123">
        <f t="shared" si="11"/>
        <v>0</v>
      </c>
      <c r="AM101" s="122">
        <f>SUM(E101:AI101)+'3'!AM101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SUM(E101:AI101)+'3'!BC101</f>
        <v>0</v>
      </c>
      <c r="BF101" s="79" t="e">
        <f>#REF!+'3'!BF101</f>
        <v>#REF!</v>
      </c>
      <c r="BG101" s="86" t="e">
        <f>IF('3'!#REF!=1,'3'!BA101,IF('2'!#REF!=1,'2'!BA101,'2'!BG101))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'3'!AL102</f>
        <v>0</v>
      </c>
      <c r="E102" s="1092"/>
      <c r="F102" s="782"/>
      <c r="G102" s="781"/>
      <c r="H102" s="781"/>
      <c r="I102" s="781"/>
      <c r="J102" s="781"/>
      <c r="K102" s="781"/>
      <c r="L102" s="782"/>
      <c r="M102" s="782"/>
      <c r="N102" s="781"/>
      <c r="O102" s="781"/>
      <c r="P102" s="781"/>
      <c r="Q102" s="781"/>
      <c r="R102" s="781"/>
      <c r="S102" s="1093"/>
      <c r="T102" s="319"/>
      <c r="U102" s="128"/>
      <c r="V102" s="128"/>
      <c r="W102" s="128"/>
      <c r="X102" s="128"/>
      <c r="Y102" s="128"/>
      <c r="Z102" s="316"/>
      <c r="AA102" s="316"/>
      <c r="AB102" s="128"/>
      <c r="AC102" s="128"/>
      <c r="AD102" s="128"/>
      <c r="AE102" s="128"/>
      <c r="AF102" s="128"/>
      <c r="AG102" s="316"/>
      <c r="AH102" s="316"/>
      <c r="AI102" s="307"/>
      <c r="AJ102" s="132">
        <f t="shared" si="10"/>
        <v>0</v>
      </c>
      <c r="AK102" s="293">
        <f t="shared" si="14"/>
        <v>0</v>
      </c>
      <c r="AL102" s="123">
        <f t="shared" si="11"/>
        <v>0</v>
      </c>
      <c r="AM102" s="122">
        <f>SUM(E102:AI102)+'3'!AM102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SUM(E102:AI102)+'3'!BC102</f>
        <v>0</v>
      </c>
      <c r="BF102" s="79" t="e">
        <f>#REF!+'3'!BF102</f>
        <v>#REF!</v>
      </c>
      <c r="BG102" s="86" t="e">
        <f>IF('3'!#REF!=1,'3'!BA102,IF('2'!#REF!=1,'2'!BA102,'2'!BG102))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'3'!AL103</f>
        <v>0</v>
      </c>
      <c r="E103" s="1092"/>
      <c r="F103" s="782"/>
      <c r="G103" s="781"/>
      <c r="H103" s="781"/>
      <c r="I103" s="781"/>
      <c r="J103" s="781"/>
      <c r="K103" s="781"/>
      <c r="L103" s="782"/>
      <c r="M103" s="782"/>
      <c r="N103" s="781"/>
      <c r="O103" s="781"/>
      <c r="P103" s="781"/>
      <c r="Q103" s="781"/>
      <c r="R103" s="781"/>
      <c r="S103" s="1093"/>
      <c r="T103" s="319"/>
      <c r="U103" s="128"/>
      <c r="V103" s="128"/>
      <c r="W103" s="128"/>
      <c r="X103" s="128"/>
      <c r="Y103" s="128"/>
      <c r="Z103" s="316"/>
      <c r="AA103" s="316"/>
      <c r="AB103" s="128"/>
      <c r="AC103" s="128"/>
      <c r="AD103" s="128"/>
      <c r="AE103" s="128"/>
      <c r="AF103" s="128"/>
      <c r="AG103" s="316"/>
      <c r="AH103" s="316"/>
      <c r="AI103" s="307"/>
      <c r="AJ103" s="132">
        <f t="shared" si="10"/>
        <v>0</v>
      </c>
      <c r="AK103" s="293">
        <f t="shared" si="14"/>
        <v>0</v>
      </c>
      <c r="AL103" s="123">
        <f t="shared" si="11"/>
        <v>0</v>
      </c>
      <c r="AM103" s="122">
        <f>SUM(E103:AI103)+'3'!AM103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SUM(E103:AI103)+'3'!BC103</f>
        <v>0</v>
      </c>
      <c r="BF103" s="79" t="e">
        <f>#REF!+'3'!BF103</f>
        <v>#REF!</v>
      </c>
      <c r="BG103" s="86" t="e">
        <f>IF('3'!#REF!=1,'3'!BA103,IF('2'!#REF!=1,'2'!BA103,'2'!BG103))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'3'!AL104</f>
        <v>0</v>
      </c>
      <c r="E104" s="1092"/>
      <c r="F104" s="782"/>
      <c r="G104" s="781"/>
      <c r="H104" s="781"/>
      <c r="I104" s="781"/>
      <c r="J104" s="781"/>
      <c r="K104" s="781"/>
      <c r="L104" s="782"/>
      <c r="M104" s="782"/>
      <c r="N104" s="781"/>
      <c r="O104" s="781"/>
      <c r="P104" s="781"/>
      <c r="Q104" s="781"/>
      <c r="R104" s="781"/>
      <c r="S104" s="1093"/>
      <c r="T104" s="319"/>
      <c r="U104" s="128"/>
      <c r="V104" s="128"/>
      <c r="W104" s="128"/>
      <c r="X104" s="128"/>
      <c r="Y104" s="128"/>
      <c r="Z104" s="316"/>
      <c r="AA104" s="316"/>
      <c r="AB104" s="128"/>
      <c r="AC104" s="128"/>
      <c r="AD104" s="128"/>
      <c r="AE104" s="128"/>
      <c r="AF104" s="128"/>
      <c r="AG104" s="316"/>
      <c r="AH104" s="316"/>
      <c r="AI104" s="307"/>
      <c r="AJ104" s="132">
        <f>SUM(D104:AI104)</f>
        <v>0</v>
      </c>
      <c r="AK104" s="293">
        <f t="shared" si="14"/>
        <v>0</v>
      </c>
      <c r="AL104" s="123">
        <f t="shared" si="11"/>
        <v>0</v>
      </c>
      <c r="AM104" s="122">
        <f>SUM(E104:AI104)+'3'!AM104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SUM(E104:AI104)+'3'!BC104</f>
        <v>0</v>
      </c>
      <c r="BF104" s="79" t="e">
        <f>#REF!+'3'!BF104</f>
        <v>#REF!</v>
      </c>
      <c r="BG104" s="86" t="e">
        <f>IF('3'!#REF!=1,'3'!BA104,IF('2'!#REF!=1,'2'!BA104,'2'!BG104))</f>
        <v>#REF!</v>
      </c>
      <c r="BH104" s="79" t="e">
        <f>IF(#REF!=1,IF(BC104&gt;=60,IF(BF104&gt;2,0,1),0),0)</f>
        <v>#REF!</v>
      </c>
      <c r="BI104" s="79" t="e">
        <f t="shared" si="15"/>
        <v>#REF!</v>
      </c>
    </row>
    <row r="105" spans="1:61" x14ac:dyDescent="0.2">
      <c r="A105" s="225"/>
      <c r="B105" s="225"/>
      <c r="C105" s="225"/>
      <c r="D105" s="91"/>
      <c r="E105" s="92">
        <f t="shared" ref="E105:AH105" si="16">COUNTA(E8:E104)</f>
        <v>0</v>
      </c>
      <c r="F105" s="92">
        <f t="shared" si="16"/>
        <v>0</v>
      </c>
      <c r="G105" s="92">
        <f t="shared" si="16"/>
        <v>6</v>
      </c>
      <c r="H105" s="92">
        <f t="shared" si="16"/>
        <v>5</v>
      </c>
      <c r="I105" s="92">
        <f t="shared" si="16"/>
        <v>5</v>
      </c>
      <c r="J105" s="92">
        <f t="shared" si="16"/>
        <v>5</v>
      </c>
      <c r="K105" s="92">
        <f t="shared" si="16"/>
        <v>6</v>
      </c>
      <c r="L105" s="92">
        <f t="shared" si="16"/>
        <v>0</v>
      </c>
      <c r="M105" s="92">
        <f t="shared" si="16"/>
        <v>0</v>
      </c>
      <c r="N105" s="92">
        <f t="shared" si="16"/>
        <v>5</v>
      </c>
      <c r="O105" s="92">
        <f t="shared" si="16"/>
        <v>7</v>
      </c>
      <c r="P105" s="92">
        <f t="shared" si="16"/>
        <v>5</v>
      </c>
      <c r="Q105" s="92">
        <f t="shared" si="16"/>
        <v>5</v>
      </c>
      <c r="R105" s="92">
        <f t="shared" si="16"/>
        <v>8</v>
      </c>
      <c r="S105" s="92">
        <f t="shared" si="16"/>
        <v>0</v>
      </c>
      <c r="T105" s="92">
        <f t="shared" si="16"/>
        <v>0</v>
      </c>
      <c r="U105" s="92">
        <f t="shared" si="16"/>
        <v>0</v>
      </c>
      <c r="V105" s="92">
        <f t="shared" si="16"/>
        <v>0</v>
      </c>
      <c r="W105" s="92">
        <f t="shared" si="16"/>
        <v>0</v>
      </c>
      <c r="X105" s="92">
        <f t="shared" si="16"/>
        <v>0</v>
      </c>
      <c r="Y105" s="92">
        <f t="shared" si="16"/>
        <v>0</v>
      </c>
      <c r="Z105" s="92">
        <f t="shared" si="16"/>
        <v>0</v>
      </c>
      <c r="AA105" s="92">
        <f t="shared" si="16"/>
        <v>0</v>
      </c>
      <c r="AB105" s="92">
        <f t="shared" si="16"/>
        <v>0</v>
      </c>
      <c r="AC105" s="92">
        <f t="shared" si="16"/>
        <v>0</v>
      </c>
      <c r="AD105" s="92">
        <f t="shared" si="16"/>
        <v>0</v>
      </c>
      <c r="AE105" s="92">
        <f t="shared" si="16"/>
        <v>0</v>
      </c>
      <c r="AF105" s="92">
        <f t="shared" si="16"/>
        <v>0</v>
      </c>
      <c r="AG105" s="92">
        <f t="shared" si="16"/>
        <v>0</v>
      </c>
      <c r="AH105" s="92">
        <f t="shared" si="16"/>
        <v>0</v>
      </c>
      <c r="AI105" s="92"/>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kTpV/sF5M4YXbYRXEVaKFjspKtOazJW1taGi3L888c8DsLVD6WGGxg92Rdmsj/pdA5cDP2ySM30/ApDS0U0RTg==" saltValue="XBJRzkSSxlovKGvd3EXIbw==" spinCount="100000" sheet="1" objects="1" scenarios="1" selectLockedCells="1"/>
  <mergeCells count="41">
    <mergeCell ref="AJ1:AS1"/>
    <mergeCell ref="AJ2:AS2"/>
    <mergeCell ref="S1:Z1"/>
    <mergeCell ref="AA1:AI1"/>
    <mergeCell ref="AP6:AP7"/>
    <mergeCell ref="T2:AI2"/>
    <mergeCell ref="E6:S6"/>
    <mergeCell ref="T6:AI6"/>
    <mergeCell ref="AJ6:AJ7"/>
    <mergeCell ref="AL6:AL7"/>
    <mergeCell ref="AL4:AM5"/>
    <mergeCell ref="AK6:AK7"/>
    <mergeCell ref="AO6:AO7"/>
    <mergeCell ref="AS6:AS7"/>
    <mergeCell ref="AQ5:AU5"/>
    <mergeCell ref="AN5:AO5"/>
    <mergeCell ref="BE8:BE15"/>
    <mergeCell ref="BF6:BF7"/>
    <mergeCell ref="AT6:AT7"/>
    <mergeCell ref="BC6:BC7"/>
    <mergeCell ref="AX6:AX7"/>
    <mergeCell ref="AV6:AV7"/>
    <mergeCell ref="AU6:AU7"/>
    <mergeCell ref="AW6:AW7"/>
    <mergeCell ref="AT1:AU1"/>
    <mergeCell ref="AT2:AU2"/>
    <mergeCell ref="BI6:BI7"/>
    <mergeCell ref="BG6:BG7"/>
    <mergeCell ref="BH6:BH7"/>
    <mergeCell ref="A7:C7"/>
    <mergeCell ref="BB6:BB7"/>
    <mergeCell ref="E2:R2"/>
    <mergeCell ref="A6:D6"/>
    <mergeCell ref="A3:C5"/>
    <mergeCell ref="AM6:AM7"/>
    <mergeCell ref="AN6:AN7"/>
    <mergeCell ref="AJ3:AK3"/>
    <mergeCell ref="AL3:AM3"/>
    <mergeCell ref="AJ4:AK5"/>
    <mergeCell ref="AQ6:AQ7"/>
    <mergeCell ref="AR6:AR7"/>
  </mergeCells>
  <phoneticPr fontId="0" type="noConversion"/>
  <conditionalFormatting sqref="E105:AI105">
    <cfRule type="cellIs" dxfId="135" priority="6" stopIfTrue="1" operator="notEqual">
      <formula>0</formula>
    </cfRule>
  </conditionalFormatting>
  <conditionalFormatting sqref="AM8:AM104">
    <cfRule type="cellIs" dxfId="134" priority="4" operator="greaterThan">
      <formula>40</formula>
    </cfRule>
  </conditionalFormatting>
  <dataValidations xWindow="559" yWindow="587"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45017</formula1>
      <formula2>45046</formula2>
    </dataValidation>
  </dataValidations>
  <printOptions horizontalCentered="1" gridLines="1"/>
  <pageMargins left="0.2" right="0.2" top="0.2" bottom="0.2" header="0" footer="0"/>
  <pageSetup paperSize="5" scale="67" fitToWidth="0" fitToHeight="0" orientation="landscape" r:id="rId1"/>
  <headerFooter alignWithMargins="0"/>
  <ignoredErrors>
    <ignoredError sqref="E105:AH105" formulaRange="1"/>
  </ignoredErrors>
  <tableParts count="2">
    <tablePart r:id="rId2"/>
    <tablePart r:id="rId3"/>
  </tableParts>
  <extLst>
    <ext xmlns:x14="http://schemas.microsoft.com/office/spreadsheetml/2009/9/main" uri="{CCE6A557-97BC-4b89-ADB6-D9C93CAAB3DF}">
      <x14:dataValidations xmlns:xm="http://schemas.microsoft.com/office/excel/2006/main" xWindow="559" yWindow="587"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66"/>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activeCell="E8" sqref="E8"/>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7.28515625" style="79" hidden="1" customWidth="1"/>
    <col min="54" max="54" width="7.140625" style="80" hidden="1" customWidth="1"/>
    <col min="55" max="55" width="9.42578125" style="80" hidden="1" customWidth="1"/>
    <col min="56" max="56" width="10.140625" style="79" hidden="1" customWidth="1"/>
    <col min="57" max="57" width="11.7109375" style="79" hidden="1" customWidth="1"/>
    <col min="58" max="58" width="5.7109375" style="79" hidden="1" customWidth="1"/>
    <col min="59" max="59" width="8.140625" style="79" hidden="1" customWidth="1"/>
    <col min="60" max="60" width="5.28515625" style="79" hidden="1" customWidth="1"/>
    <col min="61" max="61" width="11.710937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18</v>
      </c>
      <c r="D2" s="292">
        <f>'1'!D2</f>
        <v>2023</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93"/>
      <c r="F3" s="94"/>
      <c r="G3" s="94"/>
      <c r="H3" s="94"/>
      <c r="I3" s="94"/>
      <c r="J3" s="94"/>
      <c r="K3" s="94"/>
      <c r="L3" s="94"/>
      <c r="M3" s="94"/>
      <c r="N3" s="94"/>
      <c r="O3" s="94"/>
      <c r="P3" s="94"/>
      <c r="Q3" s="94"/>
      <c r="R3" s="94"/>
      <c r="S3" s="95"/>
      <c r="T3" s="93"/>
      <c r="U3" s="94"/>
      <c r="V3" s="94"/>
      <c r="W3" s="94"/>
      <c r="X3" s="94"/>
      <c r="Y3" s="94"/>
      <c r="Z3" s="94"/>
      <c r="AA3" s="94"/>
      <c r="AB3" s="94"/>
      <c r="AC3" s="94"/>
      <c r="AD3" s="94"/>
      <c r="AE3" s="94"/>
      <c r="AF3" s="94"/>
      <c r="AG3" s="94"/>
      <c r="AH3" s="94"/>
      <c r="AI3" s="96"/>
      <c r="AJ3" s="896" t="str">
        <f>CONCATENATE(C2," UI")</f>
        <v>May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66"/>
      <c r="F4" s="67"/>
      <c r="G4" s="67"/>
      <c r="H4" s="67"/>
      <c r="I4" s="67"/>
      <c r="J4" s="67"/>
      <c r="K4" s="67"/>
      <c r="L4" s="67"/>
      <c r="M4" s="67"/>
      <c r="N4" s="67"/>
      <c r="O4" s="67"/>
      <c r="P4" s="67"/>
      <c r="Q4" s="67"/>
      <c r="R4" s="67"/>
      <c r="S4" s="68"/>
      <c r="T4" s="66"/>
      <c r="U4" s="67"/>
      <c r="V4" s="67"/>
      <c r="W4" s="67"/>
      <c r="X4" s="67"/>
      <c r="Y4" s="67"/>
      <c r="Z4" s="67"/>
      <c r="AA4" s="67"/>
      <c r="AB4" s="67"/>
      <c r="AC4" s="67"/>
      <c r="AD4" s="67"/>
      <c r="AE4" s="67"/>
      <c r="AF4" s="67"/>
      <c r="AG4" s="67"/>
      <c r="AH4" s="67"/>
      <c r="AI4" s="69"/>
      <c r="AJ4" s="912">
        <f>SUM(AK8:AK104)</f>
        <v>0</v>
      </c>
      <c r="AK4" s="913"/>
      <c r="AL4" s="916">
        <f>AJ4+'4'!AL4:AM5</f>
        <v>27</v>
      </c>
      <c r="AM4" s="917"/>
      <c r="AN4" s="704"/>
      <c r="AO4" s="290"/>
      <c r="AP4" s="103"/>
      <c r="AQ4" s="103"/>
      <c r="AR4" s="618"/>
      <c r="AS4" s="618"/>
      <c r="AT4" s="618"/>
      <c r="AU4" s="618"/>
      <c r="AV4" s="618"/>
      <c r="AW4" s="618"/>
      <c r="AX4" s="618"/>
    </row>
    <row r="5" spans="1:62" ht="31.9" customHeight="1" thickBot="1" x14ac:dyDescent="0.3">
      <c r="A5" s="825"/>
      <c r="B5" s="826"/>
      <c r="C5" s="826"/>
      <c r="D5" s="42" t="s">
        <v>3</v>
      </c>
      <c r="E5" s="72"/>
      <c r="F5" s="70"/>
      <c r="G5" s="70"/>
      <c r="H5" s="70"/>
      <c r="I5" s="70"/>
      <c r="J5" s="70"/>
      <c r="K5" s="70"/>
      <c r="L5" s="70"/>
      <c r="M5" s="70"/>
      <c r="N5" s="70"/>
      <c r="O5" s="70"/>
      <c r="P5" s="70"/>
      <c r="Q5" s="70"/>
      <c r="R5" s="70"/>
      <c r="S5" s="71"/>
      <c r="T5" s="72"/>
      <c r="U5" s="70"/>
      <c r="V5" s="70"/>
      <c r="W5" s="70"/>
      <c r="X5" s="70"/>
      <c r="Y5" s="70"/>
      <c r="Z5" s="70"/>
      <c r="AA5" s="70"/>
      <c r="AB5" s="70"/>
      <c r="AC5" s="70"/>
      <c r="AD5" s="70"/>
      <c r="AE5" s="70"/>
      <c r="AF5" s="70"/>
      <c r="AG5" s="70"/>
      <c r="AH5" s="70"/>
      <c r="AI5" s="73"/>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May AH</v>
      </c>
      <c r="AK6" s="887" t="s">
        <v>477</v>
      </c>
      <c r="AL6" s="834" t="s">
        <v>476</v>
      </c>
      <c r="AM6" s="910" t="s">
        <v>522</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707">
        <v>1</v>
      </c>
      <c r="F7" s="430">
        <v>2</v>
      </c>
      <c r="G7" s="430">
        <v>3</v>
      </c>
      <c r="H7" s="430">
        <v>4</v>
      </c>
      <c r="I7" s="430">
        <v>5</v>
      </c>
      <c r="J7" s="312">
        <v>6</v>
      </c>
      <c r="K7" s="312">
        <v>7</v>
      </c>
      <c r="L7" s="424">
        <v>8</v>
      </c>
      <c r="M7" s="430">
        <v>9</v>
      </c>
      <c r="N7" s="430">
        <v>10</v>
      </c>
      <c r="O7" s="430">
        <v>11</v>
      </c>
      <c r="P7" s="430">
        <v>12</v>
      </c>
      <c r="Q7" s="312">
        <v>13</v>
      </c>
      <c r="R7" s="312">
        <v>14</v>
      </c>
      <c r="S7" s="424">
        <v>15</v>
      </c>
      <c r="T7" s="685">
        <v>16</v>
      </c>
      <c r="U7" s="430">
        <v>17</v>
      </c>
      <c r="V7" s="430">
        <v>18</v>
      </c>
      <c r="W7" s="430">
        <v>19</v>
      </c>
      <c r="X7" s="312">
        <v>20</v>
      </c>
      <c r="Y7" s="312">
        <v>21</v>
      </c>
      <c r="Z7" s="424">
        <v>22</v>
      </c>
      <c r="AA7" s="430">
        <v>23</v>
      </c>
      <c r="AB7" s="430">
        <v>24</v>
      </c>
      <c r="AC7" s="430">
        <v>25</v>
      </c>
      <c r="AD7" s="430">
        <v>26</v>
      </c>
      <c r="AE7" s="312">
        <v>27</v>
      </c>
      <c r="AF7" s="312">
        <v>28</v>
      </c>
      <c r="AG7" s="424">
        <v>29</v>
      </c>
      <c r="AH7" s="430">
        <v>30</v>
      </c>
      <c r="AI7" s="432">
        <v>31</v>
      </c>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'4'!AL8</f>
        <v>0</v>
      </c>
      <c r="E8" s="302"/>
      <c r="F8" s="120"/>
      <c r="G8" s="120"/>
      <c r="H8" s="120"/>
      <c r="I8" s="120"/>
      <c r="J8" s="313"/>
      <c r="K8" s="313"/>
      <c r="L8" s="120"/>
      <c r="M8" s="120"/>
      <c r="N8" s="120"/>
      <c r="O8" s="120"/>
      <c r="P8" s="120"/>
      <c r="Q8" s="313"/>
      <c r="R8" s="313"/>
      <c r="S8" s="303"/>
      <c r="T8" s="709"/>
      <c r="U8" s="120"/>
      <c r="V8" s="120"/>
      <c r="W8" s="120"/>
      <c r="X8" s="313"/>
      <c r="Y8" s="313"/>
      <c r="Z8" s="120"/>
      <c r="AA8" s="120"/>
      <c r="AB8" s="120"/>
      <c r="AC8" s="120"/>
      <c r="AD8" s="120"/>
      <c r="AE8" s="313"/>
      <c r="AF8" s="313"/>
      <c r="AG8" s="120"/>
      <c r="AH8" s="120"/>
      <c r="AI8" s="305"/>
      <c r="AJ8" s="121">
        <f t="shared" ref="AJ8:AJ39" si="0">SUM(D8:AI8)</f>
        <v>0</v>
      </c>
      <c r="AK8" s="293">
        <f>INT(AJ8/15)</f>
        <v>0</v>
      </c>
      <c r="AL8" s="490">
        <f t="shared" ref="AL8:AL39" si="1">AJ8-INT(AJ8/15)*15</f>
        <v>0</v>
      </c>
      <c r="AM8" s="549">
        <f>SUM(E8:AI8)+'4'!AM8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SUM(E8:AI8)+'4'!BC8</f>
        <v>0</v>
      </c>
      <c r="BD8" s="85">
        <f>Roster!B6</f>
        <v>1.5</v>
      </c>
      <c r="BE8" s="863" t="s">
        <v>75</v>
      </c>
      <c r="BF8" s="79" t="e">
        <f>#REF!+'4'!BF8</f>
        <v>#REF!</v>
      </c>
      <c r="BG8" s="86" t="e">
        <f>IF('4'!#REF!=1,'4'!BA8,IF('3'!#REF!=1,'3'!BA8,'3'!BG8))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'4'!AL9</f>
        <v>0.5</v>
      </c>
      <c r="E9" s="127"/>
      <c r="F9" s="128"/>
      <c r="G9" s="128"/>
      <c r="H9" s="128"/>
      <c r="I9" s="128"/>
      <c r="J9" s="316"/>
      <c r="K9" s="316"/>
      <c r="L9" s="128"/>
      <c r="M9" s="128"/>
      <c r="N9" s="128"/>
      <c r="O9" s="128"/>
      <c r="P9" s="128"/>
      <c r="Q9" s="316"/>
      <c r="R9" s="316"/>
      <c r="S9" s="129"/>
      <c r="T9" s="687"/>
      <c r="U9" s="128"/>
      <c r="V9" s="128"/>
      <c r="W9" s="128"/>
      <c r="X9" s="316"/>
      <c r="Y9" s="316"/>
      <c r="Z9" s="128"/>
      <c r="AA9" s="128"/>
      <c r="AB9" s="128"/>
      <c r="AC9" s="128"/>
      <c r="AD9" s="128"/>
      <c r="AE9" s="316"/>
      <c r="AF9" s="316"/>
      <c r="AG9" s="128"/>
      <c r="AH9" s="128"/>
      <c r="AI9" s="131"/>
      <c r="AJ9" s="132">
        <f t="shared" si="0"/>
        <v>0.5</v>
      </c>
      <c r="AK9" s="293">
        <f t="shared" ref="AK9:AK72" si="4">INT(AJ9/15)</f>
        <v>0</v>
      </c>
      <c r="AL9" s="123">
        <f t="shared" si="1"/>
        <v>0.5</v>
      </c>
      <c r="AM9" s="122">
        <f>SUM(E9:AI9)+'4'!AM9</f>
        <v>90.5</v>
      </c>
      <c r="AN9" s="684">
        <f>'Pre Tests'!G5</f>
        <v>0</v>
      </c>
      <c r="AO9" s="684">
        <f>'Pre Tests'!L5</f>
        <v>3</v>
      </c>
      <c r="AP9" s="676"/>
      <c r="AQ9" s="720"/>
      <c r="AR9" s="134"/>
      <c r="AS9" s="134"/>
      <c r="AT9" s="134"/>
      <c r="AU9" s="678"/>
      <c r="AV9" s="683"/>
      <c r="AW9" s="681"/>
      <c r="AX9" s="234"/>
      <c r="AY9" s="500" t="s">
        <v>373</v>
      </c>
      <c r="AZ9" s="500" t="s">
        <v>551</v>
      </c>
      <c r="BA9" s="79">
        <f t="shared" si="2"/>
        <v>93.5</v>
      </c>
      <c r="BB9" s="80">
        <f t="shared" si="3"/>
        <v>0</v>
      </c>
      <c r="BC9" s="80">
        <f>SUM(E9:AI9)+'4'!BC9</f>
        <v>90.5</v>
      </c>
      <c r="BE9" s="863"/>
      <c r="BF9" s="79" t="e">
        <f>#REF!+'4'!BF9</f>
        <v>#REF!</v>
      </c>
      <c r="BG9" s="86" t="e">
        <f>IF('4'!#REF!=1,'4'!BA9,IF('3'!#REF!=1,'3'!BA9,'3'!BG9))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'4'!AL10</f>
        <v>8</v>
      </c>
      <c r="E10" s="127"/>
      <c r="F10" s="128"/>
      <c r="G10" s="128"/>
      <c r="H10" s="128"/>
      <c r="I10" s="128"/>
      <c r="J10" s="316"/>
      <c r="K10" s="316"/>
      <c r="L10" s="128"/>
      <c r="M10" s="128"/>
      <c r="N10" s="128"/>
      <c r="O10" s="128"/>
      <c r="P10" s="128"/>
      <c r="Q10" s="316"/>
      <c r="R10" s="316"/>
      <c r="S10" s="129"/>
      <c r="T10" s="687"/>
      <c r="U10" s="128"/>
      <c r="V10" s="128"/>
      <c r="W10" s="128"/>
      <c r="X10" s="316"/>
      <c r="Y10" s="316"/>
      <c r="Z10" s="128"/>
      <c r="AA10" s="128"/>
      <c r="AB10" s="128"/>
      <c r="AC10" s="128"/>
      <c r="AD10" s="128"/>
      <c r="AE10" s="316"/>
      <c r="AF10" s="316"/>
      <c r="AG10" s="128"/>
      <c r="AH10" s="128"/>
      <c r="AI10" s="131"/>
      <c r="AJ10" s="132">
        <f t="shared" si="0"/>
        <v>8</v>
      </c>
      <c r="AK10" s="293">
        <f t="shared" si="4"/>
        <v>0</v>
      </c>
      <c r="AL10" s="123">
        <f t="shared" si="1"/>
        <v>8</v>
      </c>
      <c r="AM10" s="122">
        <f>SUM(E10:AI10)+'4'!AM10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0</v>
      </c>
      <c r="BC10" s="80">
        <f>SUM(E10:AI10)+'4'!BC10</f>
        <v>38</v>
      </c>
      <c r="BE10" s="863"/>
      <c r="BF10" s="79" t="e">
        <f>#REF!+'4'!BF10</f>
        <v>#REF!</v>
      </c>
      <c r="BG10" s="86" t="e">
        <f>IF('4'!#REF!=1,'4'!BA10,IF('3'!#REF!=1,'3'!BA10,'3'!BG10))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'4'!AL11</f>
        <v>6</v>
      </c>
      <c r="E11" s="127"/>
      <c r="F11" s="128"/>
      <c r="G11" s="128"/>
      <c r="H11" s="128"/>
      <c r="I11" s="128"/>
      <c r="J11" s="316"/>
      <c r="K11" s="316"/>
      <c r="L11" s="128"/>
      <c r="M11" s="128"/>
      <c r="N11" s="128"/>
      <c r="O11" s="128"/>
      <c r="P11" s="128"/>
      <c r="Q11" s="316"/>
      <c r="R11" s="316"/>
      <c r="S11" s="129"/>
      <c r="T11" s="687"/>
      <c r="U11" s="128"/>
      <c r="V11" s="128"/>
      <c r="W11" s="128"/>
      <c r="X11" s="316"/>
      <c r="Y11" s="316"/>
      <c r="Z11" s="128"/>
      <c r="AA11" s="128"/>
      <c r="AB11" s="128"/>
      <c r="AC11" s="128"/>
      <c r="AD11" s="128"/>
      <c r="AE11" s="316"/>
      <c r="AF11" s="316"/>
      <c r="AG11" s="128"/>
      <c r="AH11" s="128"/>
      <c r="AI11" s="131"/>
      <c r="AJ11" s="132">
        <f t="shared" si="0"/>
        <v>6</v>
      </c>
      <c r="AK11" s="293">
        <f t="shared" si="4"/>
        <v>0</v>
      </c>
      <c r="AL11" s="123">
        <f t="shared" si="1"/>
        <v>6</v>
      </c>
      <c r="AM11" s="122">
        <f>SUM(E11:AI11)+'4'!AM11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SUM(E11:AI11)+'4'!BC11</f>
        <v>6</v>
      </c>
      <c r="BE11" s="863"/>
      <c r="BF11" s="79" t="e">
        <f>#REF!+'4'!BF11</f>
        <v>#REF!</v>
      </c>
      <c r="BG11" s="86" t="e">
        <f>IF('4'!#REF!=1,'4'!BA11,IF('3'!#REF!=1,'3'!BA11,'3'!BG11))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'4'!AL12</f>
        <v>0</v>
      </c>
      <c r="E12" s="127"/>
      <c r="F12" s="128"/>
      <c r="G12" s="128"/>
      <c r="H12" s="128"/>
      <c r="I12" s="128"/>
      <c r="J12" s="316"/>
      <c r="K12" s="316"/>
      <c r="L12" s="128"/>
      <c r="M12" s="128"/>
      <c r="N12" s="128"/>
      <c r="O12" s="128"/>
      <c r="P12" s="128"/>
      <c r="Q12" s="316"/>
      <c r="R12" s="316"/>
      <c r="S12" s="129"/>
      <c r="T12" s="687"/>
      <c r="U12" s="128"/>
      <c r="V12" s="128"/>
      <c r="W12" s="128"/>
      <c r="X12" s="316"/>
      <c r="Y12" s="316"/>
      <c r="Z12" s="128"/>
      <c r="AA12" s="128"/>
      <c r="AB12" s="128"/>
      <c r="AC12" s="128"/>
      <c r="AD12" s="128"/>
      <c r="AE12" s="316"/>
      <c r="AF12" s="316"/>
      <c r="AG12" s="128"/>
      <c r="AH12" s="128"/>
      <c r="AI12" s="131"/>
      <c r="AJ12" s="132">
        <f t="shared" si="0"/>
        <v>0</v>
      </c>
      <c r="AK12" s="293">
        <f t="shared" si="4"/>
        <v>0</v>
      </c>
      <c r="AL12" s="123">
        <f t="shared" si="1"/>
        <v>0</v>
      </c>
      <c r="AM12" s="122">
        <f>SUM(E12:AI12)+'4'!AM12</f>
        <v>15</v>
      </c>
      <c r="AN12" s="684">
        <f>'Pre Tests'!G8</f>
        <v>0</v>
      </c>
      <c r="AO12" s="684">
        <f>'Pre Tests'!L8</f>
        <v>3</v>
      </c>
      <c r="AP12" s="676"/>
      <c r="AQ12" s="720"/>
      <c r="AR12" s="134"/>
      <c r="AS12" s="134"/>
      <c r="AT12" s="134"/>
      <c r="AU12" s="678"/>
      <c r="AV12" s="683"/>
      <c r="AW12" s="681"/>
      <c r="AX12" s="234"/>
      <c r="AY12" s="500" t="s">
        <v>376</v>
      </c>
      <c r="AZ12" s="500" t="s">
        <v>547</v>
      </c>
      <c r="BA12" s="79">
        <f t="shared" si="2"/>
        <v>18</v>
      </c>
      <c r="BB12" s="80">
        <f t="shared" si="3"/>
        <v>0</v>
      </c>
      <c r="BC12" s="80">
        <f>SUM(E12:AI12)+'4'!BC12</f>
        <v>15</v>
      </c>
      <c r="BE12" s="863"/>
      <c r="BF12" s="79" t="e">
        <f>#REF!+'4'!BF12</f>
        <v>#REF!</v>
      </c>
      <c r="BG12" s="86" t="e">
        <f>IF('4'!#REF!=1,'4'!BA12,IF('3'!#REF!=1,'3'!BA12,'3'!BG12))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'4'!AL13</f>
        <v>0</v>
      </c>
      <c r="E13" s="127"/>
      <c r="F13" s="128"/>
      <c r="G13" s="128"/>
      <c r="H13" s="128"/>
      <c r="I13" s="128"/>
      <c r="J13" s="316"/>
      <c r="K13" s="316"/>
      <c r="L13" s="128"/>
      <c r="M13" s="128"/>
      <c r="N13" s="128"/>
      <c r="O13" s="128"/>
      <c r="P13" s="128"/>
      <c r="Q13" s="316"/>
      <c r="R13" s="316"/>
      <c r="S13" s="129"/>
      <c r="T13" s="687"/>
      <c r="U13" s="128"/>
      <c r="V13" s="128"/>
      <c r="W13" s="128"/>
      <c r="X13" s="316"/>
      <c r="Y13" s="316"/>
      <c r="Z13" s="128"/>
      <c r="AA13" s="128"/>
      <c r="AB13" s="128"/>
      <c r="AC13" s="128"/>
      <c r="AD13" s="128"/>
      <c r="AE13" s="316"/>
      <c r="AF13" s="316"/>
      <c r="AG13" s="128"/>
      <c r="AH13" s="128"/>
      <c r="AI13" s="131"/>
      <c r="AJ13" s="132">
        <f t="shared" si="0"/>
        <v>0</v>
      </c>
      <c r="AK13" s="293">
        <f t="shared" si="4"/>
        <v>0</v>
      </c>
      <c r="AL13" s="123">
        <f t="shared" si="1"/>
        <v>0</v>
      </c>
      <c r="AM13" s="122">
        <f>SUM(E13:AI13)+'4'!AM13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SUM(E13:AI13)+'4'!BC13</f>
        <v>0</v>
      </c>
      <c r="BE13" s="863"/>
      <c r="BF13" s="79" t="e">
        <f>#REF!+'4'!BF13</f>
        <v>#REF!</v>
      </c>
      <c r="BG13" s="86" t="e">
        <f>IF('4'!#REF!=1,'4'!BA13,IF('3'!#REF!=1,'3'!BA13,'3'!BG13))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'4'!AL14</f>
        <v>8</v>
      </c>
      <c r="E14" s="127"/>
      <c r="F14" s="128"/>
      <c r="G14" s="128"/>
      <c r="H14" s="128"/>
      <c r="I14" s="128"/>
      <c r="J14" s="316"/>
      <c r="K14" s="316"/>
      <c r="L14" s="128"/>
      <c r="M14" s="128"/>
      <c r="N14" s="128"/>
      <c r="O14" s="128"/>
      <c r="P14" s="128"/>
      <c r="Q14" s="316"/>
      <c r="R14" s="316"/>
      <c r="S14" s="129"/>
      <c r="T14" s="687"/>
      <c r="U14" s="128"/>
      <c r="V14" s="128"/>
      <c r="W14" s="128"/>
      <c r="X14" s="316"/>
      <c r="Y14" s="316"/>
      <c r="Z14" s="128"/>
      <c r="AA14" s="128"/>
      <c r="AB14" s="128"/>
      <c r="AC14" s="128"/>
      <c r="AD14" s="128"/>
      <c r="AE14" s="316"/>
      <c r="AF14" s="316"/>
      <c r="AG14" s="128"/>
      <c r="AH14" s="128"/>
      <c r="AI14" s="131"/>
      <c r="AJ14" s="132">
        <f t="shared" si="0"/>
        <v>8</v>
      </c>
      <c r="AK14" s="293">
        <f t="shared" si="4"/>
        <v>0</v>
      </c>
      <c r="AL14" s="123">
        <f t="shared" si="1"/>
        <v>8</v>
      </c>
      <c r="AM14" s="122">
        <f>SUM(E14:AI14)+'4'!AM14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0</v>
      </c>
      <c r="BC14" s="80">
        <f>SUM(E14:AI14)+'4'!BC14</f>
        <v>38</v>
      </c>
      <c r="BE14" s="863"/>
      <c r="BF14" s="79" t="e">
        <f>#REF!+'4'!BF14</f>
        <v>#REF!</v>
      </c>
      <c r="BG14" s="86" t="e">
        <f>IF('4'!#REF!=1,'4'!BA14,IF('3'!#REF!=1,'3'!BA14,'3'!BG14))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'4'!AL15</f>
        <v>9</v>
      </c>
      <c r="E15" s="127"/>
      <c r="F15" s="128"/>
      <c r="G15" s="128"/>
      <c r="H15" s="128"/>
      <c r="I15" s="128"/>
      <c r="J15" s="316"/>
      <c r="K15" s="316"/>
      <c r="L15" s="128"/>
      <c r="M15" s="128"/>
      <c r="N15" s="128"/>
      <c r="O15" s="128"/>
      <c r="P15" s="128"/>
      <c r="Q15" s="316"/>
      <c r="R15" s="316"/>
      <c r="S15" s="129"/>
      <c r="T15" s="687"/>
      <c r="U15" s="128"/>
      <c r="V15" s="128"/>
      <c r="W15" s="128"/>
      <c r="X15" s="316"/>
      <c r="Y15" s="316"/>
      <c r="Z15" s="128"/>
      <c r="AA15" s="128"/>
      <c r="AB15" s="128"/>
      <c r="AC15" s="128"/>
      <c r="AD15" s="128"/>
      <c r="AE15" s="316"/>
      <c r="AF15" s="316"/>
      <c r="AG15" s="128"/>
      <c r="AH15" s="128"/>
      <c r="AI15" s="131"/>
      <c r="AJ15" s="132">
        <f t="shared" si="0"/>
        <v>9</v>
      </c>
      <c r="AK15" s="293">
        <f t="shared" si="4"/>
        <v>0</v>
      </c>
      <c r="AL15" s="123">
        <f t="shared" si="1"/>
        <v>9</v>
      </c>
      <c r="AM15" s="122">
        <f>SUM(E15:AI15)+'4'!AM15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0</v>
      </c>
      <c r="BC15" s="80">
        <f>SUM(E15:AI15)+'4'!BC15</f>
        <v>24</v>
      </c>
      <c r="BE15" s="863"/>
      <c r="BF15" s="79" t="e">
        <f>#REF!+'4'!BF15</f>
        <v>#REF!</v>
      </c>
      <c r="BG15" s="86" t="e">
        <f>IF('4'!#REF!=1,'4'!BA15,IF('3'!#REF!=1,'3'!BA15,'3'!BG15))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'4'!AL16</f>
        <v>5.5</v>
      </c>
      <c r="E16" s="127"/>
      <c r="F16" s="128"/>
      <c r="G16" s="128"/>
      <c r="H16" s="128"/>
      <c r="I16" s="128"/>
      <c r="J16" s="316"/>
      <c r="K16" s="316"/>
      <c r="L16" s="128"/>
      <c r="M16" s="128"/>
      <c r="N16" s="128"/>
      <c r="O16" s="128"/>
      <c r="P16" s="128"/>
      <c r="Q16" s="316"/>
      <c r="R16" s="316"/>
      <c r="S16" s="129"/>
      <c r="T16" s="687"/>
      <c r="U16" s="128"/>
      <c r="V16" s="128"/>
      <c r="W16" s="128"/>
      <c r="X16" s="316"/>
      <c r="Y16" s="316"/>
      <c r="Z16" s="128"/>
      <c r="AA16" s="128"/>
      <c r="AB16" s="128"/>
      <c r="AC16" s="128"/>
      <c r="AD16" s="128"/>
      <c r="AE16" s="316"/>
      <c r="AF16" s="316"/>
      <c r="AG16" s="128"/>
      <c r="AH16" s="128"/>
      <c r="AI16" s="131"/>
      <c r="AJ16" s="132">
        <f t="shared" si="0"/>
        <v>5.5</v>
      </c>
      <c r="AK16" s="293">
        <f t="shared" si="4"/>
        <v>0</v>
      </c>
      <c r="AL16" s="123">
        <f t="shared" si="1"/>
        <v>5.5</v>
      </c>
      <c r="AM16" s="122">
        <f>SUM(E16:AI16)+'4'!AM16</f>
        <v>35.5</v>
      </c>
      <c r="AN16" s="684">
        <f>'Pre Tests'!G12</f>
        <v>0</v>
      </c>
      <c r="AO16" s="684">
        <f>'Pre Tests'!L12</f>
        <v>4</v>
      </c>
      <c r="AP16" s="676"/>
      <c r="AQ16" s="720"/>
      <c r="AR16" s="134"/>
      <c r="AS16" s="134"/>
      <c r="AT16" s="134"/>
      <c r="AU16" s="678"/>
      <c r="AV16" s="683"/>
      <c r="AW16" s="681"/>
      <c r="AX16" s="234"/>
      <c r="BA16" s="79">
        <f t="shared" si="2"/>
        <v>39.5</v>
      </c>
      <c r="BB16" s="80">
        <f t="shared" si="3"/>
        <v>0</v>
      </c>
      <c r="BC16" s="80">
        <f>SUM(E16:AI16)+'4'!BC16</f>
        <v>35.5</v>
      </c>
      <c r="BF16" s="79" t="e">
        <f>#REF!+'4'!BF16</f>
        <v>#REF!</v>
      </c>
      <c r="BG16" s="86" t="e">
        <f>IF('4'!#REF!=1,'4'!BA16,IF('3'!#REF!=1,'3'!BA16,'3'!BG16))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'4'!AL17</f>
        <v>10</v>
      </c>
      <c r="E17" s="127"/>
      <c r="F17" s="128"/>
      <c r="G17" s="128"/>
      <c r="H17" s="128"/>
      <c r="I17" s="128"/>
      <c r="J17" s="316"/>
      <c r="K17" s="316"/>
      <c r="L17" s="128"/>
      <c r="M17" s="128"/>
      <c r="N17" s="128"/>
      <c r="O17" s="128"/>
      <c r="P17" s="128"/>
      <c r="Q17" s="316"/>
      <c r="R17" s="316"/>
      <c r="S17" s="129"/>
      <c r="T17" s="687"/>
      <c r="U17" s="128"/>
      <c r="V17" s="128"/>
      <c r="W17" s="128"/>
      <c r="X17" s="316"/>
      <c r="Y17" s="316"/>
      <c r="Z17" s="128"/>
      <c r="AA17" s="128"/>
      <c r="AB17" s="128"/>
      <c r="AC17" s="128"/>
      <c r="AD17" s="128"/>
      <c r="AE17" s="316"/>
      <c r="AF17" s="316"/>
      <c r="AG17" s="128"/>
      <c r="AH17" s="128"/>
      <c r="AI17" s="131"/>
      <c r="AJ17" s="132">
        <f t="shared" si="0"/>
        <v>10</v>
      </c>
      <c r="AK17" s="293">
        <f t="shared" si="4"/>
        <v>0</v>
      </c>
      <c r="AL17" s="123">
        <f t="shared" si="1"/>
        <v>10</v>
      </c>
      <c r="AM17" s="122">
        <f>SUM(E17:AI17)+'4'!AM17</f>
        <v>40</v>
      </c>
      <c r="AN17" s="684">
        <f>'Pre Tests'!G13</f>
        <v>0</v>
      </c>
      <c r="AO17" s="684">
        <f>'Pre Tests'!L13</f>
        <v>3</v>
      </c>
      <c r="AP17" s="676"/>
      <c r="AQ17" s="720"/>
      <c r="AR17" s="134"/>
      <c r="AS17" s="134"/>
      <c r="AT17" s="134"/>
      <c r="AU17" s="678"/>
      <c r="AV17" s="683"/>
      <c r="AW17" s="681"/>
      <c r="AX17" s="234"/>
      <c r="AY17" s="500" t="s">
        <v>216</v>
      </c>
      <c r="AZ17" s="500" t="s">
        <v>217</v>
      </c>
      <c r="BA17" s="79">
        <f t="shared" si="2"/>
        <v>43</v>
      </c>
      <c r="BB17" s="80">
        <f t="shared" si="3"/>
        <v>0</v>
      </c>
      <c r="BC17" s="80">
        <f>SUM(E17:AI17)+'4'!BC17</f>
        <v>40</v>
      </c>
      <c r="BE17" s="83" t="s">
        <v>58</v>
      </c>
      <c r="BF17" s="79" t="e">
        <f>#REF!+'4'!BF17</f>
        <v>#REF!</v>
      </c>
      <c r="BG17" s="86" t="e">
        <f>IF('4'!#REF!=1,'4'!BA17,IF('3'!#REF!=1,'3'!BA17,'3'!BG17))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'4'!AL18</f>
        <v>9</v>
      </c>
      <c r="E18" s="127"/>
      <c r="F18" s="128"/>
      <c r="G18" s="128"/>
      <c r="H18" s="128"/>
      <c r="I18" s="128"/>
      <c r="J18" s="316"/>
      <c r="K18" s="316"/>
      <c r="L18" s="128"/>
      <c r="M18" s="128"/>
      <c r="N18" s="128"/>
      <c r="O18" s="128"/>
      <c r="P18" s="128"/>
      <c r="Q18" s="316"/>
      <c r="R18" s="316"/>
      <c r="S18" s="129"/>
      <c r="T18" s="687"/>
      <c r="U18" s="128"/>
      <c r="V18" s="128"/>
      <c r="W18" s="128"/>
      <c r="X18" s="316"/>
      <c r="Y18" s="316"/>
      <c r="Z18" s="128"/>
      <c r="AA18" s="128"/>
      <c r="AB18" s="128"/>
      <c r="AC18" s="128"/>
      <c r="AD18" s="128"/>
      <c r="AE18" s="316"/>
      <c r="AF18" s="316"/>
      <c r="AG18" s="128"/>
      <c r="AH18" s="128"/>
      <c r="AI18" s="131"/>
      <c r="AJ18" s="132">
        <f t="shared" si="0"/>
        <v>9</v>
      </c>
      <c r="AK18" s="293">
        <f t="shared" si="4"/>
        <v>0</v>
      </c>
      <c r="AL18" s="123">
        <f t="shared" si="1"/>
        <v>9</v>
      </c>
      <c r="AM18" s="122">
        <f>SUM(E18:AI18)+'4'!AM18</f>
        <v>39</v>
      </c>
      <c r="AN18" s="684">
        <f>'Pre Tests'!G14</f>
        <v>0</v>
      </c>
      <c r="AO18" s="684">
        <f>'Pre Tests'!L14</f>
        <v>4</v>
      </c>
      <c r="AP18" s="676"/>
      <c r="AQ18" s="720"/>
      <c r="AR18" s="134"/>
      <c r="AS18" s="134"/>
      <c r="AT18" s="134"/>
      <c r="AU18" s="678"/>
      <c r="AV18" s="683"/>
      <c r="AW18" s="681"/>
      <c r="AX18" s="234"/>
      <c r="AY18" s="500" t="s">
        <v>373</v>
      </c>
      <c r="AZ18" s="500" t="s">
        <v>219</v>
      </c>
      <c r="BA18" s="79">
        <f t="shared" si="2"/>
        <v>43</v>
      </c>
      <c r="BB18" s="80">
        <f t="shared" si="3"/>
        <v>0</v>
      </c>
      <c r="BC18" s="80">
        <f>SUM(E18:AI18)+'4'!BC18</f>
        <v>39</v>
      </c>
      <c r="BE18" s="87" t="s">
        <v>59</v>
      </c>
      <c r="BF18" s="79" t="e">
        <f>#REF!+'4'!BF18</f>
        <v>#REF!</v>
      </c>
      <c r="BG18" s="86" t="e">
        <f>IF('4'!#REF!=1,'4'!BA18,IF('3'!#REF!=1,'3'!BA18,'3'!BG18))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'4'!AL19</f>
        <v>6</v>
      </c>
      <c r="E19" s="127"/>
      <c r="F19" s="128"/>
      <c r="G19" s="128"/>
      <c r="H19" s="128"/>
      <c r="I19" s="128"/>
      <c r="J19" s="316"/>
      <c r="K19" s="316"/>
      <c r="L19" s="128"/>
      <c r="M19" s="128"/>
      <c r="N19" s="128"/>
      <c r="O19" s="128"/>
      <c r="P19" s="128"/>
      <c r="Q19" s="316"/>
      <c r="R19" s="316"/>
      <c r="S19" s="129"/>
      <c r="T19" s="687"/>
      <c r="U19" s="128"/>
      <c r="V19" s="128"/>
      <c r="W19" s="128"/>
      <c r="X19" s="316"/>
      <c r="Y19" s="316"/>
      <c r="Z19" s="128"/>
      <c r="AA19" s="128"/>
      <c r="AB19" s="128"/>
      <c r="AC19" s="128"/>
      <c r="AD19" s="128"/>
      <c r="AE19" s="316"/>
      <c r="AF19" s="316"/>
      <c r="AG19" s="128"/>
      <c r="AH19" s="128"/>
      <c r="AI19" s="131"/>
      <c r="AJ19" s="132">
        <f t="shared" si="0"/>
        <v>6</v>
      </c>
      <c r="AK19" s="293">
        <f t="shared" si="4"/>
        <v>0</v>
      </c>
      <c r="AL19" s="123">
        <f t="shared" si="1"/>
        <v>6</v>
      </c>
      <c r="AM19" s="122">
        <f>SUM(E19:AI19)+'4'!AM19</f>
        <v>6</v>
      </c>
      <c r="AN19" s="684">
        <f>'Pre Tests'!G15</f>
        <v>0</v>
      </c>
      <c r="AO19" s="684">
        <f>'Pre Tests'!L15</f>
        <v>1</v>
      </c>
      <c r="AP19" s="676"/>
      <c r="AQ19" s="720"/>
      <c r="AR19" s="134"/>
      <c r="AS19" s="134"/>
      <c r="AT19" s="134"/>
      <c r="AU19" s="678"/>
      <c r="AV19" s="683"/>
      <c r="AW19" s="681"/>
      <c r="AX19" s="234"/>
      <c r="AY19" s="500" t="s">
        <v>374</v>
      </c>
      <c r="AZ19" s="500" t="s">
        <v>221</v>
      </c>
      <c r="BA19" s="79">
        <f t="shared" si="2"/>
        <v>7</v>
      </c>
      <c r="BB19" s="80">
        <f t="shared" si="3"/>
        <v>0</v>
      </c>
      <c r="BC19" s="80">
        <f>SUM(E19:AI19)+'4'!BC19</f>
        <v>6</v>
      </c>
      <c r="BE19" s="88" t="s">
        <v>60</v>
      </c>
      <c r="BF19" s="79" t="e">
        <f>#REF!+'4'!BF19</f>
        <v>#REF!</v>
      </c>
      <c r="BG19" s="86" t="e">
        <f>IF('4'!#REF!=1,'4'!BA19,IF('3'!#REF!=1,'3'!BA19,'3'!BG19))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'4'!AL20</f>
        <v>7.5</v>
      </c>
      <c r="E20" s="127"/>
      <c r="F20" s="128"/>
      <c r="G20" s="128"/>
      <c r="H20" s="128"/>
      <c r="I20" s="128"/>
      <c r="J20" s="316"/>
      <c r="K20" s="316"/>
      <c r="L20" s="128"/>
      <c r="M20" s="128"/>
      <c r="N20" s="128"/>
      <c r="O20" s="128"/>
      <c r="P20" s="128"/>
      <c r="Q20" s="316"/>
      <c r="R20" s="316"/>
      <c r="S20" s="129"/>
      <c r="T20" s="687"/>
      <c r="U20" s="128"/>
      <c r="V20" s="128"/>
      <c r="W20" s="128"/>
      <c r="X20" s="316"/>
      <c r="Y20" s="316"/>
      <c r="Z20" s="128"/>
      <c r="AA20" s="128"/>
      <c r="AB20" s="128"/>
      <c r="AC20" s="128"/>
      <c r="AD20" s="128"/>
      <c r="AE20" s="316"/>
      <c r="AF20" s="316"/>
      <c r="AG20" s="128"/>
      <c r="AH20" s="128"/>
      <c r="AI20" s="131"/>
      <c r="AJ20" s="132">
        <f t="shared" si="0"/>
        <v>7.5</v>
      </c>
      <c r="AK20" s="293">
        <f t="shared" si="4"/>
        <v>0</v>
      </c>
      <c r="AL20" s="123">
        <f t="shared" si="1"/>
        <v>7.5</v>
      </c>
      <c r="AM20" s="122">
        <f>SUM(E20:AI20)+'4'!AM20</f>
        <v>82.5</v>
      </c>
      <c r="AN20" s="684">
        <f>'Pre Tests'!G16</f>
        <v>0</v>
      </c>
      <c r="AO20" s="684">
        <f>'Pre Tests'!L16</f>
        <v>4</v>
      </c>
      <c r="AP20" s="676"/>
      <c r="AQ20" s="720"/>
      <c r="AR20" s="134"/>
      <c r="AS20" s="134"/>
      <c r="AT20" s="134"/>
      <c r="AU20" s="678"/>
      <c r="AV20" s="683"/>
      <c r="AW20" s="681"/>
      <c r="AX20" s="234"/>
      <c r="AY20" s="500" t="s">
        <v>375</v>
      </c>
      <c r="AZ20" s="500" t="s">
        <v>223</v>
      </c>
      <c r="BA20" s="79">
        <f t="shared" si="2"/>
        <v>86.5</v>
      </c>
      <c r="BB20" s="80">
        <f t="shared" si="3"/>
        <v>0</v>
      </c>
      <c r="BC20" s="80">
        <f>SUM(E20:AI20)+'4'!BC20</f>
        <v>82.5</v>
      </c>
      <c r="BF20" s="79" t="e">
        <f>#REF!+'4'!BF20</f>
        <v>#REF!</v>
      </c>
      <c r="BG20" s="86" t="e">
        <f>IF('4'!#REF!=1,'4'!BA20,IF('3'!#REF!=1,'3'!BA20,'3'!BG20))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'4'!AL21</f>
        <v>13.5</v>
      </c>
      <c r="E21" s="127"/>
      <c r="F21" s="128"/>
      <c r="G21" s="128"/>
      <c r="H21" s="128"/>
      <c r="I21" s="128"/>
      <c r="J21" s="316"/>
      <c r="K21" s="316"/>
      <c r="L21" s="128"/>
      <c r="M21" s="128"/>
      <c r="N21" s="128"/>
      <c r="O21" s="128"/>
      <c r="P21" s="128"/>
      <c r="Q21" s="316"/>
      <c r="R21" s="316"/>
      <c r="S21" s="129"/>
      <c r="T21" s="687"/>
      <c r="U21" s="128"/>
      <c r="V21" s="128"/>
      <c r="W21" s="128"/>
      <c r="X21" s="316"/>
      <c r="Y21" s="316"/>
      <c r="Z21" s="128"/>
      <c r="AA21" s="128"/>
      <c r="AB21" s="128"/>
      <c r="AC21" s="128"/>
      <c r="AD21" s="128"/>
      <c r="AE21" s="316"/>
      <c r="AF21" s="316"/>
      <c r="AG21" s="128"/>
      <c r="AH21" s="128"/>
      <c r="AI21" s="131"/>
      <c r="AJ21" s="132">
        <f t="shared" si="0"/>
        <v>13.5</v>
      </c>
      <c r="AK21" s="293">
        <f t="shared" si="4"/>
        <v>0</v>
      </c>
      <c r="AL21" s="123">
        <f t="shared" si="1"/>
        <v>13.5</v>
      </c>
      <c r="AM21" s="122">
        <f>SUM(E21:AI21)+'4'!AM21</f>
        <v>43.5</v>
      </c>
      <c r="AN21" s="684">
        <f>'Pre Tests'!G17</f>
        <v>0</v>
      </c>
      <c r="AO21" s="684">
        <f>'Pre Tests'!L17</f>
        <v>4</v>
      </c>
      <c r="AP21" s="676"/>
      <c r="AQ21" s="720"/>
      <c r="AR21" s="134"/>
      <c r="AS21" s="134"/>
      <c r="AT21" s="134"/>
      <c r="AU21" s="678"/>
      <c r="AV21" s="683"/>
      <c r="AW21" s="681"/>
      <c r="AX21" s="234"/>
      <c r="AY21" s="500" t="s">
        <v>376</v>
      </c>
      <c r="AZ21" s="500" t="s">
        <v>225</v>
      </c>
      <c r="BA21" s="79">
        <f t="shared" si="2"/>
        <v>47.5</v>
      </c>
      <c r="BB21" s="80">
        <f t="shared" si="3"/>
        <v>0</v>
      </c>
      <c r="BC21" s="80">
        <f>SUM(E21:AI21)+'4'!BC21</f>
        <v>43.5</v>
      </c>
      <c r="BF21" s="79" t="e">
        <f>#REF!+'4'!BF21</f>
        <v>#REF!</v>
      </c>
      <c r="BG21" s="86" t="e">
        <f>IF('4'!#REF!=1,'4'!BA21,IF('3'!#REF!=1,'3'!BA21,'3'!BG21))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'4'!AL22</f>
        <v>0</v>
      </c>
      <c r="E22" s="127"/>
      <c r="F22" s="128"/>
      <c r="G22" s="128"/>
      <c r="H22" s="128"/>
      <c r="I22" s="128"/>
      <c r="J22" s="316"/>
      <c r="K22" s="316"/>
      <c r="L22" s="128"/>
      <c r="M22" s="128"/>
      <c r="N22" s="128"/>
      <c r="O22" s="128"/>
      <c r="P22" s="128"/>
      <c r="Q22" s="316"/>
      <c r="R22" s="316"/>
      <c r="S22" s="129"/>
      <c r="T22" s="687"/>
      <c r="U22" s="128"/>
      <c r="V22" s="128"/>
      <c r="W22" s="128"/>
      <c r="X22" s="316"/>
      <c r="Y22" s="316"/>
      <c r="Z22" s="128"/>
      <c r="AA22" s="128"/>
      <c r="AB22" s="128"/>
      <c r="AC22" s="128"/>
      <c r="AD22" s="128"/>
      <c r="AE22" s="316"/>
      <c r="AF22" s="316"/>
      <c r="AG22" s="128"/>
      <c r="AH22" s="128"/>
      <c r="AI22" s="131"/>
      <c r="AJ22" s="132">
        <f t="shared" si="0"/>
        <v>0</v>
      </c>
      <c r="AK22" s="293">
        <f t="shared" si="4"/>
        <v>0</v>
      </c>
      <c r="AL22" s="123">
        <f t="shared" si="1"/>
        <v>0</v>
      </c>
      <c r="AM22" s="122">
        <f>SUM(E22:AI22)+'4'!AM22</f>
        <v>15</v>
      </c>
      <c r="AN22" s="684">
        <f>'Pre Tests'!G18</f>
        <v>0</v>
      </c>
      <c r="AO22" s="684">
        <f>'Pre Tests'!L18</f>
        <v>2</v>
      </c>
      <c r="AP22" s="676"/>
      <c r="AQ22" s="720"/>
      <c r="AR22" s="134"/>
      <c r="AS22" s="134"/>
      <c r="AT22" s="134"/>
      <c r="AU22" s="678"/>
      <c r="AV22" s="683"/>
      <c r="AW22" s="681"/>
      <c r="AX22" s="234"/>
      <c r="AY22" s="500" t="s">
        <v>377</v>
      </c>
      <c r="AZ22" s="500" t="s">
        <v>227</v>
      </c>
      <c r="BA22" s="79">
        <f t="shared" si="2"/>
        <v>17</v>
      </c>
      <c r="BB22" s="80">
        <f t="shared" si="3"/>
        <v>0</v>
      </c>
      <c r="BC22" s="80">
        <f>SUM(E22:AI22)+'4'!BC22</f>
        <v>15</v>
      </c>
      <c r="BF22" s="79" t="e">
        <f>#REF!+'4'!BF22</f>
        <v>#REF!</v>
      </c>
      <c r="BG22" s="86" t="e">
        <f>IF('4'!#REF!=1,'4'!BA22,IF('3'!#REF!=1,'3'!BA22,'3'!BG22))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'4'!AL23</f>
        <v>9</v>
      </c>
      <c r="E23" s="127"/>
      <c r="F23" s="128"/>
      <c r="G23" s="128"/>
      <c r="H23" s="128"/>
      <c r="I23" s="128"/>
      <c r="J23" s="316"/>
      <c r="K23" s="316"/>
      <c r="L23" s="128"/>
      <c r="M23" s="128"/>
      <c r="N23" s="128"/>
      <c r="O23" s="128"/>
      <c r="P23" s="128"/>
      <c r="Q23" s="316"/>
      <c r="R23" s="316"/>
      <c r="S23" s="129"/>
      <c r="T23" s="687"/>
      <c r="U23" s="128"/>
      <c r="V23" s="128"/>
      <c r="W23" s="128"/>
      <c r="X23" s="316"/>
      <c r="Y23" s="316"/>
      <c r="Z23" s="128"/>
      <c r="AA23" s="128"/>
      <c r="AB23" s="128"/>
      <c r="AC23" s="128"/>
      <c r="AD23" s="128"/>
      <c r="AE23" s="316"/>
      <c r="AF23" s="316"/>
      <c r="AG23" s="128"/>
      <c r="AH23" s="128"/>
      <c r="AI23" s="131"/>
      <c r="AJ23" s="132">
        <f t="shared" si="0"/>
        <v>9</v>
      </c>
      <c r="AK23" s="293">
        <f t="shared" si="4"/>
        <v>0</v>
      </c>
      <c r="AL23" s="123">
        <f t="shared" si="1"/>
        <v>9</v>
      </c>
      <c r="AM23" s="122">
        <f>SUM(E23:AI23)+'4'!AM23</f>
        <v>9</v>
      </c>
      <c r="AN23" s="684">
        <f>'Pre Tests'!G19</f>
        <v>0</v>
      </c>
      <c r="AO23" s="684">
        <f>'Pre Tests'!L19</f>
        <v>0</v>
      </c>
      <c r="AP23" s="676"/>
      <c r="AQ23" s="720"/>
      <c r="AR23" s="134"/>
      <c r="AS23" s="134"/>
      <c r="AT23" s="134"/>
      <c r="AU23" s="678"/>
      <c r="AV23" s="683"/>
      <c r="AW23" s="681"/>
      <c r="AX23" s="234"/>
      <c r="AY23" s="500" t="s">
        <v>378</v>
      </c>
      <c r="AZ23" s="500" t="s">
        <v>229</v>
      </c>
      <c r="BA23" s="79">
        <f t="shared" si="2"/>
        <v>9</v>
      </c>
      <c r="BB23" s="80">
        <f t="shared" si="3"/>
        <v>0</v>
      </c>
      <c r="BC23" s="80">
        <f>SUM(E23:AI23)+'4'!BC23</f>
        <v>9</v>
      </c>
      <c r="BF23" s="79" t="e">
        <f>#REF!+'4'!BF23</f>
        <v>#REF!</v>
      </c>
      <c r="BG23" s="86" t="e">
        <f>IF('4'!#REF!=1,'4'!BA23,IF('3'!#REF!=1,'3'!BA23,'3'!BG23))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'4'!AL24</f>
        <v>0</v>
      </c>
      <c r="E24" s="127"/>
      <c r="F24" s="128"/>
      <c r="G24" s="128"/>
      <c r="H24" s="128"/>
      <c r="I24" s="128"/>
      <c r="J24" s="316"/>
      <c r="K24" s="316"/>
      <c r="L24" s="128"/>
      <c r="M24" s="128"/>
      <c r="N24" s="128"/>
      <c r="O24" s="128"/>
      <c r="P24" s="128"/>
      <c r="Q24" s="316"/>
      <c r="R24" s="316"/>
      <c r="S24" s="129"/>
      <c r="T24" s="687"/>
      <c r="U24" s="128"/>
      <c r="V24" s="128"/>
      <c r="W24" s="128"/>
      <c r="X24" s="316"/>
      <c r="Y24" s="316"/>
      <c r="Z24" s="128"/>
      <c r="AA24" s="128"/>
      <c r="AB24" s="128"/>
      <c r="AC24" s="128"/>
      <c r="AD24" s="128"/>
      <c r="AE24" s="316"/>
      <c r="AF24" s="316"/>
      <c r="AG24" s="128"/>
      <c r="AH24" s="128"/>
      <c r="AI24" s="131"/>
      <c r="AJ24" s="132">
        <f t="shared" si="0"/>
        <v>0</v>
      </c>
      <c r="AK24" s="293">
        <f t="shared" si="4"/>
        <v>0</v>
      </c>
      <c r="AL24" s="123">
        <f t="shared" si="1"/>
        <v>0</v>
      </c>
      <c r="AM24" s="122">
        <f>SUM(E24:AI24)+'4'!AM24</f>
        <v>15</v>
      </c>
      <c r="AN24" s="684">
        <f>'Pre Tests'!G20</f>
        <v>1</v>
      </c>
      <c r="AO24" s="684">
        <f>'Pre Tests'!L20</f>
        <v>0</v>
      </c>
      <c r="AP24" s="676"/>
      <c r="AQ24" s="720"/>
      <c r="AR24" s="134"/>
      <c r="AS24" s="134"/>
      <c r="AT24" s="134"/>
      <c r="AU24" s="678"/>
      <c r="AV24" s="683"/>
      <c r="AW24" s="681"/>
      <c r="AX24" s="234"/>
      <c r="AY24" s="500" t="s">
        <v>231</v>
      </c>
      <c r="AZ24" s="500" t="s">
        <v>232</v>
      </c>
      <c r="BA24" s="79">
        <f t="shared" si="2"/>
        <v>15</v>
      </c>
      <c r="BB24" s="80">
        <f t="shared" si="3"/>
        <v>0</v>
      </c>
      <c r="BC24" s="80">
        <f>SUM(E24:AI24)+'4'!BC24</f>
        <v>15</v>
      </c>
      <c r="BF24" s="79" t="e">
        <f>#REF!+'4'!BF24</f>
        <v>#REF!</v>
      </c>
      <c r="BG24" s="86" t="e">
        <f>IF('4'!#REF!=1,'4'!BA24,IF('3'!#REF!=1,'3'!BA24,'3'!BG24))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'4'!AL25</f>
        <v>3</v>
      </c>
      <c r="E25" s="127"/>
      <c r="F25" s="128"/>
      <c r="G25" s="128"/>
      <c r="H25" s="128"/>
      <c r="I25" s="128"/>
      <c r="J25" s="316"/>
      <c r="K25" s="316"/>
      <c r="L25" s="128"/>
      <c r="M25" s="128"/>
      <c r="N25" s="128"/>
      <c r="O25" s="128"/>
      <c r="P25" s="128"/>
      <c r="Q25" s="316"/>
      <c r="R25" s="316"/>
      <c r="S25" s="129"/>
      <c r="T25" s="687"/>
      <c r="U25" s="128"/>
      <c r="V25" s="128"/>
      <c r="W25" s="128"/>
      <c r="X25" s="316"/>
      <c r="Y25" s="316"/>
      <c r="Z25" s="128"/>
      <c r="AA25" s="128"/>
      <c r="AB25" s="128"/>
      <c r="AC25" s="128"/>
      <c r="AD25" s="128"/>
      <c r="AE25" s="316"/>
      <c r="AF25" s="316"/>
      <c r="AG25" s="128"/>
      <c r="AH25" s="128"/>
      <c r="AI25" s="131"/>
      <c r="AJ25" s="132">
        <f t="shared" si="0"/>
        <v>3</v>
      </c>
      <c r="AK25" s="293">
        <f t="shared" si="4"/>
        <v>0</v>
      </c>
      <c r="AL25" s="123">
        <f t="shared" si="1"/>
        <v>3</v>
      </c>
      <c r="AM25" s="122">
        <f>SUM(E25:AI25)+'4'!AM25</f>
        <v>3</v>
      </c>
      <c r="AN25" s="684">
        <f>'Pre Tests'!G21</f>
        <v>0</v>
      </c>
      <c r="AO25" s="684">
        <f>'Pre Tests'!L21</f>
        <v>2</v>
      </c>
      <c r="AP25" s="676"/>
      <c r="AQ25" s="720"/>
      <c r="AR25" s="134"/>
      <c r="AS25" s="134"/>
      <c r="AT25" s="134"/>
      <c r="AU25" s="678"/>
      <c r="AV25" s="683"/>
      <c r="AW25" s="681"/>
      <c r="AX25" s="234"/>
      <c r="AY25" s="499"/>
      <c r="AZ25" s="499"/>
      <c r="BA25" s="79">
        <f t="shared" si="2"/>
        <v>5</v>
      </c>
      <c r="BB25" s="80">
        <f t="shared" si="3"/>
        <v>0</v>
      </c>
      <c r="BC25" s="80">
        <f>SUM(E25:AI25)+'4'!BC25</f>
        <v>3</v>
      </c>
      <c r="BF25" s="79" t="e">
        <f>#REF!+'4'!BF25</f>
        <v>#REF!</v>
      </c>
      <c r="BG25" s="86" t="e">
        <f>IF('4'!#REF!=1,'4'!BA25,IF('3'!#REF!=1,'3'!BA25,'3'!BG25))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'4'!AL26</f>
        <v>10.5</v>
      </c>
      <c r="E26" s="127"/>
      <c r="F26" s="128"/>
      <c r="G26" s="128"/>
      <c r="H26" s="128"/>
      <c r="I26" s="128"/>
      <c r="J26" s="316"/>
      <c r="K26" s="316"/>
      <c r="L26" s="128"/>
      <c r="M26" s="128"/>
      <c r="N26" s="128"/>
      <c r="O26" s="128"/>
      <c r="P26" s="128"/>
      <c r="Q26" s="316"/>
      <c r="R26" s="316"/>
      <c r="S26" s="129"/>
      <c r="T26" s="687"/>
      <c r="U26" s="128"/>
      <c r="V26" s="128"/>
      <c r="W26" s="128"/>
      <c r="X26" s="316"/>
      <c r="Y26" s="316"/>
      <c r="Z26" s="128"/>
      <c r="AA26" s="128"/>
      <c r="AB26" s="128"/>
      <c r="AC26" s="128"/>
      <c r="AD26" s="128"/>
      <c r="AE26" s="316"/>
      <c r="AF26" s="316"/>
      <c r="AG26" s="128"/>
      <c r="AH26" s="128"/>
      <c r="AI26" s="131"/>
      <c r="AJ26" s="132">
        <f t="shared" si="0"/>
        <v>10.5</v>
      </c>
      <c r="AK26" s="293">
        <f t="shared" si="4"/>
        <v>0</v>
      </c>
      <c r="AL26" s="123">
        <f t="shared" si="1"/>
        <v>10.5</v>
      </c>
      <c r="AM26" s="122">
        <f>SUM(E26:AI26)+'4'!AM26</f>
        <v>10.5</v>
      </c>
      <c r="AN26" s="684">
        <f>'Pre Tests'!G22</f>
        <v>0</v>
      </c>
      <c r="AO26" s="684">
        <f>'Pre Tests'!L22</f>
        <v>1</v>
      </c>
      <c r="AP26" s="676"/>
      <c r="AQ26" s="720"/>
      <c r="AR26" s="134"/>
      <c r="AS26" s="134"/>
      <c r="AT26" s="134"/>
      <c r="AU26" s="678"/>
      <c r="AV26" s="683"/>
      <c r="AW26" s="681"/>
      <c r="AX26" s="234"/>
      <c r="AY26" s="224"/>
      <c r="BA26" s="79">
        <f t="shared" si="2"/>
        <v>11.5</v>
      </c>
      <c r="BB26" s="80">
        <f t="shared" si="3"/>
        <v>0</v>
      </c>
      <c r="BC26" s="80">
        <f>SUM(E26:AI26)+'4'!BC26</f>
        <v>10.5</v>
      </c>
      <c r="BF26" s="79" t="e">
        <f>#REF!+'4'!BF26</f>
        <v>#REF!</v>
      </c>
      <c r="BG26" s="86" t="e">
        <f>IF('4'!#REF!=1,'4'!BA26,IF('3'!#REF!=1,'3'!BA26,'3'!BG26))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'4'!AL27</f>
        <v>1.5</v>
      </c>
      <c r="E27" s="127"/>
      <c r="F27" s="128"/>
      <c r="G27" s="128"/>
      <c r="H27" s="128"/>
      <c r="I27" s="128"/>
      <c r="J27" s="316"/>
      <c r="K27" s="316"/>
      <c r="L27" s="128"/>
      <c r="M27" s="128"/>
      <c r="N27" s="128"/>
      <c r="O27" s="128"/>
      <c r="P27" s="128"/>
      <c r="Q27" s="316"/>
      <c r="R27" s="316"/>
      <c r="S27" s="129"/>
      <c r="T27" s="687"/>
      <c r="U27" s="128"/>
      <c r="V27" s="128"/>
      <c r="W27" s="128"/>
      <c r="X27" s="316"/>
      <c r="Y27" s="316"/>
      <c r="Z27" s="128"/>
      <c r="AA27" s="128"/>
      <c r="AB27" s="128"/>
      <c r="AC27" s="128"/>
      <c r="AD27" s="128"/>
      <c r="AE27" s="316"/>
      <c r="AF27" s="316"/>
      <c r="AG27" s="128"/>
      <c r="AH27" s="128"/>
      <c r="AI27" s="131"/>
      <c r="AJ27" s="132">
        <f t="shared" si="0"/>
        <v>1.5</v>
      </c>
      <c r="AK27" s="293">
        <f t="shared" si="4"/>
        <v>0</v>
      </c>
      <c r="AL27" s="123">
        <f t="shared" si="1"/>
        <v>1.5</v>
      </c>
      <c r="AM27" s="122">
        <f>SUM(E27:AI27)+'4'!AM27</f>
        <v>1.5</v>
      </c>
      <c r="AN27" s="684">
        <f>'Pre Tests'!G23</f>
        <v>0</v>
      </c>
      <c r="AO27" s="684">
        <f>'Pre Tests'!L23</f>
        <v>0</v>
      </c>
      <c r="AP27" s="676"/>
      <c r="AQ27" s="720"/>
      <c r="AR27" s="134"/>
      <c r="AS27" s="134"/>
      <c r="AT27" s="134"/>
      <c r="AU27" s="678"/>
      <c r="AV27" s="683"/>
      <c r="AW27" s="681"/>
      <c r="AX27" s="234"/>
      <c r="AY27" s="224"/>
      <c r="BA27" s="79">
        <f t="shared" si="2"/>
        <v>1.5</v>
      </c>
      <c r="BB27" s="80">
        <f t="shared" si="3"/>
        <v>0</v>
      </c>
      <c r="BC27" s="80">
        <f>SUM(E27:AI27)+'4'!BC27</f>
        <v>1.5</v>
      </c>
      <c r="BF27" s="79" t="e">
        <f>#REF!+'4'!BF27</f>
        <v>#REF!</v>
      </c>
      <c r="BG27" s="86" t="e">
        <f>IF('4'!#REF!=1,'4'!BA27,IF('3'!#REF!=1,'3'!BA27,'3'!BG27))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'4'!AL28</f>
        <v>1.5</v>
      </c>
      <c r="E28" s="127"/>
      <c r="F28" s="128"/>
      <c r="G28" s="128"/>
      <c r="H28" s="128"/>
      <c r="I28" s="128"/>
      <c r="J28" s="316"/>
      <c r="K28" s="316"/>
      <c r="L28" s="128"/>
      <c r="M28" s="128"/>
      <c r="N28" s="128"/>
      <c r="O28" s="128"/>
      <c r="P28" s="128"/>
      <c r="Q28" s="316"/>
      <c r="R28" s="316"/>
      <c r="S28" s="129"/>
      <c r="T28" s="687"/>
      <c r="U28" s="128"/>
      <c r="V28" s="128"/>
      <c r="W28" s="128"/>
      <c r="X28" s="316"/>
      <c r="Y28" s="316"/>
      <c r="Z28" s="128"/>
      <c r="AA28" s="128"/>
      <c r="AB28" s="128"/>
      <c r="AC28" s="128"/>
      <c r="AD28" s="128"/>
      <c r="AE28" s="316"/>
      <c r="AF28" s="316"/>
      <c r="AG28" s="128"/>
      <c r="AH28" s="128"/>
      <c r="AI28" s="131"/>
      <c r="AJ28" s="132">
        <f t="shared" si="0"/>
        <v>1.5</v>
      </c>
      <c r="AK28" s="293">
        <f t="shared" si="4"/>
        <v>0</v>
      </c>
      <c r="AL28" s="123">
        <f t="shared" si="1"/>
        <v>1.5</v>
      </c>
      <c r="AM28" s="122">
        <f>SUM(E28:AI28)+'4'!AM28</f>
        <v>1.5</v>
      </c>
      <c r="AN28" s="684">
        <f>'Pre Tests'!G24</f>
        <v>0</v>
      </c>
      <c r="AO28" s="684">
        <f>'Pre Tests'!L24</f>
        <v>0</v>
      </c>
      <c r="AP28" s="676"/>
      <c r="AQ28" s="720"/>
      <c r="AR28" s="134"/>
      <c r="AS28" s="134"/>
      <c r="AT28" s="134"/>
      <c r="AU28" s="678"/>
      <c r="AV28" s="683"/>
      <c r="AW28" s="681"/>
      <c r="AX28" s="234"/>
      <c r="AY28" s="224"/>
      <c r="BA28" s="79">
        <f t="shared" si="2"/>
        <v>1.5</v>
      </c>
      <c r="BB28" s="80">
        <f t="shared" si="3"/>
        <v>0</v>
      </c>
      <c r="BC28" s="80">
        <f>SUM(E28:AI28)+'4'!BC28</f>
        <v>1.5</v>
      </c>
      <c r="BF28" s="79" t="e">
        <f>#REF!+'4'!BF28</f>
        <v>#REF!</v>
      </c>
      <c r="BG28" s="86" t="e">
        <f>IF('4'!#REF!=1,'4'!BA28,IF('3'!#REF!=1,'3'!BA28,'3'!BG28))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'4'!AL29</f>
        <v>0</v>
      </c>
      <c r="E29" s="127"/>
      <c r="F29" s="128"/>
      <c r="G29" s="128"/>
      <c r="H29" s="128"/>
      <c r="I29" s="128"/>
      <c r="J29" s="316"/>
      <c r="K29" s="316"/>
      <c r="L29" s="128"/>
      <c r="M29" s="128"/>
      <c r="N29" s="128"/>
      <c r="O29" s="128"/>
      <c r="P29" s="128"/>
      <c r="Q29" s="316"/>
      <c r="R29" s="316"/>
      <c r="S29" s="129"/>
      <c r="T29" s="687"/>
      <c r="U29" s="128"/>
      <c r="V29" s="128"/>
      <c r="W29" s="128"/>
      <c r="X29" s="316"/>
      <c r="Y29" s="316"/>
      <c r="Z29" s="128"/>
      <c r="AA29" s="128"/>
      <c r="AB29" s="128"/>
      <c r="AC29" s="128"/>
      <c r="AD29" s="128"/>
      <c r="AE29" s="316"/>
      <c r="AF29" s="316"/>
      <c r="AG29" s="128"/>
      <c r="AH29" s="128"/>
      <c r="AI29" s="131"/>
      <c r="AJ29" s="132">
        <f t="shared" si="0"/>
        <v>0</v>
      </c>
      <c r="AK29" s="293">
        <f t="shared" si="4"/>
        <v>0</v>
      </c>
      <c r="AL29" s="123">
        <f t="shared" si="1"/>
        <v>0</v>
      </c>
      <c r="AM29" s="122">
        <f>SUM(E29:AI29)+'4'!AM29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SUM(E29:AI29)+'4'!BC29</f>
        <v>0</v>
      </c>
      <c r="BF29" s="79" t="e">
        <f>#REF!+'4'!BF29</f>
        <v>#REF!</v>
      </c>
      <c r="BG29" s="86" t="e">
        <f>IF('4'!#REF!=1,'4'!BA29,IF('3'!#REF!=1,'3'!BA29,'3'!BG29))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'4'!AL30</f>
        <v>0</v>
      </c>
      <c r="E30" s="127"/>
      <c r="F30" s="128"/>
      <c r="G30" s="128"/>
      <c r="H30" s="128"/>
      <c r="I30" s="128"/>
      <c r="J30" s="316"/>
      <c r="K30" s="316"/>
      <c r="L30" s="128"/>
      <c r="M30" s="128"/>
      <c r="N30" s="128"/>
      <c r="O30" s="128"/>
      <c r="P30" s="128"/>
      <c r="Q30" s="316"/>
      <c r="R30" s="316"/>
      <c r="S30" s="129"/>
      <c r="T30" s="687"/>
      <c r="U30" s="128"/>
      <c r="V30" s="128"/>
      <c r="W30" s="128"/>
      <c r="X30" s="316"/>
      <c r="Y30" s="316"/>
      <c r="Z30" s="128"/>
      <c r="AA30" s="128"/>
      <c r="AB30" s="128"/>
      <c r="AC30" s="128"/>
      <c r="AD30" s="128"/>
      <c r="AE30" s="316"/>
      <c r="AF30" s="316"/>
      <c r="AG30" s="128"/>
      <c r="AH30" s="128"/>
      <c r="AI30" s="131"/>
      <c r="AJ30" s="132">
        <f t="shared" si="0"/>
        <v>0</v>
      </c>
      <c r="AK30" s="293">
        <f t="shared" si="4"/>
        <v>0</v>
      </c>
      <c r="AL30" s="123">
        <f t="shared" si="1"/>
        <v>0</v>
      </c>
      <c r="AM30" s="122">
        <f>SUM(E30:AI30)+'4'!AM30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SUM(E30:AI30)+'4'!BC30</f>
        <v>0</v>
      </c>
      <c r="BF30" s="79" t="e">
        <f>#REF!+'4'!BF30</f>
        <v>#REF!</v>
      </c>
      <c r="BG30" s="86" t="e">
        <f>IF('4'!#REF!=1,'4'!BA30,IF('3'!#REF!=1,'3'!BA30,'3'!BG30))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'4'!AL31</f>
        <v>0</v>
      </c>
      <c r="E31" s="127"/>
      <c r="F31" s="128"/>
      <c r="G31" s="128"/>
      <c r="H31" s="128"/>
      <c r="I31" s="128"/>
      <c r="J31" s="316"/>
      <c r="K31" s="316"/>
      <c r="L31" s="128"/>
      <c r="M31" s="128"/>
      <c r="N31" s="128"/>
      <c r="O31" s="128"/>
      <c r="P31" s="128"/>
      <c r="Q31" s="316"/>
      <c r="R31" s="316"/>
      <c r="S31" s="129"/>
      <c r="T31" s="687"/>
      <c r="U31" s="128"/>
      <c r="V31" s="128"/>
      <c r="W31" s="128"/>
      <c r="X31" s="316"/>
      <c r="Y31" s="316"/>
      <c r="Z31" s="128"/>
      <c r="AA31" s="128"/>
      <c r="AB31" s="128"/>
      <c r="AC31" s="128"/>
      <c r="AD31" s="128"/>
      <c r="AE31" s="316"/>
      <c r="AF31" s="316"/>
      <c r="AG31" s="128"/>
      <c r="AH31" s="128"/>
      <c r="AI31" s="131"/>
      <c r="AJ31" s="132">
        <f t="shared" si="0"/>
        <v>0</v>
      </c>
      <c r="AK31" s="293">
        <f t="shared" si="4"/>
        <v>0</v>
      </c>
      <c r="AL31" s="123">
        <f t="shared" si="1"/>
        <v>0</v>
      </c>
      <c r="AM31" s="122">
        <f>SUM(E31:AI31)+'4'!AM31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SUM(E31:AI31)+'4'!BC31</f>
        <v>0</v>
      </c>
      <c r="BF31" s="79" t="e">
        <f>#REF!+'4'!BF31</f>
        <v>#REF!</v>
      </c>
      <c r="BG31" s="86" t="e">
        <f>IF('4'!#REF!=1,'4'!BA31,IF('3'!#REF!=1,'3'!BA31,'3'!BG31))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'4'!AL32</f>
        <v>0</v>
      </c>
      <c r="E32" s="127"/>
      <c r="F32" s="128"/>
      <c r="G32" s="128"/>
      <c r="H32" s="128"/>
      <c r="I32" s="128"/>
      <c r="J32" s="316"/>
      <c r="K32" s="316"/>
      <c r="L32" s="128"/>
      <c r="M32" s="128"/>
      <c r="N32" s="128"/>
      <c r="O32" s="128"/>
      <c r="P32" s="128"/>
      <c r="Q32" s="316"/>
      <c r="R32" s="316"/>
      <c r="S32" s="129"/>
      <c r="T32" s="687"/>
      <c r="U32" s="128"/>
      <c r="V32" s="128"/>
      <c r="W32" s="128"/>
      <c r="X32" s="316"/>
      <c r="Y32" s="316"/>
      <c r="Z32" s="128"/>
      <c r="AA32" s="128"/>
      <c r="AB32" s="128"/>
      <c r="AC32" s="128"/>
      <c r="AD32" s="128"/>
      <c r="AE32" s="316"/>
      <c r="AF32" s="316"/>
      <c r="AG32" s="128"/>
      <c r="AH32" s="128"/>
      <c r="AI32" s="131"/>
      <c r="AJ32" s="132">
        <f t="shared" si="0"/>
        <v>0</v>
      </c>
      <c r="AK32" s="293">
        <f t="shared" si="4"/>
        <v>0</v>
      </c>
      <c r="AL32" s="123">
        <f t="shared" si="1"/>
        <v>0</v>
      </c>
      <c r="AM32" s="122">
        <f>SUM(E32:AI32)+'4'!AM32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SUM(E32:AI32)+'4'!BC32</f>
        <v>0</v>
      </c>
      <c r="BF32" s="79" t="e">
        <f>#REF!+'4'!BF32</f>
        <v>#REF!</v>
      </c>
      <c r="BG32" s="86" t="e">
        <f>IF('4'!#REF!=1,'4'!BA32,IF('3'!#REF!=1,'3'!BA32,'3'!BG32))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'4'!AL33</f>
        <v>0</v>
      </c>
      <c r="E33" s="127"/>
      <c r="F33" s="128"/>
      <c r="G33" s="128"/>
      <c r="H33" s="128"/>
      <c r="I33" s="128"/>
      <c r="J33" s="316"/>
      <c r="K33" s="316"/>
      <c r="L33" s="128"/>
      <c r="M33" s="128"/>
      <c r="N33" s="128"/>
      <c r="O33" s="128"/>
      <c r="P33" s="128"/>
      <c r="Q33" s="316"/>
      <c r="R33" s="316"/>
      <c r="S33" s="129"/>
      <c r="T33" s="687"/>
      <c r="U33" s="128"/>
      <c r="V33" s="128"/>
      <c r="W33" s="128"/>
      <c r="X33" s="316"/>
      <c r="Y33" s="316"/>
      <c r="Z33" s="128"/>
      <c r="AA33" s="128"/>
      <c r="AB33" s="128"/>
      <c r="AC33" s="128"/>
      <c r="AD33" s="128"/>
      <c r="AE33" s="316"/>
      <c r="AF33" s="316"/>
      <c r="AG33" s="128"/>
      <c r="AH33" s="128"/>
      <c r="AI33" s="131"/>
      <c r="AJ33" s="132">
        <f t="shared" si="0"/>
        <v>0</v>
      </c>
      <c r="AK33" s="293">
        <f t="shared" si="4"/>
        <v>0</v>
      </c>
      <c r="AL33" s="123">
        <f t="shared" si="1"/>
        <v>0</v>
      </c>
      <c r="AM33" s="122">
        <f>SUM(E33:AI33)+'4'!AM33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SUM(E33:AI33)+'4'!BC33</f>
        <v>0</v>
      </c>
      <c r="BF33" s="79" t="e">
        <f>#REF!+'4'!BF33</f>
        <v>#REF!</v>
      </c>
      <c r="BG33" s="86" t="e">
        <f>IF('4'!#REF!=1,'4'!BA33,IF('3'!#REF!=1,'3'!BA33,'3'!BG33))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'4'!AL34</f>
        <v>0</v>
      </c>
      <c r="E34" s="127"/>
      <c r="F34" s="128"/>
      <c r="G34" s="128"/>
      <c r="H34" s="128"/>
      <c r="I34" s="128"/>
      <c r="J34" s="316"/>
      <c r="K34" s="316"/>
      <c r="L34" s="128"/>
      <c r="M34" s="128"/>
      <c r="N34" s="128"/>
      <c r="O34" s="128"/>
      <c r="P34" s="128"/>
      <c r="Q34" s="316"/>
      <c r="R34" s="316"/>
      <c r="S34" s="129"/>
      <c r="T34" s="687"/>
      <c r="U34" s="128"/>
      <c r="V34" s="128"/>
      <c r="W34" s="128"/>
      <c r="X34" s="316"/>
      <c r="Y34" s="316"/>
      <c r="Z34" s="128"/>
      <c r="AA34" s="128"/>
      <c r="AB34" s="128"/>
      <c r="AC34" s="128"/>
      <c r="AD34" s="128"/>
      <c r="AE34" s="316"/>
      <c r="AF34" s="316"/>
      <c r="AG34" s="128"/>
      <c r="AH34" s="128"/>
      <c r="AI34" s="131"/>
      <c r="AJ34" s="132">
        <f t="shared" si="0"/>
        <v>0</v>
      </c>
      <c r="AK34" s="293">
        <f t="shared" si="4"/>
        <v>0</v>
      </c>
      <c r="AL34" s="123">
        <f t="shared" si="1"/>
        <v>0</v>
      </c>
      <c r="AM34" s="122">
        <f>SUM(E34:AI34)+'4'!AM34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SUM(E34:AI34)+'4'!BC34</f>
        <v>0</v>
      </c>
      <c r="BF34" s="79" t="e">
        <f>#REF!+'4'!BF34</f>
        <v>#REF!</v>
      </c>
      <c r="BG34" s="86" t="e">
        <f>IF('4'!#REF!=1,'4'!BA34,IF('3'!#REF!=1,'3'!BA34,'3'!BG34))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'4'!AL35</f>
        <v>0</v>
      </c>
      <c r="E35" s="127"/>
      <c r="F35" s="128"/>
      <c r="G35" s="128"/>
      <c r="H35" s="128"/>
      <c r="I35" s="128"/>
      <c r="J35" s="316"/>
      <c r="K35" s="316"/>
      <c r="L35" s="128"/>
      <c r="M35" s="128"/>
      <c r="N35" s="128"/>
      <c r="O35" s="128"/>
      <c r="P35" s="128"/>
      <c r="Q35" s="316"/>
      <c r="R35" s="316"/>
      <c r="S35" s="129"/>
      <c r="T35" s="687"/>
      <c r="U35" s="128"/>
      <c r="V35" s="128"/>
      <c r="W35" s="128"/>
      <c r="X35" s="316"/>
      <c r="Y35" s="316"/>
      <c r="Z35" s="128"/>
      <c r="AA35" s="128"/>
      <c r="AB35" s="128"/>
      <c r="AC35" s="128"/>
      <c r="AD35" s="128"/>
      <c r="AE35" s="316"/>
      <c r="AF35" s="316"/>
      <c r="AG35" s="128"/>
      <c r="AH35" s="128"/>
      <c r="AI35" s="131"/>
      <c r="AJ35" s="132">
        <f t="shared" si="0"/>
        <v>0</v>
      </c>
      <c r="AK35" s="293">
        <f t="shared" si="4"/>
        <v>0</v>
      </c>
      <c r="AL35" s="123">
        <f t="shared" si="1"/>
        <v>0</v>
      </c>
      <c r="AM35" s="122">
        <f>SUM(E35:AI35)+'4'!AM35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SUM(E35:AI35)+'4'!BC35</f>
        <v>0</v>
      </c>
      <c r="BF35" s="79" t="e">
        <f>#REF!+'4'!BF35</f>
        <v>#REF!</v>
      </c>
      <c r="BG35" s="86" t="e">
        <f>IF('4'!#REF!=1,'4'!BA35,IF('3'!#REF!=1,'3'!BA35,'3'!BG35))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'4'!AL36</f>
        <v>0</v>
      </c>
      <c r="E36" s="127"/>
      <c r="F36" s="128"/>
      <c r="G36" s="128"/>
      <c r="H36" s="128"/>
      <c r="I36" s="128"/>
      <c r="J36" s="316"/>
      <c r="K36" s="316"/>
      <c r="L36" s="128"/>
      <c r="M36" s="128"/>
      <c r="N36" s="128"/>
      <c r="O36" s="128"/>
      <c r="P36" s="128"/>
      <c r="Q36" s="316"/>
      <c r="R36" s="316"/>
      <c r="S36" s="129"/>
      <c r="T36" s="687"/>
      <c r="U36" s="128"/>
      <c r="V36" s="128"/>
      <c r="W36" s="128"/>
      <c r="X36" s="316"/>
      <c r="Y36" s="316"/>
      <c r="Z36" s="128"/>
      <c r="AA36" s="128"/>
      <c r="AB36" s="128"/>
      <c r="AC36" s="128"/>
      <c r="AD36" s="128"/>
      <c r="AE36" s="316"/>
      <c r="AF36" s="316"/>
      <c r="AG36" s="128"/>
      <c r="AH36" s="128"/>
      <c r="AI36" s="131"/>
      <c r="AJ36" s="132">
        <f t="shared" si="0"/>
        <v>0</v>
      </c>
      <c r="AK36" s="293">
        <f t="shared" si="4"/>
        <v>0</v>
      </c>
      <c r="AL36" s="123">
        <f t="shared" si="1"/>
        <v>0</v>
      </c>
      <c r="AM36" s="122">
        <f>SUM(E36:AI36)+'4'!AM36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SUM(E36:AI36)+'4'!BC36</f>
        <v>0</v>
      </c>
      <c r="BF36" s="79" t="e">
        <f>#REF!+'4'!BF36</f>
        <v>#REF!</v>
      </c>
      <c r="BG36" s="86" t="e">
        <f>IF('4'!#REF!=1,'4'!BA36,IF('3'!#REF!=1,'3'!BA36,'3'!BG36))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'4'!AL37</f>
        <v>0</v>
      </c>
      <c r="E37" s="127"/>
      <c r="F37" s="128"/>
      <c r="G37" s="128"/>
      <c r="H37" s="128"/>
      <c r="I37" s="128"/>
      <c r="J37" s="316"/>
      <c r="K37" s="316"/>
      <c r="L37" s="128"/>
      <c r="M37" s="128"/>
      <c r="N37" s="128"/>
      <c r="O37" s="128"/>
      <c r="P37" s="128"/>
      <c r="Q37" s="316"/>
      <c r="R37" s="316"/>
      <c r="S37" s="129"/>
      <c r="T37" s="687"/>
      <c r="U37" s="128"/>
      <c r="V37" s="128"/>
      <c r="W37" s="128"/>
      <c r="X37" s="316"/>
      <c r="Y37" s="316"/>
      <c r="Z37" s="128"/>
      <c r="AA37" s="128"/>
      <c r="AB37" s="128"/>
      <c r="AC37" s="128"/>
      <c r="AD37" s="128"/>
      <c r="AE37" s="316"/>
      <c r="AF37" s="316"/>
      <c r="AG37" s="128"/>
      <c r="AH37" s="128"/>
      <c r="AI37" s="131"/>
      <c r="AJ37" s="132">
        <f t="shared" si="0"/>
        <v>0</v>
      </c>
      <c r="AK37" s="293">
        <f t="shared" si="4"/>
        <v>0</v>
      </c>
      <c r="AL37" s="123">
        <f t="shared" si="1"/>
        <v>0</v>
      </c>
      <c r="AM37" s="122">
        <f>SUM(E37:AI37)+'4'!AM37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SUM(E37:AI37)+'4'!BC37</f>
        <v>0</v>
      </c>
      <c r="BF37" s="79" t="e">
        <f>#REF!+'4'!BF37</f>
        <v>#REF!</v>
      </c>
      <c r="BG37" s="86" t="e">
        <f>IF('4'!#REF!=1,'4'!BA37,IF('3'!#REF!=1,'3'!BA37,'3'!BG37))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'4'!AL38</f>
        <v>0</v>
      </c>
      <c r="E38" s="127"/>
      <c r="F38" s="128"/>
      <c r="G38" s="128"/>
      <c r="H38" s="128"/>
      <c r="I38" s="128"/>
      <c r="J38" s="316"/>
      <c r="K38" s="316"/>
      <c r="L38" s="128"/>
      <c r="M38" s="128"/>
      <c r="N38" s="128"/>
      <c r="O38" s="128"/>
      <c r="P38" s="128"/>
      <c r="Q38" s="316"/>
      <c r="R38" s="316"/>
      <c r="S38" s="129"/>
      <c r="T38" s="687"/>
      <c r="U38" s="128"/>
      <c r="V38" s="128"/>
      <c r="W38" s="128"/>
      <c r="X38" s="316"/>
      <c r="Y38" s="316"/>
      <c r="Z38" s="128"/>
      <c r="AA38" s="128"/>
      <c r="AB38" s="128"/>
      <c r="AC38" s="128"/>
      <c r="AD38" s="128"/>
      <c r="AE38" s="316"/>
      <c r="AF38" s="316"/>
      <c r="AG38" s="128"/>
      <c r="AH38" s="128"/>
      <c r="AI38" s="131"/>
      <c r="AJ38" s="132">
        <f t="shared" si="0"/>
        <v>0</v>
      </c>
      <c r="AK38" s="293">
        <f t="shared" si="4"/>
        <v>0</v>
      </c>
      <c r="AL38" s="123">
        <f t="shared" si="1"/>
        <v>0</v>
      </c>
      <c r="AM38" s="122">
        <f>SUM(E38:AI38)+'4'!AM38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SUM(E38:AI38)+'4'!BC38</f>
        <v>0</v>
      </c>
      <c r="BF38" s="79" t="e">
        <f>#REF!+'4'!BF38</f>
        <v>#REF!</v>
      </c>
      <c r="BG38" s="86" t="e">
        <f>IF('4'!#REF!=1,'4'!BA38,IF('3'!#REF!=1,'3'!BA38,'3'!BG38))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'4'!AL39</f>
        <v>0</v>
      </c>
      <c r="E39" s="127"/>
      <c r="F39" s="128"/>
      <c r="G39" s="128"/>
      <c r="H39" s="128"/>
      <c r="I39" s="128"/>
      <c r="J39" s="316"/>
      <c r="K39" s="316"/>
      <c r="L39" s="128"/>
      <c r="M39" s="128"/>
      <c r="N39" s="128"/>
      <c r="O39" s="128"/>
      <c r="P39" s="128"/>
      <c r="Q39" s="316"/>
      <c r="R39" s="316"/>
      <c r="S39" s="129"/>
      <c r="T39" s="687"/>
      <c r="U39" s="128"/>
      <c r="V39" s="128"/>
      <c r="W39" s="128"/>
      <c r="X39" s="316"/>
      <c r="Y39" s="316"/>
      <c r="Z39" s="128"/>
      <c r="AA39" s="128"/>
      <c r="AB39" s="128"/>
      <c r="AC39" s="128"/>
      <c r="AD39" s="128"/>
      <c r="AE39" s="316"/>
      <c r="AF39" s="316"/>
      <c r="AG39" s="128"/>
      <c r="AH39" s="128"/>
      <c r="AI39" s="131"/>
      <c r="AJ39" s="132">
        <f t="shared" si="0"/>
        <v>0</v>
      </c>
      <c r="AK39" s="293">
        <f t="shared" si="4"/>
        <v>0</v>
      </c>
      <c r="AL39" s="123">
        <f t="shared" si="1"/>
        <v>0</v>
      </c>
      <c r="AM39" s="122">
        <f>SUM(E39:AI39)+'4'!AM39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SUM(E39:AI39)+'4'!BC39</f>
        <v>0</v>
      </c>
      <c r="BF39" s="79" t="e">
        <f>#REF!+'4'!BF39</f>
        <v>#REF!</v>
      </c>
      <c r="BG39" s="86" t="e">
        <f>IF('4'!#REF!=1,'4'!BA39,IF('3'!#REF!=1,'3'!BA39,'3'!BG39))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'4'!AL40</f>
        <v>0</v>
      </c>
      <c r="E40" s="127"/>
      <c r="F40" s="128"/>
      <c r="G40" s="128"/>
      <c r="H40" s="128"/>
      <c r="I40" s="128"/>
      <c r="J40" s="316"/>
      <c r="K40" s="316"/>
      <c r="L40" s="128"/>
      <c r="M40" s="128"/>
      <c r="N40" s="128"/>
      <c r="O40" s="128"/>
      <c r="P40" s="128"/>
      <c r="Q40" s="316"/>
      <c r="R40" s="316"/>
      <c r="S40" s="129"/>
      <c r="T40" s="687"/>
      <c r="U40" s="128"/>
      <c r="V40" s="128"/>
      <c r="W40" s="128"/>
      <c r="X40" s="316"/>
      <c r="Y40" s="316"/>
      <c r="Z40" s="128"/>
      <c r="AA40" s="128"/>
      <c r="AB40" s="128"/>
      <c r="AC40" s="128"/>
      <c r="AD40" s="128"/>
      <c r="AE40" s="316"/>
      <c r="AF40" s="316"/>
      <c r="AG40" s="128"/>
      <c r="AH40" s="128"/>
      <c r="AI40" s="131"/>
      <c r="AJ40" s="132">
        <f t="shared" ref="AJ40:AJ71" si="6">SUM(D40:AI40)</f>
        <v>0</v>
      </c>
      <c r="AK40" s="293">
        <f t="shared" si="4"/>
        <v>0</v>
      </c>
      <c r="AL40" s="123">
        <f t="shared" ref="AL40:AL71" si="7">AJ40-INT(AJ40/15)*15</f>
        <v>0</v>
      </c>
      <c r="AM40" s="122">
        <f>SUM(E40:AI40)+'4'!AM40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SUM(E40:AI40)+'4'!BC40</f>
        <v>0</v>
      </c>
      <c r="BF40" s="79" t="e">
        <f>#REF!+'4'!BF40</f>
        <v>#REF!</v>
      </c>
      <c r="BG40" s="86" t="e">
        <f>IF('4'!#REF!=1,'4'!BA40,IF('3'!#REF!=1,'3'!BA40,'3'!BG40))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'4'!AL41</f>
        <v>0</v>
      </c>
      <c r="E41" s="127"/>
      <c r="F41" s="128"/>
      <c r="G41" s="128"/>
      <c r="H41" s="128"/>
      <c r="I41" s="128"/>
      <c r="J41" s="316"/>
      <c r="K41" s="316"/>
      <c r="L41" s="128"/>
      <c r="M41" s="128"/>
      <c r="N41" s="128"/>
      <c r="O41" s="128"/>
      <c r="P41" s="128"/>
      <c r="Q41" s="316"/>
      <c r="R41" s="316"/>
      <c r="S41" s="129"/>
      <c r="T41" s="687"/>
      <c r="U41" s="128"/>
      <c r="V41" s="128"/>
      <c r="W41" s="128"/>
      <c r="X41" s="316"/>
      <c r="Y41" s="316"/>
      <c r="Z41" s="128"/>
      <c r="AA41" s="128"/>
      <c r="AB41" s="128"/>
      <c r="AC41" s="128"/>
      <c r="AD41" s="128"/>
      <c r="AE41" s="316"/>
      <c r="AF41" s="316"/>
      <c r="AG41" s="128"/>
      <c r="AH41" s="128"/>
      <c r="AI41" s="131"/>
      <c r="AJ41" s="132">
        <f t="shared" si="6"/>
        <v>0</v>
      </c>
      <c r="AK41" s="293">
        <f t="shared" si="4"/>
        <v>0</v>
      </c>
      <c r="AL41" s="123">
        <f t="shared" si="7"/>
        <v>0</v>
      </c>
      <c r="AM41" s="122">
        <f>SUM(E41:AI41)+'4'!AM41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SUM(E41:AI41)+'4'!BC41</f>
        <v>0</v>
      </c>
      <c r="BF41" s="79" t="e">
        <f>#REF!+'4'!BF41</f>
        <v>#REF!</v>
      </c>
      <c r="BG41" s="86" t="e">
        <f>IF('4'!#REF!=1,'4'!BA41,IF('3'!#REF!=1,'3'!BA41,'3'!BG41))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'4'!AL42</f>
        <v>0</v>
      </c>
      <c r="E42" s="127"/>
      <c r="F42" s="128"/>
      <c r="G42" s="128"/>
      <c r="H42" s="128"/>
      <c r="I42" s="128"/>
      <c r="J42" s="316"/>
      <c r="K42" s="316"/>
      <c r="L42" s="128"/>
      <c r="M42" s="128"/>
      <c r="N42" s="128"/>
      <c r="O42" s="128"/>
      <c r="P42" s="128"/>
      <c r="Q42" s="316"/>
      <c r="R42" s="316"/>
      <c r="S42" s="129"/>
      <c r="T42" s="687"/>
      <c r="U42" s="128"/>
      <c r="V42" s="128"/>
      <c r="W42" s="128"/>
      <c r="X42" s="316"/>
      <c r="Y42" s="316"/>
      <c r="Z42" s="128"/>
      <c r="AA42" s="128"/>
      <c r="AB42" s="128"/>
      <c r="AC42" s="128"/>
      <c r="AD42" s="128"/>
      <c r="AE42" s="316"/>
      <c r="AF42" s="316"/>
      <c r="AG42" s="128"/>
      <c r="AH42" s="128"/>
      <c r="AI42" s="131"/>
      <c r="AJ42" s="132">
        <f t="shared" si="6"/>
        <v>0</v>
      </c>
      <c r="AK42" s="293">
        <f t="shared" si="4"/>
        <v>0</v>
      </c>
      <c r="AL42" s="123">
        <f t="shared" si="7"/>
        <v>0</v>
      </c>
      <c r="AM42" s="122">
        <f>SUM(E42:AI42)+'4'!AM42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SUM(E42:AI42)+'4'!BC42</f>
        <v>0</v>
      </c>
      <c r="BF42" s="79" t="e">
        <f>#REF!+'4'!BF42</f>
        <v>#REF!</v>
      </c>
      <c r="BG42" s="86" t="e">
        <f>IF('4'!#REF!=1,'4'!BA42,IF('3'!#REF!=1,'3'!BA42,'3'!BG42))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'4'!AL43</f>
        <v>0</v>
      </c>
      <c r="E43" s="127"/>
      <c r="F43" s="128"/>
      <c r="G43" s="128"/>
      <c r="H43" s="128"/>
      <c r="I43" s="128"/>
      <c r="J43" s="316"/>
      <c r="K43" s="316"/>
      <c r="L43" s="128"/>
      <c r="M43" s="128"/>
      <c r="N43" s="128"/>
      <c r="O43" s="128"/>
      <c r="P43" s="128"/>
      <c r="Q43" s="316"/>
      <c r="R43" s="316"/>
      <c r="S43" s="129"/>
      <c r="T43" s="687"/>
      <c r="U43" s="128"/>
      <c r="V43" s="128"/>
      <c r="W43" s="128"/>
      <c r="X43" s="316"/>
      <c r="Y43" s="316"/>
      <c r="Z43" s="128"/>
      <c r="AA43" s="128"/>
      <c r="AB43" s="128"/>
      <c r="AC43" s="128"/>
      <c r="AD43" s="128"/>
      <c r="AE43" s="316"/>
      <c r="AF43" s="316"/>
      <c r="AG43" s="128"/>
      <c r="AH43" s="128"/>
      <c r="AI43" s="131"/>
      <c r="AJ43" s="132">
        <f t="shared" si="6"/>
        <v>0</v>
      </c>
      <c r="AK43" s="293">
        <f t="shared" si="4"/>
        <v>0</v>
      </c>
      <c r="AL43" s="123">
        <f t="shared" si="7"/>
        <v>0</v>
      </c>
      <c r="AM43" s="122">
        <f>SUM(E43:AI43)+'4'!AM43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SUM(E43:AI43)+'4'!BC43</f>
        <v>0</v>
      </c>
      <c r="BF43" s="79" t="e">
        <f>#REF!+'4'!BF43</f>
        <v>#REF!</v>
      </c>
      <c r="BG43" s="86" t="e">
        <f>IF('4'!#REF!=1,'4'!BA43,IF('3'!#REF!=1,'3'!BA43,'3'!BG43))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'4'!AL44</f>
        <v>0</v>
      </c>
      <c r="E44" s="127"/>
      <c r="F44" s="128"/>
      <c r="G44" s="128"/>
      <c r="H44" s="128"/>
      <c r="I44" s="128"/>
      <c r="J44" s="316"/>
      <c r="K44" s="316"/>
      <c r="L44" s="128"/>
      <c r="M44" s="128"/>
      <c r="N44" s="128"/>
      <c r="O44" s="128"/>
      <c r="P44" s="128"/>
      <c r="Q44" s="316"/>
      <c r="R44" s="316"/>
      <c r="S44" s="129"/>
      <c r="T44" s="687"/>
      <c r="U44" s="128"/>
      <c r="V44" s="128"/>
      <c r="W44" s="128"/>
      <c r="X44" s="316"/>
      <c r="Y44" s="316"/>
      <c r="Z44" s="128"/>
      <c r="AA44" s="128"/>
      <c r="AB44" s="128"/>
      <c r="AC44" s="128"/>
      <c r="AD44" s="128"/>
      <c r="AE44" s="316"/>
      <c r="AF44" s="316"/>
      <c r="AG44" s="128"/>
      <c r="AH44" s="128"/>
      <c r="AI44" s="131"/>
      <c r="AJ44" s="132">
        <f t="shared" si="6"/>
        <v>0</v>
      </c>
      <c r="AK44" s="293">
        <f t="shared" si="4"/>
        <v>0</v>
      </c>
      <c r="AL44" s="123">
        <f t="shared" si="7"/>
        <v>0</v>
      </c>
      <c r="AM44" s="122">
        <f>SUM(E44:AI44)+'4'!AM44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SUM(E44:AI44)+'4'!BC44</f>
        <v>0</v>
      </c>
      <c r="BF44" s="79" t="e">
        <f>#REF!+'4'!BF44</f>
        <v>#REF!</v>
      </c>
      <c r="BG44" s="86" t="e">
        <f>IF('4'!#REF!=1,'4'!BA44,IF('3'!#REF!=1,'3'!BA44,'3'!BG44))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'4'!AL45</f>
        <v>0</v>
      </c>
      <c r="E45" s="127"/>
      <c r="F45" s="128"/>
      <c r="G45" s="128"/>
      <c r="H45" s="128"/>
      <c r="I45" s="128"/>
      <c r="J45" s="316"/>
      <c r="K45" s="316"/>
      <c r="L45" s="128"/>
      <c r="M45" s="128"/>
      <c r="N45" s="128"/>
      <c r="O45" s="128"/>
      <c r="P45" s="128"/>
      <c r="Q45" s="316"/>
      <c r="R45" s="316"/>
      <c r="S45" s="129"/>
      <c r="T45" s="687"/>
      <c r="U45" s="128"/>
      <c r="V45" s="128"/>
      <c r="W45" s="128"/>
      <c r="X45" s="316"/>
      <c r="Y45" s="316"/>
      <c r="Z45" s="128"/>
      <c r="AA45" s="128"/>
      <c r="AB45" s="128"/>
      <c r="AC45" s="128"/>
      <c r="AD45" s="128"/>
      <c r="AE45" s="316"/>
      <c r="AF45" s="316"/>
      <c r="AG45" s="128"/>
      <c r="AH45" s="128"/>
      <c r="AI45" s="131"/>
      <c r="AJ45" s="132">
        <f t="shared" si="6"/>
        <v>0</v>
      </c>
      <c r="AK45" s="293">
        <f t="shared" si="4"/>
        <v>0</v>
      </c>
      <c r="AL45" s="123">
        <f t="shared" si="7"/>
        <v>0</v>
      </c>
      <c r="AM45" s="122">
        <f>SUM(E45:AI45)+'4'!AM45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SUM(E45:AI45)+'4'!BC45</f>
        <v>0</v>
      </c>
      <c r="BF45" s="79" t="e">
        <f>#REF!+'4'!BF45</f>
        <v>#REF!</v>
      </c>
      <c r="BG45" s="86" t="e">
        <f>IF('4'!#REF!=1,'4'!BA45,IF('3'!#REF!=1,'3'!BA45,'3'!BG45))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'4'!AL46</f>
        <v>0</v>
      </c>
      <c r="E46" s="127"/>
      <c r="F46" s="128"/>
      <c r="G46" s="128"/>
      <c r="H46" s="128"/>
      <c r="I46" s="128"/>
      <c r="J46" s="316"/>
      <c r="K46" s="316"/>
      <c r="L46" s="128"/>
      <c r="M46" s="128"/>
      <c r="N46" s="128"/>
      <c r="O46" s="128"/>
      <c r="P46" s="128"/>
      <c r="Q46" s="316"/>
      <c r="R46" s="316"/>
      <c r="S46" s="129"/>
      <c r="T46" s="687"/>
      <c r="U46" s="128"/>
      <c r="V46" s="128"/>
      <c r="W46" s="128"/>
      <c r="X46" s="316"/>
      <c r="Y46" s="316"/>
      <c r="Z46" s="128"/>
      <c r="AA46" s="128"/>
      <c r="AB46" s="128"/>
      <c r="AC46" s="128"/>
      <c r="AD46" s="128"/>
      <c r="AE46" s="316"/>
      <c r="AF46" s="316"/>
      <c r="AG46" s="128"/>
      <c r="AH46" s="128"/>
      <c r="AI46" s="131"/>
      <c r="AJ46" s="132">
        <f t="shared" si="6"/>
        <v>0</v>
      </c>
      <c r="AK46" s="293">
        <f t="shared" si="4"/>
        <v>0</v>
      </c>
      <c r="AL46" s="123">
        <f t="shared" si="7"/>
        <v>0</v>
      </c>
      <c r="AM46" s="122">
        <f>SUM(E46:AI46)+'4'!AM46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SUM(E46:AI46)+'4'!BC46</f>
        <v>0</v>
      </c>
      <c r="BF46" s="79" t="e">
        <f>#REF!+'4'!BF46</f>
        <v>#REF!</v>
      </c>
      <c r="BG46" s="86" t="e">
        <f>IF('4'!#REF!=1,'4'!BA46,IF('3'!#REF!=1,'3'!BA46,'3'!BG46))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'4'!AL47</f>
        <v>0</v>
      </c>
      <c r="E47" s="127"/>
      <c r="F47" s="128"/>
      <c r="G47" s="128"/>
      <c r="H47" s="128"/>
      <c r="I47" s="128"/>
      <c r="J47" s="316"/>
      <c r="K47" s="316"/>
      <c r="L47" s="128"/>
      <c r="M47" s="128"/>
      <c r="N47" s="128"/>
      <c r="O47" s="128"/>
      <c r="P47" s="128"/>
      <c r="Q47" s="316"/>
      <c r="R47" s="316"/>
      <c r="S47" s="129"/>
      <c r="T47" s="687"/>
      <c r="U47" s="128"/>
      <c r="V47" s="128"/>
      <c r="W47" s="128"/>
      <c r="X47" s="316"/>
      <c r="Y47" s="316"/>
      <c r="Z47" s="128"/>
      <c r="AA47" s="128"/>
      <c r="AB47" s="128"/>
      <c r="AC47" s="128"/>
      <c r="AD47" s="128"/>
      <c r="AE47" s="316"/>
      <c r="AF47" s="316"/>
      <c r="AG47" s="128"/>
      <c r="AH47" s="128"/>
      <c r="AI47" s="131"/>
      <c r="AJ47" s="132">
        <f t="shared" si="6"/>
        <v>0</v>
      </c>
      <c r="AK47" s="293">
        <f t="shared" si="4"/>
        <v>0</v>
      </c>
      <c r="AL47" s="123">
        <f t="shared" si="7"/>
        <v>0</v>
      </c>
      <c r="AM47" s="122">
        <f>SUM(E47:AI47)+'4'!AM47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SUM(E47:AI47)+'4'!BC47</f>
        <v>0</v>
      </c>
      <c r="BF47" s="79" t="e">
        <f>#REF!+'4'!BF47</f>
        <v>#REF!</v>
      </c>
      <c r="BG47" s="86" t="e">
        <f>IF('4'!#REF!=1,'4'!BA47,IF('3'!#REF!=1,'3'!BA47,'3'!BG47))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'4'!AL48</f>
        <v>0</v>
      </c>
      <c r="E48" s="127"/>
      <c r="F48" s="128"/>
      <c r="G48" s="128"/>
      <c r="H48" s="128"/>
      <c r="I48" s="128"/>
      <c r="J48" s="316"/>
      <c r="K48" s="316"/>
      <c r="L48" s="128"/>
      <c r="M48" s="128"/>
      <c r="N48" s="128"/>
      <c r="O48" s="128"/>
      <c r="P48" s="128"/>
      <c r="Q48" s="316"/>
      <c r="R48" s="316"/>
      <c r="S48" s="129"/>
      <c r="T48" s="687"/>
      <c r="U48" s="128"/>
      <c r="V48" s="128"/>
      <c r="W48" s="128"/>
      <c r="X48" s="316"/>
      <c r="Y48" s="316"/>
      <c r="Z48" s="128"/>
      <c r="AA48" s="128"/>
      <c r="AB48" s="128"/>
      <c r="AC48" s="128"/>
      <c r="AD48" s="128"/>
      <c r="AE48" s="316"/>
      <c r="AF48" s="316"/>
      <c r="AG48" s="128"/>
      <c r="AH48" s="128"/>
      <c r="AI48" s="131"/>
      <c r="AJ48" s="132">
        <f t="shared" si="6"/>
        <v>0</v>
      </c>
      <c r="AK48" s="293">
        <f t="shared" si="4"/>
        <v>0</v>
      </c>
      <c r="AL48" s="123">
        <f t="shared" si="7"/>
        <v>0</v>
      </c>
      <c r="AM48" s="122">
        <f>SUM(E48:AI48)+'4'!AM48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SUM(E48:AI48)+'4'!BC48</f>
        <v>0</v>
      </c>
      <c r="BF48" s="79" t="e">
        <f>#REF!+'4'!BF48</f>
        <v>#REF!</v>
      </c>
      <c r="BG48" s="86" t="e">
        <f>IF('4'!#REF!=1,'4'!BA48,IF('3'!#REF!=1,'3'!BA48,'3'!BG48))</f>
        <v>#REF!</v>
      </c>
      <c r="BH48" s="79" t="e">
        <f>IF(#REF!=1,IF(BC48&gt;=60,IF(BF48&gt;2,0,1),0),0)</f>
        <v>#REF!</v>
      </c>
      <c r="BI48" s="79" t="e">
        <f t="shared" si="5"/>
        <v>#REF!</v>
      </c>
    </row>
    <row r="49" spans="1:62" ht="15.75" customHeight="1" x14ac:dyDescent="0.25">
      <c r="A49" s="125" t="str">
        <f>IF(Roster!C51="","",Roster!C51)</f>
        <v/>
      </c>
      <c r="B49" s="126" t="str">
        <f>IF(Roster!D51="","",Roster!D51)</f>
        <v/>
      </c>
      <c r="C49" s="126" t="str">
        <f>IF(Roster!B51="","",Roster!B51)</f>
        <v/>
      </c>
      <c r="D49" s="299">
        <f>'4'!AL49</f>
        <v>0</v>
      </c>
      <c r="E49" s="127"/>
      <c r="F49" s="128"/>
      <c r="G49" s="128"/>
      <c r="H49" s="128"/>
      <c r="I49" s="128"/>
      <c r="J49" s="316"/>
      <c r="K49" s="316"/>
      <c r="L49" s="128"/>
      <c r="M49" s="128"/>
      <c r="N49" s="128"/>
      <c r="O49" s="128"/>
      <c r="P49" s="128"/>
      <c r="Q49" s="316"/>
      <c r="R49" s="316"/>
      <c r="S49" s="129"/>
      <c r="T49" s="687"/>
      <c r="U49" s="128"/>
      <c r="V49" s="128"/>
      <c r="W49" s="128"/>
      <c r="X49" s="316"/>
      <c r="Y49" s="316"/>
      <c r="Z49" s="128"/>
      <c r="AA49" s="128"/>
      <c r="AB49" s="128"/>
      <c r="AC49" s="128"/>
      <c r="AD49" s="128"/>
      <c r="AE49" s="316"/>
      <c r="AF49" s="316"/>
      <c r="AG49" s="128"/>
      <c r="AH49" s="128"/>
      <c r="AI49" s="131"/>
      <c r="AJ49" s="132">
        <f t="shared" si="6"/>
        <v>0</v>
      </c>
      <c r="AK49" s="293">
        <f t="shared" si="4"/>
        <v>0</v>
      </c>
      <c r="AL49" s="123">
        <f t="shared" si="7"/>
        <v>0</v>
      </c>
      <c r="AM49" s="122">
        <f>SUM(E49:AI49)+'4'!AM49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SUM(E49:AI49)+'4'!BC49</f>
        <v>0</v>
      </c>
      <c r="BF49" s="79" t="e">
        <f>#REF!+'4'!BF49</f>
        <v>#REF!</v>
      </c>
      <c r="BG49" s="86" t="e">
        <f>IF('4'!#REF!=1,'4'!BA49,IF('3'!#REF!=1,'3'!BA49,'3'!BG49))</f>
        <v>#REF!</v>
      </c>
      <c r="BH49" s="79" t="e">
        <f>IF(#REF!=1,IF(BC49&gt;=60,IF(BF49&gt;2,0,1),0),0)</f>
        <v>#REF!</v>
      </c>
      <c r="BI49" s="79" t="e">
        <f t="shared" si="5"/>
        <v>#REF!</v>
      </c>
    </row>
    <row r="50" spans="1:62" ht="15.75" customHeight="1" x14ac:dyDescent="0.25">
      <c r="A50" s="125" t="str">
        <f>IF(Roster!C52="","",Roster!C52)</f>
        <v/>
      </c>
      <c r="B50" s="126" t="str">
        <f>IF(Roster!D52="","",Roster!D52)</f>
        <v/>
      </c>
      <c r="C50" s="126" t="str">
        <f>IF(Roster!B52="","",Roster!B52)</f>
        <v/>
      </c>
      <c r="D50" s="299">
        <f>'4'!AL50</f>
        <v>0</v>
      </c>
      <c r="E50" s="127"/>
      <c r="F50" s="128"/>
      <c r="G50" s="128"/>
      <c r="H50" s="128"/>
      <c r="I50" s="128"/>
      <c r="J50" s="316"/>
      <c r="K50" s="316"/>
      <c r="L50" s="128"/>
      <c r="M50" s="128"/>
      <c r="N50" s="128"/>
      <c r="O50" s="128"/>
      <c r="P50" s="128"/>
      <c r="Q50" s="316"/>
      <c r="R50" s="316"/>
      <c r="S50" s="129"/>
      <c r="T50" s="687"/>
      <c r="U50" s="128"/>
      <c r="V50" s="128"/>
      <c r="W50" s="128"/>
      <c r="X50" s="316"/>
      <c r="Y50" s="316"/>
      <c r="Z50" s="128"/>
      <c r="AA50" s="128"/>
      <c r="AB50" s="128"/>
      <c r="AC50" s="128"/>
      <c r="AD50" s="128"/>
      <c r="AE50" s="316"/>
      <c r="AF50" s="316"/>
      <c r="AG50" s="128"/>
      <c r="AH50" s="128"/>
      <c r="AI50" s="131"/>
      <c r="AJ50" s="132">
        <f t="shared" si="6"/>
        <v>0</v>
      </c>
      <c r="AK50" s="293">
        <f t="shared" si="4"/>
        <v>0</v>
      </c>
      <c r="AL50" s="123">
        <f t="shared" si="7"/>
        <v>0</v>
      </c>
      <c r="AM50" s="122">
        <f>SUM(E50:AI50)+'4'!AM50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SUM(E50:AI50)+'4'!BC50</f>
        <v>0</v>
      </c>
      <c r="BF50" s="79" t="e">
        <f>#REF!+'4'!BF50</f>
        <v>#REF!</v>
      </c>
      <c r="BG50" s="86" t="e">
        <f>IF('4'!#REF!=1,'4'!BA50,IF('3'!#REF!=1,'3'!BA50,'3'!BG50))</f>
        <v>#REF!</v>
      </c>
      <c r="BH50" s="79" t="e">
        <f>IF(#REF!=1,IF(BC50&gt;=60,IF(BF50&gt;2,0,1),0),0)</f>
        <v>#REF!</v>
      </c>
      <c r="BI50" s="79" t="e">
        <f t="shared" si="5"/>
        <v>#REF!</v>
      </c>
    </row>
    <row r="51" spans="1:62" ht="15.75" customHeight="1" x14ac:dyDescent="0.25">
      <c r="A51" s="125" t="str">
        <f>IF(Roster!C53="","",Roster!C53)</f>
        <v/>
      </c>
      <c r="B51" s="126" t="str">
        <f>IF(Roster!D53="","",Roster!D53)</f>
        <v/>
      </c>
      <c r="C51" s="126" t="str">
        <f>IF(Roster!B53="","",Roster!B53)</f>
        <v/>
      </c>
      <c r="D51" s="299">
        <f>'4'!AL51</f>
        <v>0</v>
      </c>
      <c r="E51" s="127"/>
      <c r="F51" s="128"/>
      <c r="G51" s="128"/>
      <c r="H51" s="128"/>
      <c r="I51" s="128"/>
      <c r="J51" s="316"/>
      <c r="K51" s="316"/>
      <c r="L51" s="128"/>
      <c r="M51" s="128"/>
      <c r="N51" s="128"/>
      <c r="O51" s="128"/>
      <c r="P51" s="128"/>
      <c r="Q51" s="316"/>
      <c r="R51" s="316"/>
      <c r="S51" s="129"/>
      <c r="T51" s="687"/>
      <c r="U51" s="128"/>
      <c r="V51" s="128"/>
      <c r="W51" s="128"/>
      <c r="X51" s="316"/>
      <c r="Y51" s="316"/>
      <c r="Z51" s="128"/>
      <c r="AA51" s="128"/>
      <c r="AB51" s="128"/>
      <c r="AC51" s="128"/>
      <c r="AD51" s="128"/>
      <c r="AE51" s="316"/>
      <c r="AF51" s="316"/>
      <c r="AG51" s="128"/>
      <c r="AH51" s="128"/>
      <c r="AI51" s="131"/>
      <c r="AJ51" s="132">
        <f t="shared" si="6"/>
        <v>0</v>
      </c>
      <c r="AK51" s="293">
        <f t="shared" si="4"/>
        <v>0</v>
      </c>
      <c r="AL51" s="123">
        <f t="shared" si="7"/>
        <v>0</v>
      </c>
      <c r="AM51" s="122">
        <f>SUM(E51:AI51)+'4'!AM51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SUM(E51:AI51)+'4'!BC51</f>
        <v>0</v>
      </c>
      <c r="BF51" s="79" t="e">
        <f>#REF!+'4'!BF51</f>
        <v>#REF!</v>
      </c>
      <c r="BG51" s="86" t="e">
        <f>IF('4'!#REF!=1,'4'!BA51,IF('3'!#REF!=1,'3'!BA51,'3'!BG51))</f>
        <v>#REF!</v>
      </c>
      <c r="BH51" s="79" t="e">
        <f>IF(#REF!=1,IF(BC51&gt;=60,IF(BF51&gt;2,0,1),0),0)</f>
        <v>#REF!</v>
      </c>
      <c r="BI51" s="79" t="e">
        <f t="shared" si="5"/>
        <v>#REF!</v>
      </c>
    </row>
    <row r="52" spans="1:62" ht="15.75" customHeight="1" x14ac:dyDescent="0.25">
      <c r="A52" s="125" t="str">
        <f>IF(Roster!C54="","",Roster!C54)</f>
        <v/>
      </c>
      <c r="B52" s="126" t="str">
        <f>IF(Roster!D54="","",Roster!D54)</f>
        <v/>
      </c>
      <c r="C52" s="126" t="str">
        <f>IF(Roster!B54="","",Roster!B54)</f>
        <v/>
      </c>
      <c r="D52" s="299">
        <f>'4'!AL52</f>
        <v>0</v>
      </c>
      <c r="E52" s="127"/>
      <c r="F52" s="128"/>
      <c r="G52" s="128"/>
      <c r="H52" s="128"/>
      <c r="I52" s="128"/>
      <c r="J52" s="316"/>
      <c r="K52" s="316"/>
      <c r="L52" s="128"/>
      <c r="M52" s="128"/>
      <c r="N52" s="128"/>
      <c r="O52" s="128"/>
      <c r="P52" s="128"/>
      <c r="Q52" s="316"/>
      <c r="R52" s="316"/>
      <c r="S52" s="129"/>
      <c r="T52" s="687"/>
      <c r="U52" s="128"/>
      <c r="V52" s="128"/>
      <c r="W52" s="128"/>
      <c r="X52" s="316"/>
      <c r="Y52" s="316"/>
      <c r="Z52" s="128"/>
      <c r="AA52" s="128"/>
      <c r="AB52" s="128"/>
      <c r="AC52" s="128"/>
      <c r="AD52" s="128"/>
      <c r="AE52" s="316"/>
      <c r="AF52" s="316"/>
      <c r="AG52" s="128"/>
      <c r="AH52" s="128"/>
      <c r="AI52" s="131"/>
      <c r="AJ52" s="132">
        <f t="shared" si="6"/>
        <v>0</v>
      </c>
      <c r="AK52" s="293">
        <f t="shared" si="4"/>
        <v>0</v>
      </c>
      <c r="AL52" s="123">
        <f t="shared" si="7"/>
        <v>0</v>
      </c>
      <c r="AM52" s="122">
        <f>SUM(E52:AI52)+'4'!AM52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SUM(E52:AI52)+'4'!BC52</f>
        <v>0</v>
      </c>
      <c r="BF52" s="79" t="e">
        <f>#REF!+'4'!BF52</f>
        <v>#REF!</v>
      </c>
      <c r="BG52" s="86" t="e">
        <f>IF('4'!#REF!=1,'4'!BA52,IF('3'!#REF!=1,'3'!BA52,'3'!BG52))</f>
        <v>#REF!</v>
      </c>
      <c r="BH52" s="79" t="e">
        <f>IF(#REF!=1,IF(BC52&gt;=60,IF(BF52&gt;2,0,1),0),0)</f>
        <v>#REF!</v>
      </c>
      <c r="BI52" s="79" t="e">
        <f t="shared" si="5"/>
        <v>#REF!</v>
      </c>
    </row>
    <row r="53" spans="1:62" ht="15.75" customHeight="1" x14ac:dyDescent="0.25">
      <c r="A53" s="125" t="str">
        <f>IF(Roster!C55="","",Roster!C55)</f>
        <v/>
      </c>
      <c r="B53" s="126" t="str">
        <f>IF(Roster!D55="","",Roster!D55)</f>
        <v/>
      </c>
      <c r="C53" s="126" t="str">
        <f>IF(Roster!B55="","",Roster!B55)</f>
        <v/>
      </c>
      <c r="D53" s="299">
        <f>'4'!AL53</f>
        <v>0</v>
      </c>
      <c r="E53" s="127"/>
      <c r="F53" s="128"/>
      <c r="G53" s="128"/>
      <c r="H53" s="128"/>
      <c r="I53" s="128"/>
      <c r="J53" s="316"/>
      <c r="K53" s="316"/>
      <c r="L53" s="128"/>
      <c r="M53" s="128"/>
      <c r="N53" s="128"/>
      <c r="O53" s="128"/>
      <c r="P53" s="128"/>
      <c r="Q53" s="316"/>
      <c r="R53" s="316"/>
      <c r="S53" s="129"/>
      <c r="T53" s="687"/>
      <c r="U53" s="128"/>
      <c r="V53" s="128"/>
      <c r="W53" s="128"/>
      <c r="X53" s="316"/>
      <c r="Y53" s="316"/>
      <c r="Z53" s="128"/>
      <c r="AA53" s="128"/>
      <c r="AB53" s="128"/>
      <c r="AC53" s="128"/>
      <c r="AD53" s="128"/>
      <c r="AE53" s="316"/>
      <c r="AF53" s="316"/>
      <c r="AG53" s="128"/>
      <c r="AH53" s="128"/>
      <c r="AI53" s="131"/>
      <c r="AJ53" s="132">
        <f t="shared" si="6"/>
        <v>0</v>
      </c>
      <c r="AK53" s="293">
        <f t="shared" si="4"/>
        <v>0</v>
      </c>
      <c r="AL53" s="123">
        <f t="shared" si="7"/>
        <v>0</v>
      </c>
      <c r="AM53" s="122">
        <f>SUM(E53:AI53)+'4'!AM53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SUM(E53:AI53)+'4'!BC53</f>
        <v>0</v>
      </c>
      <c r="BF53" s="79" t="e">
        <f>#REF!+'4'!BF53</f>
        <v>#REF!</v>
      </c>
      <c r="BG53" s="86" t="e">
        <f>IF('4'!#REF!=1,'4'!BA53,IF('3'!#REF!=1,'3'!BA53,'3'!BG53))</f>
        <v>#REF!</v>
      </c>
      <c r="BH53" s="79" t="e">
        <f>IF(#REF!=1,IF(BC53&gt;=60,IF(BF53&gt;2,0,1),0),0)</f>
        <v>#REF!</v>
      </c>
      <c r="BI53" s="79" t="e">
        <f t="shared" si="5"/>
        <v>#REF!</v>
      </c>
    </row>
    <row r="54" spans="1:62" ht="15.75" customHeight="1" x14ac:dyDescent="0.25">
      <c r="A54" s="125" t="str">
        <f>IF(Roster!C56="","",Roster!C56)</f>
        <v/>
      </c>
      <c r="B54" s="126" t="str">
        <f>IF(Roster!D56="","",Roster!D56)</f>
        <v/>
      </c>
      <c r="C54" s="126" t="str">
        <f>IF(Roster!B56="","",Roster!B56)</f>
        <v/>
      </c>
      <c r="D54" s="299">
        <f>'4'!AL54</f>
        <v>0</v>
      </c>
      <c r="E54" s="127"/>
      <c r="F54" s="128"/>
      <c r="G54" s="128"/>
      <c r="H54" s="128"/>
      <c r="I54" s="128"/>
      <c r="J54" s="316"/>
      <c r="K54" s="316"/>
      <c r="L54" s="128"/>
      <c r="M54" s="128"/>
      <c r="N54" s="128"/>
      <c r="O54" s="128"/>
      <c r="P54" s="128"/>
      <c r="Q54" s="316"/>
      <c r="R54" s="316"/>
      <c r="S54" s="129"/>
      <c r="T54" s="687"/>
      <c r="U54" s="128"/>
      <c r="V54" s="128"/>
      <c r="W54" s="128"/>
      <c r="X54" s="316"/>
      <c r="Y54" s="316"/>
      <c r="Z54" s="128"/>
      <c r="AA54" s="128"/>
      <c r="AB54" s="128"/>
      <c r="AC54" s="128"/>
      <c r="AD54" s="128"/>
      <c r="AE54" s="316"/>
      <c r="AF54" s="316"/>
      <c r="AG54" s="128"/>
      <c r="AH54" s="128"/>
      <c r="AI54" s="131"/>
      <c r="AJ54" s="132">
        <f t="shared" si="6"/>
        <v>0</v>
      </c>
      <c r="AK54" s="293">
        <f t="shared" si="4"/>
        <v>0</v>
      </c>
      <c r="AL54" s="123">
        <f t="shared" si="7"/>
        <v>0</v>
      </c>
      <c r="AM54" s="122">
        <f>SUM(E54:AI54)+'4'!AM54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SUM(E54:AI54)+'4'!BC54</f>
        <v>0</v>
      </c>
      <c r="BF54" s="79" t="e">
        <f>#REF!+'4'!BF54</f>
        <v>#REF!</v>
      </c>
      <c r="BG54" s="86" t="e">
        <f>IF('4'!#REF!=1,'4'!BA54,IF('3'!#REF!=1,'3'!BA54,'3'!BG54))</f>
        <v>#REF!</v>
      </c>
      <c r="BH54" s="79" t="e">
        <f>IF(#REF!=1,IF(BC54&gt;=60,IF(BF54&gt;2,0,1),0),0)</f>
        <v>#REF!</v>
      </c>
      <c r="BI54" s="79" t="e">
        <f t="shared" si="5"/>
        <v>#REF!</v>
      </c>
    </row>
    <row r="55" spans="1:62" ht="15.75" customHeight="1" x14ac:dyDescent="0.25">
      <c r="A55" s="125" t="str">
        <f>IF(Roster!C57="","",Roster!C57)</f>
        <v/>
      </c>
      <c r="B55" s="126" t="str">
        <f>IF(Roster!D57="","",Roster!D57)</f>
        <v/>
      </c>
      <c r="C55" s="126" t="str">
        <f>IF(Roster!B57="","",Roster!B57)</f>
        <v/>
      </c>
      <c r="D55" s="299">
        <f>'4'!AL55</f>
        <v>0</v>
      </c>
      <c r="E55" s="127"/>
      <c r="F55" s="128"/>
      <c r="G55" s="128"/>
      <c r="H55" s="128"/>
      <c r="I55" s="128"/>
      <c r="J55" s="316"/>
      <c r="K55" s="316"/>
      <c r="L55" s="128"/>
      <c r="M55" s="128"/>
      <c r="N55" s="128"/>
      <c r="O55" s="128"/>
      <c r="P55" s="128"/>
      <c r="Q55" s="316"/>
      <c r="R55" s="316"/>
      <c r="S55" s="129"/>
      <c r="T55" s="687"/>
      <c r="U55" s="128"/>
      <c r="V55" s="128"/>
      <c r="W55" s="128"/>
      <c r="X55" s="316"/>
      <c r="Y55" s="316"/>
      <c r="Z55" s="128"/>
      <c r="AA55" s="128"/>
      <c r="AB55" s="128"/>
      <c r="AC55" s="128"/>
      <c r="AD55" s="128"/>
      <c r="AE55" s="316"/>
      <c r="AF55" s="316"/>
      <c r="AG55" s="128"/>
      <c r="AH55" s="128"/>
      <c r="AI55" s="131"/>
      <c r="AJ55" s="132">
        <f t="shared" si="6"/>
        <v>0</v>
      </c>
      <c r="AK55" s="293">
        <f t="shared" si="4"/>
        <v>0</v>
      </c>
      <c r="AL55" s="123">
        <f t="shared" si="7"/>
        <v>0</v>
      </c>
      <c r="AM55" s="122">
        <f>SUM(E55:AI55)+'4'!AM55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SUM(E55:AI55)+'4'!BC55</f>
        <v>0</v>
      </c>
      <c r="BF55" s="79" t="e">
        <f>#REF!+'4'!BF55</f>
        <v>#REF!</v>
      </c>
      <c r="BG55" s="86" t="e">
        <f>IF('4'!#REF!=1,'4'!BA55,IF('3'!#REF!=1,'3'!BA55,'3'!BG55))</f>
        <v>#REF!</v>
      </c>
      <c r="BH55" s="79" t="e">
        <f>IF(#REF!=1,IF(BC55&gt;=60,IF(BF55&gt;2,0,1),0),0)</f>
        <v>#REF!</v>
      </c>
      <c r="BI55" s="79" t="e">
        <f t="shared" si="5"/>
        <v>#REF!</v>
      </c>
    </row>
    <row r="56" spans="1:62" ht="15.75" customHeight="1" x14ac:dyDescent="0.25">
      <c r="A56" s="125" t="str">
        <f>IF(Roster!C58="","",Roster!C58)</f>
        <v/>
      </c>
      <c r="B56" s="126" t="str">
        <f>IF(Roster!D58="","",Roster!D58)</f>
        <v/>
      </c>
      <c r="C56" s="126" t="str">
        <f>IF(Roster!B58="","",Roster!B58)</f>
        <v/>
      </c>
      <c r="D56" s="299">
        <f>'4'!AL56</f>
        <v>0</v>
      </c>
      <c r="E56" s="127"/>
      <c r="F56" s="128"/>
      <c r="G56" s="128"/>
      <c r="H56" s="128"/>
      <c r="I56" s="128"/>
      <c r="J56" s="316"/>
      <c r="K56" s="316"/>
      <c r="L56" s="128"/>
      <c r="M56" s="128"/>
      <c r="N56" s="128"/>
      <c r="O56" s="128"/>
      <c r="P56" s="128"/>
      <c r="Q56" s="316"/>
      <c r="R56" s="316"/>
      <c r="S56" s="129"/>
      <c r="T56" s="687"/>
      <c r="U56" s="128"/>
      <c r="V56" s="128"/>
      <c r="W56" s="128"/>
      <c r="X56" s="316"/>
      <c r="Y56" s="316"/>
      <c r="Z56" s="128"/>
      <c r="AA56" s="128"/>
      <c r="AB56" s="128"/>
      <c r="AC56" s="128"/>
      <c r="AD56" s="128"/>
      <c r="AE56" s="316"/>
      <c r="AF56" s="316"/>
      <c r="AG56" s="128"/>
      <c r="AH56" s="128"/>
      <c r="AI56" s="131"/>
      <c r="AJ56" s="132">
        <f t="shared" si="6"/>
        <v>0</v>
      </c>
      <c r="AK56" s="293">
        <f t="shared" si="4"/>
        <v>0</v>
      </c>
      <c r="AL56" s="123">
        <f t="shared" si="7"/>
        <v>0</v>
      </c>
      <c r="AM56" s="122">
        <f>SUM(E56:AI56)+'4'!AM56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SUM(E56:AI56)+'4'!BC56</f>
        <v>0</v>
      </c>
      <c r="BF56" s="79" t="e">
        <f>#REF!+'4'!BF56</f>
        <v>#REF!</v>
      </c>
      <c r="BG56" s="86" t="e">
        <f>IF('4'!#REF!=1,'4'!BA56,IF('3'!#REF!=1,'3'!BA56,'3'!BG56))</f>
        <v>#REF!</v>
      </c>
      <c r="BH56" s="79" t="e">
        <f>IF(#REF!=1,IF(BC56&gt;=60,IF(BF56&gt;2,0,1),0),0)</f>
        <v>#REF!</v>
      </c>
      <c r="BI56" s="79" t="e">
        <f t="shared" si="5"/>
        <v>#REF!</v>
      </c>
    </row>
    <row r="57" spans="1:62" ht="15.75" customHeight="1" x14ac:dyDescent="0.25">
      <c r="A57" s="125" t="str">
        <f>IF(Roster!C59="","",Roster!C59)</f>
        <v/>
      </c>
      <c r="B57" s="126" t="str">
        <f>IF(Roster!D59="","",Roster!D59)</f>
        <v/>
      </c>
      <c r="C57" s="126" t="str">
        <f>IF(Roster!B59="","",Roster!B59)</f>
        <v/>
      </c>
      <c r="D57" s="299">
        <f>'4'!AL57</f>
        <v>0</v>
      </c>
      <c r="E57" s="127"/>
      <c r="F57" s="128"/>
      <c r="G57" s="128"/>
      <c r="H57" s="128"/>
      <c r="I57" s="128"/>
      <c r="J57" s="316"/>
      <c r="K57" s="316"/>
      <c r="L57" s="128"/>
      <c r="M57" s="128"/>
      <c r="N57" s="128"/>
      <c r="O57" s="128"/>
      <c r="P57" s="128"/>
      <c r="Q57" s="316"/>
      <c r="R57" s="316"/>
      <c r="S57" s="129"/>
      <c r="T57" s="687"/>
      <c r="U57" s="128"/>
      <c r="V57" s="128"/>
      <c r="W57" s="128"/>
      <c r="X57" s="316"/>
      <c r="Y57" s="316"/>
      <c r="Z57" s="128"/>
      <c r="AA57" s="128"/>
      <c r="AB57" s="128"/>
      <c r="AC57" s="128"/>
      <c r="AD57" s="128"/>
      <c r="AE57" s="316"/>
      <c r="AF57" s="316"/>
      <c r="AG57" s="128"/>
      <c r="AH57" s="128"/>
      <c r="AI57" s="131"/>
      <c r="AJ57" s="132">
        <f t="shared" si="6"/>
        <v>0</v>
      </c>
      <c r="AK57" s="293">
        <f t="shared" si="4"/>
        <v>0</v>
      </c>
      <c r="AL57" s="123">
        <f t="shared" si="7"/>
        <v>0</v>
      </c>
      <c r="AM57" s="122">
        <f>SUM(E57:AI57)+'4'!AM57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SUM(E57:AI57)+'4'!BC57</f>
        <v>0</v>
      </c>
      <c r="BF57" s="79" t="e">
        <f>#REF!+'4'!BF57</f>
        <v>#REF!</v>
      </c>
      <c r="BG57" s="86" t="e">
        <f>IF('4'!#REF!=1,'4'!BA57,IF('3'!#REF!=1,'3'!BA57,'3'!BG57))</f>
        <v>#REF!</v>
      </c>
      <c r="BH57" s="79" t="e">
        <f>IF(#REF!=1,IF(BC57&gt;=60,IF(BF57&gt;2,0,1),0),0)</f>
        <v>#REF!</v>
      </c>
      <c r="BI57" s="79" t="e">
        <f t="shared" si="5"/>
        <v>#REF!</v>
      </c>
    </row>
    <row r="58" spans="1:62" ht="15.75" customHeight="1" x14ac:dyDescent="0.25">
      <c r="A58" s="125" t="str">
        <f>IF(Roster!C60="","",Roster!C60)</f>
        <v/>
      </c>
      <c r="B58" s="126" t="str">
        <f>IF(Roster!D60="","",Roster!D60)</f>
        <v/>
      </c>
      <c r="C58" s="126" t="str">
        <f>IF(Roster!B60="","",Roster!B60)</f>
        <v/>
      </c>
      <c r="D58" s="299">
        <f>'4'!AL58</f>
        <v>0</v>
      </c>
      <c r="E58" s="127"/>
      <c r="F58" s="128"/>
      <c r="G58" s="128"/>
      <c r="H58" s="128"/>
      <c r="I58" s="128"/>
      <c r="J58" s="316"/>
      <c r="K58" s="316"/>
      <c r="L58" s="128"/>
      <c r="M58" s="128"/>
      <c r="N58" s="128"/>
      <c r="O58" s="128"/>
      <c r="P58" s="128"/>
      <c r="Q58" s="316"/>
      <c r="R58" s="316"/>
      <c r="S58" s="129"/>
      <c r="T58" s="687"/>
      <c r="U58" s="128"/>
      <c r="V58" s="128"/>
      <c r="W58" s="128"/>
      <c r="X58" s="316"/>
      <c r="Y58" s="316"/>
      <c r="Z58" s="128"/>
      <c r="AA58" s="128"/>
      <c r="AB58" s="128"/>
      <c r="AC58" s="128"/>
      <c r="AD58" s="128"/>
      <c r="AE58" s="316"/>
      <c r="AF58" s="316"/>
      <c r="AG58" s="128"/>
      <c r="AH58" s="128"/>
      <c r="AI58" s="131"/>
      <c r="AJ58" s="132">
        <f t="shared" si="6"/>
        <v>0</v>
      </c>
      <c r="AK58" s="293">
        <f t="shared" si="4"/>
        <v>0</v>
      </c>
      <c r="AL58" s="123">
        <f t="shared" si="7"/>
        <v>0</v>
      </c>
      <c r="AM58" s="122">
        <f>SUM(E58:AI58)+'4'!AM58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SUM(E58:AI58)+'4'!BC58</f>
        <v>0</v>
      </c>
      <c r="BF58" s="79" t="e">
        <f>#REF!+'4'!BF58</f>
        <v>#REF!</v>
      </c>
      <c r="BG58" s="86" t="e">
        <f>IF('4'!#REF!=1,'4'!BA58,IF('3'!#REF!=1,'3'!BA58,'3'!BG58))</f>
        <v>#REF!</v>
      </c>
      <c r="BH58" s="79" t="e">
        <f>IF(#REF!=1,IF(BC58&gt;=60,IF(BF58&gt;2,0,1),0),0)</f>
        <v>#REF!</v>
      </c>
      <c r="BI58" s="79" t="e">
        <f t="shared" si="5"/>
        <v>#REF!</v>
      </c>
    </row>
    <row r="59" spans="1:62" ht="15.75" customHeight="1" x14ac:dyDescent="0.25">
      <c r="A59" s="125" t="str">
        <f>IF(Roster!C61="","",Roster!C61)</f>
        <v/>
      </c>
      <c r="B59" s="126" t="str">
        <f>IF(Roster!D61="","",Roster!D61)</f>
        <v/>
      </c>
      <c r="C59" s="126" t="str">
        <f>IF(Roster!B61="","",Roster!B61)</f>
        <v/>
      </c>
      <c r="D59" s="299">
        <f>'4'!AL59</f>
        <v>0</v>
      </c>
      <c r="E59" s="127"/>
      <c r="F59" s="128"/>
      <c r="G59" s="128"/>
      <c r="H59" s="128"/>
      <c r="I59" s="128"/>
      <c r="J59" s="316"/>
      <c r="K59" s="316"/>
      <c r="L59" s="128"/>
      <c r="M59" s="128"/>
      <c r="N59" s="128"/>
      <c r="O59" s="128"/>
      <c r="P59" s="128"/>
      <c r="Q59" s="316"/>
      <c r="R59" s="316"/>
      <c r="S59" s="129"/>
      <c r="T59" s="687"/>
      <c r="U59" s="128"/>
      <c r="V59" s="128"/>
      <c r="W59" s="128"/>
      <c r="X59" s="316"/>
      <c r="Y59" s="316"/>
      <c r="Z59" s="128"/>
      <c r="AA59" s="128"/>
      <c r="AB59" s="128"/>
      <c r="AC59" s="128"/>
      <c r="AD59" s="128"/>
      <c r="AE59" s="316"/>
      <c r="AF59" s="316"/>
      <c r="AG59" s="128"/>
      <c r="AH59" s="128"/>
      <c r="AI59" s="131"/>
      <c r="AJ59" s="132">
        <f t="shared" si="6"/>
        <v>0</v>
      </c>
      <c r="AK59" s="293">
        <f t="shared" si="4"/>
        <v>0</v>
      </c>
      <c r="AL59" s="123">
        <f t="shared" si="7"/>
        <v>0</v>
      </c>
      <c r="AM59" s="122">
        <f>SUM(E59:AI59)+'4'!AM59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SUM(E59:AI59)+'4'!BC59</f>
        <v>0</v>
      </c>
      <c r="BF59" s="79" t="e">
        <f>#REF!+'4'!BF59</f>
        <v>#REF!</v>
      </c>
      <c r="BG59" s="86" t="e">
        <f>IF('4'!#REF!=1,'4'!BA59,IF('3'!#REF!=1,'3'!BA59,'3'!BG59))</f>
        <v>#REF!</v>
      </c>
      <c r="BH59" s="79" t="e">
        <f>IF(#REF!=1,IF(BC59&gt;=60,IF(BF59&gt;2,0,1),0),0)</f>
        <v>#REF!</v>
      </c>
      <c r="BI59" s="79" t="e">
        <f t="shared" si="5"/>
        <v>#REF!</v>
      </c>
    </row>
    <row r="60" spans="1:62" ht="15.75" customHeight="1" x14ac:dyDescent="0.25">
      <c r="A60" s="125" t="str">
        <f>IF(Roster!C62="","",Roster!C62)</f>
        <v/>
      </c>
      <c r="B60" s="126" t="str">
        <f>IF(Roster!D62="","",Roster!D62)</f>
        <v/>
      </c>
      <c r="C60" s="126" t="str">
        <f>IF(Roster!B62="","",Roster!B62)</f>
        <v/>
      </c>
      <c r="D60" s="299">
        <f>'4'!AL60</f>
        <v>0</v>
      </c>
      <c r="E60" s="127"/>
      <c r="F60" s="128"/>
      <c r="G60" s="128"/>
      <c r="H60" s="128"/>
      <c r="I60" s="128"/>
      <c r="J60" s="316"/>
      <c r="K60" s="316"/>
      <c r="L60" s="128"/>
      <c r="M60" s="128"/>
      <c r="N60" s="128"/>
      <c r="O60" s="128"/>
      <c r="P60" s="128"/>
      <c r="Q60" s="316"/>
      <c r="R60" s="316"/>
      <c r="S60" s="129"/>
      <c r="T60" s="687"/>
      <c r="U60" s="128"/>
      <c r="V60" s="128"/>
      <c r="W60" s="128"/>
      <c r="X60" s="316"/>
      <c r="Y60" s="316"/>
      <c r="Z60" s="128"/>
      <c r="AA60" s="128"/>
      <c r="AB60" s="128"/>
      <c r="AC60" s="128"/>
      <c r="AD60" s="128"/>
      <c r="AE60" s="316"/>
      <c r="AF60" s="316"/>
      <c r="AG60" s="128"/>
      <c r="AH60" s="128"/>
      <c r="AI60" s="131"/>
      <c r="AJ60" s="132">
        <f t="shared" si="6"/>
        <v>0</v>
      </c>
      <c r="AK60" s="293">
        <f t="shared" si="4"/>
        <v>0</v>
      </c>
      <c r="AL60" s="123">
        <f t="shared" si="7"/>
        <v>0</v>
      </c>
      <c r="AM60" s="122">
        <f>SUM(E60:AI60)+'4'!AM60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SUM(E60:AI60)+'4'!BC60</f>
        <v>0</v>
      </c>
      <c r="BF60" s="79" t="e">
        <f>#REF!+'4'!BF60</f>
        <v>#REF!</v>
      </c>
      <c r="BG60" s="86" t="e">
        <f>IF('4'!#REF!=1,'4'!BA60,IF('3'!#REF!=1,'3'!BA60,'3'!BG60))</f>
        <v>#REF!</v>
      </c>
      <c r="BH60" s="79" t="e">
        <f>IF(#REF!=1,IF(BC60&gt;=60,IF(BF60&gt;2,0,1),0),0)</f>
        <v>#REF!</v>
      </c>
      <c r="BI60" s="79" t="e">
        <f t="shared" si="5"/>
        <v>#REF!</v>
      </c>
    </row>
    <row r="61" spans="1:62" ht="15.75" customHeight="1" x14ac:dyDescent="0.25">
      <c r="A61" s="125" t="str">
        <f>IF(Roster!C63="","",Roster!C63)</f>
        <v/>
      </c>
      <c r="B61" s="126" t="str">
        <f>IF(Roster!D63="","",Roster!D63)</f>
        <v/>
      </c>
      <c r="C61" s="126" t="str">
        <f>IF(Roster!B63="","",Roster!B63)</f>
        <v/>
      </c>
      <c r="D61" s="299">
        <f>'4'!AL61</f>
        <v>0</v>
      </c>
      <c r="E61" s="127"/>
      <c r="F61" s="128"/>
      <c r="G61" s="128"/>
      <c r="H61" s="128"/>
      <c r="I61" s="128"/>
      <c r="J61" s="316"/>
      <c r="K61" s="316"/>
      <c r="L61" s="128"/>
      <c r="M61" s="128"/>
      <c r="N61" s="128"/>
      <c r="O61" s="128"/>
      <c r="P61" s="128"/>
      <c r="Q61" s="316"/>
      <c r="R61" s="316"/>
      <c r="S61" s="129"/>
      <c r="T61" s="687"/>
      <c r="U61" s="128"/>
      <c r="V61" s="128"/>
      <c r="W61" s="128"/>
      <c r="X61" s="316"/>
      <c r="Y61" s="316"/>
      <c r="Z61" s="128"/>
      <c r="AA61" s="128"/>
      <c r="AB61" s="128"/>
      <c r="AC61" s="128"/>
      <c r="AD61" s="128"/>
      <c r="AE61" s="316"/>
      <c r="AF61" s="316"/>
      <c r="AG61" s="128"/>
      <c r="AH61" s="128"/>
      <c r="AI61" s="131"/>
      <c r="AJ61" s="132">
        <f t="shared" si="6"/>
        <v>0</v>
      </c>
      <c r="AK61" s="293">
        <f t="shared" si="4"/>
        <v>0</v>
      </c>
      <c r="AL61" s="123">
        <f t="shared" si="7"/>
        <v>0</v>
      </c>
      <c r="AM61" s="122">
        <f>SUM(E61:AI61)+'4'!AM61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SUM(E61:AI61)+'4'!BC61</f>
        <v>0</v>
      </c>
      <c r="BF61" s="79" t="e">
        <f>#REF!+'4'!BF61</f>
        <v>#REF!</v>
      </c>
      <c r="BG61" s="86" t="e">
        <f>IF('4'!#REF!=1,'4'!BA61,IF('3'!#REF!=1,'3'!BA61,'3'!BG61))</f>
        <v>#REF!</v>
      </c>
      <c r="BH61" s="79" t="e">
        <f>IF(#REF!=1,IF(BC61&gt;=60,IF(BF61&gt;2,0,1),0),0)</f>
        <v>#REF!</v>
      </c>
      <c r="BI61" s="79" t="e">
        <f t="shared" si="5"/>
        <v>#REF!</v>
      </c>
    </row>
    <row r="62" spans="1:62" ht="15.75" customHeight="1" x14ac:dyDescent="0.25">
      <c r="A62" s="125" t="str">
        <f>IF(Roster!C64="","",Roster!C64)</f>
        <v/>
      </c>
      <c r="B62" s="126" t="str">
        <f>IF(Roster!D64="","",Roster!D64)</f>
        <v/>
      </c>
      <c r="C62" s="126" t="str">
        <f>IF(Roster!B64="","",Roster!B64)</f>
        <v/>
      </c>
      <c r="D62" s="299">
        <f>'4'!AL62</f>
        <v>0</v>
      </c>
      <c r="E62" s="127"/>
      <c r="F62" s="128"/>
      <c r="G62" s="128"/>
      <c r="H62" s="128"/>
      <c r="I62" s="128"/>
      <c r="J62" s="316"/>
      <c r="K62" s="316"/>
      <c r="L62" s="128"/>
      <c r="M62" s="128"/>
      <c r="N62" s="128"/>
      <c r="O62" s="128"/>
      <c r="P62" s="128"/>
      <c r="Q62" s="316"/>
      <c r="R62" s="316"/>
      <c r="S62" s="129"/>
      <c r="T62" s="687"/>
      <c r="U62" s="128"/>
      <c r="V62" s="128"/>
      <c r="W62" s="128"/>
      <c r="X62" s="316"/>
      <c r="Y62" s="316"/>
      <c r="Z62" s="128"/>
      <c r="AA62" s="128"/>
      <c r="AB62" s="128"/>
      <c r="AC62" s="128"/>
      <c r="AD62" s="128"/>
      <c r="AE62" s="316"/>
      <c r="AF62" s="316"/>
      <c r="AG62" s="128"/>
      <c r="AH62" s="128"/>
      <c r="AI62" s="131"/>
      <c r="AJ62" s="132">
        <f t="shared" si="6"/>
        <v>0</v>
      </c>
      <c r="AK62" s="293">
        <f t="shared" si="4"/>
        <v>0</v>
      </c>
      <c r="AL62" s="123">
        <f t="shared" si="7"/>
        <v>0</v>
      </c>
      <c r="AM62" s="122">
        <f>SUM(E62:AI62)+'4'!AM62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SUM(E62:AI62)+'4'!BC62</f>
        <v>0</v>
      </c>
      <c r="BF62" s="79" t="e">
        <f>#REF!+'4'!BF62</f>
        <v>#REF!</v>
      </c>
      <c r="BG62" s="86" t="e">
        <f>IF('4'!#REF!=1,'4'!BA62,IF('3'!#REF!=1,'3'!BA62,'3'!BG62))</f>
        <v>#REF!</v>
      </c>
      <c r="BH62" s="79" t="e">
        <f>IF(#REF!=1,IF(BC62&gt;=60,IF(BF62&gt;2,0,1),0),0)</f>
        <v>#REF!</v>
      </c>
      <c r="BI62" s="79" t="e">
        <f t="shared" si="5"/>
        <v>#REF!</v>
      </c>
      <c r="BJ62" s="79" t="s">
        <v>147</v>
      </c>
    </row>
    <row r="63" spans="1:62" ht="15.75" customHeight="1" x14ac:dyDescent="0.25">
      <c r="A63" s="125" t="str">
        <f>IF(Roster!C65="","",Roster!C65)</f>
        <v/>
      </c>
      <c r="B63" s="126" t="str">
        <f>IF(Roster!D65="","",Roster!D65)</f>
        <v/>
      </c>
      <c r="C63" s="126" t="str">
        <f>IF(Roster!B65="","",Roster!B65)</f>
        <v/>
      </c>
      <c r="D63" s="299">
        <f>'4'!AL63</f>
        <v>0</v>
      </c>
      <c r="E63" s="127"/>
      <c r="F63" s="128"/>
      <c r="G63" s="128"/>
      <c r="H63" s="128"/>
      <c r="I63" s="128"/>
      <c r="J63" s="316"/>
      <c r="K63" s="316"/>
      <c r="L63" s="128"/>
      <c r="M63" s="128"/>
      <c r="N63" s="128"/>
      <c r="O63" s="128"/>
      <c r="P63" s="128"/>
      <c r="Q63" s="316"/>
      <c r="R63" s="316"/>
      <c r="S63" s="129"/>
      <c r="T63" s="687"/>
      <c r="U63" s="128"/>
      <c r="V63" s="128"/>
      <c r="W63" s="128"/>
      <c r="X63" s="316"/>
      <c r="Y63" s="316"/>
      <c r="Z63" s="128"/>
      <c r="AA63" s="128"/>
      <c r="AB63" s="128"/>
      <c r="AC63" s="128"/>
      <c r="AD63" s="128"/>
      <c r="AE63" s="316"/>
      <c r="AF63" s="316"/>
      <c r="AG63" s="128"/>
      <c r="AH63" s="128"/>
      <c r="AI63" s="131"/>
      <c r="AJ63" s="132">
        <f t="shared" si="6"/>
        <v>0</v>
      </c>
      <c r="AK63" s="293">
        <f t="shared" si="4"/>
        <v>0</v>
      </c>
      <c r="AL63" s="123">
        <f t="shared" si="7"/>
        <v>0</v>
      </c>
      <c r="AM63" s="122">
        <f>SUM(E63:AI63)+'4'!AM63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SUM(E63:AI63)+'4'!BC63</f>
        <v>0</v>
      </c>
      <c r="BF63" s="79" t="e">
        <f>#REF!+'4'!BF63</f>
        <v>#REF!</v>
      </c>
      <c r="BG63" s="86" t="e">
        <f>IF('4'!#REF!=1,'4'!BA63,IF('3'!#REF!=1,'3'!BA63,'3'!BG63))</f>
        <v>#REF!</v>
      </c>
      <c r="BH63" s="79" t="e">
        <f>IF(#REF!=1,IF(BC63&gt;=60,IF(BF63&gt;2,0,1),0),0)</f>
        <v>#REF!</v>
      </c>
      <c r="BI63" s="79" t="e">
        <f t="shared" si="5"/>
        <v>#REF!</v>
      </c>
    </row>
    <row r="64" spans="1:62" ht="15.75" customHeight="1" x14ac:dyDescent="0.25">
      <c r="A64" s="125" t="str">
        <f>IF(Roster!C66="","",Roster!C66)</f>
        <v/>
      </c>
      <c r="B64" s="126" t="str">
        <f>IF(Roster!D66="","",Roster!D66)</f>
        <v/>
      </c>
      <c r="C64" s="126" t="str">
        <f>IF(Roster!B66="","",Roster!B66)</f>
        <v/>
      </c>
      <c r="D64" s="299">
        <f>'4'!AL64</f>
        <v>0</v>
      </c>
      <c r="E64" s="127"/>
      <c r="F64" s="128"/>
      <c r="G64" s="128"/>
      <c r="H64" s="128"/>
      <c r="I64" s="128"/>
      <c r="J64" s="316"/>
      <c r="K64" s="316"/>
      <c r="L64" s="128"/>
      <c r="M64" s="128"/>
      <c r="N64" s="128"/>
      <c r="O64" s="128"/>
      <c r="P64" s="128"/>
      <c r="Q64" s="316"/>
      <c r="R64" s="316"/>
      <c r="S64" s="129"/>
      <c r="T64" s="687"/>
      <c r="U64" s="128"/>
      <c r="V64" s="128"/>
      <c r="W64" s="128"/>
      <c r="X64" s="316"/>
      <c r="Y64" s="316"/>
      <c r="Z64" s="128"/>
      <c r="AA64" s="128"/>
      <c r="AB64" s="128"/>
      <c r="AC64" s="128"/>
      <c r="AD64" s="128"/>
      <c r="AE64" s="316"/>
      <c r="AF64" s="316"/>
      <c r="AG64" s="128"/>
      <c r="AH64" s="128"/>
      <c r="AI64" s="131"/>
      <c r="AJ64" s="132">
        <f t="shared" si="6"/>
        <v>0</v>
      </c>
      <c r="AK64" s="293">
        <f t="shared" si="4"/>
        <v>0</v>
      </c>
      <c r="AL64" s="123">
        <f t="shared" si="7"/>
        <v>0</v>
      </c>
      <c r="AM64" s="122">
        <f>SUM(E64:AI64)+'4'!AM64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SUM(E64:AI64)+'4'!BC64</f>
        <v>0</v>
      </c>
      <c r="BF64" s="79" t="e">
        <f>#REF!+'4'!BF64</f>
        <v>#REF!</v>
      </c>
      <c r="BG64" s="86" t="e">
        <f>IF('4'!#REF!=1,'4'!BA64,IF('3'!#REF!=1,'3'!BA64,'3'!BG64))</f>
        <v>#REF!</v>
      </c>
      <c r="BH64" s="79" t="e">
        <f>IF(#REF!=1,IF(BC64&gt;=60,IF(BF64&gt;2,0,1),0),0)</f>
        <v>#REF!</v>
      </c>
      <c r="BI64" s="79" t="e">
        <f t="shared" si="5"/>
        <v>#REF!</v>
      </c>
    </row>
    <row r="65" spans="1:61" ht="15.75" customHeight="1" x14ac:dyDescent="0.25">
      <c r="A65" s="125" t="str">
        <f>IF(Roster!C67="","",Roster!C67)</f>
        <v/>
      </c>
      <c r="B65" s="126" t="str">
        <f>IF(Roster!D67="","",Roster!D67)</f>
        <v/>
      </c>
      <c r="C65" s="126" t="str">
        <f>IF(Roster!B67="","",Roster!B67)</f>
        <v/>
      </c>
      <c r="D65" s="299">
        <f>'4'!AL65</f>
        <v>0</v>
      </c>
      <c r="E65" s="127"/>
      <c r="F65" s="128"/>
      <c r="G65" s="128"/>
      <c r="H65" s="128"/>
      <c r="I65" s="128"/>
      <c r="J65" s="316"/>
      <c r="K65" s="316"/>
      <c r="L65" s="128"/>
      <c r="M65" s="128"/>
      <c r="N65" s="128"/>
      <c r="O65" s="128"/>
      <c r="P65" s="128"/>
      <c r="Q65" s="316"/>
      <c r="R65" s="316"/>
      <c r="S65" s="129"/>
      <c r="T65" s="687"/>
      <c r="U65" s="128"/>
      <c r="V65" s="128"/>
      <c r="W65" s="128"/>
      <c r="X65" s="316"/>
      <c r="Y65" s="316"/>
      <c r="Z65" s="128"/>
      <c r="AA65" s="128"/>
      <c r="AB65" s="128"/>
      <c r="AC65" s="128"/>
      <c r="AD65" s="128"/>
      <c r="AE65" s="316"/>
      <c r="AF65" s="316"/>
      <c r="AG65" s="128"/>
      <c r="AH65" s="128"/>
      <c r="AI65" s="131"/>
      <c r="AJ65" s="132">
        <f t="shared" si="6"/>
        <v>0</v>
      </c>
      <c r="AK65" s="293">
        <f t="shared" si="4"/>
        <v>0</v>
      </c>
      <c r="AL65" s="123">
        <f t="shared" si="7"/>
        <v>0</v>
      </c>
      <c r="AM65" s="122">
        <f>SUM(E65:AI65)+'4'!AM65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SUM(E65:AI65)+'4'!BC65</f>
        <v>0</v>
      </c>
      <c r="BF65" s="79" t="e">
        <f>#REF!+'4'!BF65</f>
        <v>#REF!</v>
      </c>
      <c r="BG65" s="86" t="e">
        <f>IF('4'!#REF!=1,'4'!BA65,IF('3'!#REF!=1,'3'!BA65,'3'!BG65))</f>
        <v>#REF!</v>
      </c>
      <c r="BH65" s="79" t="e">
        <f>IF(#REF!=1,IF(BC65&gt;=60,IF(BF65&gt;2,0,1),0),0)</f>
        <v>#REF!</v>
      </c>
      <c r="BI65" s="79" t="e">
        <f t="shared" si="5"/>
        <v>#REF!</v>
      </c>
    </row>
    <row r="66" spans="1:61" ht="15.75" customHeight="1" x14ac:dyDescent="0.25">
      <c r="A66" s="125" t="str">
        <f>IF(Roster!C68="","",Roster!C68)</f>
        <v/>
      </c>
      <c r="B66" s="126" t="str">
        <f>IF(Roster!D68="","",Roster!D68)</f>
        <v/>
      </c>
      <c r="C66" s="126" t="str">
        <f>IF(Roster!B68="","",Roster!B68)</f>
        <v/>
      </c>
      <c r="D66" s="299">
        <f>'4'!AL66</f>
        <v>0</v>
      </c>
      <c r="E66" s="127"/>
      <c r="F66" s="128"/>
      <c r="G66" s="128"/>
      <c r="H66" s="128"/>
      <c r="I66" s="128"/>
      <c r="J66" s="316"/>
      <c r="K66" s="316"/>
      <c r="L66" s="128"/>
      <c r="M66" s="128"/>
      <c r="N66" s="128"/>
      <c r="O66" s="128"/>
      <c r="P66" s="128"/>
      <c r="Q66" s="316"/>
      <c r="R66" s="316"/>
      <c r="S66" s="129"/>
      <c r="T66" s="687"/>
      <c r="U66" s="128"/>
      <c r="V66" s="128"/>
      <c r="W66" s="128"/>
      <c r="X66" s="316"/>
      <c r="Y66" s="316"/>
      <c r="Z66" s="128"/>
      <c r="AA66" s="128"/>
      <c r="AB66" s="128"/>
      <c r="AC66" s="128"/>
      <c r="AD66" s="128"/>
      <c r="AE66" s="316"/>
      <c r="AF66" s="316"/>
      <c r="AG66" s="128"/>
      <c r="AH66" s="128"/>
      <c r="AI66" s="131"/>
      <c r="AJ66" s="132">
        <f t="shared" si="6"/>
        <v>0</v>
      </c>
      <c r="AK66" s="293">
        <f t="shared" si="4"/>
        <v>0</v>
      </c>
      <c r="AL66" s="123">
        <f t="shared" si="7"/>
        <v>0</v>
      </c>
      <c r="AM66" s="122">
        <f>SUM(E66:AI66)+'4'!AM66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SUM(E66:AI66)+'4'!BC66</f>
        <v>0</v>
      </c>
      <c r="BF66" s="79" t="e">
        <f>#REF!+'4'!BF66</f>
        <v>#REF!</v>
      </c>
      <c r="BG66" s="86" t="e">
        <f>IF('4'!#REF!=1,'4'!BA66,IF('3'!#REF!=1,'3'!BA66,'3'!BG66))</f>
        <v>#REF!</v>
      </c>
      <c r="BH66" s="79" t="e">
        <f>IF(#REF!=1,IF(BC66&gt;=60,IF(BF66&gt;2,0,1),0),0)</f>
        <v>#REF!</v>
      </c>
      <c r="BI66" s="79" t="e">
        <f t="shared" si="5"/>
        <v>#REF!</v>
      </c>
    </row>
    <row r="67" spans="1:61" ht="15.75" customHeight="1" x14ac:dyDescent="0.25">
      <c r="A67" s="125" t="str">
        <f>IF(Roster!C69="","",Roster!C69)</f>
        <v/>
      </c>
      <c r="B67" s="126" t="str">
        <f>IF(Roster!D69="","",Roster!D69)</f>
        <v/>
      </c>
      <c r="C67" s="126" t="str">
        <f>IF(Roster!B69="","",Roster!B69)</f>
        <v/>
      </c>
      <c r="D67" s="299">
        <f>'4'!AL67</f>
        <v>0</v>
      </c>
      <c r="E67" s="127"/>
      <c r="F67" s="128"/>
      <c r="G67" s="128"/>
      <c r="H67" s="128"/>
      <c r="I67" s="128"/>
      <c r="J67" s="316"/>
      <c r="K67" s="316"/>
      <c r="L67" s="128"/>
      <c r="M67" s="128"/>
      <c r="N67" s="128"/>
      <c r="O67" s="128"/>
      <c r="P67" s="128"/>
      <c r="Q67" s="316"/>
      <c r="R67" s="316"/>
      <c r="S67" s="129"/>
      <c r="T67" s="687"/>
      <c r="U67" s="128"/>
      <c r="V67" s="128"/>
      <c r="W67" s="128"/>
      <c r="X67" s="316"/>
      <c r="Y67" s="316"/>
      <c r="Z67" s="128"/>
      <c r="AA67" s="128"/>
      <c r="AB67" s="128"/>
      <c r="AC67" s="128"/>
      <c r="AD67" s="128"/>
      <c r="AE67" s="316"/>
      <c r="AF67" s="316"/>
      <c r="AG67" s="128"/>
      <c r="AH67" s="128"/>
      <c r="AI67" s="131"/>
      <c r="AJ67" s="132">
        <f t="shared" si="6"/>
        <v>0</v>
      </c>
      <c r="AK67" s="293">
        <f t="shared" si="4"/>
        <v>0</v>
      </c>
      <c r="AL67" s="123">
        <f t="shared" si="7"/>
        <v>0</v>
      </c>
      <c r="AM67" s="122">
        <f>SUM(E67:AI67)+'4'!AM67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SUM(E67:AI67)+'4'!BC67</f>
        <v>0</v>
      </c>
      <c r="BF67" s="79" t="e">
        <f>#REF!+'4'!BF67</f>
        <v>#REF!</v>
      </c>
      <c r="BG67" s="86" t="e">
        <f>IF('4'!#REF!=1,'4'!BA67,IF('3'!#REF!=1,'3'!BA67,'3'!BG67))</f>
        <v>#REF!</v>
      </c>
      <c r="BH67" s="79" t="e">
        <f>IF(#REF!=1,IF(BC67&gt;=60,IF(BF67&gt;2,0,1),0),0)</f>
        <v>#REF!</v>
      </c>
      <c r="BI67" s="79" t="e">
        <f t="shared" si="5"/>
        <v>#REF!</v>
      </c>
    </row>
    <row r="68" spans="1:61" ht="15.75" customHeight="1" x14ac:dyDescent="0.25">
      <c r="A68" s="125" t="str">
        <f>IF(Roster!C70="","",Roster!C70)</f>
        <v/>
      </c>
      <c r="B68" s="126" t="str">
        <f>IF(Roster!D70="","",Roster!D70)</f>
        <v/>
      </c>
      <c r="C68" s="126" t="str">
        <f>IF(Roster!B70="","",Roster!B70)</f>
        <v/>
      </c>
      <c r="D68" s="299">
        <f>'4'!AL68</f>
        <v>0</v>
      </c>
      <c r="E68" s="127"/>
      <c r="F68" s="128"/>
      <c r="G68" s="128"/>
      <c r="H68" s="128"/>
      <c r="I68" s="128"/>
      <c r="J68" s="316"/>
      <c r="K68" s="316"/>
      <c r="L68" s="128"/>
      <c r="M68" s="128"/>
      <c r="N68" s="128"/>
      <c r="O68" s="128"/>
      <c r="P68" s="128"/>
      <c r="Q68" s="316"/>
      <c r="R68" s="316"/>
      <c r="S68" s="129"/>
      <c r="T68" s="687"/>
      <c r="U68" s="128"/>
      <c r="V68" s="128"/>
      <c r="W68" s="128"/>
      <c r="X68" s="316"/>
      <c r="Y68" s="316"/>
      <c r="Z68" s="128"/>
      <c r="AA68" s="128"/>
      <c r="AB68" s="128"/>
      <c r="AC68" s="128"/>
      <c r="AD68" s="128"/>
      <c r="AE68" s="316"/>
      <c r="AF68" s="316"/>
      <c r="AG68" s="128"/>
      <c r="AH68" s="128"/>
      <c r="AI68" s="131"/>
      <c r="AJ68" s="132">
        <f t="shared" si="6"/>
        <v>0</v>
      </c>
      <c r="AK68" s="293">
        <f t="shared" si="4"/>
        <v>0</v>
      </c>
      <c r="AL68" s="123">
        <f t="shared" si="7"/>
        <v>0</v>
      </c>
      <c r="AM68" s="122">
        <f>SUM(E68:AI68)+'4'!AM68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SUM(E68:AI68)+'4'!BC68</f>
        <v>0</v>
      </c>
      <c r="BF68" s="79" t="e">
        <f>#REF!+'4'!BF68</f>
        <v>#REF!</v>
      </c>
      <c r="BG68" s="86" t="e">
        <f>IF('4'!#REF!=1,'4'!BA68,IF('3'!#REF!=1,'3'!BA68,'3'!BG68))</f>
        <v>#REF!</v>
      </c>
      <c r="BH68" s="79" t="e">
        <f>IF(#REF!=1,IF(BC68&gt;=60,IF(BF68&gt;2,0,1),0),0)</f>
        <v>#REF!</v>
      </c>
      <c r="BI68" s="79" t="e">
        <f t="shared" si="5"/>
        <v>#REF!</v>
      </c>
    </row>
    <row r="69" spans="1:61" ht="15.75" customHeight="1" x14ac:dyDescent="0.25">
      <c r="A69" s="125" t="str">
        <f>IF(Roster!C71="","",Roster!C71)</f>
        <v/>
      </c>
      <c r="B69" s="126" t="str">
        <f>IF(Roster!D71="","",Roster!D71)</f>
        <v/>
      </c>
      <c r="C69" s="126" t="str">
        <f>IF(Roster!B71="","",Roster!B71)</f>
        <v/>
      </c>
      <c r="D69" s="299">
        <f>'4'!AL69</f>
        <v>0</v>
      </c>
      <c r="E69" s="127"/>
      <c r="F69" s="128"/>
      <c r="G69" s="128"/>
      <c r="H69" s="128"/>
      <c r="I69" s="128"/>
      <c r="J69" s="316"/>
      <c r="K69" s="316"/>
      <c r="L69" s="128"/>
      <c r="M69" s="128"/>
      <c r="N69" s="128"/>
      <c r="O69" s="128"/>
      <c r="P69" s="128"/>
      <c r="Q69" s="316"/>
      <c r="R69" s="316"/>
      <c r="S69" s="129"/>
      <c r="T69" s="687"/>
      <c r="U69" s="128"/>
      <c r="V69" s="128"/>
      <c r="W69" s="128"/>
      <c r="X69" s="316"/>
      <c r="Y69" s="316"/>
      <c r="Z69" s="128"/>
      <c r="AA69" s="128"/>
      <c r="AB69" s="128"/>
      <c r="AC69" s="128"/>
      <c r="AD69" s="128"/>
      <c r="AE69" s="316"/>
      <c r="AF69" s="316"/>
      <c r="AG69" s="128"/>
      <c r="AH69" s="128"/>
      <c r="AI69" s="131"/>
      <c r="AJ69" s="132">
        <f t="shared" si="6"/>
        <v>0</v>
      </c>
      <c r="AK69" s="293">
        <f t="shared" si="4"/>
        <v>0</v>
      </c>
      <c r="AL69" s="123">
        <f t="shared" si="7"/>
        <v>0</v>
      </c>
      <c r="AM69" s="122">
        <f>SUM(E69:AI69)+'4'!AM69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SUM(E69:AI69)+'4'!BC69</f>
        <v>0</v>
      </c>
      <c r="BF69" s="79" t="e">
        <f>#REF!+'4'!BF69</f>
        <v>#REF!</v>
      </c>
      <c r="BG69" s="86" t="e">
        <f>IF('4'!#REF!=1,'4'!BA69,IF('3'!#REF!=1,'3'!BA69,'3'!BG69))</f>
        <v>#REF!</v>
      </c>
      <c r="BH69" s="79" t="e">
        <f>IF(#REF!=1,IF(BC69&gt;=60,IF(BF69&gt;2,0,1),0),0)</f>
        <v>#REF!</v>
      </c>
      <c r="BI69" s="79" t="e">
        <f t="shared" si="5"/>
        <v>#REF!</v>
      </c>
    </row>
    <row r="70" spans="1:61" ht="15.75" customHeight="1" x14ac:dyDescent="0.25">
      <c r="A70" s="125" t="str">
        <f>IF(Roster!C72="","",Roster!C72)</f>
        <v/>
      </c>
      <c r="B70" s="126" t="str">
        <f>IF(Roster!D72="","",Roster!D72)</f>
        <v/>
      </c>
      <c r="C70" s="126" t="str">
        <f>IF(Roster!B72="","",Roster!B72)</f>
        <v/>
      </c>
      <c r="D70" s="299">
        <f>'4'!AL70</f>
        <v>0</v>
      </c>
      <c r="E70" s="127"/>
      <c r="F70" s="128"/>
      <c r="G70" s="128"/>
      <c r="H70" s="128"/>
      <c r="I70" s="128"/>
      <c r="J70" s="316"/>
      <c r="K70" s="316"/>
      <c r="L70" s="128"/>
      <c r="M70" s="128"/>
      <c r="N70" s="128"/>
      <c r="O70" s="128"/>
      <c r="P70" s="128"/>
      <c r="Q70" s="316"/>
      <c r="R70" s="316"/>
      <c r="S70" s="129"/>
      <c r="T70" s="687"/>
      <c r="U70" s="128"/>
      <c r="V70" s="128"/>
      <c r="W70" s="128"/>
      <c r="X70" s="316"/>
      <c r="Y70" s="316"/>
      <c r="Z70" s="128"/>
      <c r="AA70" s="128"/>
      <c r="AB70" s="128"/>
      <c r="AC70" s="128"/>
      <c r="AD70" s="128"/>
      <c r="AE70" s="316"/>
      <c r="AF70" s="316"/>
      <c r="AG70" s="128"/>
      <c r="AH70" s="128"/>
      <c r="AI70" s="131"/>
      <c r="AJ70" s="132">
        <f t="shared" si="6"/>
        <v>0</v>
      </c>
      <c r="AK70" s="293">
        <f t="shared" si="4"/>
        <v>0</v>
      </c>
      <c r="AL70" s="123">
        <f t="shared" si="7"/>
        <v>0</v>
      </c>
      <c r="AM70" s="122">
        <f>SUM(E70:AI70)+'4'!AM70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SUM(E70:AI70)+'4'!BC70</f>
        <v>0</v>
      </c>
      <c r="BF70" s="79" t="e">
        <f>#REF!+'4'!BF70</f>
        <v>#REF!</v>
      </c>
      <c r="BG70" s="86" t="e">
        <f>IF('4'!#REF!=1,'4'!BA70,IF('3'!#REF!=1,'3'!BA70,'3'!BG70))</f>
        <v>#REF!</v>
      </c>
      <c r="BH70" s="79" t="e">
        <f>IF(#REF!=1,IF(BC70&gt;=60,IF(BF70&gt;2,0,1),0),0)</f>
        <v>#REF!</v>
      </c>
      <c r="BI70" s="79" t="e">
        <f t="shared" si="5"/>
        <v>#REF!</v>
      </c>
    </row>
    <row r="71" spans="1:61" ht="15.75" customHeight="1" x14ac:dyDescent="0.25">
      <c r="A71" s="125" t="str">
        <f>IF(Roster!C73="","",Roster!C73)</f>
        <v/>
      </c>
      <c r="B71" s="126" t="str">
        <f>IF(Roster!D73="","",Roster!D73)</f>
        <v/>
      </c>
      <c r="C71" s="126" t="str">
        <f>IF(Roster!B73="","",Roster!B73)</f>
        <v/>
      </c>
      <c r="D71" s="299">
        <f>'4'!AL71</f>
        <v>0</v>
      </c>
      <c r="E71" s="127"/>
      <c r="F71" s="128"/>
      <c r="G71" s="128"/>
      <c r="H71" s="128"/>
      <c r="I71" s="128"/>
      <c r="J71" s="316"/>
      <c r="K71" s="316"/>
      <c r="L71" s="128"/>
      <c r="M71" s="128"/>
      <c r="N71" s="128"/>
      <c r="O71" s="128"/>
      <c r="P71" s="128"/>
      <c r="Q71" s="316"/>
      <c r="R71" s="316"/>
      <c r="S71" s="129"/>
      <c r="T71" s="687"/>
      <c r="U71" s="128"/>
      <c r="V71" s="128"/>
      <c r="W71" s="128"/>
      <c r="X71" s="316"/>
      <c r="Y71" s="316"/>
      <c r="Z71" s="128"/>
      <c r="AA71" s="128"/>
      <c r="AB71" s="128"/>
      <c r="AC71" s="128"/>
      <c r="AD71" s="128"/>
      <c r="AE71" s="316"/>
      <c r="AF71" s="316"/>
      <c r="AG71" s="128"/>
      <c r="AH71" s="128"/>
      <c r="AI71" s="131"/>
      <c r="AJ71" s="132">
        <f t="shared" si="6"/>
        <v>0</v>
      </c>
      <c r="AK71" s="293">
        <f t="shared" si="4"/>
        <v>0</v>
      </c>
      <c r="AL71" s="123">
        <f t="shared" si="7"/>
        <v>0</v>
      </c>
      <c r="AM71" s="122">
        <f>SUM(E71:AI71)+'4'!AM71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SUM(E71:AI71)+'4'!BC71</f>
        <v>0</v>
      </c>
      <c r="BF71" s="79" t="e">
        <f>#REF!+'4'!BF71</f>
        <v>#REF!</v>
      </c>
      <c r="BG71" s="86" t="e">
        <f>IF('4'!#REF!=1,'4'!BA71,IF('3'!#REF!=1,'3'!BA71,'3'!BG71))</f>
        <v>#REF!</v>
      </c>
      <c r="BH71" s="79" t="e">
        <f>IF(#REF!=1,IF(BC71&gt;=60,IF(BF71&gt;2,0,1),0),0)</f>
        <v>#REF!</v>
      </c>
      <c r="BI71" s="79" t="e">
        <f t="shared" si="5"/>
        <v>#REF!</v>
      </c>
    </row>
    <row r="72" spans="1:61" ht="15.75" customHeight="1" x14ac:dyDescent="0.25">
      <c r="A72" s="125" t="str">
        <f>IF(Roster!C74="","",Roster!C74)</f>
        <v/>
      </c>
      <c r="B72" s="126" t="str">
        <f>IF(Roster!D74="","",Roster!D74)</f>
        <v/>
      </c>
      <c r="C72" s="126" t="str">
        <f>IF(Roster!B74="","",Roster!B74)</f>
        <v/>
      </c>
      <c r="D72" s="299">
        <f>'4'!AL72</f>
        <v>0</v>
      </c>
      <c r="E72" s="127"/>
      <c r="F72" s="128"/>
      <c r="G72" s="128"/>
      <c r="H72" s="128"/>
      <c r="I72" s="128"/>
      <c r="J72" s="316"/>
      <c r="K72" s="316"/>
      <c r="L72" s="128"/>
      <c r="M72" s="128"/>
      <c r="N72" s="128"/>
      <c r="O72" s="128"/>
      <c r="P72" s="128"/>
      <c r="Q72" s="316"/>
      <c r="R72" s="316"/>
      <c r="S72" s="129"/>
      <c r="T72" s="687"/>
      <c r="U72" s="128"/>
      <c r="V72" s="128"/>
      <c r="W72" s="128"/>
      <c r="X72" s="316"/>
      <c r="Y72" s="316"/>
      <c r="Z72" s="128"/>
      <c r="AA72" s="128"/>
      <c r="AB72" s="128"/>
      <c r="AC72" s="128"/>
      <c r="AD72" s="128"/>
      <c r="AE72" s="316"/>
      <c r="AF72" s="316"/>
      <c r="AG72" s="128"/>
      <c r="AH72" s="128"/>
      <c r="AI72" s="131"/>
      <c r="AJ72" s="132">
        <f t="shared" ref="AJ72:AJ103" si="10">SUM(D72:AI72)</f>
        <v>0</v>
      </c>
      <c r="AK72" s="293">
        <f t="shared" si="4"/>
        <v>0</v>
      </c>
      <c r="AL72" s="123">
        <f t="shared" ref="AL72:AL104" si="11">AJ72-INT(AJ72/15)*15</f>
        <v>0</v>
      </c>
      <c r="AM72" s="122">
        <f>SUM(E72:AI72)+'4'!AM72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SUM(E72:AI72)+'4'!BC72</f>
        <v>0</v>
      </c>
      <c r="BF72" s="79" t="e">
        <f>#REF!+'4'!BF72</f>
        <v>#REF!</v>
      </c>
      <c r="BG72" s="86" t="e">
        <f>IF('4'!#REF!=1,'4'!BA72,IF('3'!#REF!=1,'3'!BA72,'3'!BG72))</f>
        <v>#REF!</v>
      </c>
      <c r="BH72" s="79" t="e">
        <f>IF(#REF!=1,IF(BC72&gt;=60,IF(BF72&gt;2,0,1),0),0)</f>
        <v>#REF!</v>
      </c>
      <c r="BI72" s="79" t="e">
        <f t="shared" si="5"/>
        <v>#REF!</v>
      </c>
    </row>
    <row r="73" spans="1:61" ht="15.75" customHeight="1" x14ac:dyDescent="0.25">
      <c r="A73" s="125" t="str">
        <f>IF(Roster!C75="","",Roster!C75)</f>
        <v/>
      </c>
      <c r="B73" s="126" t="str">
        <f>IF(Roster!D75="","",Roster!D75)</f>
        <v/>
      </c>
      <c r="C73" s="126" t="str">
        <f>IF(Roster!B75="","",Roster!B75)</f>
        <v/>
      </c>
      <c r="D73" s="299">
        <f>'4'!AL73</f>
        <v>0</v>
      </c>
      <c r="E73" s="127"/>
      <c r="F73" s="128"/>
      <c r="G73" s="128"/>
      <c r="H73" s="128"/>
      <c r="I73" s="128"/>
      <c r="J73" s="316"/>
      <c r="K73" s="316"/>
      <c r="L73" s="128"/>
      <c r="M73" s="128"/>
      <c r="N73" s="128"/>
      <c r="O73" s="128"/>
      <c r="P73" s="128"/>
      <c r="Q73" s="316"/>
      <c r="R73" s="316"/>
      <c r="S73" s="129"/>
      <c r="T73" s="687"/>
      <c r="U73" s="128"/>
      <c r="V73" s="128"/>
      <c r="W73" s="128"/>
      <c r="X73" s="316"/>
      <c r="Y73" s="316"/>
      <c r="Z73" s="128"/>
      <c r="AA73" s="128"/>
      <c r="AB73" s="128"/>
      <c r="AC73" s="128"/>
      <c r="AD73" s="128"/>
      <c r="AE73" s="316"/>
      <c r="AF73" s="316"/>
      <c r="AG73" s="128"/>
      <c r="AH73" s="128"/>
      <c r="AI73" s="131"/>
      <c r="AJ73" s="132">
        <f t="shared" si="10"/>
        <v>0</v>
      </c>
      <c r="AK73" s="293">
        <f t="shared" ref="AK73:AK104" si="14">INT(AJ73/15)</f>
        <v>0</v>
      </c>
      <c r="AL73" s="123">
        <f t="shared" si="11"/>
        <v>0</v>
      </c>
      <c r="AM73" s="122">
        <f>SUM(E73:AI73)+'4'!AM73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SUM(E73:AI73)+'4'!BC73</f>
        <v>0</v>
      </c>
      <c r="BF73" s="79" t="e">
        <f>#REF!+'4'!BF73</f>
        <v>#REF!</v>
      </c>
      <c r="BG73" s="86" t="e">
        <f>IF('4'!#REF!=1,'4'!BA73,IF('3'!#REF!=1,'3'!BA73,'3'!BG73))</f>
        <v>#REF!</v>
      </c>
      <c r="BH73" s="79" t="e">
        <f>IF(#REF!=1,IF(BC73&gt;=60,IF(BF73&gt;2,0,1),0),0)</f>
        <v>#REF!</v>
      </c>
      <c r="BI73" s="79" t="e">
        <f t="shared" ref="BI73:BI104" si="15">IF((BA73-BG73)&gt;=10,1,0)</f>
        <v>#REF!</v>
      </c>
    </row>
    <row r="74" spans="1:61" ht="15.75" customHeight="1" x14ac:dyDescent="0.25">
      <c r="A74" s="125" t="str">
        <f>IF(Roster!C76="","",Roster!C76)</f>
        <v/>
      </c>
      <c r="B74" s="126" t="str">
        <f>IF(Roster!D76="","",Roster!D76)</f>
        <v/>
      </c>
      <c r="C74" s="126" t="str">
        <f>IF(Roster!B76="","",Roster!B76)</f>
        <v/>
      </c>
      <c r="D74" s="299">
        <f>'4'!AL74</f>
        <v>0</v>
      </c>
      <c r="E74" s="127"/>
      <c r="F74" s="128"/>
      <c r="G74" s="128"/>
      <c r="H74" s="128"/>
      <c r="I74" s="128"/>
      <c r="J74" s="316"/>
      <c r="K74" s="316"/>
      <c r="L74" s="128"/>
      <c r="M74" s="128"/>
      <c r="N74" s="128"/>
      <c r="O74" s="128"/>
      <c r="P74" s="128"/>
      <c r="Q74" s="316"/>
      <c r="R74" s="316"/>
      <c r="S74" s="129"/>
      <c r="T74" s="687"/>
      <c r="U74" s="128"/>
      <c r="V74" s="128"/>
      <c r="W74" s="128"/>
      <c r="X74" s="316"/>
      <c r="Y74" s="316"/>
      <c r="Z74" s="128"/>
      <c r="AA74" s="128"/>
      <c r="AB74" s="128"/>
      <c r="AC74" s="128"/>
      <c r="AD74" s="128"/>
      <c r="AE74" s="316"/>
      <c r="AF74" s="316"/>
      <c r="AG74" s="128"/>
      <c r="AH74" s="128"/>
      <c r="AI74" s="131"/>
      <c r="AJ74" s="132">
        <f t="shared" si="10"/>
        <v>0</v>
      </c>
      <c r="AK74" s="293">
        <f t="shared" si="14"/>
        <v>0</v>
      </c>
      <c r="AL74" s="123">
        <f t="shared" si="11"/>
        <v>0</v>
      </c>
      <c r="AM74" s="122">
        <f>SUM(E74:AI74)+'4'!AM74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SUM(E74:AI74)+'4'!BC74</f>
        <v>0</v>
      </c>
      <c r="BF74" s="79" t="e">
        <f>#REF!+'4'!BF74</f>
        <v>#REF!</v>
      </c>
      <c r="BG74" s="86" t="e">
        <f>IF('4'!#REF!=1,'4'!BA74,IF('3'!#REF!=1,'3'!BA74,'3'!BG74))</f>
        <v>#REF!</v>
      </c>
      <c r="BH74" s="79" t="e">
        <f>IF(#REF!=1,IF(BC74&gt;=60,IF(BF74&gt;2,0,1),0),0)</f>
        <v>#REF!</v>
      </c>
      <c r="BI74" s="79" t="e">
        <f t="shared" si="15"/>
        <v>#REF!</v>
      </c>
    </row>
    <row r="75" spans="1:61" ht="15.75" customHeight="1" x14ac:dyDescent="0.25">
      <c r="A75" s="125" t="str">
        <f>IF(Roster!C77="","",Roster!C77)</f>
        <v/>
      </c>
      <c r="B75" s="126" t="str">
        <f>IF(Roster!D77="","",Roster!D77)</f>
        <v/>
      </c>
      <c r="C75" s="126" t="str">
        <f>IF(Roster!B77="","",Roster!B77)</f>
        <v/>
      </c>
      <c r="D75" s="299">
        <f>'4'!AL75</f>
        <v>0</v>
      </c>
      <c r="E75" s="127"/>
      <c r="F75" s="128"/>
      <c r="G75" s="128"/>
      <c r="H75" s="128"/>
      <c r="I75" s="128"/>
      <c r="J75" s="316"/>
      <c r="K75" s="316"/>
      <c r="L75" s="128"/>
      <c r="M75" s="128"/>
      <c r="N75" s="128"/>
      <c r="O75" s="128"/>
      <c r="P75" s="128"/>
      <c r="Q75" s="316"/>
      <c r="R75" s="316"/>
      <c r="S75" s="129"/>
      <c r="T75" s="687"/>
      <c r="U75" s="128"/>
      <c r="V75" s="128"/>
      <c r="W75" s="128"/>
      <c r="X75" s="316"/>
      <c r="Y75" s="316"/>
      <c r="Z75" s="128"/>
      <c r="AA75" s="128"/>
      <c r="AB75" s="128"/>
      <c r="AC75" s="128"/>
      <c r="AD75" s="128"/>
      <c r="AE75" s="316"/>
      <c r="AF75" s="316"/>
      <c r="AG75" s="128"/>
      <c r="AH75" s="128"/>
      <c r="AI75" s="131"/>
      <c r="AJ75" s="132">
        <f t="shared" si="10"/>
        <v>0</v>
      </c>
      <c r="AK75" s="293">
        <f t="shared" si="14"/>
        <v>0</v>
      </c>
      <c r="AL75" s="123">
        <f t="shared" si="11"/>
        <v>0</v>
      </c>
      <c r="AM75" s="122">
        <f>SUM(E75:AI75)+'4'!AM75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SUM(E75:AI75)+'4'!BC75</f>
        <v>0</v>
      </c>
      <c r="BF75" s="79" t="e">
        <f>#REF!+'4'!BF75</f>
        <v>#REF!</v>
      </c>
      <c r="BG75" s="86" t="e">
        <f>IF('4'!#REF!=1,'4'!BA75,IF('3'!#REF!=1,'3'!BA75,'3'!BG75))</f>
        <v>#REF!</v>
      </c>
      <c r="BH75" s="79" t="e">
        <f>IF(#REF!=1,IF(BC75&gt;=60,IF(BF75&gt;2,0,1),0),0)</f>
        <v>#REF!</v>
      </c>
      <c r="BI75" s="79" t="e">
        <f t="shared" si="15"/>
        <v>#REF!</v>
      </c>
    </row>
    <row r="76" spans="1:61" ht="15.75" customHeight="1" x14ac:dyDescent="0.25">
      <c r="A76" s="125" t="str">
        <f>IF(Roster!C78="","",Roster!C78)</f>
        <v/>
      </c>
      <c r="B76" s="126" t="str">
        <f>IF(Roster!D78="","",Roster!D78)</f>
        <v/>
      </c>
      <c r="C76" s="126" t="str">
        <f>IF(Roster!B78="","",Roster!B78)</f>
        <v/>
      </c>
      <c r="D76" s="299">
        <f>'4'!AL76</f>
        <v>0</v>
      </c>
      <c r="E76" s="127"/>
      <c r="F76" s="128"/>
      <c r="G76" s="128"/>
      <c r="H76" s="128"/>
      <c r="I76" s="128"/>
      <c r="J76" s="316"/>
      <c r="K76" s="316"/>
      <c r="L76" s="128"/>
      <c r="M76" s="128"/>
      <c r="N76" s="128"/>
      <c r="O76" s="128"/>
      <c r="P76" s="128"/>
      <c r="Q76" s="316"/>
      <c r="R76" s="316"/>
      <c r="S76" s="129"/>
      <c r="T76" s="687"/>
      <c r="U76" s="128"/>
      <c r="V76" s="128"/>
      <c r="W76" s="128"/>
      <c r="X76" s="316"/>
      <c r="Y76" s="316"/>
      <c r="Z76" s="128"/>
      <c r="AA76" s="128"/>
      <c r="AB76" s="128"/>
      <c r="AC76" s="128"/>
      <c r="AD76" s="128"/>
      <c r="AE76" s="316"/>
      <c r="AF76" s="316"/>
      <c r="AG76" s="128"/>
      <c r="AH76" s="128"/>
      <c r="AI76" s="131"/>
      <c r="AJ76" s="132">
        <f t="shared" si="10"/>
        <v>0</v>
      </c>
      <c r="AK76" s="293">
        <f t="shared" si="14"/>
        <v>0</v>
      </c>
      <c r="AL76" s="123">
        <f t="shared" si="11"/>
        <v>0</v>
      </c>
      <c r="AM76" s="122">
        <f>SUM(E76:AI76)+'4'!AM76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SUM(E76:AI76)+'4'!BC76</f>
        <v>0</v>
      </c>
      <c r="BF76" s="79" t="e">
        <f>#REF!+'4'!BF76</f>
        <v>#REF!</v>
      </c>
      <c r="BG76" s="86" t="e">
        <f>IF('4'!#REF!=1,'4'!BA76,IF('3'!#REF!=1,'3'!BA76,'3'!BG76))</f>
        <v>#REF!</v>
      </c>
      <c r="BH76" s="79" t="e">
        <f>IF(#REF!=1,IF(BC76&gt;=60,IF(BF76&gt;2,0,1),0),0)</f>
        <v>#REF!</v>
      </c>
      <c r="BI76" s="79" t="e">
        <f t="shared" si="15"/>
        <v>#REF!</v>
      </c>
    </row>
    <row r="77" spans="1:61" ht="15.75" customHeight="1" x14ac:dyDescent="0.25">
      <c r="A77" s="125" t="str">
        <f>IF(Roster!C79="","",Roster!C79)</f>
        <v/>
      </c>
      <c r="B77" s="126" t="str">
        <f>IF(Roster!D79="","",Roster!D79)</f>
        <v/>
      </c>
      <c r="C77" s="126" t="str">
        <f>IF(Roster!B79="","",Roster!B79)</f>
        <v/>
      </c>
      <c r="D77" s="299">
        <f>'4'!AL77</f>
        <v>0</v>
      </c>
      <c r="E77" s="127"/>
      <c r="F77" s="128"/>
      <c r="G77" s="128"/>
      <c r="H77" s="128"/>
      <c r="I77" s="128"/>
      <c r="J77" s="316"/>
      <c r="K77" s="316"/>
      <c r="L77" s="128"/>
      <c r="M77" s="128"/>
      <c r="N77" s="128"/>
      <c r="O77" s="128"/>
      <c r="P77" s="128"/>
      <c r="Q77" s="316"/>
      <c r="R77" s="316"/>
      <c r="S77" s="129"/>
      <c r="T77" s="687"/>
      <c r="U77" s="128"/>
      <c r="V77" s="128"/>
      <c r="W77" s="128"/>
      <c r="X77" s="316"/>
      <c r="Y77" s="316"/>
      <c r="Z77" s="128"/>
      <c r="AA77" s="128"/>
      <c r="AB77" s="128"/>
      <c r="AC77" s="128"/>
      <c r="AD77" s="128"/>
      <c r="AE77" s="316"/>
      <c r="AF77" s="316"/>
      <c r="AG77" s="128"/>
      <c r="AH77" s="128"/>
      <c r="AI77" s="131"/>
      <c r="AJ77" s="132">
        <f t="shared" si="10"/>
        <v>0</v>
      </c>
      <c r="AK77" s="293">
        <f t="shared" si="14"/>
        <v>0</v>
      </c>
      <c r="AL77" s="123">
        <f t="shared" si="11"/>
        <v>0</v>
      </c>
      <c r="AM77" s="122">
        <f>SUM(E77:AI77)+'4'!AM77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SUM(E77:AI77)+'4'!BC77</f>
        <v>0</v>
      </c>
      <c r="BF77" s="79" t="e">
        <f>#REF!+'4'!BF77</f>
        <v>#REF!</v>
      </c>
      <c r="BG77" s="86" t="e">
        <f>IF('4'!#REF!=1,'4'!BA77,IF('3'!#REF!=1,'3'!BA77,'3'!BG77))</f>
        <v>#REF!</v>
      </c>
      <c r="BH77" s="79" t="e">
        <f>IF(#REF!=1,IF(BC77&gt;=60,IF(BF77&gt;2,0,1),0),0)</f>
        <v>#REF!</v>
      </c>
      <c r="BI77" s="79" t="e">
        <f t="shared" si="15"/>
        <v>#REF!</v>
      </c>
    </row>
    <row r="78" spans="1:61" ht="15.75" customHeight="1" x14ac:dyDescent="0.25">
      <c r="A78" s="125" t="str">
        <f>IF(Roster!C80="","",Roster!C80)</f>
        <v/>
      </c>
      <c r="B78" s="126" t="str">
        <f>IF(Roster!D80="","",Roster!D80)</f>
        <v/>
      </c>
      <c r="C78" s="126" t="str">
        <f>IF(Roster!B80="","",Roster!B80)</f>
        <v/>
      </c>
      <c r="D78" s="299">
        <f>'4'!AL78</f>
        <v>0</v>
      </c>
      <c r="E78" s="127"/>
      <c r="F78" s="128"/>
      <c r="G78" s="128"/>
      <c r="H78" s="128"/>
      <c r="I78" s="128"/>
      <c r="J78" s="316"/>
      <c r="K78" s="316"/>
      <c r="L78" s="128"/>
      <c r="M78" s="128"/>
      <c r="N78" s="128"/>
      <c r="O78" s="128"/>
      <c r="P78" s="128"/>
      <c r="Q78" s="316"/>
      <c r="R78" s="316"/>
      <c r="S78" s="129"/>
      <c r="T78" s="687"/>
      <c r="U78" s="128"/>
      <c r="V78" s="128"/>
      <c r="W78" s="128"/>
      <c r="X78" s="316"/>
      <c r="Y78" s="316"/>
      <c r="Z78" s="128"/>
      <c r="AA78" s="128"/>
      <c r="AB78" s="128"/>
      <c r="AC78" s="128"/>
      <c r="AD78" s="128"/>
      <c r="AE78" s="316"/>
      <c r="AF78" s="316"/>
      <c r="AG78" s="128"/>
      <c r="AH78" s="128"/>
      <c r="AI78" s="131"/>
      <c r="AJ78" s="132">
        <f t="shared" si="10"/>
        <v>0</v>
      </c>
      <c r="AK78" s="293">
        <f t="shared" si="14"/>
        <v>0</v>
      </c>
      <c r="AL78" s="123">
        <f t="shared" si="11"/>
        <v>0</v>
      </c>
      <c r="AM78" s="122">
        <f>SUM(E78:AI78)+'4'!AM78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SUM(E78:AI78)+'4'!BC78</f>
        <v>0</v>
      </c>
      <c r="BF78" s="79" t="e">
        <f>#REF!+'4'!BF78</f>
        <v>#REF!</v>
      </c>
      <c r="BG78" s="86" t="e">
        <f>IF('4'!#REF!=1,'4'!BA78,IF('3'!#REF!=1,'3'!BA78,'3'!BG78))</f>
        <v>#REF!</v>
      </c>
      <c r="BH78" s="79" t="e">
        <f>IF(#REF!=1,IF(BC78&gt;=60,IF(BF78&gt;2,0,1),0),0)</f>
        <v>#REF!</v>
      </c>
      <c r="BI78" s="79" t="e">
        <f t="shared" si="15"/>
        <v>#REF!</v>
      </c>
    </row>
    <row r="79" spans="1:61" ht="15.75" customHeight="1" x14ac:dyDescent="0.25">
      <c r="A79" s="125" t="str">
        <f>IF(Roster!C81="","",Roster!C81)</f>
        <v/>
      </c>
      <c r="B79" s="126" t="str">
        <f>IF(Roster!D81="","",Roster!D81)</f>
        <v/>
      </c>
      <c r="C79" s="126" t="str">
        <f>IF(Roster!B81="","",Roster!B81)</f>
        <v/>
      </c>
      <c r="D79" s="299">
        <f>'4'!AL79</f>
        <v>0</v>
      </c>
      <c r="E79" s="127"/>
      <c r="F79" s="128"/>
      <c r="G79" s="128"/>
      <c r="H79" s="128"/>
      <c r="I79" s="128"/>
      <c r="J79" s="316"/>
      <c r="K79" s="316"/>
      <c r="L79" s="128"/>
      <c r="M79" s="128"/>
      <c r="N79" s="128"/>
      <c r="O79" s="128"/>
      <c r="P79" s="128"/>
      <c r="Q79" s="316"/>
      <c r="R79" s="316"/>
      <c r="S79" s="129"/>
      <c r="T79" s="687"/>
      <c r="U79" s="128"/>
      <c r="V79" s="128"/>
      <c r="W79" s="128"/>
      <c r="X79" s="316"/>
      <c r="Y79" s="316"/>
      <c r="Z79" s="128"/>
      <c r="AA79" s="128"/>
      <c r="AB79" s="128"/>
      <c r="AC79" s="128"/>
      <c r="AD79" s="128"/>
      <c r="AE79" s="316"/>
      <c r="AF79" s="316"/>
      <c r="AG79" s="128"/>
      <c r="AH79" s="128"/>
      <c r="AI79" s="131"/>
      <c r="AJ79" s="132">
        <f t="shared" si="10"/>
        <v>0</v>
      </c>
      <c r="AK79" s="293">
        <f t="shared" si="14"/>
        <v>0</v>
      </c>
      <c r="AL79" s="123">
        <f t="shared" si="11"/>
        <v>0</v>
      </c>
      <c r="AM79" s="122">
        <f>SUM(E79:AI79)+'4'!AM79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SUM(E79:AI79)+'4'!BC79</f>
        <v>0</v>
      </c>
      <c r="BF79" s="79" t="e">
        <f>#REF!+'4'!BF79</f>
        <v>#REF!</v>
      </c>
      <c r="BG79" s="86" t="e">
        <f>IF('4'!#REF!=1,'4'!BA79,IF('3'!#REF!=1,'3'!BA79,'3'!BG79))</f>
        <v>#REF!</v>
      </c>
      <c r="BH79" s="79" t="e">
        <f>IF(#REF!=1,IF(BC79&gt;=60,IF(BF79&gt;2,0,1),0),0)</f>
        <v>#REF!</v>
      </c>
      <c r="BI79" s="79" t="e">
        <f t="shared" si="15"/>
        <v>#REF!</v>
      </c>
    </row>
    <row r="80" spans="1:61" ht="15.75" customHeight="1" x14ac:dyDescent="0.25">
      <c r="A80" s="125" t="str">
        <f>IF(Roster!C82="","",Roster!C82)</f>
        <v/>
      </c>
      <c r="B80" s="126" t="str">
        <f>IF(Roster!D82="","",Roster!D82)</f>
        <v/>
      </c>
      <c r="C80" s="126" t="str">
        <f>IF(Roster!B82="","",Roster!B82)</f>
        <v/>
      </c>
      <c r="D80" s="299">
        <f>'4'!AL80</f>
        <v>0</v>
      </c>
      <c r="E80" s="127"/>
      <c r="F80" s="128"/>
      <c r="G80" s="128"/>
      <c r="H80" s="128"/>
      <c r="I80" s="128"/>
      <c r="J80" s="316"/>
      <c r="K80" s="316"/>
      <c r="L80" s="128"/>
      <c r="M80" s="128"/>
      <c r="N80" s="128"/>
      <c r="O80" s="128"/>
      <c r="P80" s="128"/>
      <c r="Q80" s="316"/>
      <c r="R80" s="316"/>
      <c r="S80" s="129"/>
      <c r="T80" s="687"/>
      <c r="U80" s="128"/>
      <c r="V80" s="128"/>
      <c r="W80" s="128"/>
      <c r="X80" s="316"/>
      <c r="Y80" s="316"/>
      <c r="Z80" s="128"/>
      <c r="AA80" s="128"/>
      <c r="AB80" s="128"/>
      <c r="AC80" s="128"/>
      <c r="AD80" s="128"/>
      <c r="AE80" s="316"/>
      <c r="AF80" s="316"/>
      <c r="AG80" s="128"/>
      <c r="AH80" s="128"/>
      <c r="AI80" s="131"/>
      <c r="AJ80" s="132">
        <f t="shared" si="10"/>
        <v>0</v>
      </c>
      <c r="AK80" s="293">
        <f t="shared" si="14"/>
        <v>0</v>
      </c>
      <c r="AL80" s="123">
        <f t="shared" si="11"/>
        <v>0</v>
      </c>
      <c r="AM80" s="122">
        <f>SUM(E80:AI80)+'4'!AM80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SUM(E80:AI80)+'4'!BC80</f>
        <v>0</v>
      </c>
      <c r="BF80" s="79" t="e">
        <f>#REF!+'4'!BF80</f>
        <v>#REF!</v>
      </c>
      <c r="BG80" s="86" t="e">
        <f>IF('4'!#REF!=1,'4'!BA80,IF('3'!#REF!=1,'3'!BA80,'3'!BG80))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'4'!AL81</f>
        <v>0</v>
      </c>
      <c r="E81" s="127"/>
      <c r="F81" s="128"/>
      <c r="G81" s="128"/>
      <c r="H81" s="128"/>
      <c r="I81" s="128"/>
      <c r="J81" s="316"/>
      <c r="K81" s="316"/>
      <c r="L81" s="128"/>
      <c r="M81" s="128"/>
      <c r="N81" s="128"/>
      <c r="O81" s="128"/>
      <c r="P81" s="128"/>
      <c r="Q81" s="316"/>
      <c r="R81" s="316"/>
      <c r="S81" s="129"/>
      <c r="T81" s="687"/>
      <c r="U81" s="128"/>
      <c r="V81" s="128"/>
      <c r="W81" s="128"/>
      <c r="X81" s="316"/>
      <c r="Y81" s="316"/>
      <c r="Z81" s="128"/>
      <c r="AA81" s="128"/>
      <c r="AB81" s="128"/>
      <c r="AC81" s="128"/>
      <c r="AD81" s="128"/>
      <c r="AE81" s="316"/>
      <c r="AF81" s="316"/>
      <c r="AG81" s="128"/>
      <c r="AH81" s="128"/>
      <c r="AI81" s="131"/>
      <c r="AJ81" s="132">
        <f t="shared" si="10"/>
        <v>0</v>
      </c>
      <c r="AK81" s="293">
        <f t="shared" si="14"/>
        <v>0</v>
      </c>
      <c r="AL81" s="123">
        <f t="shared" si="11"/>
        <v>0</v>
      </c>
      <c r="AM81" s="122">
        <f>SUM(E81:AI81)+'4'!AM81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SUM(E81:AI81)+'4'!BC81</f>
        <v>0</v>
      </c>
      <c r="BF81" s="79" t="e">
        <f>#REF!+'4'!BF81</f>
        <v>#REF!</v>
      </c>
      <c r="BG81" s="86" t="e">
        <f>IF('4'!#REF!=1,'4'!BA81,IF('3'!#REF!=1,'3'!BA81,'3'!BG81))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'4'!AL82</f>
        <v>0</v>
      </c>
      <c r="E82" s="127"/>
      <c r="F82" s="128"/>
      <c r="G82" s="128"/>
      <c r="H82" s="128"/>
      <c r="I82" s="128"/>
      <c r="J82" s="316"/>
      <c r="K82" s="316"/>
      <c r="L82" s="128"/>
      <c r="M82" s="128"/>
      <c r="N82" s="128"/>
      <c r="O82" s="128"/>
      <c r="P82" s="128"/>
      <c r="Q82" s="316"/>
      <c r="R82" s="316"/>
      <c r="S82" s="129"/>
      <c r="T82" s="687"/>
      <c r="U82" s="128"/>
      <c r="V82" s="128"/>
      <c r="W82" s="128"/>
      <c r="X82" s="316"/>
      <c r="Y82" s="316"/>
      <c r="Z82" s="128"/>
      <c r="AA82" s="128"/>
      <c r="AB82" s="128"/>
      <c r="AC82" s="128"/>
      <c r="AD82" s="128"/>
      <c r="AE82" s="316"/>
      <c r="AF82" s="316"/>
      <c r="AG82" s="128"/>
      <c r="AH82" s="128"/>
      <c r="AI82" s="131"/>
      <c r="AJ82" s="132">
        <f t="shared" si="10"/>
        <v>0</v>
      </c>
      <c r="AK82" s="293">
        <f t="shared" si="14"/>
        <v>0</v>
      </c>
      <c r="AL82" s="123">
        <f t="shared" si="11"/>
        <v>0</v>
      </c>
      <c r="AM82" s="122">
        <f>SUM(E82:AI82)+'4'!AM82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SUM(E82:AI82)+'4'!BC82</f>
        <v>0</v>
      </c>
      <c r="BF82" s="79" t="e">
        <f>#REF!+'4'!BF82</f>
        <v>#REF!</v>
      </c>
      <c r="BG82" s="86" t="e">
        <f>IF('4'!#REF!=1,'4'!BA82,IF('3'!#REF!=1,'3'!BA82,'3'!BG82))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'4'!AL83</f>
        <v>0</v>
      </c>
      <c r="E83" s="127"/>
      <c r="F83" s="128"/>
      <c r="G83" s="128"/>
      <c r="H83" s="128"/>
      <c r="I83" s="128"/>
      <c r="J83" s="316"/>
      <c r="K83" s="316"/>
      <c r="L83" s="128"/>
      <c r="M83" s="128"/>
      <c r="N83" s="128"/>
      <c r="O83" s="128"/>
      <c r="P83" s="128"/>
      <c r="Q83" s="316"/>
      <c r="R83" s="316"/>
      <c r="S83" s="129"/>
      <c r="T83" s="687"/>
      <c r="U83" s="128"/>
      <c r="V83" s="128"/>
      <c r="W83" s="128"/>
      <c r="X83" s="316"/>
      <c r="Y83" s="316"/>
      <c r="Z83" s="128"/>
      <c r="AA83" s="128"/>
      <c r="AB83" s="128"/>
      <c r="AC83" s="128"/>
      <c r="AD83" s="128"/>
      <c r="AE83" s="316"/>
      <c r="AF83" s="316"/>
      <c r="AG83" s="128"/>
      <c r="AH83" s="128"/>
      <c r="AI83" s="131"/>
      <c r="AJ83" s="132">
        <f t="shared" si="10"/>
        <v>0</v>
      </c>
      <c r="AK83" s="293">
        <f t="shared" si="14"/>
        <v>0</v>
      </c>
      <c r="AL83" s="123">
        <f t="shared" si="11"/>
        <v>0</v>
      </c>
      <c r="AM83" s="122">
        <f>SUM(E83:AI83)+'4'!AM83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SUM(E83:AI83)+'4'!BC83</f>
        <v>0</v>
      </c>
      <c r="BF83" s="79" t="e">
        <f>#REF!+'4'!BF83</f>
        <v>#REF!</v>
      </c>
      <c r="BG83" s="86" t="e">
        <f>IF('4'!#REF!=1,'4'!BA83,IF('3'!#REF!=1,'3'!BA83,'3'!BG83))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'4'!AL84</f>
        <v>0</v>
      </c>
      <c r="E84" s="127"/>
      <c r="F84" s="128"/>
      <c r="G84" s="128"/>
      <c r="H84" s="128"/>
      <c r="I84" s="128"/>
      <c r="J84" s="316"/>
      <c r="K84" s="316"/>
      <c r="L84" s="128"/>
      <c r="M84" s="128"/>
      <c r="N84" s="128"/>
      <c r="O84" s="128"/>
      <c r="P84" s="128"/>
      <c r="Q84" s="316"/>
      <c r="R84" s="316"/>
      <c r="S84" s="129"/>
      <c r="T84" s="687"/>
      <c r="U84" s="128"/>
      <c r="V84" s="128"/>
      <c r="W84" s="128"/>
      <c r="X84" s="316"/>
      <c r="Y84" s="316"/>
      <c r="Z84" s="128"/>
      <c r="AA84" s="128"/>
      <c r="AB84" s="128"/>
      <c r="AC84" s="128"/>
      <c r="AD84" s="128"/>
      <c r="AE84" s="316"/>
      <c r="AF84" s="316"/>
      <c r="AG84" s="128"/>
      <c r="AH84" s="128"/>
      <c r="AI84" s="131"/>
      <c r="AJ84" s="132">
        <f t="shared" si="10"/>
        <v>0</v>
      </c>
      <c r="AK84" s="293">
        <f t="shared" si="14"/>
        <v>0</v>
      </c>
      <c r="AL84" s="123">
        <f t="shared" si="11"/>
        <v>0</v>
      </c>
      <c r="AM84" s="122">
        <f>SUM(E84:AI84)+'4'!AM84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SUM(E84:AI84)+'4'!BC84</f>
        <v>0</v>
      </c>
      <c r="BF84" s="79" t="e">
        <f>#REF!+'4'!BF84</f>
        <v>#REF!</v>
      </c>
      <c r="BG84" s="86" t="e">
        <f>IF('4'!#REF!=1,'4'!BA84,IF('3'!#REF!=1,'3'!BA84,'3'!BG84))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'4'!AL85</f>
        <v>0</v>
      </c>
      <c r="E85" s="127"/>
      <c r="F85" s="128"/>
      <c r="G85" s="128"/>
      <c r="H85" s="128"/>
      <c r="I85" s="128"/>
      <c r="J85" s="316"/>
      <c r="K85" s="316"/>
      <c r="L85" s="128"/>
      <c r="M85" s="128"/>
      <c r="N85" s="128"/>
      <c r="O85" s="128"/>
      <c r="P85" s="128"/>
      <c r="Q85" s="316"/>
      <c r="R85" s="316"/>
      <c r="S85" s="129"/>
      <c r="T85" s="687"/>
      <c r="U85" s="128"/>
      <c r="V85" s="128"/>
      <c r="W85" s="128"/>
      <c r="X85" s="316"/>
      <c r="Y85" s="316"/>
      <c r="Z85" s="128"/>
      <c r="AA85" s="128"/>
      <c r="AB85" s="128"/>
      <c r="AC85" s="128"/>
      <c r="AD85" s="128"/>
      <c r="AE85" s="316"/>
      <c r="AF85" s="316"/>
      <c r="AG85" s="128"/>
      <c r="AH85" s="128"/>
      <c r="AI85" s="131"/>
      <c r="AJ85" s="132">
        <f t="shared" si="10"/>
        <v>0</v>
      </c>
      <c r="AK85" s="293">
        <f t="shared" si="14"/>
        <v>0</v>
      </c>
      <c r="AL85" s="123">
        <f t="shared" si="11"/>
        <v>0</v>
      </c>
      <c r="AM85" s="122">
        <f>SUM(E85:AI85)+'4'!AM85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SUM(E85:AI85)+'4'!BC85</f>
        <v>0</v>
      </c>
      <c r="BF85" s="79" t="e">
        <f>#REF!+'4'!BF85</f>
        <v>#REF!</v>
      </c>
      <c r="BG85" s="86" t="e">
        <f>IF('4'!#REF!=1,'4'!BA85,IF('3'!#REF!=1,'3'!BA85,'3'!BG85))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'4'!AL86</f>
        <v>0</v>
      </c>
      <c r="E86" s="127"/>
      <c r="F86" s="128"/>
      <c r="G86" s="128"/>
      <c r="H86" s="128"/>
      <c r="I86" s="128"/>
      <c r="J86" s="316"/>
      <c r="K86" s="316"/>
      <c r="L86" s="128"/>
      <c r="M86" s="128"/>
      <c r="N86" s="128"/>
      <c r="O86" s="128"/>
      <c r="P86" s="128"/>
      <c r="Q86" s="316"/>
      <c r="R86" s="316"/>
      <c r="S86" s="129"/>
      <c r="T86" s="687"/>
      <c r="U86" s="128"/>
      <c r="V86" s="128"/>
      <c r="W86" s="128"/>
      <c r="X86" s="316"/>
      <c r="Y86" s="316"/>
      <c r="Z86" s="128"/>
      <c r="AA86" s="128"/>
      <c r="AB86" s="128"/>
      <c r="AC86" s="128"/>
      <c r="AD86" s="128"/>
      <c r="AE86" s="316"/>
      <c r="AF86" s="316"/>
      <c r="AG86" s="128"/>
      <c r="AH86" s="128"/>
      <c r="AI86" s="131"/>
      <c r="AJ86" s="132">
        <f t="shared" si="10"/>
        <v>0</v>
      </c>
      <c r="AK86" s="293">
        <f t="shared" si="14"/>
        <v>0</v>
      </c>
      <c r="AL86" s="123">
        <f t="shared" si="11"/>
        <v>0</v>
      </c>
      <c r="AM86" s="122">
        <f>SUM(E86:AI86)+'4'!AM86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SUM(E86:AI86)+'4'!BC86</f>
        <v>0</v>
      </c>
      <c r="BF86" s="79" t="e">
        <f>#REF!+'4'!BF86</f>
        <v>#REF!</v>
      </c>
      <c r="BG86" s="86" t="e">
        <f>IF('4'!#REF!=1,'4'!BA86,IF('3'!#REF!=1,'3'!BA86,'3'!BG86))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'4'!AL87</f>
        <v>0</v>
      </c>
      <c r="E87" s="127"/>
      <c r="F87" s="128"/>
      <c r="G87" s="128"/>
      <c r="H87" s="128"/>
      <c r="I87" s="128"/>
      <c r="J87" s="316"/>
      <c r="K87" s="316"/>
      <c r="L87" s="128"/>
      <c r="M87" s="128"/>
      <c r="N87" s="128"/>
      <c r="O87" s="128"/>
      <c r="P87" s="128"/>
      <c r="Q87" s="316"/>
      <c r="R87" s="316"/>
      <c r="S87" s="129"/>
      <c r="T87" s="687"/>
      <c r="U87" s="128"/>
      <c r="V87" s="128"/>
      <c r="W87" s="128"/>
      <c r="X87" s="316"/>
      <c r="Y87" s="316"/>
      <c r="Z87" s="128"/>
      <c r="AA87" s="128"/>
      <c r="AB87" s="128"/>
      <c r="AC87" s="128"/>
      <c r="AD87" s="128"/>
      <c r="AE87" s="316"/>
      <c r="AF87" s="316"/>
      <c r="AG87" s="128"/>
      <c r="AH87" s="128"/>
      <c r="AI87" s="131"/>
      <c r="AJ87" s="132">
        <f t="shared" si="10"/>
        <v>0</v>
      </c>
      <c r="AK87" s="293">
        <f t="shared" si="14"/>
        <v>0</v>
      </c>
      <c r="AL87" s="123">
        <f t="shared" si="11"/>
        <v>0</v>
      </c>
      <c r="AM87" s="122">
        <f>SUM(E87:AI87)+'4'!AM87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SUM(E87:AI87)+'4'!BC87</f>
        <v>0</v>
      </c>
      <c r="BF87" s="79" t="e">
        <f>#REF!+'4'!BF87</f>
        <v>#REF!</v>
      </c>
      <c r="BG87" s="86" t="e">
        <f>IF('4'!#REF!=1,'4'!BA87,IF('3'!#REF!=1,'3'!BA87,'3'!BG87))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'4'!AL88</f>
        <v>0</v>
      </c>
      <c r="E88" s="127"/>
      <c r="F88" s="128"/>
      <c r="G88" s="128"/>
      <c r="H88" s="128"/>
      <c r="I88" s="128"/>
      <c r="J88" s="316"/>
      <c r="K88" s="316"/>
      <c r="L88" s="128"/>
      <c r="M88" s="128"/>
      <c r="N88" s="128"/>
      <c r="O88" s="128"/>
      <c r="P88" s="128"/>
      <c r="Q88" s="316"/>
      <c r="R88" s="316"/>
      <c r="S88" s="129"/>
      <c r="T88" s="687"/>
      <c r="U88" s="128"/>
      <c r="V88" s="128"/>
      <c r="W88" s="128"/>
      <c r="X88" s="316"/>
      <c r="Y88" s="316"/>
      <c r="Z88" s="128"/>
      <c r="AA88" s="128"/>
      <c r="AB88" s="128"/>
      <c r="AC88" s="128"/>
      <c r="AD88" s="128"/>
      <c r="AE88" s="316"/>
      <c r="AF88" s="316"/>
      <c r="AG88" s="128"/>
      <c r="AH88" s="128"/>
      <c r="AI88" s="131"/>
      <c r="AJ88" s="132">
        <f t="shared" si="10"/>
        <v>0</v>
      </c>
      <c r="AK88" s="293">
        <f t="shared" si="14"/>
        <v>0</v>
      </c>
      <c r="AL88" s="123">
        <f t="shared" si="11"/>
        <v>0</v>
      </c>
      <c r="AM88" s="122">
        <f>SUM(E88:AI88)+'4'!AM88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SUM(E88:AI88)+'4'!BC88</f>
        <v>0</v>
      </c>
      <c r="BF88" s="79" t="e">
        <f>#REF!+'4'!BF88</f>
        <v>#REF!</v>
      </c>
      <c r="BG88" s="86" t="e">
        <f>IF('4'!#REF!=1,'4'!BA88,IF('3'!#REF!=1,'3'!BA88,'3'!BG88))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'4'!AL89</f>
        <v>0</v>
      </c>
      <c r="E89" s="127"/>
      <c r="F89" s="128"/>
      <c r="G89" s="128"/>
      <c r="H89" s="128"/>
      <c r="I89" s="128"/>
      <c r="J89" s="316"/>
      <c r="K89" s="316"/>
      <c r="L89" s="128"/>
      <c r="M89" s="128"/>
      <c r="N89" s="128"/>
      <c r="O89" s="128"/>
      <c r="P89" s="128"/>
      <c r="Q89" s="316"/>
      <c r="R89" s="316"/>
      <c r="S89" s="129"/>
      <c r="T89" s="687"/>
      <c r="U89" s="128"/>
      <c r="V89" s="128"/>
      <c r="W89" s="128"/>
      <c r="X89" s="316"/>
      <c r="Y89" s="316"/>
      <c r="Z89" s="128"/>
      <c r="AA89" s="128"/>
      <c r="AB89" s="128"/>
      <c r="AC89" s="128"/>
      <c r="AD89" s="128"/>
      <c r="AE89" s="316"/>
      <c r="AF89" s="316"/>
      <c r="AG89" s="128"/>
      <c r="AH89" s="128"/>
      <c r="AI89" s="131"/>
      <c r="AJ89" s="132">
        <f t="shared" si="10"/>
        <v>0</v>
      </c>
      <c r="AK89" s="293">
        <f t="shared" si="14"/>
        <v>0</v>
      </c>
      <c r="AL89" s="123">
        <f t="shared" si="11"/>
        <v>0</v>
      </c>
      <c r="AM89" s="122">
        <f>SUM(E89:AI89)+'4'!AM89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SUM(E89:AI89)+'4'!BC89</f>
        <v>0</v>
      </c>
      <c r="BF89" s="79" t="e">
        <f>#REF!+'4'!BF89</f>
        <v>#REF!</v>
      </c>
      <c r="BG89" s="86" t="e">
        <f>IF('4'!#REF!=1,'4'!BA89,IF('3'!#REF!=1,'3'!BA89,'3'!BG89))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'4'!AL90</f>
        <v>0</v>
      </c>
      <c r="E90" s="127"/>
      <c r="F90" s="128"/>
      <c r="G90" s="128"/>
      <c r="H90" s="128"/>
      <c r="I90" s="128"/>
      <c r="J90" s="316"/>
      <c r="K90" s="316"/>
      <c r="L90" s="128"/>
      <c r="M90" s="128"/>
      <c r="N90" s="128"/>
      <c r="O90" s="128"/>
      <c r="P90" s="128"/>
      <c r="Q90" s="316"/>
      <c r="R90" s="316"/>
      <c r="S90" s="129"/>
      <c r="T90" s="687"/>
      <c r="U90" s="128"/>
      <c r="V90" s="128"/>
      <c r="W90" s="128"/>
      <c r="X90" s="316"/>
      <c r="Y90" s="316"/>
      <c r="Z90" s="128"/>
      <c r="AA90" s="128"/>
      <c r="AB90" s="128"/>
      <c r="AC90" s="128"/>
      <c r="AD90" s="128"/>
      <c r="AE90" s="316"/>
      <c r="AF90" s="316"/>
      <c r="AG90" s="128"/>
      <c r="AH90" s="128"/>
      <c r="AI90" s="131"/>
      <c r="AJ90" s="132">
        <f t="shared" si="10"/>
        <v>0</v>
      </c>
      <c r="AK90" s="293">
        <f t="shared" si="14"/>
        <v>0</v>
      </c>
      <c r="AL90" s="123">
        <f t="shared" si="11"/>
        <v>0</v>
      </c>
      <c r="AM90" s="122">
        <f>SUM(E90:AI90)+'4'!AM90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SUM(E90:AI90)+'4'!BC90</f>
        <v>0</v>
      </c>
      <c r="BF90" s="79" t="e">
        <f>#REF!+'4'!BF90</f>
        <v>#REF!</v>
      </c>
      <c r="BG90" s="86" t="e">
        <f>IF('4'!#REF!=1,'4'!BA90,IF('3'!#REF!=1,'3'!BA90,'3'!BG90))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'4'!AL91</f>
        <v>0</v>
      </c>
      <c r="E91" s="127"/>
      <c r="F91" s="128"/>
      <c r="G91" s="128"/>
      <c r="H91" s="128"/>
      <c r="I91" s="128"/>
      <c r="J91" s="316"/>
      <c r="K91" s="316"/>
      <c r="L91" s="128"/>
      <c r="M91" s="128"/>
      <c r="N91" s="128"/>
      <c r="O91" s="128"/>
      <c r="P91" s="128"/>
      <c r="Q91" s="316"/>
      <c r="R91" s="316"/>
      <c r="S91" s="129"/>
      <c r="T91" s="687"/>
      <c r="U91" s="128"/>
      <c r="V91" s="128"/>
      <c r="W91" s="128"/>
      <c r="X91" s="316"/>
      <c r="Y91" s="316"/>
      <c r="Z91" s="128"/>
      <c r="AA91" s="128"/>
      <c r="AB91" s="128"/>
      <c r="AC91" s="128"/>
      <c r="AD91" s="128"/>
      <c r="AE91" s="316"/>
      <c r="AF91" s="316"/>
      <c r="AG91" s="128"/>
      <c r="AH91" s="128"/>
      <c r="AI91" s="131"/>
      <c r="AJ91" s="132">
        <f t="shared" si="10"/>
        <v>0</v>
      </c>
      <c r="AK91" s="293">
        <f t="shared" si="14"/>
        <v>0</v>
      </c>
      <c r="AL91" s="123">
        <f t="shared" si="11"/>
        <v>0</v>
      </c>
      <c r="AM91" s="122">
        <f>SUM(E91:AI91)+'4'!AM91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SUM(E91:AI91)+'4'!BC91</f>
        <v>0</v>
      </c>
      <c r="BF91" s="79" t="e">
        <f>#REF!+'4'!BF91</f>
        <v>#REF!</v>
      </c>
      <c r="BG91" s="86" t="e">
        <f>IF('4'!#REF!=1,'4'!BA91,IF('3'!#REF!=1,'3'!BA91,'3'!BG91))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'4'!AL92</f>
        <v>0</v>
      </c>
      <c r="E92" s="127"/>
      <c r="F92" s="128"/>
      <c r="G92" s="128"/>
      <c r="H92" s="128"/>
      <c r="I92" s="128"/>
      <c r="J92" s="316"/>
      <c r="K92" s="316"/>
      <c r="L92" s="128"/>
      <c r="M92" s="128"/>
      <c r="N92" s="128"/>
      <c r="O92" s="128"/>
      <c r="P92" s="128"/>
      <c r="Q92" s="316"/>
      <c r="R92" s="316"/>
      <c r="S92" s="129"/>
      <c r="T92" s="687"/>
      <c r="U92" s="128"/>
      <c r="V92" s="128"/>
      <c r="W92" s="128"/>
      <c r="X92" s="316"/>
      <c r="Y92" s="316"/>
      <c r="Z92" s="128"/>
      <c r="AA92" s="128"/>
      <c r="AB92" s="128"/>
      <c r="AC92" s="128"/>
      <c r="AD92" s="128"/>
      <c r="AE92" s="316"/>
      <c r="AF92" s="316"/>
      <c r="AG92" s="128"/>
      <c r="AH92" s="128"/>
      <c r="AI92" s="131"/>
      <c r="AJ92" s="132">
        <f t="shared" si="10"/>
        <v>0</v>
      </c>
      <c r="AK92" s="293">
        <f t="shared" si="14"/>
        <v>0</v>
      </c>
      <c r="AL92" s="123">
        <f t="shared" si="11"/>
        <v>0</v>
      </c>
      <c r="AM92" s="122">
        <f>SUM(E92:AI92)+'4'!AM92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SUM(E92:AI92)+'4'!BC92</f>
        <v>0</v>
      </c>
      <c r="BF92" s="79" t="e">
        <f>#REF!+'4'!BF92</f>
        <v>#REF!</v>
      </c>
      <c r="BG92" s="86" t="e">
        <f>IF('4'!#REF!=1,'4'!BA92,IF('3'!#REF!=1,'3'!BA92,'3'!BG92))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'4'!AL93</f>
        <v>0</v>
      </c>
      <c r="E93" s="127"/>
      <c r="F93" s="128"/>
      <c r="G93" s="128"/>
      <c r="H93" s="128"/>
      <c r="I93" s="128"/>
      <c r="J93" s="316"/>
      <c r="K93" s="316"/>
      <c r="L93" s="128"/>
      <c r="M93" s="128"/>
      <c r="N93" s="128"/>
      <c r="O93" s="128"/>
      <c r="P93" s="128"/>
      <c r="Q93" s="316"/>
      <c r="R93" s="316"/>
      <c r="S93" s="129"/>
      <c r="T93" s="687"/>
      <c r="U93" s="128"/>
      <c r="V93" s="128"/>
      <c r="W93" s="128"/>
      <c r="X93" s="316"/>
      <c r="Y93" s="316"/>
      <c r="Z93" s="128"/>
      <c r="AA93" s="128"/>
      <c r="AB93" s="128"/>
      <c r="AC93" s="128"/>
      <c r="AD93" s="128"/>
      <c r="AE93" s="316"/>
      <c r="AF93" s="316"/>
      <c r="AG93" s="128"/>
      <c r="AH93" s="128"/>
      <c r="AI93" s="131"/>
      <c r="AJ93" s="132">
        <f t="shared" si="10"/>
        <v>0</v>
      </c>
      <c r="AK93" s="293">
        <f t="shared" si="14"/>
        <v>0</v>
      </c>
      <c r="AL93" s="123">
        <f t="shared" si="11"/>
        <v>0</v>
      </c>
      <c r="AM93" s="122">
        <f>SUM(E93:AI93)+'4'!AM93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SUM(E93:AI93)+'4'!BC93</f>
        <v>0</v>
      </c>
      <c r="BF93" s="79" t="e">
        <f>#REF!+'4'!BF93</f>
        <v>#REF!</v>
      </c>
      <c r="BG93" s="86" t="e">
        <f>IF('4'!#REF!=1,'4'!BA93,IF('3'!#REF!=1,'3'!BA93,'3'!BG93))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'4'!AL94</f>
        <v>0</v>
      </c>
      <c r="E94" s="127"/>
      <c r="F94" s="128"/>
      <c r="G94" s="128"/>
      <c r="H94" s="128"/>
      <c r="I94" s="128"/>
      <c r="J94" s="316"/>
      <c r="K94" s="316"/>
      <c r="L94" s="128"/>
      <c r="M94" s="128"/>
      <c r="N94" s="128"/>
      <c r="O94" s="128"/>
      <c r="P94" s="128"/>
      <c r="Q94" s="316"/>
      <c r="R94" s="316"/>
      <c r="S94" s="129"/>
      <c r="T94" s="687"/>
      <c r="U94" s="128"/>
      <c r="V94" s="128"/>
      <c r="W94" s="128"/>
      <c r="X94" s="316"/>
      <c r="Y94" s="316"/>
      <c r="Z94" s="128"/>
      <c r="AA94" s="128"/>
      <c r="AB94" s="128"/>
      <c r="AC94" s="128"/>
      <c r="AD94" s="128"/>
      <c r="AE94" s="316"/>
      <c r="AF94" s="316"/>
      <c r="AG94" s="128"/>
      <c r="AH94" s="128"/>
      <c r="AI94" s="131"/>
      <c r="AJ94" s="132">
        <f t="shared" si="10"/>
        <v>0</v>
      </c>
      <c r="AK94" s="293">
        <f t="shared" si="14"/>
        <v>0</v>
      </c>
      <c r="AL94" s="123">
        <f t="shared" si="11"/>
        <v>0</v>
      </c>
      <c r="AM94" s="122">
        <f>SUM(E94:AI94)+'4'!AM94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SUM(E94:AI94)+'4'!BC94</f>
        <v>0</v>
      </c>
      <c r="BF94" s="79" t="e">
        <f>#REF!+'4'!BF94</f>
        <v>#REF!</v>
      </c>
      <c r="BG94" s="86" t="e">
        <f>IF('4'!#REF!=1,'4'!BA94,IF('3'!#REF!=1,'3'!BA94,'3'!BG94))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'4'!AL95</f>
        <v>0</v>
      </c>
      <c r="E95" s="127"/>
      <c r="F95" s="128"/>
      <c r="G95" s="128"/>
      <c r="H95" s="128"/>
      <c r="I95" s="128"/>
      <c r="J95" s="316"/>
      <c r="K95" s="316"/>
      <c r="L95" s="128"/>
      <c r="M95" s="128"/>
      <c r="N95" s="128"/>
      <c r="O95" s="128"/>
      <c r="P95" s="128"/>
      <c r="Q95" s="316"/>
      <c r="R95" s="316"/>
      <c r="S95" s="129"/>
      <c r="T95" s="687"/>
      <c r="U95" s="128"/>
      <c r="V95" s="128"/>
      <c r="W95" s="128"/>
      <c r="X95" s="316"/>
      <c r="Y95" s="316"/>
      <c r="Z95" s="128"/>
      <c r="AA95" s="128"/>
      <c r="AB95" s="128"/>
      <c r="AC95" s="128"/>
      <c r="AD95" s="128"/>
      <c r="AE95" s="316"/>
      <c r="AF95" s="316"/>
      <c r="AG95" s="128"/>
      <c r="AH95" s="128"/>
      <c r="AI95" s="131"/>
      <c r="AJ95" s="132">
        <f t="shared" si="10"/>
        <v>0</v>
      </c>
      <c r="AK95" s="293">
        <f t="shared" si="14"/>
        <v>0</v>
      </c>
      <c r="AL95" s="123">
        <f t="shared" si="11"/>
        <v>0</v>
      </c>
      <c r="AM95" s="122">
        <f>SUM(E95:AI95)+'4'!AM95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SUM(E95:AI95)+'4'!BC95</f>
        <v>0</v>
      </c>
      <c r="BF95" s="79" t="e">
        <f>#REF!+'4'!BF95</f>
        <v>#REF!</v>
      </c>
      <c r="BG95" s="86" t="e">
        <f>IF('4'!#REF!=1,'4'!BA95,IF('3'!#REF!=1,'3'!BA95,'3'!BG95))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'4'!AL96</f>
        <v>0</v>
      </c>
      <c r="E96" s="127"/>
      <c r="F96" s="128"/>
      <c r="G96" s="128"/>
      <c r="H96" s="128"/>
      <c r="I96" s="128"/>
      <c r="J96" s="316"/>
      <c r="K96" s="316"/>
      <c r="L96" s="128"/>
      <c r="M96" s="128"/>
      <c r="N96" s="128"/>
      <c r="O96" s="128"/>
      <c r="P96" s="128"/>
      <c r="Q96" s="316"/>
      <c r="R96" s="316"/>
      <c r="S96" s="129"/>
      <c r="T96" s="687"/>
      <c r="U96" s="128"/>
      <c r="V96" s="128"/>
      <c r="W96" s="128"/>
      <c r="X96" s="316"/>
      <c r="Y96" s="316"/>
      <c r="Z96" s="128"/>
      <c r="AA96" s="128"/>
      <c r="AB96" s="128"/>
      <c r="AC96" s="128"/>
      <c r="AD96" s="128"/>
      <c r="AE96" s="316"/>
      <c r="AF96" s="316"/>
      <c r="AG96" s="128"/>
      <c r="AH96" s="128"/>
      <c r="AI96" s="131"/>
      <c r="AJ96" s="132">
        <f t="shared" si="10"/>
        <v>0</v>
      </c>
      <c r="AK96" s="293">
        <f t="shared" si="14"/>
        <v>0</v>
      </c>
      <c r="AL96" s="123">
        <f t="shared" si="11"/>
        <v>0</v>
      </c>
      <c r="AM96" s="122">
        <f>SUM(E96:AI96)+'4'!AM96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SUM(E96:AI96)+'4'!BC96</f>
        <v>0</v>
      </c>
      <c r="BF96" s="79" t="e">
        <f>#REF!+'4'!BF96</f>
        <v>#REF!</v>
      </c>
      <c r="BG96" s="86" t="e">
        <f>IF('4'!#REF!=1,'4'!BA96,IF('3'!#REF!=1,'3'!BA96,'3'!BG96))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'4'!AL97</f>
        <v>0</v>
      </c>
      <c r="E97" s="127"/>
      <c r="F97" s="128"/>
      <c r="G97" s="128"/>
      <c r="H97" s="128"/>
      <c r="I97" s="128"/>
      <c r="J97" s="316"/>
      <c r="K97" s="316"/>
      <c r="L97" s="128"/>
      <c r="M97" s="128"/>
      <c r="N97" s="128"/>
      <c r="O97" s="128"/>
      <c r="P97" s="128"/>
      <c r="Q97" s="316"/>
      <c r="R97" s="316"/>
      <c r="S97" s="129"/>
      <c r="T97" s="687"/>
      <c r="U97" s="128"/>
      <c r="V97" s="128"/>
      <c r="W97" s="128"/>
      <c r="X97" s="316"/>
      <c r="Y97" s="316"/>
      <c r="Z97" s="128"/>
      <c r="AA97" s="128"/>
      <c r="AB97" s="128"/>
      <c r="AC97" s="128"/>
      <c r="AD97" s="128"/>
      <c r="AE97" s="316"/>
      <c r="AF97" s="316"/>
      <c r="AG97" s="128"/>
      <c r="AH97" s="128"/>
      <c r="AI97" s="131"/>
      <c r="AJ97" s="132">
        <f t="shared" si="10"/>
        <v>0</v>
      </c>
      <c r="AK97" s="293">
        <f t="shared" si="14"/>
        <v>0</v>
      </c>
      <c r="AL97" s="123">
        <f t="shared" si="11"/>
        <v>0</v>
      </c>
      <c r="AM97" s="122">
        <f>SUM(E97:AI97)+'4'!AM97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SUM(E97:AI97)+'4'!BC97</f>
        <v>0</v>
      </c>
      <c r="BF97" s="79" t="e">
        <f>#REF!+'4'!BF97</f>
        <v>#REF!</v>
      </c>
      <c r="BG97" s="86" t="e">
        <f>IF('4'!#REF!=1,'4'!BA97,IF('3'!#REF!=1,'3'!BA97,'3'!BG97))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'4'!AL98</f>
        <v>0</v>
      </c>
      <c r="E98" s="127"/>
      <c r="F98" s="128"/>
      <c r="G98" s="128"/>
      <c r="H98" s="128"/>
      <c r="I98" s="128"/>
      <c r="J98" s="316"/>
      <c r="K98" s="316"/>
      <c r="L98" s="128"/>
      <c r="M98" s="128"/>
      <c r="N98" s="128"/>
      <c r="O98" s="128"/>
      <c r="P98" s="128"/>
      <c r="Q98" s="316"/>
      <c r="R98" s="316"/>
      <c r="S98" s="129"/>
      <c r="T98" s="687"/>
      <c r="U98" s="128"/>
      <c r="V98" s="128"/>
      <c r="W98" s="128"/>
      <c r="X98" s="316"/>
      <c r="Y98" s="316"/>
      <c r="Z98" s="128"/>
      <c r="AA98" s="128"/>
      <c r="AB98" s="128"/>
      <c r="AC98" s="128"/>
      <c r="AD98" s="128"/>
      <c r="AE98" s="316"/>
      <c r="AF98" s="316"/>
      <c r="AG98" s="128"/>
      <c r="AH98" s="128"/>
      <c r="AI98" s="131"/>
      <c r="AJ98" s="132">
        <f t="shared" si="10"/>
        <v>0</v>
      </c>
      <c r="AK98" s="293">
        <f t="shared" si="14"/>
        <v>0</v>
      </c>
      <c r="AL98" s="123">
        <f t="shared" si="11"/>
        <v>0</v>
      </c>
      <c r="AM98" s="122">
        <f>SUM(E98:AI98)+'4'!AM98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SUM(E98:AI98)+'4'!BC98</f>
        <v>0</v>
      </c>
      <c r="BF98" s="79" t="e">
        <f>#REF!+'4'!BF98</f>
        <v>#REF!</v>
      </c>
      <c r="BG98" s="86" t="e">
        <f>IF('4'!#REF!=1,'4'!BA98,IF('3'!#REF!=1,'3'!BA98,'3'!BG98))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'4'!AL99</f>
        <v>0</v>
      </c>
      <c r="E99" s="127"/>
      <c r="F99" s="128"/>
      <c r="G99" s="128"/>
      <c r="H99" s="128"/>
      <c r="I99" s="128"/>
      <c r="J99" s="316"/>
      <c r="K99" s="316"/>
      <c r="L99" s="128"/>
      <c r="M99" s="128"/>
      <c r="N99" s="128"/>
      <c r="O99" s="128"/>
      <c r="P99" s="128"/>
      <c r="Q99" s="316"/>
      <c r="R99" s="316"/>
      <c r="S99" s="129"/>
      <c r="T99" s="687"/>
      <c r="U99" s="128"/>
      <c r="V99" s="128"/>
      <c r="W99" s="128"/>
      <c r="X99" s="316"/>
      <c r="Y99" s="316"/>
      <c r="Z99" s="128"/>
      <c r="AA99" s="128"/>
      <c r="AB99" s="128"/>
      <c r="AC99" s="128"/>
      <c r="AD99" s="128"/>
      <c r="AE99" s="316"/>
      <c r="AF99" s="316"/>
      <c r="AG99" s="128"/>
      <c r="AH99" s="128"/>
      <c r="AI99" s="131"/>
      <c r="AJ99" s="132">
        <f t="shared" si="10"/>
        <v>0</v>
      </c>
      <c r="AK99" s="293">
        <f t="shared" si="14"/>
        <v>0</v>
      </c>
      <c r="AL99" s="123">
        <f t="shared" si="11"/>
        <v>0</v>
      </c>
      <c r="AM99" s="122">
        <f>SUM(E99:AI99)+'4'!AM99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SUM(E99:AI99)+'4'!BC99</f>
        <v>0</v>
      </c>
      <c r="BF99" s="79" t="e">
        <f>#REF!+'4'!BF99</f>
        <v>#REF!</v>
      </c>
      <c r="BG99" s="86" t="e">
        <f>IF('4'!#REF!=1,'4'!BA99,IF('3'!#REF!=1,'3'!BA99,'3'!BG99))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'4'!AL100</f>
        <v>0</v>
      </c>
      <c r="E100" s="127"/>
      <c r="F100" s="128"/>
      <c r="G100" s="128"/>
      <c r="H100" s="128"/>
      <c r="I100" s="128"/>
      <c r="J100" s="316"/>
      <c r="K100" s="316"/>
      <c r="L100" s="128"/>
      <c r="M100" s="128"/>
      <c r="N100" s="128"/>
      <c r="O100" s="128"/>
      <c r="P100" s="128"/>
      <c r="Q100" s="316"/>
      <c r="R100" s="316"/>
      <c r="S100" s="129"/>
      <c r="T100" s="687"/>
      <c r="U100" s="128"/>
      <c r="V100" s="128"/>
      <c r="W100" s="128"/>
      <c r="X100" s="316"/>
      <c r="Y100" s="316"/>
      <c r="Z100" s="128"/>
      <c r="AA100" s="128"/>
      <c r="AB100" s="128"/>
      <c r="AC100" s="128"/>
      <c r="AD100" s="128"/>
      <c r="AE100" s="316"/>
      <c r="AF100" s="316"/>
      <c r="AG100" s="128"/>
      <c r="AH100" s="128"/>
      <c r="AI100" s="131"/>
      <c r="AJ100" s="132">
        <f t="shared" si="10"/>
        <v>0</v>
      </c>
      <c r="AK100" s="293">
        <f t="shared" si="14"/>
        <v>0</v>
      </c>
      <c r="AL100" s="123">
        <f t="shared" si="11"/>
        <v>0</v>
      </c>
      <c r="AM100" s="122">
        <f>SUM(E100:AI100)+'4'!AM100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SUM(E100:AI100)+'4'!BC100</f>
        <v>0</v>
      </c>
      <c r="BF100" s="79" t="e">
        <f>#REF!+'4'!BF100</f>
        <v>#REF!</v>
      </c>
      <c r="BG100" s="86" t="e">
        <f>IF('4'!#REF!=1,'4'!BA100,IF('3'!#REF!=1,'3'!BA100,'3'!BG100))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'4'!AL101</f>
        <v>0</v>
      </c>
      <c r="E101" s="127"/>
      <c r="F101" s="128"/>
      <c r="G101" s="128"/>
      <c r="H101" s="128"/>
      <c r="I101" s="128"/>
      <c r="J101" s="316"/>
      <c r="K101" s="316"/>
      <c r="L101" s="128"/>
      <c r="M101" s="128"/>
      <c r="N101" s="128"/>
      <c r="O101" s="128"/>
      <c r="P101" s="128"/>
      <c r="Q101" s="316"/>
      <c r="R101" s="316"/>
      <c r="S101" s="129"/>
      <c r="T101" s="687"/>
      <c r="U101" s="128"/>
      <c r="V101" s="128"/>
      <c r="W101" s="128"/>
      <c r="X101" s="316"/>
      <c r="Y101" s="316"/>
      <c r="Z101" s="128"/>
      <c r="AA101" s="128"/>
      <c r="AB101" s="128"/>
      <c r="AC101" s="128"/>
      <c r="AD101" s="128"/>
      <c r="AE101" s="316"/>
      <c r="AF101" s="316"/>
      <c r="AG101" s="128"/>
      <c r="AH101" s="128"/>
      <c r="AI101" s="131"/>
      <c r="AJ101" s="132">
        <f t="shared" si="10"/>
        <v>0</v>
      </c>
      <c r="AK101" s="293">
        <f t="shared" si="14"/>
        <v>0</v>
      </c>
      <c r="AL101" s="123">
        <f t="shared" si="11"/>
        <v>0</v>
      </c>
      <c r="AM101" s="122">
        <f>SUM(E101:AI101)+'4'!AM101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SUM(E101:AI101)+'4'!BC101</f>
        <v>0</v>
      </c>
      <c r="BF101" s="79" t="e">
        <f>#REF!+'4'!BF101</f>
        <v>#REF!</v>
      </c>
      <c r="BG101" s="86" t="e">
        <f>IF('4'!#REF!=1,'4'!BA101,IF('3'!#REF!=1,'3'!BA101,'3'!BG101))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'4'!AL102</f>
        <v>0</v>
      </c>
      <c r="E102" s="127"/>
      <c r="F102" s="128"/>
      <c r="G102" s="128"/>
      <c r="H102" s="128"/>
      <c r="I102" s="128"/>
      <c r="J102" s="316"/>
      <c r="K102" s="316"/>
      <c r="L102" s="128"/>
      <c r="M102" s="128"/>
      <c r="N102" s="128"/>
      <c r="O102" s="128"/>
      <c r="P102" s="128"/>
      <c r="Q102" s="316"/>
      <c r="R102" s="316"/>
      <c r="S102" s="129"/>
      <c r="T102" s="687"/>
      <c r="U102" s="128"/>
      <c r="V102" s="128"/>
      <c r="W102" s="128"/>
      <c r="X102" s="316"/>
      <c r="Y102" s="316"/>
      <c r="Z102" s="128"/>
      <c r="AA102" s="128"/>
      <c r="AB102" s="128"/>
      <c r="AC102" s="128"/>
      <c r="AD102" s="128"/>
      <c r="AE102" s="316"/>
      <c r="AF102" s="316"/>
      <c r="AG102" s="128"/>
      <c r="AH102" s="128"/>
      <c r="AI102" s="131"/>
      <c r="AJ102" s="132">
        <f t="shared" si="10"/>
        <v>0</v>
      </c>
      <c r="AK102" s="293">
        <f t="shared" si="14"/>
        <v>0</v>
      </c>
      <c r="AL102" s="123">
        <f t="shared" si="11"/>
        <v>0</v>
      </c>
      <c r="AM102" s="122">
        <f>SUM(E102:AI102)+'4'!AM102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SUM(E102:AI102)+'4'!BC102</f>
        <v>0</v>
      </c>
      <c r="BF102" s="79" t="e">
        <f>#REF!+'4'!BF102</f>
        <v>#REF!</v>
      </c>
      <c r="BG102" s="86" t="e">
        <f>IF('4'!#REF!=1,'4'!BA102,IF('3'!#REF!=1,'3'!BA102,'3'!BG102))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'4'!AL103</f>
        <v>0</v>
      </c>
      <c r="E103" s="127"/>
      <c r="F103" s="128"/>
      <c r="G103" s="128"/>
      <c r="H103" s="128"/>
      <c r="I103" s="128"/>
      <c r="J103" s="316"/>
      <c r="K103" s="316"/>
      <c r="L103" s="128"/>
      <c r="M103" s="128"/>
      <c r="N103" s="128"/>
      <c r="O103" s="128"/>
      <c r="P103" s="128"/>
      <c r="Q103" s="316"/>
      <c r="R103" s="316"/>
      <c r="S103" s="129"/>
      <c r="T103" s="687"/>
      <c r="U103" s="128"/>
      <c r="V103" s="128"/>
      <c r="W103" s="128"/>
      <c r="X103" s="316"/>
      <c r="Y103" s="316"/>
      <c r="Z103" s="128"/>
      <c r="AA103" s="128"/>
      <c r="AB103" s="128"/>
      <c r="AC103" s="128"/>
      <c r="AD103" s="128"/>
      <c r="AE103" s="316"/>
      <c r="AF103" s="316"/>
      <c r="AG103" s="128"/>
      <c r="AH103" s="128"/>
      <c r="AI103" s="131"/>
      <c r="AJ103" s="132">
        <f t="shared" si="10"/>
        <v>0</v>
      </c>
      <c r="AK103" s="293">
        <f t="shared" si="14"/>
        <v>0</v>
      </c>
      <c r="AL103" s="123">
        <f t="shared" si="11"/>
        <v>0</v>
      </c>
      <c r="AM103" s="122">
        <f>SUM(E103:AI103)+'4'!AM103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SUM(E103:AI103)+'4'!BC103</f>
        <v>0</v>
      </c>
      <c r="BF103" s="79" t="e">
        <f>#REF!+'4'!BF103</f>
        <v>#REF!</v>
      </c>
      <c r="BG103" s="86" t="e">
        <f>IF('4'!#REF!=1,'4'!BA103,IF('3'!#REF!=1,'3'!BA103,'3'!BG103))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'4'!AL104</f>
        <v>0</v>
      </c>
      <c r="E104" s="127"/>
      <c r="F104" s="128"/>
      <c r="G104" s="128"/>
      <c r="H104" s="128"/>
      <c r="I104" s="128"/>
      <c r="J104" s="316"/>
      <c r="K104" s="316"/>
      <c r="L104" s="128"/>
      <c r="M104" s="128"/>
      <c r="N104" s="128"/>
      <c r="O104" s="128"/>
      <c r="P104" s="128"/>
      <c r="Q104" s="316"/>
      <c r="R104" s="316"/>
      <c r="S104" s="129"/>
      <c r="T104" s="687"/>
      <c r="U104" s="128"/>
      <c r="V104" s="128"/>
      <c r="W104" s="128"/>
      <c r="X104" s="316"/>
      <c r="Y104" s="316"/>
      <c r="Z104" s="128"/>
      <c r="AA104" s="128"/>
      <c r="AB104" s="128"/>
      <c r="AC104" s="128"/>
      <c r="AD104" s="128"/>
      <c r="AE104" s="316"/>
      <c r="AF104" s="316"/>
      <c r="AG104" s="128"/>
      <c r="AH104" s="128"/>
      <c r="AI104" s="131"/>
      <c r="AJ104" s="132">
        <f>SUM(D104:AI104)</f>
        <v>0</v>
      </c>
      <c r="AK104" s="293">
        <f t="shared" si="14"/>
        <v>0</v>
      </c>
      <c r="AL104" s="123">
        <f t="shared" si="11"/>
        <v>0</v>
      </c>
      <c r="AM104" s="122">
        <f>SUM(E104:AI104)+'4'!AM104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SUM(E104:AI104)+'4'!BC104</f>
        <v>0</v>
      </c>
      <c r="BF104" s="79" t="e">
        <f>#REF!+'4'!BF104</f>
        <v>#REF!</v>
      </c>
      <c r="BG104" s="86" t="e">
        <f>IF('4'!#REF!=1,'4'!BA104,IF('3'!#REF!=1,'3'!BA104,'3'!BG104))</f>
        <v>#REF!</v>
      </c>
      <c r="BH104" s="79" t="e">
        <f>IF(#REF!=1,IF(BC104&gt;=60,IF(BF104&gt;2,0,1),0),0)</f>
        <v>#REF!</v>
      </c>
      <c r="BI104" s="79" t="e">
        <f t="shared" si="15"/>
        <v>#REF!</v>
      </c>
    </row>
    <row r="105" spans="1:61" x14ac:dyDescent="0.2">
      <c r="A105" s="225"/>
      <c r="B105" s="225"/>
      <c r="C105" s="225"/>
      <c r="D105" s="91"/>
      <c r="E105" s="92">
        <f t="shared" ref="E105:AI105" si="16">COUNTA(E8:E104)</f>
        <v>0</v>
      </c>
      <c r="F105" s="92">
        <f t="shared" si="16"/>
        <v>0</v>
      </c>
      <c r="G105" s="92">
        <f t="shared" si="16"/>
        <v>0</v>
      </c>
      <c r="H105" s="92">
        <f t="shared" si="16"/>
        <v>0</v>
      </c>
      <c r="I105" s="92">
        <f t="shared" si="16"/>
        <v>0</v>
      </c>
      <c r="J105" s="92">
        <f t="shared" si="16"/>
        <v>0</v>
      </c>
      <c r="K105" s="92">
        <f t="shared" si="16"/>
        <v>0</v>
      </c>
      <c r="L105" s="92">
        <f t="shared" si="16"/>
        <v>0</v>
      </c>
      <c r="M105" s="92">
        <f t="shared" si="16"/>
        <v>0</v>
      </c>
      <c r="N105" s="92">
        <f t="shared" si="16"/>
        <v>0</v>
      </c>
      <c r="O105" s="92">
        <f t="shared" si="16"/>
        <v>0</v>
      </c>
      <c r="P105" s="92">
        <f t="shared" si="16"/>
        <v>0</v>
      </c>
      <c r="Q105" s="92">
        <f t="shared" si="16"/>
        <v>0</v>
      </c>
      <c r="R105" s="92">
        <f t="shared" si="16"/>
        <v>0</v>
      </c>
      <c r="S105" s="92">
        <f t="shared" si="16"/>
        <v>0</v>
      </c>
      <c r="T105" s="92">
        <f t="shared" si="16"/>
        <v>0</v>
      </c>
      <c r="U105" s="92">
        <f t="shared" si="16"/>
        <v>0</v>
      </c>
      <c r="V105" s="92">
        <f t="shared" si="16"/>
        <v>0</v>
      </c>
      <c r="W105" s="92">
        <f t="shared" si="16"/>
        <v>0</v>
      </c>
      <c r="X105" s="92">
        <f t="shared" si="16"/>
        <v>0</v>
      </c>
      <c r="Y105" s="92">
        <f t="shared" si="16"/>
        <v>0</v>
      </c>
      <c r="Z105" s="92">
        <f t="shared" si="16"/>
        <v>0</v>
      </c>
      <c r="AA105" s="92">
        <f t="shared" si="16"/>
        <v>0</v>
      </c>
      <c r="AB105" s="92">
        <f t="shared" si="16"/>
        <v>0</v>
      </c>
      <c r="AC105" s="92">
        <f t="shared" si="16"/>
        <v>0</v>
      </c>
      <c r="AD105" s="92">
        <f t="shared" si="16"/>
        <v>0</v>
      </c>
      <c r="AE105" s="92">
        <f t="shared" si="16"/>
        <v>0</v>
      </c>
      <c r="AF105" s="92">
        <f t="shared" si="16"/>
        <v>0</v>
      </c>
      <c r="AG105" s="92">
        <f t="shared" si="16"/>
        <v>0</v>
      </c>
      <c r="AH105" s="92">
        <f t="shared" si="16"/>
        <v>0</v>
      </c>
      <c r="AI105" s="92">
        <f t="shared" si="16"/>
        <v>0</v>
      </c>
      <c r="AO105" s="434"/>
    </row>
    <row r="106" spans="1:61" x14ac:dyDescent="0.2">
      <c r="A106" s="225"/>
      <c r="B106" s="225"/>
      <c r="C106" s="225"/>
      <c r="D106" s="91"/>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fhFt4R4PeJ9JNZmqlTfB8nVn28y9qrBkLMARaekWK2pXHHhXvgsmfPaD4dPDn7PFiVcmXi41r3bMLXs+G9tcpQ==" saltValue="2BqeKC2wCI60y3WRNKEu2Q==" spinCount="100000" sheet="1" objects="1" scenarios="1" selectLockedCells="1"/>
  <mergeCells count="41">
    <mergeCell ref="AT1:AU1"/>
    <mergeCell ref="AT2:AU2"/>
    <mergeCell ref="AN5:AO5"/>
    <mergeCell ref="AQ5:AU5"/>
    <mergeCell ref="AW6:AW7"/>
    <mergeCell ref="AJ1:AS1"/>
    <mergeCell ref="AJ2:AS2"/>
    <mergeCell ref="AJ3:AK3"/>
    <mergeCell ref="AL3:AM3"/>
    <mergeCell ref="AJ4:AK5"/>
    <mergeCell ref="AL4:AM5"/>
    <mergeCell ref="BE8:BE15"/>
    <mergeCell ref="BF6:BF7"/>
    <mergeCell ref="BG6:BG7"/>
    <mergeCell ref="BH6:BH7"/>
    <mergeCell ref="BC6:BC7"/>
    <mergeCell ref="BI6:BI7"/>
    <mergeCell ref="AQ6:AQ7"/>
    <mergeCell ref="AT6:AT7"/>
    <mergeCell ref="BB6:BB7"/>
    <mergeCell ref="AV6:AV7"/>
    <mergeCell ref="AU6:AU7"/>
    <mergeCell ref="AR6:AR7"/>
    <mergeCell ref="AS6:AS7"/>
    <mergeCell ref="AX6:AX7"/>
    <mergeCell ref="S1:Z1"/>
    <mergeCell ref="AA1:AI1"/>
    <mergeCell ref="A6:D6"/>
    <mergeCell ref="AP6:AP7"/>
    <mergeCell ref="A7:C7"/>
    <mergeCell ref="AM6:AM7"/>
    <mergeCell ref="A3:C5"/>
    <mergeCell ref="E2:R2"/>
    <mergeCell ref="AO6:AO7"/>
    <mergeCell ref="T2:AI2"/>
    <mergeCell ref="AN6:AN7"/>
    <mergeCell ref="E6:S6"/>
    <mergeCell ref="T6:AI6"/>
    <mergeCell ref="AK6:AK7"/>
    <mergeCell ref="AJ6:AJ7"/>
    <mergeCell ref="AL6:AL7"/>
  </mergeCells>
  <phoneticPr fontId="0" type="noConversion"/>
  <conditionalFormatting sqref="E105:AI105">
    <cfRule type="cellIs" dxfId="123" priority="6" stopIfTrue="1" operator="notEqual">
      <formula>0</formula>
    </cfRule>
  </conditionalFormatting>
  <conditionalFormatting sqref="AM8:AM104">
    <cfRule type="cellIs" dxfId="122" priority="4" operator="greaterThan">
      <formula>40</formula>
    </cfRule>
  </conditionalFormatting>
  <dataValidations xWindow="525" yWindow="633" count="6">
    <dataValidation type="list" allowBlank="1" showInputMessage="1" showErrorMessage="1" errorTitle="Re-enter class hours" error="Delete incorrect value, then use dropdown menu." prompt="Class Hours" sqref="E8:AI104">
      <formula1>$BD$8</formula1>
    </dataValidation>
    <dataValidation allowBlank="1" showErrorMessage="1" sqref="AQ8:AQ104"/>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45047</formula1>
      <formula2>45077</formula2>
    </dataValidation>
  </dataValidations>
  <printOptions horizontalCentered="1" gridLines="1"/>
  <pageMargins left="0.2" right="0.2" top="0.2" bottom="0.2" header="0" footer="0"/>
  <pageSetup paperSize="5" scale="67" fitToWidth="0" fitToHeight="0" orientation="landscape" r:id="rId1"/>
  <headerFooter alignWithMargins="0"/>
  <ignoredErrors>
    <ignoredError sqref="E105:AI105" formulaRange="1"/>
  </ignoredErrors>
  <tableParts count="2">
    <tablePart r:id="rId2"/>
    <tablePart r:id="rId3"/>
  </tableParts>
  <extLst>
    <ext xmlns:x14="http://schemas.microsoft.com/office/spreadsheetml/2009/9/main" uri="{CCE6A557-97BC-4b89-ADB6-D9C93CAAB3DF}">
      <x14:dataValidations xmlns:xm="http://schemas.microsoft.com/office/excel/2006/main" xWindow="525" yWindow="633"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99"/>
  </sheetPr>
  <dimension ref="A1:BJ153"/>
  <sheetViews>
    <sheetView zoomScale="75" zoomScaleNormal="75" zoomScalePageLayoutView="70" workbookViewId="0">
      <pane xSplit="4" ySplit="7" topLeftCell="E8" activePane="bottomRight" state="frozen"/>
      <selection activeCell="W1048576" sqref="W1:W1048576"/>
      <selection pane="topRight" activeCell="W1048576" sqref="W1:W1048576"/>
      <selection pane="bottomLeft" activeCell="W1048576" sqref="W1:W1048576"/>
      <selection pane="bottomRight" activeCell="E8" sqref="E8"/>
    </sheetView>
  </sheetViews>
  <sheetFormatPr defaultColWidth="8.7109375" defaultRowHeight="14.25" x14ac:dyDescent="0.2"/>
  <cols>
    <col min="1" max="1" width="25.7109375" style="79" customWidth="1"/>
    <col min="2" max="2" width="5.7109375" style="79" customWidth="1"/>
    <col min="3" max="3" width="25.7109375" style="79" customWidth="1"/>
    <col min="4" max="4" width="10.7109375" style="79" customWidth="1"/>
    <col min="5" max="35" width="4.28515625" style="79" customWidth="1"/>
    <col min="36" max="39" width="15.7109375" style="79" customWidth="1"/>
    <col min="40" max="40" width="10.7109375" style="79" customWidth="1"/>
    <col min="41" max="41" width="10.7109375" style="54" customWidth="1"/>
    <col min="42" max="48" width="15.7109375" style="79" customWidth="1"/>
    <col min="49" max="50" width="10.7109375" style="79" customWidth="1"/>
    <col min="51" max="51" width="13.7109375" style="79" bestFit="1" customWidth="1"/>
    <col min="52" max="52" width="23.7109375" style="79" customWidth="1"/>
    <col min="53" max="53" width="5.7109375" style="79" hidden="1" customWidth="1"/>
    <col min="54" max="54" width="6.7109375" style="80" hidden="1" customWidth="1"/>
    <col min="55" max="55" width="8.140625" style="80" hidden="1" customWidth="1"/>
    <col min="56" max="56" width="6.28515625" style="79" hidden="1" customWidth="1"/>
    <col min="57" max="57" width="8.42578125" style="79" hidden="1" customWidth="1"/>
    <col min="58" max="59" width="11.42578125" style="79" hidden="1" customWidth="1"/>
    <col min="60" max="60" width="11.7109375" style="79" hidden="1" customWidth="1"/>
    <col min="61" max="61" width="10.42578125" style="79" hidden="1" customWidth="1"/>
    <col min="62" max="16384" width="8.7109375" style="79"/>
  </cols>
  <sheetData>
    <row r="1" spans="1:62" ht="21" thickBot="1" x14ac:dyDescent="0.35">
      <c r="A1" s="74" t="s">
        <v>14</v>
      </c>
      <c r="B1" s="75"/>
      <c r="C1" s="76" t="str">
        <f>IF(Roster!A6="","",Roster!A6)</f>
        <v>CASL</v>
      </c>
      <c r="D1" s="40" t="str">
        <f>IF(Roster!C2="","",Roster!C2)</f>
        <v>001</v>
      </c>
      <c r="E1" s="77"/>
      <c r="F1" s="78"/>
      <c r="G1" s="78"/>
      <c r="H1" s="78"/>
      <c r="I1" s="78"/>
      <c r="J1" s="78"/>
      <c r="K1" s="78"/>
      <c r="L1" s="78"/>
      <c r="M1" s="78"/>
      <c r="N1" s="78"/>
      <c r="O1" s="78"/>
      <c r="P1" s="78"/>
      <c r="Q1" s="78"/>
      <c r="R1" s="75"/>
      <c r="S1" s="820"/>
      <c r="T1" s="820"/>
      <c r="U1" s="820"/>
      <c r="V1" s="820"/>
      <c r="W1" s="820"/>
      <c r="X1" s="820"/>
      <c r="Y1" s="820"/>
      <c r="Z1" s="820"/>
      <c r="AA1" s="820"/>
      <c r="AB1" s="820"/>
      <c r="AC1" s="820"/>
      <c r="AD1" s="820"/>
      <c r="AE1" s="820"/>
      <c r="AF1" s="820"/>
      <c r="AG1" s="820"/>
      <c r="AH1" s="820"/>
      <c r="AI1" s="821"/>
      <c r="AJ1" s="816"/>
      <c r="AK1" s="816"/>
      <c r="AL1" s="816"/>
      <c r="AM1" s="816"/>
      <c r="AN1" s="816"/>
      <c r="AO1" s="816"/>
      <c r="AP1" s="816"/>
      <c r="AQ1" s="816"/>
      <c r="AR1" s="816"/>
      <c r="AS1" s="816"/>
      <c r="AT1" s="816"/>
      <c r="AU1" s="816"/>
      <c r="AV1" s="56"/>
      <c r="AW1" s="103"/>
      <c r="AX1" s="103"/>
      <c r="BB1" s="79"/>
      <c r="BD1" s="80"/>
    </row>
    <row r="2" spans="1:62" s="222" customFormat="1" ht="35.25" customHeight="1" thickBot="1" x14ac:dyDescent="0.35">
      <c r="A2" s="81" t="s">
        <v>15</v>
      </c>
      <c r="B2" s="82"/>
      <c r="C2" s="228" t="s">
        <v>37</v>
      </c>
      <c r="D2" s="292">
        <f>'1'!D2</f>
        <v>2023</v>
      </c>
      <c r="E2" s="817" t="s">
        <v>154</v>
      </c>
      <c r="F2" s="818"/>
      <c r="G2" s="818"/>
      <c r="H2" s="818"/>
      <c r="I2" s="818"/>
      <c r="J2" s="818"/>
      <c r="K2" s="818"/>
      <c r="L2" s="818"/>
      <c r="M2" s="818"/>
      <c r="N2" s="818"/>
      <c r="O2" s="818"/>
      <c r="P2" s="818"/>
      <c r="Q2" s="818"/>
      <c r="R2" s="818"/>
      <c r="S2" s="62"/>
      <c r="T2" s="818" t="s">
        <v>153</v>
      </c>
      <c r="U2" s="818"/>
      <c r="V2" s="818"/>
      <c r="W2" s="818"/>
      <c r="X2" s="818"/>
      <c r="Y2" s="818"/>
      <c r="Z2" s="818"/>
      <c r="AA2" s="818"/>
      <c r="AB2" s="818"/>
      <c r="AC2" s="818"/>
      <c r="AD2" s="818"/>
      <c r="AE2" s="818"/>
      <c r="AF2" s="818"/>
      <c r="AG2" s="818"/>
      <c r="AH2" s="818"/>
      <c r="AI2" s="822"/>
      <c r="AJ2" s="819"/>
      <c r="AK2" s="784"/>
      <c r="AL2" s="784"/>
      <c r="AM2" s="784"/>
      <c r="AN2" s="784"/>
      <c r="AO2" s="784"/>
      <c r="AP2" s="784"/>
      <c r="AQ2" s="784"/>
      <c r="AR2" s="784"/>
      <c r="AS2" s="784"/>
      <c r="AT2" s="784"/>
      <c r="AU2" s="784"/>
      <c r="AV2" s="493"/>
      <c r="AW2" s="498"/>
      <c r="AX2" s="498"/>
      <c r="BC2" s="223"/>
      <c r="BD2" s="223"/>
    </row>
    <row r="3" spans="1:62" ht="31.9" customHeight="1" thickTop="1" x14ac:dyDescent="0.25">
      <c r="A3" s="823" t="s">
        <v>178</v>
      </c>
      <c r="B3" s="824"/>
      <c r="C3" s="824"/>
      <c r="D3" s="291" t="s">
        <v>1</v>
      </c>
      <c r="E3" s="93"/>
      <c r="F3" s="94"/>
      <c r="G3" s="94"/>
      <c r="H3" s="94"/>
      <c r="I3" s="94"/>
      <c r="J3" s="94"/>
      <c r="K3" s="94"/>
      <c r="L3" s="94"/>
      <c r="M3" s="94"/>
      <c r="N3" s="94"/>
      <c r="O3" s="94"/>
      <c r="P3" s="94"/>
      <c r="Q3" s="94"/>
      <c r="R3" s="94"/>
      <c r="S3" s="95"/>
      <c r="T3" s="93"/>
      <c r="U3" s="94"/>
      <c r="V3" s="94"/>
      <c r="W3" s="94"/>
      <c r="X3" s="94"/>
      <c r="Y3" s="94"/>
      <c r="Z3" s="94"/>
      <c r="AA3" s="94"/>
      <c r="AB3" s="94"/>
      <c r="AC3" s="94"/>
      <c r="AD3" s="94"/>
      <c r="AE3" s="94"/>
      <c r="AF3" s="94"/>
      <c r="AG3" s="94"/>
      <c r="AH3" s="94"/>
      <c r="AI3" s="97"/>
      <c r="AJ3" s="896" t="str">
        <f>CONCATENATE(C2," UI")</f>
        <v>June UI</v>
      </c>
      <c r="AK3" s="911"/>
      <c r="AL3" s="898" t="s">
        <v>506</v>
      </c>
      <c r="AM3" s="899"/>
      <c r="AN3" s="704"/>
      <c r="AO3" s="290"/>
      <c r="AP3" s="617"/>
      <c r="AQ3" s="617"/>
      <c r="AR3" s="617"/>
      <c r="AS3" s="617"/>
      <c r="AT3" s="617"/>
      <c r="AU3" s="617"/>
      <c r="AV3" s="617"/>
      <c r="AW3" s="103"/>
      <c r="AX3" s="103"/>
    </row>
    <row r="4" spans="1:62" ht="31.9" customHeight="1" thickBot="1" x14ac:dyDescent="0.3">
      <c r="A4" s="825"/>
      <c r="B4" s="826"/>
      <c r="C4" s="826"/>
      <c r="D4" s="41" t="s">
        <v>2</v>
      </c>
      <c r="E4" s="66"/>
      <c r="F4" s="67"/>
      <c r="G4" s="67"/>
      <c r="H4" s="67"/>
      <c r="I4" s="67"/>
      <c r="J4" s="67"/>
      <c r="K4" s="67"/>
      <c r="L4" s="67"/>
      <c r="M4" s="67"/>
      <c r="N4" s="67"/>
      <c r="O4" s="67"/>
      <c r="P4" s="67"/>
      <c r="Q4" s="67"/>
      <c r="R4" s="67"/>
      <c r="S4" s="68"/>
      <c r="T4" s="66"/>
      <c r="U4" s="67"/>
      <c r="V4" s="67"/>
      <c r="W4" s="67"/>
      <c r="X4" s="67"/>
      <c r="Y4" s="67"/>
      <c r="Z4" s="67"/>
      <c r="AA4" s="67"/>
      <c r="AB4" s="67"/>
      <c r="AC4" s="67"/>
      <c r="AD4" s="67"/>
      <c r="AE4" s="67"/>
      <c r="AF4" s="67"/>
      <c r="AG4" s="67"/>
      <c r="AH4" s="67"/>
      <c r="AI4" s="98"/>
      <c r="AJ4" s="912">
        <f>SUM(AK8:AK104)</f>
        <v>0</v>
      </c>
      <c r="AK4" s="913"/>
      <c r="AL4" s="916">
        <f>AJ4+'5'!AL4:AM5</f>
        <v>27</v>
      </c>
      <c r="AM4" s="917"/>
      <c r="AN4" s="704"/>
      <c r="AO4" s="290"/>
      <c r="AP4" s="103"/>
      <c r="AQ4" s="103"/>
      <c r="AR4" s="618"/>
      <c r="AS4" s="618"/>
      <c r="AT4" s="618"/>
      <c r="AU4" s="618"/>
      <c r="AV4" s="618"/>
      <c r="AW4" s="618"/>
      <c r="AX4" s="618"/>
    </row>
    <row r="5" spans="1:62" ht="31.9" customHeight="1" thickBot="1" x14ac:dyDescent="0.3">
      <c r="A5" s="825"/>
      <c r="B5" s="826"/>
      <c r="C5" s="826"/>
      <c r="D5" s="42" t="s">
        <v>3</v>
      </c>
      <c r="E5" s="72"/>
      <c r="F5" s="70"/>
      <c r="G5" s="70"/>
      <c r="H5" s="70"/>
      <c r="I5" s="70"/>
      <c r="J5" s="70"/>
      <c r="K5" s="70"/>
      <c r="L5" s="70"/>
      <c r="M5" s="70"/>
      <c r="N5" s="70"/>
      <c r="O5" s="70"/>
      <c r="P5" s="70"/>
      <c r="Q5" s="70"/>
      <c r="R5" s="70"/>
      <c r="S5" s="71"/>
      <c r="T5" s="72"/>
      <c r="U5" s="70"/>
      <c r="V5" s="70"/>
      <c r="W5" s="70"/>
      <c r="X5" s="70"/>
      <c r="Y5" s="70"/>
      <c r="Z5" s="70"/>
      <c r="AA5" s="70"/>
      <c r="AB5" s="70"/>
      <c r="AC5" s="70"/>
      <c r="AD5" s="70"/>
      <c r="AE5" s="70"/>
      <c r="AF5" s="70"/>
      <c r="AG5" s="70"/>
      <c r="AH5" s="70"/>
      <c r="AI5" s="99"/>
      <c r="AJ5" s="902"/>
      <c r="AK5" s="914"/>
      <c r="AL5" s="892"/>
      <c r="AM5" s="893"/>
      <c r="AN5" s="858" t="s">
        <v>249</v>
      </c>
      <c r="AO5" s="859"/>
      <c r="AP5" s="680"/>
      <c r="AQ5" s="860" t="s">
        <v>563</v>
      </c>
      <c r="AR5" s="861"/>
      <c r="AS5" s="861"/>
      <c r="AT5" s="861"/>
      <c r="AU5" s="862"/>
      <c r="AV5" s="679"/>
      <c r="AW5" s="618"/>
      <c r="AX5" s="618"/>
    </row>
    <row r="6" spans="1:62" ht="36" customHeight="1" thickTop="1" thickBot="1" x14ac:dyDescent="0.3">
      <c r="A6" s="831" t="str">
        <f>Roster!A4</f>
        <v>FY23</v>
      </c>
      <c r="B6" s="832"/>
      <c r="C6" s="832"/>
      <c r="D6" s="833"/>
      <c r="E6" s="841" t="s">
        <v>6</v>
      </c>
      <c r="F6" s="842"/>
      <c r="G6" s="842"/>
      <c r="H6" s="842"/>
      <c r="I6" s="842"/>
      <c r="J6" s="842"/>
      <c r="K6" s="842"/>
      <c r="L6" s="842"/>
      <c r="M6" s="842"/>
      <c r="N6" s="842"/>
      <c r="O6" s="842"/>
      <c r="P6" s="842"/>
      <c r="Q6" s="842"/>
      <c r="R6" s="842"/>
      <c r="S6" s="843"/>
      <c r="T6" s="838" t="str">
        <f>'7'!$T$6:$AI$6</f>
        <v>15 hours of student attendance = 1 Unit of Instruction (UI)</v>
      </c>
      <c r="U6" s="839"/>
      <c r="V6" s="839"/>
      <c r="W6" s="839"/>
      <c r="X6" s="839"/>
      <c r="Y6" s="839"/>
      <c r="Z6" s="839"/>
      <c r="AA6" s="839"/>
      <c r="AB6" s="839"/>
      <c r="AC6" s="839"/>
      <c r="AD6" s="839"/>
      <c r="AE6" s="839"/>
      <c r="AF6" s="839"/>
      <c r="AG6" s="839"/>
      <c r="AH6" s="839"/>
      <c r="AI6" s="840"/>
      <c r="AJ6" s="915" t="str">
        <f>C2&amp;" AH"</f>
        <v>June AH</v>
      </c>
      <c r="AK6" s="887" t="s">
        <v>477</v>
      </c>
      <c r="AL6" s="834" t="s">
        <v>476</v>
      </c>
      <c r="AM6" s="910" t="s">
        <v>522</v>
      </c>
      <c r="AN6" s="877" t="s">
        <v>553</v>
      </c>
      <c r="AO6" s="874" t="s">
        <v>554</v>
      </c>
      <c r="AP6" s="870" t="s">
        <v>564</v>
      </c>
      <c r="AQ6" s="875" t="s">
        <v>557</v>
      </c>
      <c r="AR6" s="827" t="s">
        <v>558</v>
      </c>
      <c r="AS6" s="827" t="s">
        <v>559</v>
      </c>
      <c r="AT6" s="827" t="s">
        <v>560</v>
      </c>
      <c r="AU6" s="872" t="s">
        <v>561</v>
      </c>
      <c r="AV6" s="875" t="s">
        <v>250</v>
      </c>
      <c r="AW6" s="868" t="s">
        <v>562</v>
      </c>
      <c r="AX6" s="864" t="s">
        <v>556</v>
      </c>
      <c r="BB6" s="885" t="s">
        <v>64</v>
      </c>
      <c r="BC6" s="885" t="s">
        <v>67</v>
      </c>
      <c r="BF6" s="863" t="s">
        <v>143</v>
      </c>
      <c r="BG6" s="863" t="s">
        <v>144</v>
      </c>
      <c r="BH6" s="863" t="s">
        <v>76</v>
      </c>
      <c r="BI6" s="863" t="s">
        <v>77</v>
      </c>
    </row>
    <row r="7" spans="1:62" ht="36" customHeight="1" thickBot="1" x14ac:dyDescent="0.25">
      <c r="A7" s="829" t="s">
        <v>33</v>
      </c>
      <c r="B7" s="830"/>
      <c r="C7" s="830"/>
      <c r="D7" s="703" t="s">
        <v>0</v>
      </c>
      <c r="E7" s="429">
        <v>1</v>
      </c>
      <c r="F7" s="430">
        <v>2</v>
      </c>
      <c r="G7" s="312">
        <v>3</v>
      </c>
      <c r="H7" s="312">
        <v>4</v>
      </c>
      <c r="I7" s="424">
        <v>5</v>
      </c>
      <c r="J7" s="430">
        <v>6</v>
      </c>
      <c r="K7" s="430">
        <v>7</v>
      </c>
      <c r="L7" s="430">
        <v>8</v>
      </c>
      <c r="M7" s="430">
        <v>9</v>
      </c>
      <c r="N7" s="312">
        <v>10</v>
      </c>
      <c r="O7" s="312">
        <v>11</v>
      </c>
      <c r="P7" s="424">
        <v>12</v>
      </c>
      <c r="Q7" s="430">
        <v>13</v>
      </c>
      <c r="R7" s="430">
        <v>14</v>
      </c>
      <c r="S7" s="430">
        <v>15</v>
      </c>
      <c r="T7" s="431">
        <v>16</v>
      </c>
      <c r="U7" s="312">
        <v>17</v>
      </c>
      <c r="V7" s="312">
        <v>18</v>
      </c>
      <c r="W7" s="424">
        <v>19</v>
      </c>
      <c r="X7" s="430">
        <v>20</v>
      </c>
      <c r="Y7" s="430">
        <v>21</v>
      </c>
      <c r="Z7" s="430">
        <v>22</v>
      </c>
      <c r="AA7" s="430">
        <v>23</v>
      </c>
      <c r="AB7" s="312">
        <v>24</v>
      </c>
      <c r="AC7" s="312">
        <v>25</v>
      </c>
      <c r="AD7" s="424">
        <v>26</v>
      </c>
      <c r="AE7" s="430">
        <v>27</v>
      </c>
      <c r="AF7" s="430">
        <v>28</v>
      </c>
      <c r="AG7" s="430">
        <v>29</v>
      </c>
      <c r="AH7" s="430">
        <v>30</v>
      </c>
      <c r="AI7" s="432"/>
      <c r="AJ7" s="895"/>
      <c r="AK7" s="835"/>
      <c r="AL7" s="835"/>
      <c r="AM7" s="880"/>
      <c r="AN7" s="878"/>
      <c r="AO7" s="830"/>
      <c r="AP7" s="871"/>
      <c r="AQ7" s="876"/>
      <c r="AR7" s="828"/>
      <c r="AS7" s="828"/>
      <c r="AT7" s="828"/>
      <c r="AU7" s="873"/>
      <c r="AV7" s="876"/>
      <c r="AW7" s="869"/>
      <c r="AX7" s="865"/>
      <c r="AY7" s="56"/>
      <c r="AZ7" s="493"/>
      <c r="BA7" s="222" t="s">
        <v>61</v>
      </c>
      <c r="BB7" s="885"/>
      <c r="BC7" s="885"/>
      <c r="BF7" s="863"/>
      <c r="BG7" s="863"/>
      <c r="BH7" s="863"/>
      <c r="BI7" s="863"/>
    </row>
    <row r="8" spans="1:62" ht="15.75" customHeight="1" x14ac:dyDescent="0.25">
      <c r="A8" s="118" t="str">
        <f>IF(Roster!C10="","",Roster!C10)</f>
        <v>Guomei</v>
      </c>
      <c r="B8" s="119" t="str">
        <f>IF(Roster!D10="","",Roster!D10)</f>
        <v/>
      </c>
      <c r="C8" s="119" t="str">
        <f>IF(Roster!B10="","",Roster!B10)</f>
        <v>Chen</v>
      </c>
      <c r="D8" s="298">
        <f>'5'!AL8</f>
        <v>0</v>
      </c>
      <c r="E8" s="302"/>
      <c r="F8" s="120"/>
      <c r="G8" s="313"/>
      <c r="H8" s="313"/>
      <c r="I8" s="120"/>
      <c r="J8" s="120"/>
      <c r="K8" s="120"/>
      <c r="L8" s="120"/>
      <c r="M8" s="433"/>
      <c r="N8" s="313"/>
      <c r="O8" s="313"/>
      <c r="P8" s="120"/>
      <c r="Q8" s="120"/>
      <c r="R8" s="120"/>
      <c r="S8" s="303"/>
      <c r="T8" s="304"/>
      <c r="U8" s="313"/>
      <c r="V8" s="313"/>
      <c r="W8" s="120"/>
      <c r="X8" s="120"/>
      <c r="Y8" s="120"/>
      <c r="Z8" s="120"/>
      <c r="AA8" s="120"/>
      <c r="AB8" s="313"/>
      <c r="AC8" s="313"/>
      <c r="AD8" s="120"/>
      <c r="AE8" s="120"/>
      <c r="AF8" s="120"/>
      <c r="AG8" s="120"/>
      <c r="AH8" s="120"/>
      <c r="AI8" s="306"/>
      <c r="AJ8" s="121">
        <f t="shared" ref="AJ8:AJ39" si="0">SUM(D8:AI8)</f>
        <v>0</v>
      </c>
      <c r="AK8" s="293">
        <f>INT(AJ8/15)</f>
        <v>0</v>
      </c>
      <c r="AL8" s="490">
        <f t="shared" ref="AL8:AL39" si="1">AJ8-INT(AJ8/15)*15</f>
        <v>0</v>
      </c>
      <c r="AM8" s="549">
        <f>SUM(E8:AI8)+'5'!AM8</f>
        <v>0</v>
      </c>
      <c r="AN8" s="684">
        <f>'Pre Tests'!G4</f>
        <v>0</v>
      </c>
      <c r="AO8" s="615">
        <f>'Pre Tests'!L4</f>
        <v>0</v>
      </c>
      <c r="AP8" s="675"/>
      <c r="AQ8" s="719"/>
      <c r="AR8" s="124"/>
      <c r="AS8" s="124"/>
      <c r="AT8" s="124"/>
      <c r="AU8" s="677"/>
      <c r="AV8" s="682"/>
      <c r="AW8" s="604"/>
      <c r="AX8" s="233"/>
      <c r="AY8" s="500" t="s">
        <v>216</v>
      </c>
      <c r="AZ8" s="500" t="s">
        <v>544</v>
      </c>
      <c r="BA8" s="79">
        <f t="shared" ref="BA8:BA39" si="2">AM8+AO8</f>
        <v>0</v>
      </c>
      <c r="BB8" s="80">
        <f t="shared" ref="BB8:BB39" si="3">SUM(E8:AI8)</f>
        <v>0</v>
      </c>
      <c r="BC8" s="80">
        <f>SUM(E8:AI8)+'5'!BC8</f>
        <v>0</v>
      </c>
      <c r="BD8" s="85">
        <f>Roster!B6</f>
        <v>1.5</v>
      </c>
      <c r="BE8" s="863" t="s">
        <v>75</v>
      </c>
      <c r="BF8" s="79" t="e">
        <f>#REF!+'5'!BF8</f>
        <v>#REF!</v>
      </c>
      <c r="BG8" s="86" t="e">
        <f>IF('5'!#REF!=1,'5'!BA8,IF('4'!#REF!=1,'4'!BA8,'4'!BG8))</f>
        <v>#REF!</v>
      </c>
      <c r="BH8" s="79" t="e">
        <f>IF(#REF!=1,IF(BC8&gt;=60,IF(BF8&gt;2,0,1),0),0)</f>
        <v>#REF!</v>
      </c>
      <c r="BI8" s="79" t="e">
        <f>IF((BA8-BG8)&gt;=10,1,0)</f>
        <v>#REF!</v>
      </c>
      <c r="BJ8" s="79" t="s">
        <v>54</v>
      </c>
    </row>
    <row r="9" spans="1:62" ht="15.75" customHeight="1" x14ac:dyDescent="0.25">
      <c r="A9" s="125" t="str">
        <f>IF(Roster!C11="","",Roster!C11)</f>
        <v>Soroka</v>
      </c>
      <c r="B9" s="126" t="str">
        <f>IF(Roster!D11="","",Roster!D11)</f>
        <v/>
      </c>
      <c r="C9" s="126" t="str">
        <f>IF(Roster!B11="","",Roster!B11)</f>
        <v>Copoka</v>
      </c>
      <c r="D9" s="299">
        <f>'5'!AL9</f>
        <v>0.5</v>
      </c>
      <c r="E9" s="127"/>
      <c r="F9" s="128"/>
      <c r="G9" s="316"/>
      <c r="H9" s="316"/>
      <c r="I9" s="128"/>
      <c r="J9" s="128"/>
      <c r="K9" s="128"/>
      <c r="L9" s="128"/>
      <c r="M9" s="128"/>
      <c r="N9" s="316"/>
      <c r="O9" s="316"/>
      <c r="P9" s="128"/>
      <c r="Q9" s="128"/>
      <c r="R9" s="128"/>
      <c r="S9" s="129"/>
      <c r="T9" s="130"/>
      <c r="U9" s="316"/>
      <c r="V9" s="316"/>
      <c r="W9" s="128"/>
      <c r="X9" s="128"/>
      <c r="Y9" s="128"/>
      <c r="Z9" s="128"/>
      <c r="AA9" s="128"/>
      <c r="AB9" s="316"/>
      <c r="AC9" s="316"/>
      <c r="AD9" s="128"/>
      <c r="AE9" s="128"/>
      <c r="AF9" s="128"/>
      <c r="AG9" s="128"/>
      <c r="AH9" s="128"/>
      <c r="AI9" s="307"/>
      <c r="AJ9" s="132">
        <f t="shared" si="0"/>
        <v>0.5</v>
      </c>
      <c r="AK9" s="293">
        <f t="shared" ref="AK9:AK72" si="4">INT(AJ9/15)</f>
        <v>0</v>
      </c>
      <c r="AL9" s="123">
        <f t="shared" si="1"/>
        <v>0.5</v>
      </c>
      <c r="AM9" s="122">
        <f>SUM(E9:AI9)+'5'!AM9</f>
        <v>90.5</v>
      </c>
      <c r="AN9" s="684">
        <f>'Pre Tests'!G5</f>
        <v>0</v>
      </c>
      <c r="AO9" s="684">
        <f>'Pre Tests'!L5</f>
        <v>3</v>
      </c>
      <c r="AP9" s="676"/>
      <c r="AQ9" s="720"/>
      <c r="AR9" s="134"/>
      <c r="AS9" s="134"/>
      <c r="AT9" s="134"/>
      <c r="AU9" s="678"/>
      <c r="AV9" s="683"/>
      <c r="AW9" s="681"/>
      <c r="AX9" s="234"/>
      <c r="AY9" s="500" t="s">
        <v>373</v>
      </c>
      <c r="AZ9" s="500" t="s">
        <v>551</v>
      </c>
      <c r="BA9" s="79">
        <f t="shared" si="2"/>
        <v>93.5</v>
      </c>
      <c r="BB9" s="80">
        <f t="shared" si="3"/>
        <v>0</v>
      </c>
      <c r="BC9" s="80">
        <f>SUM(E9:AI9)+'5'!BC9</f>
        <v>90.5</v>
      </c>
      <c r="BE9" s="863"/>
      <c r="BF9" s="79" t="e">
        <f>#REF!+'5'!BF9</f>
        <v>#REF!</v>
      </c>
      <c r="BG9" s="86" t="e">
        <f>IF('5'!#REF!=1,'5'!BA9,IF('4'!#REF!=1,'4'!BA9,'4'!BG9))</f>
        <v>#REF!</v>
      </c>
      <c r="BH9" s="79" t="e">
        <f>IF(#REF!=1,IF(BC9&gt;=60,IF(BF9&gt;2,0,1),0),0)</f>
        <v>#REF!</v>
      </c>
      <c r="BI9" s="79" t="e">
        <f t="shared" ref="BI9:BI72" si="5">IF((BA9-BG9)&gt;=10,1,0)</f>
        <v>#REF!</v>
      </c>
    </row>
    <row r="10" spans="1:62" ht="15.75" customHeight="1" x14ac:dyDescent="0.25">
      <c r="A10" s="125" t="str">
        <f>IF(Roster!C12="","",Roster!C12)</f>
        <v xml:space="preserve">Meng Zhen </v>
      </c>
      <c r="B10" s="126" t="str">
        <f>IF(Roster!D12="","",Roster!D12)</f>
        <v/>
      </c>
      <c r="C10" s="126" t="str">
        <f>IF(Roster!B12="","",Roster!B12)</f>
        <v>Gao</v>
      </c>
      <c r="D10" s="299">
        <f>'5'!AL10</f>
        <v>8</v>
      </c>
      <c r="E10" s="127"/>
      <c r="F10" s="128"/>
      <c r="G10" s="316"/>
      <c r="H10" s="316"/>
      <c r="I10" s="128"/>
      <c r="J10" s="128"/>
      <c r="K10" s="128"/>
      <c r="L10" s="128"/>
      <c r="M10" s="128"/>
      <c r="N10" s="316"/>
      <c r="O10" s="316"/>
      <c r="P10" s="128"/>
      <c r="Q10" s="128"/>
      <c r="R10" s="128"/>
      <c r="S10" s="129"/>
      <c r="T10" s="130"/>
      <c r="U10" s="316"/>
      <c r="V10" s="316"/>
      <c r="W10" s="128"/>
      <c r="X10" s="128"/>
      <c r="Y10" s="128"/>
      <c r="Z10" s="128"/>
      <c r="AA10" s="128"/>
      <c r="AB10" s="316"/>
      <c r="AC10" s="316"/>
      <c r="AD10" s="128"/>
      <c r="AE10" s="128"/>
      <c r="AF10" s="128"/>
      <c r="AG10" s="128"/>
      <c r="AH10" s="128"/>
      <c r="AI10" s="307"/>
      <c r="AJ10" s="132">
        <f t="shared" si="0"/>
        <v>8</v>
      </c>
      <c r="AK10" s="293">
        <f t="shared" si="4"/>
        <v>0</v>
      </c>
      <c r="AL10" s="123">
        <f t="shared" si="1"/>
        <v>8</v>
      </c>
      <c r="AM10" s="122">
        <f>SUM(E10:AI10)+'5'!AM10</f>
        <v>38</v>
      </c>
      <c r="AN10" s="684">
        <f>'Pre Tests'!G6</f>
        <v>0</v>
      </c>
      <c r="AO10" s="684">
        <f>'Pre Tests'!L6</f>
        <v>1</v>
      </c>
      <c r="AP10" s="676"/>
      <c r="AQ10" s="720"/>
      <c r="AR10" s="134"/>
      <c r="AS10" s="134"/>
      <c r="AT10" s="134"/>
      <c r="AU10" s="678"/>
      <c r="AV10" s="683"/>
      <c r="AW10" s="681"/>
      <c r="AX10" s="234"/>
      <c r="AY10" s="500" t="s">
        <v>374</v>
      </c>
      <c r="AZ10" s="500" t="s">
        <v>545</v>
      </c>
      <c r="BA10" s="79">
        <f t="shared" si="2"/>
        <v>39</v>
      </c>
      <c r="BB10" s="80">
        <f t="shared" si="3"/>
        <v>0</v>
      </c>
      <c r="BC10" s="80">
        <f>SUM(E10:AI10)+'5'!BC10</f>
        <v>38</v>
      </c>
      <c r="BE10" s="863"/>
      <c r="BF10" s="79" t="e">
        <f>#REF!+'5'!BF10</f>
        <v>#REF!</v>
      </c>
      <c r="BG10" s="86" t="e">
        <f>IF('5'!#REF!=1,'5'!BA10,IF('4'!#REF!=1,'4'!BA10,'4'!BG10))</f>
        <v>#REF!</v>
      </c>
      <c r="BH10" s="79" t="e">
        <f>IF(#REF!=1,IF(BC10&gt;=60,IF(BF10&gt;2,0,1),0),0)</f>
        <v>#REF!</v>
      </c>
      <c r="BI10" s="79" t="e">
        <f t="shared" si="5"/>
        <v>#REF!</v>
      </c>
    </row>
    <row r="11" spans="1:62" ht="15.75" customHeight="1" x14ac:dyDescent="0.25">
      <c r="A11" s="125" t="str">
        <f>IF(Roster!C13="","",Roster!C13)</f>
        <v>Lam Ngan</v>
      </c>
      <c r="B11" s="126" t="str">
        <f>IF(Roster!D13="","",Roster!D13)</f>
        <v/>
      </c>
      <c r="C11" s="126" t="str">
        <f>IF(Roster!B13="","",Roster!B13)</f>
        <v>Tran</v>
      </c>
      <c r="D11" s="299">
        <f>'5'!AL11</f>
        <v>6</v>
      </c>
      <c r="E11" s="127"/>
      <c r="F11" s="128"/>
      <c r="G11" s="316"/>
      <c r="H11" s="316"/>
      <c r="I11" s="128"/>
      <c r="J11" s="128"/>
      <c r="K11" s="128"/>
      <c r="L11" s="128"/>
      <c r="M11" s="128"/>
      <c r="N11" s="316"/>
      <c r="O11" s="316"/>
      <c r="P11" s="128"/>
      <c r="Q11" s="128"/>
      <c r="R11" s="128"/>
      <c r="S11" s="129"/>
      <c r="T11" s="130"/>
      <c r="U11" s="316"/>
      <c r="V11" s="316"/>
      <c r="W11" s="128"/>
      <c r="X11" s="128"/>
      <c r="Y11" s="128"/>
      <c r="Z11" s="128"/>
      <c r="AA11" s="128"/>
      <c r="AB11" s="316"/>
      <c r="AC11" s="316"/>
      <c r="AD11" s="128"/>
      <c r="AE11" s="128"/>
      <c r="AF11" s="128"/>
      <c r="AG11" s="128"/>
      <c r="AH11" s="128"/>
      <c r="AI11" s="307"/>
      <c r="AJ11" s="132">
        <f t="shared" si="0"/>
        <v>6</v>
      </c>
      <c r="AK11" s="293">
        <f t="shared" si="4"/>
        <v>0</v>
      </c>
      <c r="AL11" s="123">
        <f t="shared" si="1"/>
        <v>6</v>
      </c>
      <c r="AM11" s="122">
        <f>SUM(E11:AI11)+'5'!AM11</f>
        <v>6</v>
      </c>
      <c r="AN11" s="684">
        <f>'Pre Tests'!G7</f>
        <v>0</v>
      </c>
      <c r="AO11" s="684">
        <f>'Pre Tests'!L7</f>
        <v>2</v>
      </c>
      <c r="AP11" s="676"/>
      <c r="AQ11" s="720"/>
      <c r="AR11" s="134"/>
      <c r="AS11" s="134"/>
      <c r="AT11" s="134"/>
      <c r="AU11" s="678"/>
      <c r="AV11" s="683"/>
      <c r="AW11" s="681"/>
      <c r="AX11" s="234"/>
      <c r="AY11" s="500" t="s">
        <v>375</v>
      </c>
      <c r="AZ11" s="500" t="s">
        <v>546</v>
      </c>
      <c r="BA11" s="79">
        <f t="shared" si="2"/>
        <v>8</v>
      </c>
      <c r="BB11" s="80">
        <f t="shared" si="3"/>
        <v>0</v>
      </c>
      <c r="BC11" s="80">
        <f>SUM(E11:AI11)+'5'!BC11</f>
        <v>6</v>
      </c>
      <c r="BE11" s="863"/>
      <c r="BF11" s="79" t="e">
        <f>#REF!+'5'!BF11</f>
        <v>#REF!</v>
      </c>
      <c r="BG11" s="86" t="e">
        <f>IF('5'!#REF!=1,'5'!BA11,IF('4'!#REF!=1,'4'!BA11,'4'!BG11))</f>
        <v>#REF!</v>
      </c>
      <c r="BH11" s="79" t="e">
        <f>IF(#REF!=1,IF(BC11&gt;=60,IF(BF11&gt;2,0,1),0),0)</f>
        <v>#REF!</v>
      </c>
      <c r="BI11" s="79" t="e">
        <f t="shared" si="5"/>
        <v>#REF!</v>
      </c>
    </row>
    <row r="12" spans="1:62" ht="15.75" customHeight="1" x14ac:dyDescent="0.25">
      <c r="A12" s="125" t="str">
        <f>IF(Roster!C14="","",Roster!C14)</f>
        <v>Ming</v>
      </c>
      <c r="B12" s="126" t="str">
        <f>IF(Roster!D14="","",Roster!D14)</f>
        <v/>
      </c>
      <c r="C12" s="126" t="str">
        <f>IF(Roster!B14="","",Roster!B14)</f>
        <v>Xu</v>
      </c>
      <c r="D12" s="299">
        <f>'5'!AL12</f>
        <v>0</v>
      </c>
      <c r="E12" s="127"/>
      <c r="F12" s="128"/>
      <c r="G12" s="316"/>
      <c r="H12" s="316"/>
      <c r="I12" s="128"/>
      <c r="J12" s="128"/>
      <c r="K12" s="128"/>
      <c r="L12" s="128"/>
      <c r="M12" s="128"/>
      <c r="N12" s="316"/>
      <c r="O12" s="316"/>
      <c r="P12" s="128"/>
      <c r="Q12" s="128"/>
      <c r="R12" s="128"/>
      <c r="S12" s="129"/>
      <c r="T12" s="130"/>
      <c r="U12" s="316"/>
      <c r="V12" s="316"/>
      <c r="W12" s="128"/>
      <c r="X12" s="128"/>
      <c r="Y12" s="128"/>
      <c r="Z12" s="128"/>
      <c r="AA12" s="128"/>
      <c r="AB12" s="316"/>
      <c r="AC12" s="316"/>
      <c r="AD12" s="128"/>
      <c r="AE12" s="128"/>
      <c r="AF12" s="128"/>
      <c r="AG12" s="128"/>
      <c r="AH12" s="128"/>
      <c r="AI12" s="307"/>
      <c r="AJ12" s="132">
        <f t="shared" si="0"/>
        <v>0</v>
      </c>
      <c r="AK12" s="293">
        <f t="shared" si="4"/>
        <v>0</v>
      </c>
      <c r="AL12" s="123">
        <f t="shared" si="1"/>
        <v>0</v>
      </c>
      <c r="AM12" s="122">
        <f>SUM(E12:AI12)+'5'!AM12</f>
        <v>15</v>
      </c>
      <c r="AN12" s="684">
        <f>'Pre Tests'!G8</f>
        <v>0</v>
      </c>
      <c r="AO12" s="684">
        <f>'Pre Tests'!L8</f>
        <v>3</v>
      </c>
      <c r="AP12" s="676"/>
      <c r="AQ12" s="720"/>
      <c r="AR12" s="134"/>
      <c r="AS12" s="134"/>
      <c r="AT12" s="134"/>
      <c r="AU12" s="678"/>
      <c r="AV12" s="683"/>
      <c r="AW12" s="681"/>
      <c r="AX12" s="234"/>
      <c r="AY12" s="500" t="s">
        <v>376</v>
      </c>
      <c r="AZ12" s="500" t="s">
        <v>547</v>
      </c>
      <c r="BA12" s="79">
        <f t="shared" si="2"/>
        <v>18</v>
      </c>
      <c r="BB12" s="80">
        <f t="shared" si="3"/>
        <v>0</v>
      </c>
      <c r="BC12" s="80">
        <f>SUM(E12:AI12)+'5'!BC12</f>
        <v>15</v>
      </c>
      <c r="BE12" s="863"/>
      <c r="BF12" s="79" t="e">
        <f>#REF!+'5'!BF12</f>
        <v>#REF!</v>
      </c>
      <c r="BG12" s="86" t="e">
        <f>IF('5'!#REF!=1,'5'!BA12,IF('4'!#REF!=1,'4'!BA12,'4'!BG12))</f>
        <v>#REF!</v>
      </c>
      <c r="BH12" s="79" t="e">
        <f>IF(#REF!=1,IF(BC12&gt;=60,IF(BF12&gt;2,0,1),0),0)</f>
        <v>#REF!</v>
      </c>
      <c r="BI12" s="79" t="e">
        <f t="shared" si="5"/>
        <v>#REF!</v>
      </c>
    </row>
    <row r="13" spans="1:62" ht="15.75" customHeight="1" x14ac:dyDescent="0.25">
      <c r="A13" s="125" t="str">
        <f>IF(Roster!C15="","",Roster!C15)</f>
        <v>Dawen</v>
      </c>
      <c r="B13" s="126" t="str">
        <f>IF(Roster!D15="","",Roster!D15)</f>
        <v/>
      </c>
      <c r="C13" s="126" t="str">
        <f>IF(Roster!B15="","",Roster!B15)</f>
        <v>Ye</v>
      </c>
      <c r="D13" s="299">
        <f>'5'!AL13</f>
        <v>0</v>
      </c>
      <c r="E13" s="127"/>
      <c r="F13" s="128"/>
      <c r="G13" s="316"/>
      <c r="H13" s="316"/>
      <c r="I13" s="128"/>
      <c r="J13" s="128"/>
      <c r="K13" s="128"/>
      <c r="L13" s="128"/>
      <c r="M13" s="128"/>
      <c r="N13" s="316"/>
      <c r="O13" s="316"/>
      <c r="P13" s="128"/>
      <c r="Q13" s="128"/>
      <c r="R13" s="128"/>
      <c r="S13" s="129"/>
      <c r="T13" s="130"/>
      <c r="U13" s="316"/>
      <c r="V13" s="316"/>
      <c r="W13" s="128"/>
      <c r="X13" s="128"/>
      <c r="Y13" s="128"/>
      <c r="Z13" s="128"/>
      <c r="AA13" s="128"/>
      <c r="AB13" s="316"/>
      <c r="AC13" s="316"/>
      <c r="AD13" s="128"/>
      <c r="AE13" s="128"/>
      <c r="AF13" s="128"/>
      <c r="AG13" s="128"/>
      <c r="AH13" s="128"/>
      <c r="AI13" s="307"/>
      <c r="AJ13" s="132">
        <f t="shared" si="0"/>
        <v>0</v>
      </c>
      <c r="AK13" s="293">
        <f t="shared" si="4"/>
        <v>0</v>
      </c>
      <c r="AL13" s="123">
        <f t="shared" si="1"/>
        <v>0</v>
      </c>
      <c r="AM13" s="122">
        <f>SUM(E13:AI13)+'5'!AM13</f>
        <v>0</v>
      </c>
      <c r="AN13" s="684">
        <f>'Pre Tests'!G9</f>
        <v>0</v>
      </c>
      <c r="AO13" s="684">
        <f>'Pre Tests'!L9</f>
        <v>1</v>
      </c>
      <c r="AP13" s="676"/>
      <c r="AQ13" s="720"/>
      <c r="AR13" s="134"/>
      <c r="AS13" s="134"/>
      <c r="AT13" s="134"/>
      <c r="AU13" s="678"/>
      <c r="AV13" s="683"/>
      <c r="AW13" s="681"/>
      <c r="AX13" s="234"/>
      <c r="AY13" s="500" t="s">
        <v>377</v>
      </c>
      <c r="AZ13" s="500" t="s">
        <v>548</v>
      </c>
      <c r="BA13" s="79">
        <f t="shared" si="2"/>
        <v>1</v>
      </c>
      <c r="BB13" s="80">
        <f t="shared" si="3"/>
        <v>0</v>
      </c>
      <c r="BC13" s="80">
        <f>SUM(E13:AI13)+'5'!BC13</f>
        <v>0</v>
      </c>
      <c r="BE13" s="863"/>
      <c r="BF13" s="79" t="e">
        <f>#REF!+'5'!BF13</f>
        <v>#REF!</v>
      </c>
      <c r="BG13" s="86" t="e">
        <f>IF('5'!#REF!=1,'5'!BA13,IF('4'!#REF!=1,'4'!BA13,'4'!BG13))</f>
        <v>#REF!</v>
      </c>
      <c r="BH13" s="79" t="e">
        <f>IF(#REF!=1,IF(BC13&gt;=60,IF(BF13&gt;2,0,1),0),0)</f>
        <v>#REF!</v>
      </c>
      <c r="BI13" s="79" t="e">
        <f t="shared" si="5"/>
        <v>#REF!</v>
      </c>
    </row>
    <row r="14" spans="1:62" ht="15.75" customHeight="1" x14ac:dyDescent="0.25">
      <c r="A14" s="125" t="str">
        <f>IF(Roster!C16="","",Roster!C16)</f>
        <v>Bohua</v>
      </c>
      <c r="B14" s="126" t="str">
        <f>IF(Roster!D16="","",Roster!D16)</f>
        <v/>
      </c>
      <c r="C14" s="126" t="str">
        <f>IF(Roster!B16="","",Roster!B16)</f>
        <v>Zhang</v>
      </c>
      <c r="D14" s="299">
        <f>'5'!AL14</f>
        <v>8</v>
      </c>
      <c r="E14" s="127"/>
      <c r="F14" s="128"/>
      <c r="G14" s="316"/>
      <c r="H14" s="316"/>
      <c r="I14" s="128"/>
      <c r="J14" s="128"/>
      <c r="K14" s="128"/>
      <c r="L14" s="128"/>
      <c r="M14" s="128"/>
      <c r="N14" s="316"/>
      <c r="O14" s="316"/>
      <c r="P14" s="128"/>
      <c r="Q14" s="128"/>
      <c r="R14" s="128"/>
      <c r="S14" s="129"/>
      <c r="T14" s="130"/>
      <c r="U14" s="316"/>
      <c r="V14" s="316"/>
      <c r="W14" s="128"/>
      <c r="X14" s="128"/>
      <c r="Y14" s="128"/>
      <c r="Z14" s="128"/>
      <c r="AA14" s="128"/>
      <c r="AB14" s="316"/>
      <c r="AC14" s="316"/>
      <c r="AD14" s="128"/>
      <c r="AE14" s="128"/>
      <c r="AF14" s="128"/>
      <c r="AG14" s="128"/>
      <c r="AH14" s="128"/>
      <c r="AI14" s="307"/>
      <c r="AJ14" s="132">
        <f t="shared" si="0"/>
        <v>8</v>
      </c>
      <c r="AK14" s="293">
        <f t="shared" si="4"/>
        <v>0</v>
      </c>
      <c r="AL14" s="123">
        <f t="shared" si="1"/>
        <v>8</v>
      </c>
      <c r="AM14" s="122">
        <f>SUM(E14:AI14)+'5'!AM14</f>
        <v>38</v>
      </c>
      <c r="AN14" s="684">
        <f>'Pre Tests'!G10</f>
        <v>0</v>
      </c>
      <c r="AO14" s="684">
        <f>'Pre Tests'!L10</f>
        <v>1</v>
      </c>
      <c r="AP14" s="676"/>
      <c r="AQ14" s="720"/>
      <c r="AR14" s="134"/>
      <c r="AS14" s="134"/>
      <c r="AT14" s="134"/>
      <c r="AU14" s="678"/>
      <c r="AV14" s="683"/>
      <c r="AW14" s="681"/>
      <c r="AX14" s="234"/>
      <c r="AY14" s="500" t="s">
        <v>378</v>
      </c>
      <c r="AZ14" s="500" t="s">
        <v>549</v>
      </c>
      <c r="BA14" s="79">
        <f t="shared" si="2"/>
        <v>39</v>
      </c>
      <c r="BB14" s="80">
        <f t="shared" si="3"/>
        <v>0</v>
      </c>
      <c r="BC14" s="80">
        <f>SUM(E14:AI14)+'5'!BC14</f>
        <v>38</v>
      </c>
      <c r="BE14" s="863"/>
      <c r="BF14" s="79" t="e">
        <f>#REF!+'5'!BF14</f>
        <v>#REF!</v>
      </c>
      <c r="BG14" s="86" t="e">
        <f>IF('5'!#REF!=1,'5'!BA14,IF('4'!#REF!=1,'4'!BA14,'4'!BG14))</f>
        <v>#REF!</v>
      </c>
      <c r="BH14" s="79" t="e">
        <f>IF(#REF!=1,IF(BC14&gt;=60,IF(BF14&gt;2,0,1),0),0)</f>
        <v>#REF!</v>
      </c>
      <c r="BI14" s="79" t="e">
        <f t="shared" si="5"/>
        <v>#REF!</v>
      </c>
    </row>
    <row r="15" spans="1:62" ht="15.75" customHeight="1" x14ac:dyDescent="0.25">
      <c r="A15" s="125" t="str">
        <f>IF(Roster!C17="","",Roster!C17)</f>
        <v>Elena</v>
      </c>
      <c r="B15" s="126" t="str">
        <f>IF(Roster!D17="","",Roster!D17)</f>
        <v/>
      </c>
      <c r="C15" s="126" t="str">
        <f>IF(Roster!B17="","",Roster!B17)</f>
        <v>Vislavskaya</v>
      </c>
      <c r="D15" s="299">
        <f>'5'!AL15</f>
        <v>9</v>
      </c>
      <c r="E15" s="127"/>
      <c r="F15" s="128"/>
      <c r="G15" s="316"/>
      <c r="H15" s="316"/>
      <c r="I15" s="128"/>
      <c r="J15" s="128"/>
      <c r="K15" s="128"/>
      <c r="L15" s="128"/>
      <c r="M15" s="128"/>
      <c r="N15" s="316"/>
      <c r="O15" s="316"/>
      <c r="P15" s="128"/>
      <c r="Q15" s="128"/>
      <c r="R15" s="128"/>
      <c r="S15" s="129"/>
      <c r="T15" s="130"/>
      <c r="U15" s="316"/>
      <c r="V15" s="316"/>
      <c r="W15" s="128"/>
      <c r="X15" s="128"/>
      <c r="Y15" s="128"/>
      <c r="Z15" s="128"/>
      <c r="AA15" s="128"/>
      <c r="AB15" s="316"/>
      <c r="AC15" s="316"/>
      <c r="AD15" s="128"/>
      <c r="AE15" s="128"/>
      <c r="AF15" s="128"/>
      <c r="AG15" s="128"/>
      <c r="AH15" s="128"/>
      <c r="AI15" s="307"/>
      <c r="AJ15" s="132">
        <f t="shared" si="0"/>
        <v>9</v>
      </c>
      <c r="AK15" s="293">
        <f t="shared" si="4"/>
        <v>0</v>
      </c>
      <c r="AL15" s="123">
        <f t="shared" si="1"/>
        <v>9</v>
      </c>
      <c r="AM15" s="122">
        <f>SUM(E15:AI15)+'5'!AM15</f>
        <v>24</v>
      </c>
      <c r="AN15" s="684">
        <f>'Pre Tests'!G11</f>
        <v>0</v>
      </c>
      <c r="AO15" s="684">
        <f>'Pre Tests'!L11</f>
        <v>4</v>
      </c>
      <c r="AP15" s="676"/>
      <c r="AQ15" s="720"/>
      <c r="AR15" s="134"/>
      <c r="AS15" s="134"/>
      <c r="AT15" s="134"/>
      <c r="AU15" s="678"/>
      <c r="AV15" s="683"/>
      <c r="AW15" s="681"/>
      <c r="AX15" s="234"/>
      <c r="AY15" s="500" t="s">
        <v>231</v>
      </c>
      <c r="AZ15" s="500" t="s">
        <v>550</v>
      </c>
      <c r="BA15" s="79">
        <f t="shared" si="2"/>
        <v>28</v>
      </c>
      <c r="BB15" s="80">
        <f t="shared" si="3"/>
        <v>0</v>
      </c>
      <c r="BC15" s="80">
        <f>SUM(E15:AI15)+'5'!BC15</f>
        <v>24</v>
      </c>
      <c r="BE15" s="863"/>
      <c r="BF15" s="79" t="e">
        <f>#REF!+'5'!BF15</f>
        <v>#REF!</v>
      </c>
      <c r="BG15" s="86" t="e">
        <f>IF('5'!#REF!=1,'5'!BA15,IF('4'!#REF!=1,'4'!BA15,'4'!BG15))</f>
        <v>#REF!</v>
      </c>
      <c r="BH15" s="79" t="e">
        <f>IF(#REF!=1,IF(BC15&gt;=60,IF(BF15&gt;2,0,1),0),0)</f>
        <v>#REF!</v>
      </c>
      <c r="BI15" s="79" t="e">
        <f t="shared" si="5"/>
        <v>#REF!</v>
      </c>
    </row>
    <row r="16" spans="1:62" ht="15.75" customHeight="1" thickBot="1" x14ac:dyDescent="0.3">
      <c r="A16" s="125" t="str">
        <f>IF(Roster!C18="","",Roster!C18)</f>
        <v>Volodymr</v>
      </c>
      <c r="B16" s="126" t="str">
        <f>IF(Roster!D18="","",Roster!D18)</f>
        <v/>
      </c>
      <c r="C16" s="126" t="str">
        <f>IF(Roster!B18="","",Roster!B18)</f>
        <v>Toritsyn</v>
      </c>
      <c r="D16" s="299">
        <f>'5'!AL16</f>
        <v>5.5</v>
      </c>
      <c r="E16" s="127"/>
      <c r="F16" s="128"/>
      <c r="G16" s="316"/>
      <c r="H16" s="316"/>
      <c r="I16" s="128"/>
      <c r="J16" s="128"/>
      <c r="K16" s="128"/>
      <c r="L16" s="128"/>
      <c r="M16" s="128"/>
      <c r="N16" s="316"/>
      <c r="O16" s="316"/>
      <c r="P16" s="128"/>
      <c r="Q16" s="128"/>
      <c r="R16" s="128"/>
      <c r="S16" s="129"/>
      <c r="T16" s="130"/>
      <c r="U16" s="316"/>
      <c r="V16" s="316"/>
      <c r="W16" s="128"/>
      <c r="X16" s="128"/>
      <c r="Y16" s="128"/>
      <c r="Z16" s="128"/>
      <c r="AA16" s="128"/>
      <c r="AB16" s="316"/>
      <c r="AC16" s="316"/>
      <c r="AD16" s="128"/>
      <c r="AE16" s="128"/>
      <c r="AF16" s="128"/>
      <c r="AG16" s="128"/>
      <c r="AH16" s="128"/>
      <c r="AI16" s="307"/>
      <c r="AJ16" s="132">
        <f t="shared" si="0"/>
        <v>5.5</v>
      </c>
      <c r="AK16" s="293">
        <f t="shared" si="4"/>
        <v>0</v>
      </c>
      <c r="AL16" s="123">
        <f t="shared" si="1"/>
        <v>5.5</v>
      </c>
      <c r="AM16" s="122">
        <f>SUM(E16:AI16)+'5'!AM16</f>
        <v>35.5</v>
      </c>
      <c r="AN16" s="684">
        <f>'Pre Tests'!G12</f>
        <v>0</v>
      </c>
      <c r="AO16" s="684">
        <f>'Pre Tests'!L12</f>
        <v>4</v>
      </c>
      <c r="AP16" s="676"/>
      <c r="AQ16" s="720"/>
      <c r="AR16" s="134"/>
      <c r="AS16" s="134"/>
      <c r="AT16" s="134"/>
      <c r="AU16" s="678"/>
      <c r="AV16" s="683"/>
      <c r="AW16" s="681"/>
      <c r="AX16" s="234"/>
      <c r="BA16" s="79">
        <f t="shared" si="2"/>
        <v>39.5</v>
      </c>
      <c r="BB16" s="80">
        <f t="shared" si="3"/>
        <v>0</v>
      </c>
      <c r="BC16" s="80">
        <f>SUM(E16:AI16)+'5'!BC16</f>
        <v>35.5</v>
      </c>
      <c r="BF16" s="79" t="e">
        <f>#REF!+'5'!BF16</f>
        <v>#REF!</v>
      </c>
      <c r="BG16" s="86" t="e">
        <f>IF('5'!#REF!=1,'5'!BA16,IF('4'!#REF!=1,'4'!BA16,'4'!BG16))</f>
        <v>#REF!</v>
      </c>
      <c r="BH16" s="79" t="e">
        <f>IF(#REF!=1,IF(BC16&gt;=60,IF(BF16&gt;2,0,1),0),0)</f>
        <v>#REF!</v>
      </c>
      <c r="BI16" s="79" t="e">
        <f t="shared" si="5"/>
        <v>#REF!</v>
      </c>
    </row>
    <row r="17" spans="1:61" ht="15.75" customHeight="1" x14ac:dyDescent="0.25">
      <c r="A17" s="125" t="str">
        <f>IF(Roster!C19="","",Roster!C19)</f>
        <v>Olha</v>
      </c>
      <c r="B17" s="126" t="str">
        <f>IF(Roster!D19="","",Roster!D19)</f>
        <v/>
      </c>
      <c r="C17" s="126" t="str">
        <f>IF(Roster!B19="","",Roster!B19)</f>
        <v>Toritsyn</v>
      </c>
      <c r="D17" s="299">
        <f>'5'!AL17</f>
        <v>10</v>
      </c>
      <c r="E17" s="127"/>
      <c r="F17" s="128"/>
      <c r="G17" s="316"/>
      <c r="H17" s="316"/>
      <c r="I17" s="128"/>
      <c r="J17" s="128"/>
      <c r="K17" s="128"/>
      <c r="L17" s="128"/>
      <c r="M17" s="128"/>
      <c r="N17" s="316"/>
      <c r="O17" s="316"/>
      <c r="P17" s="128"/>
      <c r="Q17" s="128"/>
      <c r="R17" s="128"/>
      <c r="S17" s="129"/>
      <c r="T17" s="130"/>
      <c r="U17" s="316"/>
      <c r="V17" s="316"/>
      <c r="W17" s="128"/>
      <c r="X17" s="128"/>
      <c r="Y17" s="128"/>
      <c r="Z17" s="128"/>
      <c r="AA17" s="128"/>
      <c r="AB17" s="316"/>
      <c r="AC17" s="316"/>
      <c r="AD17" s="128"/>
      <c r="AE17" s="128"/>
      <c r="AF17" s="128"/>
      <c r="AG17" s="128"/>
      <c r="AH17" s="128"/>
      <c r="AI17" s="307"/>
      <c r="AJ17" s="132">
        <f t="shared" si="0"/>
        <v>10</v>
      </c>
      <c r="AK17" s="293">
        <f t="shared" si="4"/>
        <v>0</v>
      </c>
      <c r="AL17" s="123">
        <f t="shared" si="1"/>
        <v>10</v>
      </c>
      <c r="AM17" s="122">
        <f>SUM(E17:AI17)+'5'!AM17</f>
        <v>40</v>
      </c>
      <c r="AN17" s="684">
        <f>'Pre Tests'!G13</f>
        <v>0</v>
      </c>
      <c r="AO17" s="684">
        <f>'Pre Tests'!L13</f>
        <v>3</v>
      </c>
      <c r="AP17" s="676"/>
      <c r="AQ17" s="720"/>
      <c r="AR17" s="134"/>
      <c r="AS17" s="134"/>
      <c r="AT17" s="134"/>
      <c r="AU17" s="678"/>
      <c r="AV17" s="683"/>
      <c r="AW17" s="681"/>
      <c r="AX17" s="234"/>
      <c r="AY17" s="500" t="s">
        <v>216</v>
      </c>
      <c r="AZ17" s="500" t="s">
        <v>217</v>
      </c>
      <c r="BA17" s="79">
        <f t="shared" si="2"/>
        <v>43</v>
      </c>
      <c r="BB17" s="80">
        <f t="shared" si="3"/>
        <v>0</v>
      </c>
      <c r="BC17" s="80">
        <f>SUM(E17:AI17)+'5'!BC17</f>
        <v>40</v>
      </c>
      <c r="BE17" s="83" t="s">
        <v>58</v>
      </c>
      <c r="BF17" s="79" t="e">
        <f>#REF!+'5'!BF17</f>
        <v>#REF!</v>
      </c>
      <c r="BG17" s="86" t="e">
        <f>IF('5'!#REF!=1,'5'!BA17,IF('4'!#REF!=1,'4'!BA17,'4'!BG17))</f>
        <v>#REF!</v>
      </c>
      <c r="BH17" s="79" t="e">
        <f>IF(#REF!=1,IF(BC17&gt;=60,IF(BF17&gt;2,0,1),0),0)</f>
        <v>#REF!</v>
      </c>
      <c r="BI17" s="79" t="e">
        <f t="shared" si="5"/>
        <v>#REF!</v>
      </c>
    </row>
    <row r="18" spans="1:61" ht="15.75" customHeight="1" x14ac:dyDescent="0.25">
      <c r="A18" s="125" t="str">
        <f>IF(Roster!C20="","",Roster!C20)</f>
        <v xml:space="preserve">Xin Zhi </v>
      </c>
      <c r="B18" s="126" t="str">
        <f>IF(Roster!D20="","",Roster!D20)</f>
        <v/>
      </c>
      <c r="C18" s="126" t="str">
        <f>IF(Roster!B20="","",Roster!B20)</f>
        <v>LI</v>
      </c>
      <c r="D18" s="299">
        <f>'5'!AL18</f>
        <v>9</v>
      </c>
      <c r="E18" s="127"/>
      <c r="F18" s="128"/>
      <c r="G18" s="316"/>
      <c r="H18" s="316"/>
      <c r="I18" s="128"/>
      <c r="J18" s="128"/>
      <c r="K18" s="128"/>
      <c r="L18" s="128"/>
      <c r="M18" s="128"/>
      <c r="N18" s="316"/>
      <c r="O18" s="316"/>
      <c r="P18" s="128"/>
      <c r="Q18" s="128"/>
      <c r="R18" s="128"/>
      <c r="S18" s="129"/>
      <c r="T18" s="130"/>
      <c r="U18" s="316"/>
      <c r="V18" s="316"/>
      <c r="W18" s="128"/>
      <c r="X18" s="128"/>
      <c r="Y18" s="128"/>
      <c r="Z18" s="128"/>
      <c r="AA18" s="128"/>
      <c r="AB18" s="316"/>
      <c r="AC18" s="316"/>
      <c r="AD18" s="128"/>
      <c r="AE18" s="128"/>
      <c r="AF18" s="128"/>
      <c r="AG18" s="128"/>
      <c r="AH18" s="128"/>
      <c r="AI18" s="307"/>
      <c r="AJ18" s="132">
        <f t="shared" si="0"/>
        <v>9</v>
      </c>
      <c r="AK18" s="293">
        <f t="shared" si="4"/>
        <v>0</v>
      </c>
      <c r="AL18" s="123">
        <f t="shared" si="1"/>
        <v>9</v>
      </c>
      <c r="AM18" s="122">
        <f>SUM(E18:AI18)+'5'!AM18</f>
        <v>39</v>
      </c>
      <c r="AN18" s="684">
        <f>'Pre Tests'!G14</f>
        <v>0</v>
      </c>
      <c r="AO18" s="684">
        <f>'Pre Tests'!L14</f>
        <v>4</v>
      </c>
      <c r="AP18" s="676"/>
      <c r="AQ18" s="720"/>
      <c r="AR18" s="134"/>
      <c r="AS18" s="134"/>
      <c r="AT18" s="134"/>
      <c r="AU18" s="678"/>
      <c r="AV18" s="683"/>
      <c r="AW18" s="681"/>
      <c r="AX18" s="234"/>
      <c r="AY18" s="500" t="s">
        <v>373</v>
      </c>
      <c r="AZ18" s="500" t="s">
        <v>219</v>
      </c>
      <c r="BA18" s="79">
        <f t="shared" si="2"/>
        <v>43</v>
      </c>
      <c r="BB18" s="80">
        <f t="shared" si="3"/>
        <v>0</v>
      </c>
      <c r="BC18" s="80">
        <f>SUM(E18:AI18)+'5'!BC18</f>
        <v>39</v>
      </c>
      <c r="BE18" s="87" t="s">
        <v>59</v>
      </c>
      <c r="BF18" s="79" t="e">
        <f>#REF!+'5'!BF18</f>
        <v>#REF!</v>
      </c>
      <c r="BG18" s="86" t="e">
        <f>IF('5'!#REF!=1,'5'!BA18,IF('4'!#REF!=1,'4'!BA18,'4'!BG18))</f>
        <v>#REF!</v>
      </c>
      <c r="BH18" s="79" t="e">
        <f>IF(#REF!=1,IF(BC18&gt;=60,IF(BF18&gt;2,0,1),0),0)</f>
        <v>#REF!</v>
      </c>
      <c r="BI18" s="79" t="e">
        <f t="shared" si="5"/>
        <v>#REF!</v>
      </c>
    </row>
    <row r="19" spans="1:61" ht="15.75" customHeight="1" thickBot="1" x14ac:dyDescent="0.3">
      <c r="A19" s="125" t="str">
        <f>IF(Roster!C21="","",Roster!C21)</f>
        <v>Ru Zhou</v>
      </c>
      <c r="B19" s="126" t="str">
        <f>IF(Roster!D21="","",Roster!D21)</f>
        <v/>
      </c>
      <c r="C19" s="126" t="str">
        <f>IF(Roster!B21="","",Roster!B21)</f>
        <v>Zhao</v>
      </c>
      <c r="D19" s="299">
        <f>'5'!AL19</f>
        <v>6</v>
      </c>
      <c r="E19" s="127"/>
      <c r="F19" s="128"/>
      <c r="G19" s="316"/>
      <c r="H19" s="316"/>
      <c r="I19" s="128"/>
      <c r="J19" s="128"/>
      <c r="K19" s="128"/>
      <c r="L19" s="128"/>
      <c r="M19" s="128"/>
      <c r="N19" s="316"/>
      <c r="O19" s="316"/>
      <c r="P19" s="128"/>
      <c r="Q19" s="128"/>
      <c r="R19" s="128"/>
      <c r="S19" s="129"/>
      <c r="T19" s="130"/>
      <c r="U19" s="316"/>
      <c r="V19" s="316"/>
      <c r="W19" s="128"/>
      <c r="X19" s="128"/>
      <c r="Y19" s="128"/>
      <c r="Z19" s="128"/>
      <c r="AA19" s="128"/>
      <c r="AB19" s="316"/>
      <c r="AC19" s="316"/>
      <c r="AD19" s="128"/>
      <c r="AE19" s="128"/>
      <c r="AF19" s="128"/>
      <c r="AG19" s="128"/>
      <c r="AH19" s="128"/>
      <c r="AI19" s="307"/>
      <c r="AJ19" s="132">
        <f t="shared" si="0"/>
        <v>6</v>
      </c>
      <c r="AK19" s="293">
        <f t="shared" si="4"/>
        <v>0</v>
      </c>
      <c r="AL19" s="123">
        <f t="shared" si="1"/>
        <v>6</v>
      </c>
      <c r="AM19" s="122">
        <f>SUM(E19:AI19)+'5'!AM19</f>
        <v>6</v>
      </c>
      <c r="AN19" s="684">
        <f>'Pre Tests'!G15</f>
        <v>0</v>
      </c>
      <c r="AO19" s="684">
        <f>'Pre Tests'!L15</f>
        <v>1</v>
      </c>
      <c r="AP19" s="676"/>
      <c r="AQ19" s="720"/>
      <c r="AR19" s="134"/>
      <c r="AS19" s="134"/>
      <c r="AT19" s="134"/>
      <c r="AU19" s="678"/>
      <c r="AV19" s="683"/>
      <c r="AW19" s="681"/>
      <c r="AX19" s="234"/>
      <c r="AY19" s="500" t="s">
        <v>374</v>
      </c>
      <c r="AZ19" s="500" t="s">
        <v>221</v>
      </c>
      <c r="BA19" s="79">
        <f t="shared" si="2"/>
        <v>7</v>
      </c>
      <c r="BB19" s="80">
        <f t="shared" si="3"/>
        <v>0</v>
      </c>
      <c r="BC19" s="80">
        <f>SUM(E19:AI19)+'5'!BC19</f>
        <v>6</v>
      </c>
      <c r="BE19" s="88" t="s">
        <v>60</v>
      </c>
      <c r="BF19" s="79" t="e">
        <f>#REF!+'5'!BF19</f>
        <v>#REF!</v>
      </c>
      <c r="BG19" s="86" t="e">
        <f>IF('5'!#REF!=1,'5'!BA19,IF('4'!#REF!=1,'4'!BA19,'4'!BG19))</f>
        <v>#REF!</v>
      </c>
      <c r="BH19" s="79" t="e">
        <f>IF(#REF!=1,IF(BC19&gt;=60,IF(BF19&gt;2,0,1),0),0)</f>
        <v>#REF!</v>
      </c>
      <c r="BI19" s="79" t="e">
        <f t="shared" si="5"/>
        <v>#REF!</v>
      </c>
    </row>
    <row r="20" spans="1:61" ht="15.75" customHeight="1" x14ac:dyDescent="0.25">
      <c r="A20" s="125" t="str">
        <f>IF(Roster!C22="","",Roster!C22)</f>
        <v>Yue Chang</v>
      </c>
      <c r="B20" s="126" t="str">
        <f>IF(Roster!D22="","",Roster!D22)</f>
        <v/>
      </c>
      <c r="C20" s="126" t="str">
        <f>IF(Roster!B22="","",Roster!B22)</f>
        <v>Mai</v>
      </c>
      <c r="D20" s="299">
        <f>'5'!AL20</f>
        <v>7.5</v>
      </c>
      <c r="E20" s="127"/>
      <c r="F20" s="128"/>
      <c r="G20" s="316"/>
      <c r="H20" s="316"/>
      <c r="I20" s="128"/>
      <c r="J20" s="128"/>
      <c r="K20" s="128"/>
      <c r="L20" s="128"/>
      <c r="M20" s="128"/>
      <c r="N20" s="316"/>
      <c r="O20" s="316"/>
      <c r="P20" s="128"/>
      <c r="Q20" s="128"/>
      <c r="R20" s="128"/>
      <c r="S20" s="129"/>
      <c r="T20" s="130"/>
      <c r="U20" s="316"/>
      <c r="V20" s="316"/>
      <c r="W20" s="128"/>
      <c r="X20" s="128"/>
      <c r="Y20" s="128"/>
      <c r="Z20" s="128"/>
      <c r="AA20" s="128"/>
      <c r="AB20" s="316"/>
      <c r="AC20" s="316"/>
      <c r="AD20" s="128"/>
      <c r="AE20" s="128"/>
      <c r="AF20" s="128"/>
      <c r="AG20" s="128"/>
      <c r="AH20" s="128"/>
      <c r="AI20" s="307"/>
      <c r="AJ20" s="132">
        <f t="shared" si="0"/>
        <v>7.5</v>
      </c>
      <c r="AK20" s="293">
        <f t="shared" si="4"/>
        <v>0</v>
      </c>
      <c r="AL20" s="123">
        <f t="shared" si="1"/>
        <v>7.5</v>
      </c>
      <c r="AM20" s="122">
        <f>SUM(E20:AI20)+'5'!AM20</f>
        <v>82.5</v>
      </c>
      <c r="AN20" s="684">
        <f>'Pre Tests'!G16</f>
        <v>0</v>
      </c>
      <c r="AO20" s="684">
        <f>'Pre Tests'!L16</f>
        <v>4</v>
      </c>
      <c r="AP20" s="676"/>
      <c r="AQ20" s="720"/>
      <c r="AR20" s="134"/>
      <c r="AS20" s="134"/>
      <c r="AT20" s="134"/>
      <c r="AU20" s="678"/>
      <c r="AV20" s="683"/>
      <c r="AW20" s="681"/>
      <c r="AX20" s="234"/>
      <c r="AY20" s="500" t="s">
        <v>375</v>
      </c>
      <c r="AZ20" s="500" t="s">
        <v>223</v>
      </c>
      <c r="BA20" s="79">
        <f t="shared" si="2"/>
        <v>86.5</v>
      </c>
      <c r="BB20" s="80">
        <f t="shared" si="3"/>
        <v>0</v>
      </c>
      <c r="BC20" s="80">
        <f>SUM(E20:AI20)+'5'!BC20</f>
        <v>82.5</v>
      </c>
      <c r="BF20" s="79" t="e">
        <f>#REF!+'5'!BF20</f>
        <v>#REF!</v>
      </c>
      <c r="BG20" s="86" t="e">
        <f>IF('5'!#REF!=1,'5'!BA20,IF('4'!#REF!=1,'4'!BA20,'4'!BG20))</f>
        <v>#REF!</v>
      </c>
      <c r="BH20" s="79" t="e">
        <f>IF(#REF!=1,IF(BC20&gt;=60,IF(BF20&gt;2,0,1),0),0)</f>
        <v>#REF!</v>
      </c>
      <c r="BI20" s="79" t="e">
        <f t="shared" si="5"/>
        <v>#REF!</v>
      </c>
    </row>
    <row r="21" spans="1:61" ht="15.75" customHeight="1" x14ac:dyDescent="0.25">
      <c r="A21" s="125" t="str">
        <f>IF(Roster!C23="","",Roster!C23)</f>
        <v>Mu Ji</v>
      </c>
      <c r="B21" s="126" t="str">
        <f>IF(Roster!D23="","",Roster!D23)</f>
        <v/>
      </c>
      <c r="C21" s="126" t="str">
        <f>IF(Roster!B23="","",Roster!B23)</f>
        <v>Lin</v>
      </c>
      <c r="D21" s="299">
        <f>'5'!AL21</f>
        <v>13.5</v>
      </c>
      <c r="E21" s="127"/>
      <c r="F21" s="128"/>
      <c r="G21" s="316"/>
      <c r="H21" s="316"/>
      <c r="I21" s="128"/>
      <c r="J21" s="128"/>
      <c r="K21" s="128"/>
      <c r="L21" s="128"/>
      <c r="M21" s="128"/>
      <c r="N21" s="316"/>
      <c r="O21" s="316"/>
      <c r="P21" s="128"/>
      <c r="Q21" s="128"/>
      <c r="R21" s="128"/>
      <c r="S21" s="129"/>
      <c r="T21" s="130"/>
      <c r="U21" s="316"/>
      <c r="V21" s="316"/>
      <c r="W21" s="128"/>
      <c r="X21" s="128"/>
      <c r="Y21" s="128"/>
      <c r="Z21" s="128"/>
      <c r="AA21" s="128"/>
      <c r="AB21" s="316"/>
      <c r="AC21" s="316"/>
      <c r="AD21" s="128"/>
      <c r="AE21" s="128"/>
      <c r="AF21" s="128"/>
      <c r="AG21" s="128"/>
      <c r="AH21" s="128"/>
      <c r="AI21" s="307"/>
      <c r="AJ21" s="132">
        <f t="shared" si="0"/>
        <v>13.5</v>
      </c>
      <c r="AK21" s="293">
        <f t="shared" si="4"/>
        <v>0</v>
      </c>
      <c r="AL21" s="123">
        <f t="shared" si="1"/>
        <v>13.5</v>
      </c>
      <c r="AM21" s="122">
        <f>SUM(E21:AI21)+'5'!AM21</f>
        <v>43.5</v>
      </c>
      <c r="AN21" s="684">
        <f>'Pre Tests'!G17</f>
        <v>0</v>
      </c>
      <c r="AO21" s="684">
        <f>'Pre Tests'!L17</f>
        <v>4</v>
      </c>
      <c r="AP21" s="676"/>
      <c r="AQ21" s="720"/>
      <c r="AR21" s="134"/>
      <c r="AS21" s="134"/>
      <c r="AT21" s="134"/>
      <c r="AU21" s="678"/>
      <c r="AV21" s="683"/>
      <c r="AW21" s="681"/>
      <c r="AX21" s="234"/>
      <c r="AY21" s="500" t="s">
        <v>376</v>
      </c>
      <c r="AZ21" s="500" t="s">
        <v>225</v>
      </c>
      <c r="BA21" s="79">
        <f t="shared" si="2"/>
        <v>47.5</v>
      </c>
      <c r="BB21" s="80">
        <f t="shared" si="3"/>
        <v>0</v>
      </c>
      <c r="BC21" s="80">
        <f>SUM(E21:AI21)+'5'!BC21</f>
        <v>43.5</v>
      </c>
      <c r="BF21" s="79" t="e">
        <f>#REF!+'5'!BF21</f>
        <v>#REF!</v>
      </c>
      <c r="BG21" s="86" t="e">
        <f>IF('5'!#REF!=1,'5'!BA21,IF('4'!#REF!=1,'4'!BA21,'4'!BG21))</f>
        <v>#REF!</v>
      </c>
      <c r="BH21" s="79" t="e">
        <f>IF(#REF!=1,IF(BC21&gt;=60,IF(BF21&gt;2,0,1),0),0)</f>
        <v>#REF!</v>
      </c>
      <c r="BI21" s="79" t="e">
        <f t="shared" si="5"/>
        <v>#REF!</v>
      </c>
    </row>
    <row r="22" spans="1:61" ht="15.75" customHeight="1" x14ac:dyDescent="0.25">
      <c r="A22" s="125" t="str">
        <f>IF(Roster!C24="","",Roster!C24)</f>
        <v>Wen Ping</v>
      </c>
      <c r="B22" s="126" t="str">
        <f>IF(Roster!D24="","",Roster!D24)</f>
        <v/>
      </c>
      <c r="C22" s="126" t="str">
        <f>IF(Roster!B24="","",Roster!B24)</f>
        <v>Li</v>
      </c>
      <c r="D22" s="299">
        <f>'5'!AL22</f>
        <v>0</v>
      </c>
      <c r="E22" s="127"/>
      <c r="F22" s="128"/>
      <c r="G22" s="316"/>
      <c r="H22" s="316"/>
      <c r="I22" s="128"/>
      <c r="J22" s="128"/>
      <c r="K22" s="128"/>
      <c r="L22" s="128"/>
      <c r="M22" s="128"/>
      <c r="N22" s="316"/>
      <c r="O22" s="316"/>
      <c r="P22" s="128"/>
      <c r="Q22" s="128"/>
      <c r="R22" s="128"/>
      <c r="S22" s="129"/>
      <c r="T22" s="130"/>
      <c r="U22" s="316"/>
      <c r="V22" s="316"/>
      <c r="W22" s="128"/>
      <c r="X22" s="128"/>
      <c r="Y22" s="128"/>
      <c r="Z22" s="128"/>
      <c r="AA22" s="128"/>
      <c r="AB22" s="316"/>
      <c r="AC22" s="316"/>
      <c r="AD22" s="128"/>
      <c r="AE22" s="128"/>
      <c r="AF22" s="128"/>
      <c r="AG22" s="128"/>
      <c r="AH22" s="128"/>
      <c r="AI22" s="307"/>
      <c r="AJ22" s="132">
        <f t="shared" si="0"/>
        <v>0</v>
      </c>
      <c r="AK22" s="293">
        <f t="shared" si="4"/>
        <v>0</v>
      </c>
      <c r="AL22" s="123">
        <f t="shared" si="1"/>
        <v>0</v>
      </c>
      <c r="AM22" s="122">
        <f>SUM(E22:AI22)+'5'!AM22</f>
        <v>15</v>
      </c>
      <c r="AN22" s="684">
        <f>'Pre Tests'!G18</f>
        <v>0</v>
      </c>
      <c r="AO22" s="684">
        <f>'Pre Tests'!L18</f>
        <v>2</v>
      </c>
      <c r="AP22" s="676"/>
      <c r="AQ22" s="720"/>
      <c r="AR22" s="134"/>
      <c r="AS22" s="134"/>
      <c r="AT22" s="134"/>
      <c r="AU22" s="678"/>
      <c r="AV22" s="683"/>
      <c r="AW22" s="681"/>
      <c r="AX22" s="234"/>
      <c r="AY22" s="500" t="s">
        <v>377</v>
      </c>
      <c r="AZ22" s="500" t="s">
        <v>227</v>
      </c>
      <c r="BA22" s="79">
        <f t="shared" si="2"/>
        <v>17</v>
      </c>
      <c r="BB22" s="80">
        <f t="shared" si="3"/>
        <v>0</v>
      </c>
      <c r="BC22" s="80">
        <f>SUM(E22:AI22)+'5'!BC22</f>
        <v>15</v>
      </c>
      <c r="BF22" s="79" t="e">
        <f>#REF!+'5'!BF22</f>
        <v>#REF!</v>
      </c>
      <c r="BG22" s="86" t="e">
        <f>IF('5'!#REF!=1,'5'!BA22,IF('4'!#REF!=1,'4'!BA22,'4'!BG22))</f>
        <v>#REF!</v>
      </c>
      <c r="BH22" s="79" t="e">
        <f>IF(#REF!=1,IF(BC22&gt;=60,IF(BF22&gt;2,0,1),0),0)</f>
        <v>#REF!</v>
      </c>
      <c r="BI22" s="79" t="e">
        <f t="shared" si="5"/>
        <v>#REF!</v>
      </c>
    </row>
    <row r="23" spans="1:61" ht="15.75" customHeight="1" x14ac:dyDescent="0.25">
      <c r="A23" s="125" t="str">
        <f>IF(Roster!C25="","",Roster!C25)</f>
        <v>Lesther Ivan</v>
      </c>
      <c r="B23" s="126" t="str">
        <f>IF(Roster!D25="","",Roster!D25)</f>
        <v/>
      </c>
      <c r="C23" s="126" t="str">
        <f>IF(Roster!B25="","",Roster!B25)</f>
        <v>Vargas Martinez</v>
      </c>
      <c r="D23" s="299">
        <f>'5'!AL23</f>
        <v>9</v>
      </c>
      <c r="E23" s="127"/>
      <c r="F23" s="128"/>
      <c r="G23" s="316"/>
      <c r="H23" s="316"/>
      <c r="I23" s="128"/>
      <c r="J23" s="128"/>
      <c r="K23" s="128"/>
      <c r="L23" s="128"/>
      <c r="M23" s="128"/>
      <c r="N23" s="316"/>
      <c r="O23" s="316"/>
      <c r="P23" s="128"/>
      <c r="Q23" s="128"/>
      <c r="R23" s="128"/>
      <c r="S23" s="129"/>
      <c r="T23" s="130"/>
      <c r="U23" s="316"/>
      <c r="V23" s="316"/>
      <c r="W23" s="128"/>
      <c r="X23" s="128"/>
      <c r="Y23" s="128"/>
      <c r="Z23" s="128"/>
      <c r="AA23" s="128"/>
      <c r="AB23" s="316"/>
      <c r="AC23" s="316"/>
      <c r="AD23" s="128"/>
      <c r="AE23" s="128"/>
      <c r="AF23" s="128"/>
      <c r="AG23" s="128"/>
      <c r="AH23" s="128"/>
      <c r="AI23" s="307"/>
      <c r="AJ23" s="132">
        <f t="shared" si="0"/>
        <v>9</v>
      </c>
      <c r="AK23" s="293">
        <f t="shared" si="4"/>
        <v>0</v>
      </c>
      <c r="AL23" s="123">
        <f t="shared" si="1"/>
        <v>9</v>
      </c>
      <c r="AM23" s="122">
        <f>SUM(E23:AI23)+'5'!AM23</f>
        <v>9</v>
      </c>
      <c r="AN23" s="684">
        <f>'Pre Tests'!G19</f>
        <v>0</v>
      </c>
      <c r="AO23" s="684">
        <f>'Pre Tests'!L19</f>
        <v>0</v>
      </c>
      <c r="AP23" s="676"/>
      <c r="AQ23" s="720"/>
      <c r="AR23" s="134"/>
      <c r="AS23" s="134"/>
      <c r="AT23" s="134"/>
      <c r="AU23" s="678"/>
      <c r="AV23" s="683"/>
      <c r="AW23" s="681"/>
      <c r="AX23" s="234"/>
      <c r="AY23" s="500" t="s">
        <v>378</v>
      </c>
      <c r="AZ23" s="500" t="s">
        <v>229</v>
      </c>
      <c r="BA23" s="79">
        <f t="shared" si="2"/>
        <v>9</v>
      </c>
      <c r="BB23" s="80">
        <f t="shared" si="3"/>
        <v>0</v>
      </c>
      <c r="BC23" s="80">
        <f>SUM(E23:AI23)+'5'!BC23</f>
        <v>9</v>
      </c>
      <c r="BF23" s="79" t="e">
        <f>#REF!+'5'!BF23</f>
        <v>#REF!</v>
      </c>
      <c r="BG23" s="86" t="e">
        <f>IF('5'!#REF!=1,'5'!BA23,IF('4'!#REF!=1,'4'!BA23,'4'!BG23))</f>
        <v>#REF!</v>
      </c>
      <c r="BH23" s="79" t="e">
        <f>IF(#REF!=1,IF(BC23&gt;=60,IF(BF23&gt;2,0,1),0),0)</f>
        <v>#REF!</v>
      </c>
      <c r="BI23" s="79" t="e">
        <f t="shared" si="5"/>
        <v>#REF!</v>
      </c>
    </row>
    <row r="24" spans="1:61" ht="15.75" customHeight="1" x14ac:dyDescent="0.25">
      <c r="A24" s="125" t="str">
        <f>IF(Roster!C26="","",Roster!C26)</f>
        <v>Aici</v>
      </c>
      <c r="B24" s="126" t="str">
        <f>IF(Roster!D26="","",Roster!D26)</f>
        <v/>
      </c>
      <c r="C24" s="126" t="str">
        <f>IF(Roster!B26="","",Roster!B26)</f>
        <v>Wu</v>
      </c>
      <c r="D24" s="299">
        <f>'5'!AL24</f>
        <v>0</v>
      </c>
      <c r="E24" s="127"/>
      <c r="F24" s="128"/>
      <c r="G24" s="316"/>
      <c r="H24" s="316"/>
      <c r="I24" s="128"/>
      <c r="J24" s="128"/>
      <c r="K24" s="128"/>
      <c r="L24" s="128"/>
      <c r="M24" s="128"/>
      <c r="N24" s="316"/>
      <c r="O24" s="316"/>
      <c r="P24" s="128"/>
      <c r="Q24" s="128"/>
      <c r="R24" s="128"/>
      <c r="S24" s="129"/>
      <c r="T24" s="130"/>
      <c r="U24" s="316"/>
      <c r="V24" s="316"/>
      <c r="W24" s="128"/>
      <c r="X24" s="128"/>
      <c r="Y24" s="128"/>
      <c r="Z24" s="128"/>
      <c r="AA24" s="128"/>
      <c r="AB24" s="316"/>
      <c r="AC24" s="316"/>
      <c r="AD24" s="128"/>
      <c r="AE24" s="128"/>
      <c r="AF24" s="128"/>
      <c r="AG24" s="128"/>
      <c r="AH24" s="128"/>
      <c r="AI24" s="307"/>
      <c r="AJ24" s="132">
        <f t="shared" si="0"/>
        <v>0</v>
      </c>
      <c r="AK24" s="293">
        <f t="shared" si="4"/>
        <v>0</v>
      </c>
      <c r="AL24" s="123">
        <f t="shared" si="1"/>
        <v>0</v>
      </c>
      <c r="AM24" s="122">
        <f>SUM(E24:AI24)+'5'!AM24</f>
        <v>15</v>
      </c>
      <c r="AN24" s="684">
        <f>'Pre Tests'!G20</f>
        <v>1</v>
      </c>
      <c r="AO24" s="684">
        <f>'Pre Tests'!L20</f>
        <v>0</v>
      </c>
      <c r="AP24" s="676"/>
      <c r="AQ24" s="720"/>
      <c r="AR24" s="134"/>
      <c r="AS24" s="134"/>
      <c r="AT24" s="134"/>
      <c r="AU24" s="678"/>
      <c r="AV24" s="683"/>
      <c r="AW24" s="681"/>
      <c r="AX24" s="234"/>
      <c r="AY24" s="500" t="s">
        <v>231</v>
      </c>
      <c r="AZ24" s="500" t="s">
        <v>232</v>
      </c>
      <c r="BA24" s="79">
        <f t="shared" si="2"/>
        <v>15</v>
      </c>
      <c r="BB24" s="80">
        <f t="shared" si="3"/>
        <v>0</v>
      </c>
      <c r="BC24" s="80">
        <f>SUM(E24:AI24)+'5'!BC24</f>
        <v>15</v>
      </c>
      <c r="BF24" s="79" t="e">
        <f>#REF!+'5'!BF24</f>
        <v>#REF!</v>
      </c>
      <c r="BG24" s="86" t="e">
        <f>IF('5'!#REF!=1,'5'!BA24,IF('4'!#REF!=1,'4'!BA24,'4'!BG24))</f>
        <v>#REF!</v>
      </c>
      <c r="BH24" s="79" t="e">
        <f>IF(#REF!=1,IF(BC24&gt;=60,IF(BF24&gt;2,0,1),0),0)</f>
        <v>#REF!</v>
      </c>
      <c r="BI24" s="79" t="e">
        <f t="shared" si="5"/>
        <v>#REF!</v>
      </c>
    </row>
    <row r="25" spans="1:61" ht="15.75" customHeight="1" x14ac:dyDescent="0.25">
      <c r="A25" s="125" t="str">
        <f>IF(Roster!C27="","",Roster!C27)</f>
        <v>Liliana</v>
      </c>
      <c r="B25" s="126" t="str">
        <f>IF(Roster!D27="","",Roster!D27)</f>
        <v/>
      </c>
      <c r="C25" s="126" t="str">
        <f>IF(Roster!B27="","",Roster!B27)</f>
        <v>Solano</v>
      </c>
      <c r="D25" s="299">
        <f>'5'!AL25</f>
        <v>3</v>
      </c>
      <c r="E25" s="127"/>
      <c r="F25" s="128"/>
      <c r="G25" s="316"/>
      <c r="H25" s="316"/>
      <c r="I25" s="128"/>
      <c r="J25" s="128"/>
      <c r="K25" s="128"/>
      <c r="L25" s="128"/>
      <c r="M25" s="128"/>
      <c r="N25" s="316"/>
      <c r="O25" s="316"/>
      <c r="P25" s="128"/>
      <c r="Q25" s="128"/>
      <c r="R25" s="128"/>
      <c r="S25" s="129"/>
      <c r="T25" s="130"/>
      <c r="U25" s="316"/>
      <c r="V25" s="316"/>
      <c r="W25" s="128"/>
      <c r="X25" s="128"/>
      <c r="Y25" s="128"/>
      <c r="Z25" s="128"/>
      <c r="AA25" s="128"/>
      <c r="AB25" s="316"/>
      <c r="AC25" s="316"/>
      <c r="AD25" s="128"/>
      <c r="AE25" s="128"/>
      <c r="AF25" s="128"/>
      <c r="AG25" s="128"/>
      <c r="AH25" s="128"/>
      <c r="AI25" s="307"/>
      <c r="AJ25" s="132">
        <f t="shared" si="0"/>
        <v>3</v>
      </c>
      <c r="AK25" s="293">
        <f t="shared" si="4"/>
        <v>0</v>
      </c>
      <c r="AL25" s="123">
        <f t="shared" si="1"/>
        <v>3</v>
      </c>
      <c r="AM25" s="122">
        <f>SUM(E25:AI25)+'5'!AM25</f>
        <v>3</v>
      </c>
      <c r="AN25" s="684">
        <f>'Pre Tests'!G21</f>
        <v>0</v>
      </c>
      <c r="AO25" s="684">
        <f>'Pre Tests'!L21</f>
        <v>2</v>
      </c>
      <c r="AP25" s="676"/>
      <c r="AQ25" s="720"/>
      <c r="AR25" s="134"/>
      <c r="AS25" s="134"/>
      <c r="AT25" s="134"/>
      <c r="AU25" s="678"/>
      <c r="AV25" s="683"/>
      <c r="AW25" s="681"/>
      <c r="AX25" s="234"/>
      <c r="AY25" s="499"/>
      <c r="AZ25" s="499"/>
      <c r="BA25" s="79">
        <f t="shared" si="2"/>
        <v>5</v>
      </c>
      <c r="BB25" s="80">
        <f t="shared" si="3"/>
        <v>0</v>
      </c>
      <c r="BC25" s="80">
        <f>SUM(E25:AI25)+'5'!BC25</f>
        <v>3</v>
      </c>
      <c r="BF25" s="79" t="e">
        <f>#REF!+'5'!BF25</f>
        <v>#REF!</v>
      </c>
      <c r="BG25" s="86" t="e">
        <f>IF('5'!#REF!=1,'5'!BA25,IF('4'!#REF!=1,'4'!BA25,'4'!BG25))</f>
        <v>#REF!</v>
      </c>
      <c r="BH25" s="79" t="e">
        <f>IF(#REF!=1,IF(BC25&gt;=60,IF(BF25&gt;2,0,1),0),0)</f>
        <v>#REF!</v>
      </c>
      <c r="BI25" s="79" t="e">
        <f t="shared" si="5"/>
        <v>#REF!</v>
      </c>
    </row>
    <row r="26" spans="1:61" ht="15.75" customHeight="1" x14ac:dyDescent="0.25">
      <c r="A26" s="125" t="str">
        <f>IF(Roster!C28="","",Roster!C28)</f>
        <v>Zhao</v>
      </c>
      <c r="B26" s="126" t="str">
        <f>IF(Roster!D28="","",Roster!D28)</f>
        <v/>
      </c>
      <c r="C26" s="126" t="str">
        <f>IF(Roster!B28="","",Roster!B28)</f>
        <v>Yi</v>
      </c>
      <c r="D26" s="299">
        <f>'5'!AL26</f>
        <v>10.5</v>
      </c>
      <c r="E26" s="127"/>
      <c r="F26" s="128"/>
      <c r="G26" s="316"/>
      <c r="H26" s="316"/>
      <c r="I26" s="128"/>
      <c r="J26" s="128"/>
      <c r="K26" s="128"/>
      <c r="L26" s="128"/>
      <c r="M26" s="128"/>
      <c r="N26" s="316"/>
      <c r="O26" s="316"/>
      <c r="P26" s="128"/>
      <c r="Q26" s="128"/>
      <c r="R26" s="128"/>
      <c r="S26" s="129"/>
      <c r="T26" s="130"/>
      <c r="U26" s="316"/>
      <c r="V26" s="316"/>
      <c r="W26" s="128"/>
      <c r="X26" s="128"/>
      <c r="Y26" s="128"/>
      <c r="Z26" s="128"/>
      <c r="AA26" s="128"/>
      <c r="AB26" s="316"/>
      <c r="AC26" s="316"/>
      <c r="AD26" s="128"/>
      <c r="AE26" s="128"/>
      <c r="AF26" s="128"/>
      <c r="AG26" s="128"/>
      <c r="AH26" s="128"/>
      <c r="AI26" s="307"/>
      <c r="AJ26" s="132">
        <f t="shared" si="0"/>
        <v>10.5</v>
      </c>
      <c r="AK26" s="293">
        <f t="shared" si="4"/>
        <v>0</v>
      </c>
      <c r="AL26" s="123">
        <f t="shared" si="1"/>
        <v>10.5</v>
      </c>
      <c r="AM26" s="122">
        <f>SUM(E26:AI26)+'5'!AM26</f>
        <v>10.5</v>
      </c>
      <c r="AN26" s="684">
        <f>'Pre Tests'!G22</f>
        <v>0</v>
      </c>
      <c r="AO26" s="684">
        <f>'Pre Tests'!L22</f>
        <v>1</v>
      </c>
      <c r="AP26" s="676"/>
      <c r="AQ26" s="720"/>
      <c r="AR26" s="134"/>
      <c r="AS26" s="134"/>
      <c r="AT26" s="134"/>
      <c r="AU26" s="678"/>
      <c r="AV26" s="683"/>
      <c r="AW26" s="681"/>
      <c r="AX26" s="234"/>
      <c r="AY26" s="224"/>
      <c r="BA26" s="79">
        <f t="shared" si="2"/>
        <v>11.5</v>
      </c>
      <c r="BB26" s="80">
        <f t="shared" si="3"/>
        <v>0</v>
      </c>
      <c r="BC26" s="80">
        <f>SUM(E26:AI26)+'5'!BC26</f>
        <v>10.5</v>
      </c>
      <c r="BF26" s="79" t="e">
        <f>#REF!+'5'!BF26</f>
        <v>#REF!</v>
      </c>
      <c r="BG26" s="86" t="e">
        <f>IF('5'!#REF!=1,'5'!BA26,IF('4'!#REF!=1,'4'!BA26,'4'!BG26))</f>
        <v>#REF!</v>
      </c>
      <c r="BH26" s="79" t="e">
        <f>IF(#REF!=1,IF(BC26&gt;=60,IF(BF26&gt;2,0,1),0),0)</f>
        <v>#REF!</v>
      </c>
      <c r="BI26" s="79" t="e">
        <f t="shared" si="5"/>
        <v>#REF!</v>
      </c>
    </row>
    <row r="27" spans="1:61" ht="15.75" customHeight="1" x14ac:dyDescent="0.25">
      <c r="A27" s="125" t="str">
        <f>IF(Roster!C29="","",Roster!C29)</f>
        <v>Zhana</v>
      </c>
      <c r="B27" s="126" t="str">
        <f>IF(Roster!D29="","",Roster!D29)</f>
        <v/>
      </c>
      <c r="C27" s="126" t="str">
        <f>IF(Roster!B29="","",Roster!B29)</f>
        <v>Lminokhoer</v>
      </c>
      <c r="D27" s="299">
        <f>'5'!AL27</f>
        <v>1.5</v>
      </c>
      <c r="E27" s="127"/>
      <c r="F27" s="128"/>
      <c r="G27" s="316"/>
      <c r="H27" s="316"/>
      <c r="I27" s="128"/>
      <c r="J27" s="128"/>
      <c r="K27" s="128"/>
      <c r="L27" s="128"/>
      <c r="M27" s="128"/>
      <c r="N27" s="316"/>
      <c r="O27" s="316"/>
      <c r="P27" s="128"/>
      <c r="Q27" s="128"/>
      <c r="R27" s="128"/>
      <c r="S27" s="129"/>
      <c r="T27" s="130"/>
      <c r="U27" s="316"/>
      <c r="V27" s="316"/>
      <c r="W27" s="128"/>
      <c r="X27" s="128"/>
      <c r="Y27" s="128"/>
      <c r="Z27" s="128"/>
      <c r="AA27" s="128"/>
      <c r="AB27" s="316"/>
      <c r="AC27" s="316"/>
      <c r="AD27" s="128"/>
      <c r="AE27" s="128"/>
      <c r="AF27" s="128"/>
      <c r="AG27" s="128"/>
      <c r="AH27" s="128"/>
      <c r="AI27" s="307"/>
      <c r="AJ27" s="132">
        <f t="shared" si="0"/>
        <v>1.5</v>
      </c>
      <c r="AK27" s="293">
        <f t="shared" si="4"/>
        <v>0</v>
      </c>
      <c r="AL27" s="123">
        <f t="shared" si="1"/>
        <v>1.5</v>
      </c>
      <c r="AM27" s="122">
        <f>SUM(E27:AI27)+'5'!AM27</f>
        <v>1.5</v>
      </c>
      <c r="AN27" s="684">
        <f>'Pre Tests'!G23</f>
        <v>0</v>
      </c>
      <c r="AO27" s="684">
        <f>'Pre Tests'!L23</f>
        <v>0</v>
      </c>
      <c r="AP27" s="676"/>
      <c r="AQ27" s="720"/>
      <c r="AR27" s="134"/>
      <c r="AS27" s="134"/>
      <c r="AT27" s="134"/>
      <c r="AU27" s="678"/>
      <c r="AV27" s="683"/>
      <c r="AW27" s="681"/>
      <c r="AX27" s="234"/>
      <c r="AY27" s="224"/>
      <c r="BA27" s="79">
        <f t="shared" si="2"/>
        <v>1.5</v>
      </c>
      <c r="BB27" s="80">
        <f t="shared" si="3"/>
        <v>0</v>
      </c>
      <c r="BC27" s="80">
        <f>SUM(E27:AI27)+'5'!BC27</f>
        <v>1.5</v>
      </c>
      <c r="BF27" s="79" t="e">
        <f>#REF!+'5'!BF27</f>
        <v>#REF!</v>
      </c>
      <c r="BG27" s="86" t="e">
        <f>IF('5'!#REF!=1,'5'!BA27,IF('4'!#REF!=1,'4'!BA27,'4'!BG27))</f>
        <v>#REF!</v>
      </c>
      <c r="BH27" s="79" t="e">
        <f>IF(#REF!=1,IF(BC27&gt;=60,IF(BF27&gt;2,0,1),0),0)</f>
        <v>#REF!</v>
      </c>
      <c r="BI27" s="79" t="e">
        <f t="shared" si="5"/>
        <v>#REF!</v>
      </c>
    </row>
    <row r="28" spans="1:61" ht="15.75" customHeight="1" x14ac:dyDescent="0.25">
      <c r="A28" s="125" t="str">
        <f>IF(Roster!C30="","",Roster!C30)</f>
        <v>Alexander</v>
      </c>
      <c r="B28" s="126" t="str">
        <f>IF(Roster!D30="","",Roster!D30)</f>
        <v/>
      </c>
      <c r="C28" s="126" t="str">
        <f>IF(Roster!B30="","",Roster!B30)</f>
        <v>Lminokhoer</v>
      </c>
      <c r="D28" s="299">
        <f>'5'!AL28</f>
        <v>1.5</v>
      </c>
      <c r="E28" s="127"/>
      <c r="F28" s="128"/>
      <c r="G28" s="316"/>
      <c r="H28" s="316"/>
      <c r="I28" s="128"/>
      <c r="J28" s="128"/>
      <c r="K28" s="128"/>
      <c r="L28" s="128"/>
      <c r="M28" s="128"/>
      <c r="N28" s="316"/>
      <c r="O28" s="316"/>
      <c r="P28" s="128"/>
      <c r="Q28" s="128"/>
      <c r="R28" s="128"/>
      <c r="S28" s="129"/>
      <c r="T28" s="130"/>
      <c r="U28" s="316"/>
      <c r="V28" s="316"/>
      <c r="W28" s="128"/>
      <c r="X28" s="128"/>
      <c r="Y28" s="128"/>
      <c r="Z28" s="128"/>
      <c r="AA28" s="128"/>
      <c r="AB28" s="316"/>
      <c r="AC28" s="316"/>
      <c r="AD28" s="128"/>
      <c r="AE28" s="128"/>
      <c r="AF28" s="128"/>
      <c r="AG28" s="128"/>
      <c r="AH28" s="128"/>
      <c r="AI28" s="307"/>
      <c r="AJ28" s="132">
        <f t="shared" si="0"/>
        <v>1.5</v>
      </c>
      <c r="AK28" s="293">
        <f t="shared" si="4"/>
        <v>0</v>
      </c>
      <c r="AL28" s="123">
        <f t="shared" si="1"/>
        <v>1.5</v>
      </c>
      <c r="AM28" s="122">
        <f>SUM(E28:AI28)+'5'!AM28</f>
        <v>1.5</v>
      </c>
      <c r="AN28" s="684">
        <f>'Pre Tests'!G24</f>
        <v>0</v>
      </c>
      <c r="AO28" s="684">
        <f>'Pre Tests'!L24</f>
        <v>0</v>
      </c>
      <c r="AP28" s="676"/>
      <c r="AQ28" s="720"/>
      <c r="AR28" s="134"/>
      <c r="AS28" s="134"/>
      <c r="AT28" s="134"/>
      <c r="AU28" s="678"/>
      <c r="AV28" s="683"/>
      <c r="AW28" s="681"/>
      <c r="AX28" s="234"/>
      <c r="AY28" s="224"/>
      <c r="BA28" s="79">
        <f t="shared" si="2"/>
        <v>1.5</v>
      </c>
      <c r="BB28" s="80">
        <f t="shared" si="3"/>
        <v>0</v>
      </c>
      <c r="BC28" s="80">
        <f>SUM(E28:AI28)+'5'!BC28</f>
        <v>1.5</v>
      </c>
      <c r="BF28" s="79" t="e">
        <f>#REF!+'5'!BF28</f>
        <v>#REF!</v>
      </c>
      <c r="BG28" s="86" t="e">
        <f>IF('5'!#REF!=1,'5'!BA28,IF('4'!#REF!=1,'4'!BA28,'4'!BG28))</f>
        <v>#REF!</v>
      </c>
      <c r="BH28" s="79" t="e">
        <f>IF(#REF!=1,IF(BC28&gt;=60,IF(BF28&gt;2,0,1),0),0)</f>
        <v>#REF!</v>
      </c>
      <c r="BI28" s="79" t="e">
        <f t="shared" si="5"/>
        <v>#REF!</v>
      </c>
    </row>
    <row r="29" spans="1:61" ht="15.75" customHeight="1" x14ac:dyDescent="0.25">
      <c r="A29" s="125" t="str">
        <f>IF(Roster!C31="","",Roster!C31)</f>
        <v/>
      </c>
      <c r="B29" s="126" t="str">
        <f>IF(Roster!D31="","",Roster!D31)</f>
        <v/>
      </c>
      <c r="C29" s="126" t="str">
        <f>IF(Roster!B31="","",Roster!B31)</f>
        <v/>
      </c>
      <c r="D29" s="299">
        <f>'5'!AL29</f>
        <v>0</v>
      </c>
      <c r="E29" s="127"/>
      <c r="F29" s="128"/>
      <c r="G29" s="316"/>
      <c r="H29" s="316"/>
      <c r="I29" s="128"/>
      <c r="J29" s="128"/>
      <c r="K29" s="128"/>
      <c r="L29" s="128"/>
      <c r="M29" s="128"/>
      <c r="N29" s="316"/>
      <c r="O29" s="316"/>
      <c r="P29" s="128"/>
      <c r="Q29" s="128"/>
      <c r="R29" s="128"/>
      <c r="S29" s="129"/>
      <c r="T29" s="130"/>
      <c r="U29" s="316"/>
      <c r="V29" s="316"/>
      <c r="W29" s="128"/>
      <c r="X29" s="128"/>
      <c r="Y29" s="128"/>
      <c r="Z29" s="128"/>
      <c r="AA29" s="128"/>
      <c r="AB29" s="316"/>
      <c r="AC29" s="316"/>
      <c r="AD29" s="128"/>
      <c r="AE29" s="128"/>
      <c r="AF29" s="128"/>
      <c r="AG29" s="128"/>
      <c r="AH29" s="128"/>
      <c r="AI29" s="307"/>
      <c r="AJ29" s="132">
        <f t="shared" si="0"/>
        <v>0</v>
      </c>
      <c r="AK29" s="293">
        <f t="shared" si="4"/>
        <v>0</v>
      </c>
      <c r="AL29" s="123">
        <f t="shared" si="1"/>
        <v>0</v>
      </c>
      <c r="AM29" s="122">
        <f>SUM(E29:AI29)+'5'!AM29</f>
        <v>0</v>
      </c>
      <c r="AN29" s="684">
        <f>'Pre Tests'!G25</f>
        <v>0</v>
      </c>
      <c r="AO29" s="684">
        <f>'Pre Tests'!L25</f>
        <v>0</v>
      </c>
      <c r="AP29" s="676"/>
      <c r="AQ29" s="720"/>
      <c r="AR29" s="134"/>
      <c r="AS29" s="134"/>
      <c r="AT29" s="134"/>
      <c r="AU29" s="678"/>
      <c r="AV29" s="683"/>
      <c r="AW29" s="681"/>
      <c r="AX29" s="234"/>
      <c r="AY29" s="224"/>
      <c r="BA29" s="79">
        <f t="shared" si="2"/>
        <v>0</v>
      </c>
      <c r="BB29" s="80">
        <f t="shared" si="3"/>
        <v>0</v>
      </c>
      <c r="BC29" s="80">
        <f>SUM(E29:AI29)+'5'!BC29</f>
        <v>0</v>
      </c>
      <c r="BF29" s="79" t="e">
        <f>#REF!+'5'!BF29</f>
        <v>#REF!</v>
      </c>
      <c r="BG29" s="86" t="e">
        <f>IF('5'!#REF!=1,'5'!BA29,IF('4'!#REF!=1,'4'!BA29,'4'!BG29))</f>
        <v>#REF!</v>
      </c>
      <c r="BH29" s="79" t="e">
        <f>IF(#REF!=1,IF(BC29&gt;=60,IF(BF29&gt;2,0,1),0),0)</f>
        <v>#REF!</v>
      </c>
      <c r="BI29" s="79" t="e">
        <f t="shared" si="5"/>
        <v>#REF!</v>
      </c>
    </row>
    <row r="30" spans="1:61" ht="15.75" customHeight="1" x14ac:dyDescent="0.25">
      <c r="A30" s="125" t="str">
        <f>IF(Roster!C32="","",Roster!C32)</f>
        <v/>
      </c>
      <c r="B30" s="126" t="str">
        <f>IF(Roster!D32="","",Roster!D32)</f>
        <v/>
      </c>
      <c r="C30" s="126" t="str">
        <f>IF(Roster!B32="","",Roster!B32)</f>
        <v/>
      </c>
      <c r="D30" s="299">
        <f>'5'!AL30</f>
        <v>0</v>
      </c>
      <c r="E30" s="127"/>
      <c r="F30" s="128"/>
      <c r="G30" s="316"/>
      <c r="H30" s="316"/>
      <c r="I30" s="128"/>
      <c r="J30" s="128"/>
      <c r="K30" s="128"/>
      <c r="L30" s="128"/>
      <c r="M30" s="128"/>
      <c r="N30" s="316"/>
      <c r="O30" s="316"/>
      <c r="P30" s="128"/>
      <c r="Q30" s="128"/>
      <c r="R30" s="128"/>
      <c r="S30" s="129"/>
      <c r="T30" s="130"/>
      <c r="U30" s="316"/>
      <c r="V30" s="316"/>
      <c r="W30" s="128"/>
      <c r="X30" s="128"/>
      <c r="Y30" s="128"/>
      <c r="Z30" s="128"/>
      <c r="AA30" s="128"/>
      <c r="AB30" s="316"/>
      <c r="AC30" s="316"/>
      <c r="AD30" s="128"/>
      <c r="AE30" s="128"/>
      <c r="AF30" s="128"/>
      <c r="AG30" s="128"/>
      <c r="AH30" s="128"/>
      <c r="AI30" s="307"/>
      <c r="AJ30" s="132">
        <f t="shared" si="0"/>
        <v>0</v>
      </c>
      <c r="AK30" s="293">
        <f t="shared" si="4"/>
        <v>0</v>
      </c>
      <c r="AL30" s="123">
        <f t="shared" si="1"/>
        <v>0</v>
      </c>
      <c r="AM30" s="122">
        <f>SUM(E30:AI30)+'5'!AM30</f>
        <v>0</v>
      </c>
      <c r="AN30" s="684">
        <f>'Pre Tests'!G26</f>
        <v>0</v>
      </c>
      <c r="AO30" s="684">
        <f>'Pre Tests'!L26</f>
        <v>0</v>
      </c>
      <c r="AP30" s="676"/>
      <c r="AQ30" s="720"/>
      <c r="AR30" s="134"/>
      <c r="AS30" s="134"/>
      <c r="AT30" s="134"/>
      <c r="AU30" s="678"/>
      <c r="AV30" s="683"/>
      <c r="AW30" s="681"/>
      <c r="AX30" s="234"/>
      <c r="AY30" s="224"/>
      <c r="BA30" s="79">
        <f t="shared" si="2"/>
        <v>0</v>
      </c>
      <c r="BB30" s="80">
        <f t="shared" si="3"/>
        <v>0</v>
      </c>
      <c r="BC30" s="80">
        <f>SUM(E30:AI30)+'5'!BC30</f>
        <v>0</v>
      </c>
      <c r="BF30" s="79" t="e">
        <f>#REF!+'5'!BF30</f>
        <v>#REF!</v>
      </c>
      <c r="BG30" s="86" t="e">
        <f>IF('5'!#REF!=1,'5'!BA30,IF('4'!#REF!=1,'4'!BA30,'4'!BG30))</f>
        <v>#REF!</v>
      </c>
      <c r="BH30" s="79" t="e">
        <f>IF(#REF!=1,IF(BC30&gt;=60,IF(BF30&gt;2,0,1),0),0)</f>
        <v>#REF!</v>
      </c>
      <c r="BI30" s="79" t="e">
        <f t="shared" si="5"/>
        <v>#REF!</v>
      </c>
    </row>
    <row r="31" spans="1:61" ht="15.75" customHeight="1" x14ac:dyDescent="0.25">
      <c r="A31" s="125" t="str">
        <f>IF(Roster!C33="","",Roster!C33)</f>
        <v/>
      </c>
      <c r="B31" s="126" t="str">
        <f>IF(Roster!D33="","",Roster!D33)</f>
        <v/>
      </c>
      <c r="C31" s="126" t="str">
        <f>IF(Roster!B33="","",Roster!B33)</f>
        <v/>
      </c>
      <c r="D31" s="299">
        <f>'5'!AL31</f>
        <v>0</v>
      </c>
      <c r="E31" s="127"/>
      <c r="F31" s="128"/>
      <c r="G31" s="316"/>
      <c r="H31" s="316"/>
      <c r="I31" s="128"/>
      <c r="J31" s="128"/>
      <c r="K31" s="128"/>
      <c r="L31" s="128"/>
      <c r="M31" s="128"/>
      <c r="N31" s="316"/>
      <c r="O31" s="316"/>
      <c r="P31" s="128"/>
      <c r="Q31" s="128"/>
      <c r="R31" s="128"/>
      <c r="S31" s="129"/>
      <c r="T31" s="130"/>
      <c r="U31" s="316"/>
      <c r="V31" s="316"/>
      <c r="W31" s="128"/>
      <c r="X31" s="128"/>
      <c r="Y31" s="128"/>
      <c r="Z31" s="128"/>
      <c r="AA31" s="128"/>
      <c r="AB31" s="316"/>
      <c r="AC31" s="316"/>
      <c r="AD31" s="128"/>
      <c r="AE31" s="128"/>
      <c r="AF31" s="128"/>
      <c r="AG31" s="128"/>
      <c r="AH31" s="128"/>
      <c r="AI31" s="307"/>
      <c r="AJ31" s="132">
        <f t="shared" si="0"/>
        <v>0</v>
      </c>
      <c r="AK31" s="293">
        <f t="shared" si="4"/>
        <v>0</v>
      </c>
      <c r="AL31" s="123">
        <f t="shared" si="1"/>
        <v>0</v>
      </c>
      <c r="AM31" s="122">
        <f>SUM(E31:AI31)+'5'!AM31</f>
        <v>0</v>
      </c>
      <c r="AN31" s="684">
        <f>'Pre Tests'!G27</f>
        <v>0</v>
      </c>
      <c r="AO31" s="684">
        <f>'Pre Tests'!L27</f>
        <v>0</v>
      </c>
      <c r="AP31" s="676"/>
      <c r="AQ31" s="720"/>
      <c r="AR31" s="134"/>
      <c r="AS31" s="134"/>
      <c r="AT31" s="134"/>
      <c r="AU31" s="678"/>
      <c r="AV31" s="683"/>
      <c r="AW31" s="681"/>
      <c r="AX31" s="234"/>
      <c r="AY31" s="224"/>
      <c r="BA31" s="79">
        <f t="shared" si="2"/>
        <v>0</v>
      </c>
      <c r="BB31" s="80">
        <f t="shared" si="3"/>
        <v>0</v>
      </c>
      <c r="BC31" s="80">
        <f>SUM(E31:AI31)+'5'!BC31</f>
        <v>0</v>
      </c>
      <c r="BF31" s="79" t="e">
        <f>#REF!+'5'!BF31</f>
        <v>#REF!</v>
      </c>
      <c r="BG31" s="86" t="e">
        <f>IF('5'!#REF!=1,'5'!BA31,IF('4'!#REF!=1,'4'!BA31,'4'!BG31))</f>
        <v>#REF!</v>
      </c>
      <c r="BH31" s="79" t="e">
        <f>IF(#REF!=1,IF(BC31&gt;=60,IF(BF31&gt;2,0,1),0),0)</f>
        <v>#REF!</v>
      </c>
      <c r="BI31" s="79" t="e">
        <f t="shared" si="5"/>
        <v>#REF!</v>
      </c>
    </row>
    <row r="32" spans="1:61" ht="15.75" customHeight="1" x14ac:dyDescent="0.25">
      <c r="A32" s="125" t="str">
        <f>IF(Roster!C34="","",Roster!C34)</f>
        <v/>
      </c>
      <c r="B32" s="126" t="str">
        <f>IF(Roster!D34="","",Roster!D34)</f>
        <v/>
      </c>
      <c r="C32" s="126" t="str">
        <f>IF(Roster!B34="","",Roster!B34)</f>
        <v/>
      </c>
      <c r="D32" s="299">
        <f>'5'!AL32</f>
        <v>0</v>
      </c>
      <c r="E32" s="127"/>
      <c r="F32" s="128"/>
      <c r="G32" s="316"/>
      <c r="H32" s="316"/>
      <c r="I32" s="128"/>
      <c r="J32" s="128"/>
      <c r="K32" s="128"/>
      <c r="L32" s="128"/>
      <c r="M32" s="128"/>
      <c r="N32" s="316"/>
      <c r="O32" s="316"/>
      <c r="P32" s="128"/>
      <c r="Q32" s="128"/>
      <c r="R32" s="128"/>
      <c r="S32" s="129"/>
      <c r="T32" s="130"/>
      <c r="U32" s="316"/>
      <c r="V32" s="316"/>
      <c r="W32" s="128"/>
      <c r="X32" s="128"/>
      <c r="Y32" s="128"/>
      <c r="Z32" s="128"/>
      <c r="AA32" s="128"/>
      <c r="AB32" s="316"/>
      <c r="AC32" s="316"/>
      <c r="AD32" s="128"/>
      <c r="AE32" s="128"/>
      <c r="AF32" s="128"/>
      <c r="AG32" s="128"/>
      <c r="AH32" s="128"/>
      <c r="AI32" s="307"/>
      <c r="AJ32" s="132">
        <f t="shared" si="0"/>
        <v>0</v>
      </c>
      <c r="AK32" s="293">
        <f t="shared" si="4"/>
        <v>0</v>
      </c>
      <c r="AL32" s="123">
        <f t="shared" si="1"/>
        <v>0</v>
      </c>
      <c r="AM32" s="122">
        <f>SUM(E32:AI32)+'5'!AM32</f>
        <v>0</v>
      </c>
      <c r="AN32" s="684">
        <f>'Pre Tests'!G28</f>
        <v>0</v>
      </c>
      <c r="AO32" s="684">
        <f>'Pre Tests'!L28</f>
        <v>0</v>
      </c>
      <c r="AP32" s="676"/>
      <c r="AQ32" s="720"/>
      <c r="AR32" s="134"/>
      <c r="AS32" s="134"/>
      <c r="AT32" s="134"/>
      <c r="AU32" s="678"/>
      <c r="AV32" s="683"/>
      <c r="AW32" s="681"/>
      <c r="AX32" s="234"/>
      <c r="AY32" s="224"/>
      <c r="BA32" s="79">
        <f t="shared" si="2"/>
        <v>0</v>
      </c>
      <c r="BB32" s="80">
        <f t="shared" si="3"/>
        <v>0</v>
      </c>
      <c r="BC32" s="80">
        <f>SUM(E32:AI32)+'5'!BC32</f>
        <v>0</v>
      </c>
      <c r="BF32" s="79" t="e">
        <f>#REF!+'5'!BF32</f>
        <v>#REF!</v>
      </c>
      <c r="BG32" s="86" t="e">
        <f>IF('5'!#REF!=1,'5'!BA32,IF('4'!#REF!=1,'4'!BA32,'4'!BG32))</f>
        <v>#REF!</v>
      </c>
      <c r="BH32" s="79" t="e">
        <f>IF(#REF!=1,IF(BC32&gt;=60,IF(BF32&gt;2,0,1),0),0)</f>
        <v>#REF!</v>
      </c>
      <c r="BI32" s="79" t="e">
        <f t="shared" si="5"/>
        <v>#REF!</v>
      </c>
    </row>
    <row r="33" spans="1:61" ht="15.75" customHeight="1" x14ac:dyDescent="0.25">
      <c r="A33" s="125" t="str">
        <f>IF(Roster!C35="","",Roster!C35)</f>
        <v/>
      </c>
      <c r="B33" s="126" t="str">
        <f>IF(Roster!D35="","",Roster!D35)</f>
        <v/>
      </c>
      <c r="C33" s="126" t="str">
        <f>IF(Roster!B35="","",Roster!B35)</f>
        <v/>
      </c>
      <c r="D33" s="299">
        <f>'5'!AL33</f>
        <v>0</v>
      </c>
      <c r="E33" s="127"/>
      <c r="F33" s="128"/>
      <c r="G33" s="316"/>
      <c r="H33" s="316"/>
      <c r="I33" s="128"/>
      <c r="J33" s="128"/>
      <c r="K33" s="128"/>
      <c r="L33" s="128"/>
      <c r="M33" s="128"/>
      <c r="N33" s="316"/>
      <c r="O33" s="316"/>
      <c r="P33" s="128"/>
      <c r="Q33" s="128"/>
      <c r="R33" s="128"/>
      <c r="S33" s="129"/>
      <c r="T33" s="130"/>
      <c r="U33" s="316"/>
      <c r="V33" s="316"/>
      <c r="W33" s="128"/>
      <c r="X33" s="128"/>
      <c r="Y33" s="128"/>
      <c r="Z33" s="128"/>
      <c r="AA33" s="128"/>
      <c r="AB33" s="316"/>
      <c r="AC33" s="316"/>
      <c r="AD33" s="128"/>
      <c r="AE33" s="128"/>
      <c r="AF33" s="128"/>
      <c r="AG33" s="128"/>
      <c r="AH33" s="128"/>
      <c r="AI33" s="307"/>
      <c r="AJ33" s="132">
        <f t="shared" si="0"/>
        <v>0</v>
      </c>
      <c r="AK33" s="293">
        <f t="shared" si="4"/>
        <v>0</v>
      </c>
      <c r="AL33" s="123">
        <f t="shared" si="1"/>
        <v>0</v>
      </c>
      <c r="AM33" s="122">
        <f>SUM(E33:AI33)+'5'!AM33</f>
        <v>0</v>
      </c>
      <c r="AN33" s="684">
        <f>'Pre Tests'!G29</f>
        <v>0</v>
      </c>
      <c r="AO33" s="684">
        <f>'Pre Tests'!L29</f>
        <v>0</v>
      </c>
      <c r="AP33" s="676"/>
      <c r="AQ33" s="720"/>
      <c r="AR33" s="134"/>
      <c r="AS33" s="134"/>
      <c r="AT33" s="134"/>
      <c r="AU33" s="678"/>
      <c r="AV33" s="683"/>
      <c r="AW33" s="681"/>
      <c r="AX33" s="234"/>
      <c r="AY33" s="224"/>
      <c r="BA33" s="79">
        <f t="shared" si="2"/>
        <v>0</v>
      </c>
      <c r="BB33" s="80">
        <f t="shared" si="3"/>
        <v>0</v>
      </c>
      <c r="BC33" s="80">
        <f>SUM(E33:AI33)+'5'!BC33</f>
        <v>0</v>
      </c>
      <c r="BF33" s="79" t="e">
        <f>#REF!+'5'!BF33</f>
        <v>#REF!</v>
      </c>
      <c r="BG33" s="86" t="e">
        <f>IF('5'!#REF!=1,'5'!BA33,IF('4'!#REF!=1,'4'!BA33,'4'!BG33))</f>
        <v>#REF!</v>
      </c>
      <c r="BH33" s="79" t="e">
        <f>IF(#REF!=1,IF(BC33&gt;=60,IF(BF33&gt;2,0,1),0),0)</f>
        <v>#REF!</v>
      </c>
      <c r="BI33" s="79" t="e">
        <f t="shared" si="5"/>
        <v>#REF!</v>
      </c>
    </row>
    <row r="34" spans="1:61" ht="15.75" customHeight="1" x14ac:dyDescent="0.25">
      <c r="A34" s="125" t="str">
        <f>IF(Roster!C36="","",Roster!C36)</f>
        <v/>
      </c>
      <c r="B34" s="126" t="str">
        <f>IF(Roster!D36="","",Roster!D36)</f>
        <v/>
      </c>
      <c r="C34" s="126" t="str">
        <f>IF(Roster!B36="","",Roster!B36)</f>
        <v/>
      </c>
      <c r="D34" s="299">
        <f>'5'!AL34</f>
        <v>0</v>
      </c>
      <c r="E34" s="127"/>
      <c r="F34" s="128"/>
      <c r="G34" s="316"/>
      <c r="H34" s="316"/>
      <c r="I34" s="128"/>
      <c r="J34" s="128"/>
      <c r="K34" s="128"/>
      <c r="L34" s="128"/>
      <c r="M34" s="128"/>
      <c r="N34" s="316"/>
      <c r="O34" s="316"/>
      <c r="P34" s="128"/>
      <c r="Q34" s="128"/>
      <c r="R34" s="128"/>
      <c r="S34" s="129"/>
      <c r="T34" s="130"/>
      <c r="U34" s="316"/>
      <c r="V34" s="316"/>
      <c r="W34" s="128"/>
      <c r="X34" s="128"/>
      <c r="Y34" s="128"/>
      <c r="Z34" s="128"/>
      <c r="AA34" s="128"/>
      <c r="AB34" s="316"/>
      <c r="AC34" s="316"/>
      <c r="AD34" s="128"/>
      <c r="AE34" s="128"/>
      <c r="AF34" s="128"/>
      <c r="AG34" s="128"/>
      <c r="AH34" s="128"/>
      <c r="AI34" s="307"/>
      <c r="AJ34" s="132">
        <f t="shared" si="0"/>
        <v>0</v>
      </c>
      <c r="AK34" s="293">
        <f t="shared" si="4"/>
        <v>0</v>
      </c>
      <c r="AL34" s="123">
        <f t="shared" si="1"/>
        <v>0</v>
      </c>
      <c r="AM34" s="122">
        <f>SUM(E34:AI34)+'5'!AM34</f>
        <v>0</v>
      </c>
      <c r="AN34" s="684">
        <f>'Pre Tests'!G30</f>
        <v>0</v>
      </c>
      <c r="AO34" s="684">
        <f>'Pre Tests'!L30</f>
        <v>0</v>
      </c>
      <c r="AP34" s="676"/>
      <c r="AQ34" s="720"/>
      <c r="AR34" s="134"/>
      <c r="AS34" s="134"/>
      <c r="AT34" s="134"/>
      <c r="AU34" s="678"/>
      <c r="AV34" s="683"/>
      <c r="AW34" s="681"/>
      <c r="AX34" s="234"/>
      <c r="AY34" s="224"/>
      <c r="BA34" s="79">
        <f t="shared" si="2"/>
        <v>0</v>
      </c>
      <c r="BB34" s="80">
        <f t="shared" si="3"/>
        <v>0</v>
      </c>
      <c r="BC34" s="80">
        <f>SUM(E34:AI34)+'5'!BC34</f>
        <v>0</v>
      </c>
      <c r="BF34" s="79" t="e">
        <f>#REF!+'5'!BF34</f>
        <v>#REF!</v>
      </c>
      <c r="BG34" s="86" t="e">
        <f>IF('5'!#REF!=1,'5'!BA34,IF('4'!#REF!=1,'4'!BA34,'4'!BG34))</f>
        <v>#REF!</v>
      </c>
      <c r="BH34" s="79" t="e">
        <f>IF(#REF!=1,IF(BC34&gt;=60,IF(BF34&gt;2,0,1),0),0)</f>
        <v>#REF!</v>
      </c>
      <c r="BI34" s="79" t="e">
        <f t="shared" si="5"/>
        <v>#REF!</v>
      </c>
    </row>
    <row r="35" spans="1:61" ht="15.75" customHeight="1" x14ac:dyDescent="0.25">
      <c r="A35" s="125" t="str">
        <f>IF(Roster!C37="","",Roster!C37)</f>
        <v/>
      </c>
      <c r="B35" s="126" t="str">
        <f>IF(Roster!D37="","",Roster!D37)</f>
        <v/>
      </c>
      <c r="C35" s="126" t="str">
        <f>IF(Roster!B37="","",Roster!B37)</f>
        <v/>
      </c>
      <c r="D35" s="299">
        <f>'5'!AL35</f>
        <v>0</v>
      </c>
      <c r="E35" s="127"/>
      <c r="F35" s="128"/>
      <c r="G35" s="316"/>
      <c r="H35" s="316"/>
      <c r="I35" s="128"/>
      <c r="J35" s="128"/>
      <c r="K35" s="128"/>
      <c r="L35" s="128"/>
      <c r="M35" s="128"/>
      <c r="N35" s="316"/>
      <c r="O35" s="316"/>
      <c r="P35" s="128"/>
      <c r="Q35" s="128"/>
      <c r="R35" s="128"/>
      <c r="S35" s="129"/>
      <c r="T35" s="130"/>
      <c r="U35" s="316"/>
      <c r="V35" s="316"/>
      <c r="W35" s="128"/>
      <c r="X35" s="128"/>
      <c r="Y35" s="128"/>
      <c r="Z35" s="128"/>
      <c r="AA35" s="128"/>
      <c r="AB35" s="316"/>
      <c r="AC35" s="316"/>
      <c r="AD35" s="128"/>
      <c r="AE35" s="128"/>
      <c r="AF35" s="128"/>
      <c r="AG35" s="128"/>
      <c r="AH35" s="128"/>
      <c r="AI35" s="307"/>
      <c r="AJ35" s="132">
        <f t="shared" si="0"/>
        <v>0</v>
      </c>
      <c r="AK35" s="293">
        <f t="shared" si="4"/>
        <v>0</v>
      </c>
      <c r="AL35" s="123">
        <f t="shared" si="1"/>
        <v>0</v>
      </c>
      <c r="AM35" s="122">
        <f>SUM(E35:AI35)+'5'!AM35</f>
        <v>0</v>
      </c>
      <c r="AN35" s="684">
        <f>'Pre Tests'!G31</f>
        <v>0</v>
      </c>
      <c r="AO35" s="684">
        <f>'Pre Tests'!L31</f>
        <v>0</v>
      </c>
      <c r="AP35" s="676"/>
      <c r="AQ35" s="720"/>
      <c r="AR35" s="134"/>
      <c r="AS35" s="134"/>
      <c r="AT35" s="134"/>
      <c r="AU35" s="678"/>
      <c r="AV35" s="683"/>
      <c r="AW35" s="681"/>
      <c r="AX35" s="234"/>
      <c r="AY35" s="224"/>
      <c r="BA35" s="79">
        <f t="shared" si="2"/>
        <v>0</v>
      </c>
      <c r="BB35" s="80">
        <f t="shared" si="3"/>
        <v>0</v>
      </c>
      <c r="BC35" s="80">
        <f>SUM(E35:AI35)+'5'!BC35</f>
        <v>0</v>
      </c>
      <c r="BF35" s="79" t="e">
        <f>#REF!+'5'!BF35</f>
        <v>#REF!</v>
      </c>
      <c r="BG35" s="86" t="e">
        <f>IF('5'!#REF!=1,'5'!BA35,IF('4'!#REF!=1,'4'!BA35,'4'!BG35))</f>
        <v>#REF!</v>
      </c>
      <c r="BH35" s="79" t="e">
        <f>IF(#REF!=1,IF(BC35&gt;=60,IF(BF35&gt;2,0,1),0),0)</f>
        <v>#REF!</v>
      </c>
      <c r="BI35" s="79" t="e">
        <f t="shared" si="5"/>
        <v>#REF!</v>
      </c>
    </row>
    <row r="36" spans="1:61" ht="15.75" customHeight="1" x14ac:dyDescent="0.25">
      <c r="A36" s="125" t="str">
        <f>IF(Roster!C38="","",Roster!C38)</f>
        <v/>
      </c>
      <c r="B36" s="126" t="str">
        <f>IF(Roster!D38="","",Roster!D38)</f>
        <v/>
      </c>
      <c r="C36" s="126" t="str">
        <f>IF(Roster!B38="","",Roster!B38)</f>
        <v/>
      </c>
      <c r="D36" s="299">
        <f>'5'!AL36</f>
        <v>0</v>
      </c>
      <c r="E36" s="127"/>
      <c r="F36" s="128"/>
      <c r="G36" s="316"/>
      <c r="H36" s="316"/>
      <c r="I36" s="128"/>
      <c r="J36" s="128"/>
      <c r="K36" s="128"/>
      <c r="L36" s="128"/>
      <c r="M36" s="128"/>
      <c r="N36" s="316"/>
      <c r="O36" s="316"/>
      <c r="P36" s="128"/>
      <c r="Q36" s="128"/>
      <c r="R36" s="128"/>
      <c r="S36" s="129"/>
      <c r="T36" s="130"/>
      <c r="U36" s="316"/>
      <c r="V36" s="316"/>
      <c r="W36" s="128"/>
      <c r="X36" s="128"/>
      <c r="Y36" s="128"/>
      <c r="Z36" s="128"/>
      <c r="AA36" s="128"/>
      <c r="AB36" s="316"/>
      <c r="AC36" s="316"/>
      <c r="AD36" s="128"/>
      <c r="AE36" s="128"/>
      <c r="AF36" s="128"/>
      <c r="AG36" s="128"/>
      <c r="AH36" s="128"/>
      <c r="AI36" s="307"/>
      <c r="AJ36" s="132">
        <f t="shared" si="0"/>
        <v>0</v>
      </c>
      <c r="AK36" s="293">
        <f t="shared" si="4"/>
        <v>0</v>
      </c>
      <c r="AL36" s="123">
        <f t="shared" si="1"/>
        <v>0</v>
      </c>
      <c r="AM36" s="122">
        <f>SUM(E36:AI36)+'5'!AM36</f>
        <v>0</v>
      </c>
      <c r="AN36" s="684">
        <f>'Pre Tests'!G32</f>
        <v>0</v>
      </c>
      <c r="AO36" s="684">
        <f>'Pre Tests'!L32</f>
        <v>0</v>
      </c>
      <c r="AP36" s="676"/>
      <c r="AQ36" s="720"/>
      <c r="AR36" s="134"/>
      <c r="AS36" s="134"/>
      <c r="AT36" s="134"/>
      <c r="AU36" s="678"/>
      <c r="AV36" s="683"/>
      <c r="AW36" s="681"/>
      <c r="AX36" s="234"/>
      <c r="AY36" s="224"/>
      <c r="BA36" s="79">
        <f t="shared" si="2"/>
        <v>0</v>
      </c>
      <c r="BB36" s="80">
        <f t="shared" si="3"/>
        <v>0</v>
      </c>
      <c r="BC36" s="80">
        <f>SUM(E36:AI36)+'5'!BC36</f>
        <v>0</v>
      </c>
      <c r="BF36" s="79" t="e">
        <f>#REF!+'5'!BF36</f>
        <v>#REF!</v>
      </c>
      <c r="BG36" s="86" t="e">
        <f>IF('5'!#REF!=1,'5'!BA36,IF('4'!#REF!=1,'4'!BA36,'4'!BG36))</f>
        <v>#REF!</v>
      </c>
      <c r="BH36" s="79" t="e">
        <f>IF(#REF!=1,IF(BC36&gt;=60,IF(BF36&gt;2,0,1),0),0)</f>
        <v>#REF!</v>
      </c>
      <c r="BI36" s="79" t="e">
        <f t="shared" si="5"/>
        <v>#REF!</v>
      </c>
    </row>
    <row r="37" spans="1:61" ht="15.75" customHeight="1" x14ac:dyDescent="0.25">
      <c r="A37" s="125" t="str">
        <f>IF(Roster!C39="","",Roster!C39)</f>
        <v/>
      </c>
      <c r="B37" s="126" t="str">
        <f>IF(Roster!D39="","",Roster!D39)</f>
        <v/>
      </c>
      <c r="C37" s="126" t="str">
        <f>IF(Roster!B39="","",Roster!B39)</f>
        <v/>
      </c>
      <c r="D37" s="299">
        <f>'5'!AL37</f>
        <v>0</v>
      </c>
      <c r="E37" s="127"/>
      <c r="F37" s="128"/>
      <c r="G37" s="316"/>
      <c r="H37" s="316"/>
      <c r="I37" s="128"/>
      <c r="J37" s="128"/>
      <c r="K37" s="128"/>
      <c r="L37" s="128"/>
      <c r="M37" s="128"/>
      <c r="N37" s="316"/>
      <c r="O37" s="316"/>
      <c r="P37" s="128"/>
      <c r="Q37" s="128"/>
      <c r="R37" s="128"/>
      <c r="S37" s="129"/>
      <c r="T37" s="130"/>
      <c r="U37" s="316"/>
      <c r="V37" s="316"/>
      <c r="W37" s="128"/>
      <c r="X37" s="128"/>
      <c r="Y37" s="128"/>
      <c r="Z37" s="128"/>
      <c r="AA37" s="128"/>
      <c r="AB37" s="316"/>
      <c r="AC37" s="316"/>
      <c r="AD37" s="128"/>
      <c r="AE37" s="128"/>
      <c r="AF37" s="128"/>
      <c r="AG37" s="128"/>
      <c r="AH37" s="128"/>
      <c r="AI37" s="307"/>
      <c r="AJ37" s="132">
        <f t="shared" si="0"/>
        <v>0</v>
      </c>
      <c r="AK37" s="293">
        <f t="shared" si="4"/>
        <v>0</v>
      </c>
      <c r="AL37" s="123">
        <f t="shared" si="1"/>
        <v>0</v>
      </c>
      <c r="AM37" s="122">
        <f>SUM(E37:AI37)+'5'!AM37</f>
        <v>0</v>
      </c>
      <c r="AN37" s="684">
        <f>'Pre Tests'!G33</f>
        <v>0</v>
      </c>
      <c r="AO37" s="684">
        <f>'Pre Tests'!L33</f>
        <v>0</v>
      </c>
      <c r="AP37" s="676"/>
      <c r="AQ37" s="720"/>
      <c r="AR37" s="134"/>
      <c r="AS37" s="134"/>
      <c r="AT37" s="134"/>
      <c r="AU37" s="678"/>
      <c r="AV37" s="683"/>
      <c r="AW37" s="681"/>
      <c r="AX37" s="234"/>
      <c r="AY37" s="224"/>
      <c r="BA37" s="79">
        <f t="shared" si="2"/>
        <v>0</v>
      </c>
      <c r="BB37" s="80">
        <f t="shared" si="3"/>
        <v>0</v>
      </c>
      <c r="BC37" s="80">
        <f>SUM(E37:AI37)+'5'!BC37</f>
        <v>0</v>
      </c>
      <c r="BF37" s="79" t="e">
        <f>#REF!+'5'!BF37</f>
        <v>#REF!</v>
      </c>
      <c r="BG37" s="86" t="e">
        <f>IF('5'!#REF!=1,'5'!BA37,IF('4'!#REF!=1,'4'!BA37,'4'!BG37))</f>
        <v>#REF!</v>
      </c>
      <c r="BH37" s="79" t="e">
        <f>IF(#REF!=1,IF(BC37&gt;=60,IF(BF37&gt;2,0,1),0),0)</f>
        <v>#REF!</v>
      </c>
      <c r="BI37" s="79" t="e">
        <f t="shared" si="5"/>
        <v>#REF!</v>
      </c>
    </row>
    <row r="38" spans="1:61" ht="15.75" customHeight="1" x14ac:dyDescent="0.25">
      <c r="A38" s="125" t="str">
        <f>IF(Roster!C40="","",Roster!C40)</f>
        <v/>
      </c>
      <c r="B38" s="126" t="str">
        <f>IF(Roster!D40="","",Roster!D40)</f>
        <v/>
      </c>
      <c r="C38" s="126" t="str">
        <f>IF(Roster!B40="","",Roster!B40)</f>
        <v/>
      </c>
      <c r="D38" s="299">
        <f>'5'!AL38</f>
        <v>0</v>
      </c>
      <c r="E38" s="127"/>
      <c r="F38" s="128"/>
      <c r="G38" s="316"/>
      <c r="H38" s="316"/>
      <c r="I38" s="128"/>
      <c r="J38" s="128"/>
      <c r="K38" s="128"/>
      <c r="L38" s="128"/>
      <c r="M38" s="128"/>
      <c r="N38" s="316"/>
      <c r="O38" s="316"/>
      <c r="P38" s="128"/>
      <c r="Q38" s="128"/>
      <c r="R38" s="128"/>
      <c r="S38" s="129"/>
      <c r="T38" s="130"/>
      <c r="U38" s="316"/>
      <c r="V38" s="316"/>
      <c r="W38" s="128"/>
      <c r="X38" s="128"/>
      <c r="Y38" s="128"/>
      <c r="Z38" s="128"/>
      <c r="AA38" s="128"/>
      <c r="AB38" s="316"/>
      <c r="AC38" s="316"/>
      <c r="AD38" s="128"/>
      <c r="AE38" s="128"/>
      <c r="AF38" s="128"/>
      <c r="AG38" s="128"/>
      <c r="AH38" s="128"/>
      <c r="AI38" s="307"/>
      <c r="AJ38" s="132">
        <f t="shared" si="0"/>
        <v>0</v>
      </c>
      <c r="AK38" s="293">
        <f t="shared" si="4"/>
        <v>0</v>
      </c>
      <c r="AL38" s="123">
        <f t="shared" si="1"/>
        <v>0</v>
      </c>
      <c r="AM38" s="122">
        <f>SUM(E38:AI38)+'5'!AM38</f>
        <v>0</v>
      </c>
      <c r="AN38" s="684">
        <f>'Pre Tests'!G34</f>
        <v>0</v>
      </c>
      <c r="AO38" s="684">
        <f>'Pre Tests'!L34</f>
        <v>0</v>
      </c>
      <c r="AP38" s="676"/>
      <c r="AQ38" s="720"/>
      <c r="AR38" s="134"/>
      <c r="AS38" s="134"/>
      <c r="AT38" s="134"/>
      <c r="AU38" s="678"/>
      <c r="AV38" s="683"/>
      <c r="AW38" s="681"/>
      <c r="AX38" s="234"/>
      <c r="AY38" s="224"/>
      <c r="BA38" s="79">
        <f t="shared" si="2"/>
        <v>0</v>
      </c>
      <c r="BB38" s="80">
        <f t="shared" si="3"/>
        <v>0</v>
      </c>
      <c r="BC38" s="80">
        <f>SUM(E38:AI38)+'5'!BC38</f>
        <v>0</v>
      </c>
      <c r="BF38" s="79" t="e">
        <f>#REF!+'5'!BF38</f>
        <v>#REF!</v>
      </c>
      <c r="BG38" s="86" t="e">
        <f>IF('5'!#REF!=1,'5'!BA38,IF('4'!#REF!=1,'4'!BA38,'4'!BG38))</f>
        <v>#REF!</v>
      </c>
      <c r="BH38" s="79" t="e">
        <f>IF(#REF!=1,IF(BC38&gt;=60,IF(BF38&gt;2,0,1),0),0)</f>
        <v>#REF!</v>
      </c>
      <c r="BI38" s="79" t="e">
        <f t="shared" si="5"/>
        <v>#REF!</v>
      </c>
    </row>
    <row r="39" spans="1:61" ht="15.75" customHeight="1" x14ac:dyDescent="0.25">
      <c r="A39" s="125" t="str">
        <f>IF(Roster!C41="","",Roster!C41)</f>
        <v/>
      </c>
      <c r="B39" s="126" t="str">
        <f>IF(Roster!D41="","",Roster!D41)</f>
        <v/>
      </c>
      <c r="C39" s="126" t="str">
        <f>IF(Roster!B41="","",Roster!B41)</f>
        <v/>
      </c>
      <c r="D39" s="299">
        <f>'5'!AL39</f>
        <v>0</v>
      </c>
      <c r="E39" s="127"/>
      <c r="F39" s="128"/>
      <c r="G39" s="316"/>
      <c r="H39" s="316"/>
      <c r="I39" s="128"/>
      <c r="J39" s="128"/>
      <c r="K39" s="128"/>
      <c r="L39" s="128"/>
      <c r="M39" s="128"/>
      <c r="N39" s="316"/>
      <c r="O39" s="316"/>
      <c r="P39" s="128"/>
      <c r="Q39" s="128"/>
      <c r="R39" s="128"/>
      <c r="S39" s="129"/>
      <c r="T39" s="130"/>
      <c r="U39" s="316"/>
      <c r="V39" s="316"/>
      <c r="W39" s="128"/>
      <c r="X39" s="128"/>
      <c r="Y39" s="128"/>
      <c r="Z39" s="128"/>
      <c r="AA39" s="128"/>
      <c r="AB39" s="316"/>
      <c r="AC39" s="316"/>
      <c r="AD39" s="128"/>
      <c r="AE39" s="128"/>
      <c r="AF39" s="128"/>
      <c r="AG39" s="128"/>
      <c r="AH39" s="128"/>
      <c r="AI39" s="307"/>
      <c r="AJ39" s="132">
        <f t="shared" si="0"/>
        <v>0</v>
      </c>
      <c r="AK39" s="293">
        <f t="shared" si="4"/>
        <v>0</v>
      </c>
      <c r="AL39" s="123">
        <f t="shared" si="1"/>
        <v>0</v>
      </c>
      <c r="AM39" s="122">
        <f>SUM(E39:AI39)+'5'!AM39</f>
        <v>0</v>
      </c>
      <c r="AN39" s="684">
        <f>'Pre Tests'!G35</f>
        <v>0</v>
      </c>
      <c r="AO39" s="684">
        <f>'Pre Tests'!L35</f>
        <v>0</v>
      </c>
      <c r="AP39" s="676"/>
      <c r="AQ39" s="720"/>
      <c r="AR39" s="134"/>
      <c r="AS39" s="134"/>
      <c r="AT39" s="134"/>
      <c r="AU39" s="678"/>
      <c r="AV39" s="683"/>
      <c r="AW39" s="681"/>
      <c r="AX39" s="234"/>
      <c r="AY39" s="224"/>
      <c r="BA39" s="79">
        <f t="shared" si="2"/>
        <v>0</v>
      </c>
      <c r="BB39" s="80">
        <f t="shared" si="3"/>
        <v>0</v>
      </c>
      <c r="BC39" s="80">
        <f>SUM(E39:AI39)+'5'!BC39</f>
        <v>0</v>
      </c>
      <c r="BF39" s="79" t="e">
        <f>#REF!+'5'!BF39</f>
        <v>#REF!</v>
      </c>
      <c r="BG39" s="86" t="e">
        <f>IF('5'!#REF!=1,'5'!BA39,IF('4'!#REF!=1,'4'!BA39,'4'!BG39))</f>
        <v>#REF!</v>
      </c>
      <c r="BH39" s="79" t="e">
        <f>IF(#REF!=1,IF(BC39&gt;=60,IF(BF39&gt;2,0,1),0),0)</f>
        <v>#REF!</v>
      </c>
      <c r="BI39" s="79" t="e">
        <f t="shared" si="5"/>
        <v>#REF!</v>
      </c>
    </row>
    <row r="40" spans="1:61" ht="15.75" customHeight="1" x14ac:dyDescent="0.25">
      <c r="A40" s="125" t="str">
        <f>IF(Roster!C42="","",Roster!C42)</f>
        <v/>
      </c>
      <c r="B40" s="126" t="str">
        <f>IF(Roster!D42="","",Roster!D42)</f>
        <v/>
      </c>
      <c r="C40" s="126" t="str">
        <f>IF(Roster!B42="","",Roster!B42)</f>
        <v/>
      </c>
      <c r="D40" s="299">
        <f>'5'!AL40</f>
        <v>0</v>
      </c>
      <c r="E40" s="127"/>
      <c r="F40" s="128"/>
      <c r="G40" s="316"/>
      <c r="H40" s="316"/>
      <c r="I40" s="128"/>
      <c r="J40" s="128"/>
      <c r="K40" s="128"/>
      <c r="L40" s="128"/>
      <c r="M40" s="128"/>
      <c r="N40" s="316"/>
      <c r="O40" s="316"/>
      <c r="P40" s="128"/>
      <c r="Q40" s="128"/>
      <c r="R40" s="128"/>
      <c r="S40" s="129"/>
      <c r="T40" s="130"/>
      <c r="U40" s="316"/>
      <c r="V40" s="316"/>
      <c r="W40" s="128"/>
      <c r="X40" s="128"/>
      <c r="Y40" s="128"/>
      <c r="Z40" s="128"/>
      <c r="AA40" s="128"/>
      <c r="AB40" s="316"/>
      <c r="AC40" s="316"/>
      <c r="AD40" s="128"/>
      <c r="AE40" s="128"/>
      <c r="AF40" s="128"/>
      <c r="AG40" s="128"/>
      <c r="AH40" s="128"/>
      <c r="AI40" s="307"/>
      <c r="AJ40" s="132">
        <f t="shared" ref="AJ40:AJ71" si="6">SUM(D40:AI40)</f>
        <v>0</v>
      </c>
      <c r="AK40" s="293">
        <f t="shared" si="4"/>
        <v>0</v>
      </c>
      <c r="AL40" s="123">
        <f t="shared" ref="AL40:AL71" si="7">AJ40-INT(AJ40/15)*15</f>
        <v>0</v>
      </c>
      <c r="AM40" s="122">
        <f>SUM(E40:AI40)+'5'!AM40</f>
        <v>0</v>
      </c>
      <c r="AN40" s="684">
        <f>'Pre Tests'!G36</f>
        <v>0</v>
      </c>
      <c r="AO40" s="684">
        <f>'Pre Tests'!L36</f>
        <v>0</v>
      </c>
      <c r="AP40" s="676"/>
      <c r="AQ40" s="720"/>
      <c r="AR40" s="134"/>
      <c r="AS40" s="134"/>
      <c r="AT40" s="134"/>
      <c r="AU40" s="678"/>
      <c r="AV40" s="683"/>
      <c r="AW40" s="681"/>
      <c r="AX40" s="234"/>
      <c r="AY40" s="224"/>
      <c r="BA40" s="79">
        <f t="shared" ref="BA40:BA71" si="8">AM40+AO40</f>
        <v>0</v>
      </c>
      <c r="BB40" s="80">
        <f t="shared" ref="BB40:BB71" si="9">SUM(E40:AI40)</f>
        <v>0</v>
      </c>
      <c r="BC40" s="80">
        <f>SUM(E40:AI40)+'5'!BC40</f>
        <v>0</v>
      </c>
      <c r="BF40" s="79" t="e">
        <f>#REF!+'5'!BF40</f>
        <v>#REF!</v>
      </c>
      <c r="BG40" s="86" t="e">
        <f>IF('5'!#REF!=1,'5'!BA40,IF('4'!#REF!=1,'4'!BA40,'4'!BG40))</f>
        <v>#REF!</v>
      </c>
      <c r="BH40" s="79" t="e">
        <f>IF(#REF!=1,IF(BC40&gt;=60,IF(BF40&gt;2,0,1),0),0)</f>
        <v>#REF!</v>
      </c>
      <c r="BI40" s="79" t="e">
        <f t="shared" si="5"/>
        <v>#REF!</v>
      </c>
    </row>
    <row r="41" spans="1:61" ht="15.75" customHeight="1" x14ac:dyDescent="0.25">
      <c r="A41" s="125" t="str">
        <f>IF(Roster!C43="","",Roster!C43)</f>
        <v/>
      </c>
      <c r="B41" s="126" t="str">
        <f>IF(Roster!D43="","",Roster!D43)</f>
        <v/>
      </c>
      <c r="C41" s="126" t="str">
        <f>IF(Roster!B43="","",Roster!B43)</f>
        <v/>
      </c>
      <c r="D41" s="299">
        <f>'5'!AL41</f>
        <v>0</v>
      </c>
      <c r="E41" s="127"/>
      <c r="F41" s="128"/>
      <c r="G41" s="316"/>
      <c r="H41" s="316"/>
      <c r="I41" s="128"/>
      <c r="J41" s="128"/>
      <c r="K41" s="128"/>
      <c r="L41" s="128"/>
      <c r="M41" s="128"/>
      <c r="N41" s="316"/>
      <c r="O41" s="316"/>
      <c r="P41" s="128"/>
      <c r="Q41" s="128"/>
      <c r="R41" s="128"/>
      <c r="S41" s="129"/>
      <c r="T41" s="130"/>
      <c r="U41" s="316"/>
      <c r="V41" s="316"/>
      <c r="W41" s="128"/>
      <c r="X41" s="128"/>
      <c r="Y41" s="128"/>
      <c r="Z41" s="128"/>
      <c r="AA41" s="128"/>
      <c r="AB41" s="316"/>
      <c r="AC41" s="316"/>
      <c r="AD41" s="128"/>
      <c r="AE41" s="128"/>
      <c r="AF41" s="128"/>
      <c r="AG41" s="128"/>
      <c r="AH41" s="128"/>
      <c r="AI41" s="307"/>
      <c r="AJ41" s="132">
        <f t="shared" si="6"/>
        <v>0</v>
      </c>
      <c r="AK41" s="293">
        <f t="shared" si="4"/>
        <v>0</v>
      </c>
      <c r="AL41" s="123">
        <f t="shared" si="7"/>
        <v>0</v>
      </c>
      <c r="AM41" s="122">
        <f>SUM(E41:AI41)+'5'!AM41</f>
        <v>0</v>
      </c>
      <c r="AN41" s="684">
        <f>'Pre Tests'!G37</f>
        <v>0</v>
      </c>
      <c r="AO41" s="684">
        <f>'Pre Tests'!L37</f>
        <v>0</v>
      </c>
      <c r="AP41" s="676"/>
      <c r="AQ41" s="720"/>
      <c r="AR41" s="134"/>
      <c r="AS41" s="134"/>
      <c r="AT41" s="134"/>
      <c r="AU41" s="678"/>
      <c r="AV41" s="683"/>
      <c r="AW41" s="681"/>
      <c r="AX41" s="234"/>
      <c r="AY41" s="224"/>
      <c r="BA41" s="79">
        <f t="shared" si="8"/>
        <v>0</v>
      </c>
      <c r="BB41" s="80">
        <f t="shared" si="9"/>
        <v>0</v>
      </c>
      <c r="BC41" s="80">
        <f>SUM(E41:AI41)+'5'!BC41</f>
        <v>0</v>
      </c>
      <c r="BF41" s="79" t="e">
        <f>#REF!+'5'!BF41</f>
        <v>#REF!</v>
      </c>
      <c r="BG41" s="86" t="e">
        <f>IF('5'!#REF!=1,'5'!BA41,IF('4'!#REF!=1,'4'!BA41,'4'!BG41))</f>
        <v>#REF!</v>
      </c>
      <c r="BH41" s="79" t="e">
        <f>IF(#REF!=1,IF(BC41&gt;=60,IF(BF41&gt;2,0,1),0),0)</f>
        <v>#REF!</v>
      </c>
      <c r="BI41" s="79" t="e">
        <f t="shared" si="5"/>
        <v>#REF!</v>
      </c>
    </row>
    <row r="42" spans="1:61" ht="15.75" customHeight="1" x14ac:dyDescent="0.25">
      <c r="A42" s="125" t="str">
        <f>IF(Roster!C44="","",Roster!C44)</f>
        <v/>
      </c>
      <c r="B42" s="126" t="str">
        <f>IF(Roster!D44="","",Roster!D44)</f>
        <v/>
      </c>
      <c r="C42" s="126" t="str">
        <f>IF(Roster!B44="","",Roster!B44)</f>
        <v/>
      </c>
      <c r="D42" s="299">
        <f>'5'!AL42</f>
        <v>0</v>
      </c>
      <c r="E42" s="127"/>
      <c r="F42" s="128"/>
      <c r="G42" s="316"/>
      <c r="H42" s="316"/>
      <c r="I42" s="128"/>
      <c r="J42" s="128"/>
      <c r="K42" s="128"/>
      <c r="L42" s="128"/>
      <c r="M42" s="128"/>
      <c r="N42" s="316"/>
      <c r="O42" s="316"/>
      <c r="P42" s="128"/>
      <c r="Q42" s="128"/>
      <c r="R42" s="128"/>
      <c r="S42" s="129"/>
      <c r="T42" s="130"/>
      <c r="U42" s="316"/>
      <c r="V42" s="316"/>
      <c r="W42" s="128"/>
      <c r="X42" s="128"/>
      <c r="Y42" s="128"/>
      <c r="Z42" s="128"/>
      <c r="AA42" s="128"/>
      <c r="AB42" s="316"/>
      <c r="AC42" s="316"/>
      <c r="AD42" s="128"/>
      <c r="AE42" s="128"/>
      <c r="AF42" s="128"/>
      <c r="AG42" s="128"/>
      <c r="AH42" s="128"/>
      <c r="AI42" s="307"/>
      <c r="AJ42" s="132">
        <f t="shared" si="6"/>
        <v>0</v>
      </c>
      <c r="AK42" s="293">
        <f t="shared" si="4"/>
        <v>0</v>
      </c>
      <c r="AL42" s="123">
        <f t="shared" si="7"/>
        <v>0</v>
      </c>
      <c r="AM42" s="122">
        <f>SUM(E42:AI42)+'5'!AM42</f>
        <v>0</v>
      </c>
      <c r="AN42" s="684">
        <f>'Pre Tests'!G38</f>
        <v>0</v>
      </c>
      <c r="AO42" s="684">
        <f>'Pre Tests'!L38</f>
        <v>0</v>
      </c>
      <c r="AP42" s="676"/>
      <c r="AQ42" s="720"/>
      <c r="AR42" s="134"/>
      <c r="AS42" s="134"/>
      <c r="AT42" s="134"/>
      <c r="AU42" s="678"/>
      <c r="AV42" s="683"/>
      <c r="AW42" s="681"/>
      <c r="AX42" s="234"/>
      <c r="AY42" s="224"/>
      <c r="BA42" s="79">
        <f t="shared" si="8"/>
        <v>0</v>
      </c>
      <c r="BB42" s="80">
        <f t="shared" si="9"/>
        <v>0</v>
      </c>
      <c r="BC42" s="80">
        <f>SUM(E42:AI42)+'5'!BC42</f>
        <v>0</v>
      </c>
      <c r="BF42" s="79" t="e">
        <f>#REF!+'5'!BF42</f>
        <v>#REF!</v>
      </c>
      <c r="BG42" s="86" t="e">
        <f>IF('5'!#REF!=1,'5'!BA42,IF('4'!#REF!=1,'4'!BA42,'4'!BG42))</f>
        <v>#REF!</v>
      </c>
      <c r="BH42" s="79" t="e">
        <f>IF(#REF!=1,IF(BC42&gt;=60,IF(BF42&gt;2,0,1),0),0)</f>
        <v>#REF!</v>
      </c>
      <c r="BI42" s="79" t="e">
        <f t="shared" si="5"/>
        <v>#REF!</v>
      </c>
    </row>
    <row r="43" spans="1:61" ht="15.75" customHeight="1" x14ac:dyDescent="0.25">
      <c r="A43" s="125" t="str">
        <f>IF(Roster!C45="","",Roster!C45)</f>
        <v/>
      </c>
      <c r="B43" s="126" t="str">
        <f>IF(Roster!D45="","",Roster!D45)</f>
        <v/>
      </c>
      <c r="C43" s="126" t="str">
        <f>IF(Roster!B45="","",Roster!B45)</f>
        <v/>
      </c>
      <c r="D43" s="299">
        <f>'5'!AL43</f>
        <v>0</v>
      </c>
      <c r="E43" s="127"/>
      <c r="F43" s="128"/>
      <c r="G43" s="316"/>
      <c r="H43" s="316"/>
      <c r="I43" s="128"/>
      <c r="J43" s="128"/>
      <c r="K43" s="128"/>
      <c r="L43" s="128"/>
      <c r="M43" s="128"/>
      <c r="N43" s="316"/>
      <c r="O43" s="316"/>
      <c r="P43" s="128"/>
      <c r="Q43" s="128"/>
      <c r="R43" s="128"/>
      <c r="S43" s="129"/>
      <c r="T43" s="130"/>
      <c r="U43" s="316"/>
      <c r="V43" s="316"/>
      <c r="W43" s="128"/>
      <c r="X43" s="128"/>
      <c r="Y43" s="128"/>
      <c r="Z43" s="128"/>
      <c r="AA43" s="128"/>
      <c r="AB43" s="316"/>
      <c r="AC43" s="316"/>
      <c r="AD43" s="128"/>
      <c r="AE43" s="128"/>
      <c r="AF43" s="128"/>
      <c r="AG43" s="128"/>
      <c r="AH43" s="128"/>
      <c r="AI43" s="307"/>
      <c r="AJ43" s="132">
        <f t="shared" si="6"/>
        <v>0</v>
      </c>
      <c r="AK43" s="293">
        <f t="shared" si="4"/>
        <v>0</v>
      </c>
      <c r="AL43" s="123">
        <f t="shared" si="7"/>
        <v>0</v>
      </c>
      <c r="AM43" s="122">
        <f>SUM(E43:AI43)+'5'!AM43</f>
        <v>0</v>
      </c>
      <c r="AN43" s="684">
        <f>'Pre Tests'!G39</f>
        <v>0</v>
      </c>
      <c r="AO43" s="684">
        <f>'Pre Tests'!L39</f>
        <v>0</v>
      </c>
      <c r="AP43" s="676"/>
      <c r="AQ43" s="720"/>
      <c r="AR43" s="134"/>
      <c r="AS43" s="134"/>
      <c r="AT43" s="134"/>
      <c r="AU43" s="678"/>
      <c r="AV43" s="683"/>
      <c r="AW43" s="681"/>
      <c r="AX43" s="234"/>
      <c r="AY43" s="224"/>
      <c r="BA43" s="79">
        <f t="shared" si="8"/>
        <v>0</v>
      </c>
      <c r="BB43" s="80">
        <f t="shared" si="9"/>
        <v>0</v>
      </c>
      <c r="BC43" s="80">
        <f>SUM(E43:AI43)+'5'!BC43</f>
        <v>0</v>
      </c>
      <c r="BF43" s="79" t="e">
        <f>#REF!+'5'!BF43</f>
        <v>#REF!</v>
      </c>
      <c r="BG43" s="86" t="e">
        <f>IF('5'!#REF!=1,'5'!BA43,IF('4'!#REF!=1,'4'!BA43,'4'!BG43))</f>
        <v>#REF!</v>
      </c>
      <c r="BH43" s="79" t="e">
        <f>IF(#REF!=1,IF(BC43&gt;=60,IF(BF43&gt;2,0,1),0),0)</f>
        <v>#REF!</v>
      </c>
      <c r="BI43" s="79" t="e">
        <f t="shared" si="5"/>
        <v>#REF!</v>
      </c>
    </row>
    <row r="44" spans="1:61" ht="15.75" customHeight="1" x14ac:dyDescent="0.25">
      <c r="A44" s="125" t="str">
        <f>IF(Roster!C46="","",Roster!C46)</f>
        <v/>
      </c>
      <c r="B44" s="126" t="str">
        <f>IF(Roster!D46="","",Roster!D46)</f>
        <v/>
      </c>
      <c r="C44" s="126" t="str">
        <f>IF(Roster!B46="","",Roster!B46)</f>
        <v/>
      </c>
      <c r="D44" s="299">
        <f>'5'!AL44</f>
        <v>0</v>
      </c>
      <c r="E44" s="127"/>
      <c r="F44" s="128"/>
      <c r="G44" s="316"/>
      <c r="H44" s="316"/>
      <c r="I44" s="128"/>
      <c r="J44" s="128"/>
      <c r="K44" s="128"/>
      <c r="L44" s="128"/>
      <c r="M44" s="128"/>
      <c r="N44" s="316"/>
      <c r="O44" s="316"/>
      <c r="P44" s="128"/>
      <c r="Q44" s="128"/>
      <c r="R44" s="128"/>
      <c r="S44" s="129"/>
      <c r="T44" s="130"/>
      <c r="U44" s="316"/>
      <c r="V44" s="316"/>
      <c r="W44" s="128"/>
      <c r="X44" s="128"/>
      <c r="Y44" s="128"/>
      <c r="Z44" s="128"/>
      <c r="AA44" s="128"/>
      <c r="AB44" s="316"/>
      <c r="AC44" s="316"/>
      <c r="AD44" s="128"/>
      <c r="AE44" s="128"/>
      <c r="AF44" s="128"/>
      <c r="AG44" s="128"/>
      <c r="AH44" s="128"/>
      <c r="AI44" s="307"/>
      <c r="AJ44" s="132">
        <f t="shared" si="6"/>
        <v>0</v>
      </c>
      <c r="AK44" s="293">
        <f t="shared" si="4"/>
        <v>0</v>
      </c>
      <c r="AL44" s="123">
        <f t="shared" si="7"/>
        <v>0</v>
      </c>
      <c r="AM44" s="122">
        <f>SUM(E44:AI44)+'5'!AM44</f>
        <v>0</v>
      </c>
      <c r="AN44" s="684">
        <f>'Pre Tests'!G40</f>
        <v>0</v>
      </c>
      <c r="AO44" s="684">
        <f>'Pre Tests'!L40</f>
        <v>0</v>
      </c>
      <c r="AP44" s="676"/>
      <c r="AQ44" s="720"/>
      <c r="AR44" s="134"/>
      <c r="AS44" s="134"/>
      <c r="AT44" s="134"/>
      <c r="AU44" s="678"/>
      <c r="AV44" s="683"/>
      <c r="AW44" s="681"/>
      <c r="AX44" s="234"/>
      <c r="AY44" s="224"/>
      <c r="BA44" s="79">
        <f t="shared" si="8"/>
        <v>0</v>
      </c>
      <c r="BB44" s="80">
        <f t="shared" si="9"/>
        <v>0</v>
      </c>
      <c r="BC44" s="80">
        <f>SUM(E44:AI44)+'5'!BC44</f>
        <v>0</v>
      </c>
      <c r="BF44" s="79" t="e">
        <f>#REF!+'5'!BF44</f>
        <v>#REF!</v>
      </c>
      <c r="BG44" s="86" t="e">
        <f>IF('5'!#REF!=1,'5'!BA44,IF('4'!#REF!=1,'4'!BA44,'4'!BG44))</f>
        <v>#REF!</v>
      </c>
      <c r="BH44" s="79" t="e">
        <f>IF(#REF!=1,IF(BC44&gt;=60,IF(BF44&gt;2,0,1),0),0)</f>
        <v>#REF!</v>
      </c>
      <c r="BI44" s="79" t="e">
        <f t="shared" si="5"/>
        <v>#REF!</v>
      </c>
    </row>
    <row r="45" spans="1:61" ht="15.75" customHeight="1" x14ac:dyDescent="0.25">
      <c r="A45" s="125" t="str">
        <f>IF(Roster!C47="","",Roster!C47)</f>
        <v/>
      </c>
      <c r="B45" s="126" t="str">
        <f>IF(Roster!D47="","",Roster!D47)</f>
        <v/>
      </c>
      <c r="C45" s="126" t="str">
        <f>IF(Roster!B47="","",Roster!B47)</f>
        <v/>
      </c>
      <c r="D45" s="299">
        <f>'5'!AL45</f>
        <v>0</v>
      </c>
      <c r="E45" s="127"/>
      <c r="F45" s="128"/>
      <c r="G45" s="316"/>
      <c r="H45" s="316"/>
      <c r="I45" s="128"/>
      <c r="J45" s="128"/>
      <c r="K45" s="128"/>
      <c r="L45" s="128"/>
      <c r="M45" s="128"/>
      <c r="N45" s="316"/>
      <c r="O45" s="316"/>
      <c r="P45" s="128"/>
      <c r="Q45" s="128"/>
      <c r="R45" s="128"/>
      <c r="S45" s="129"/>
      <c r="T45" s="130"/>
      <c r="U45" s="316"/>
      <c r="V45" s="316"/>
      <c r="W45" s="128"/>
      <c r="X45" s="128"/>
      <c r="Y45" s="128"/>
      <c r="Z45" s="128"/>
      <c r="AA45" s="128"/>
      <c r="AB45" s="316"/>
      <c r="AC45" s="316"/>
      <c r="AD45" s="128"/>
      <c r="AE45" s="128"/>
      <c r="AF45" s="128"/>
      <c r="AG45" s="128"/>
      <c r="AH45" s="128"/>
      <c r="AI45" s="307"/>
      <c r="AJ45" s="132">
        <f t="shared" si="6"/>
        <v>0</v>
      </c>
      <c r="AK45" s="293">
        <f t="shared" si="4"/>
        <v>0</v>
      </c>
      <c r="AL45" s="123">
        <f t="shared" si="7"/>
        <v>0</v>
      </c>
      <c r="AM45" s="122">
        <f>SUM(E45:AI45)+'5'!AM45</f>
        <v>0</v>
      </c>
      <c r="AN45" s="684">
        <f>'Pre Tests'!G41</f>
        <v>0</v>
      </c>
      <c r="AO45" s="684">
        <f>'Pre Tests'!L41</f>
        <v>0</v>
      </c>
      <c r="AP45" s="676"/>
      <c r="AQ45" s="720"/>
      <c r="AR45" s="134"/>
      <c r="AS45" s="134"/>
      <c r="AT45" s="134"/>
      <c r="AU45" s="678"/>
      <c r="AV45" s="683"/>
      <c r="AW45" s="681"/>
      <c r="AX45" s="234"/>
      <c r="AY45" s="224"/>
      <c r="BA45" s="79">
        <f t="shared" si="8"/>
        <v>0</v>
      </c>
      <c r="BB45" s="80">
        <f t="shared" si="9"/>
        <v>0</v>
      </c>
      <c r="BC45" s="80">
        <f>SUM(E45:AI45)+'5'!BC45</f>
        <v>0</v>
      </c>
      <c r="BF45" s="79" t="e">
        <f>#REF!+'5'!BF45</f>
        <v>#REF!</v>
      </c>
      <c r="BG45" s="86" t="e">
        <f>IF('5'!#REF!=1,'5'!BA45,IF('4'!#REF!=1,'4'!BA45,'4'!BG45))</f>
        <v>#REF!</v>
      </c>
      <c r="BH45" s="79" t="e">
        <f>IF(#REF!=1,IF(BC45&gt;=60,IF(BF45&gt;2,0,1),0),0)</f>
        <v>#REF!</v>
      </c>
      <c r="BI45" s="79" t="e">
        <f t="shared" si="5"/>
        <v>#REF!</v>
      </c>
    </row>
    <row r="46" spans="1:61" ht="15.75" customHeight="1" x14ac:dyDescent="0.25">
      <c r="A46" s="125" t="str">
        <f>IF(Roster!C48="","",Roster!C48)</f>
        <v/>
      </c>
      <c r="B46" s="126" t="str">
        <f>IF(Roster!D48="","",Roster!D48)</f>
        <v/>
      </c>
      <c r="C46" s="126" t="str">
        <f>IF(Roster!B48="","",Roster!B48)</f>
        <v/>
      </c>
      <c r="D46" s="299">
        <f>'5'!AL46</f>
        <v>0</v>
      </c>
      <c r="E46" s="127"/>
      <c r="F46" s="128"/>
      <c r="G46" s="316"/>
      <c r="H46" s="316"/>
      <c r="I46" s="128"/>
      <c r="J46" s="128"/>
      <c r="K46" s="128"/>
      <c r="L46" s="128"/>
      <c r="M46" s="128"/>
      <c r="N46" s="316"/>
      <c r="O46" s="316"/>
      <c r="P46" s="128"/>
      <c r="Q46" s="128"/>
      <c r="R46" s="128"/>
      <c r="S46" s="129"/>
      <c r="T46" s="130"/>
      <c r="U46" s="316"/>
      <c r="V46" s="316"/>
      <c r="W46" s="128"/>
      <c r="X46" s="128"/>
      <c r="Y46" s="128"/>
      <c r="Z46" s="128"/>
      <c r="AA46" s="128"/>
      <c r="AB46" s="316"/>
      <c r="AC46" s="316"/>
      <c r="AD46" s="128"/>
      <c r="AE46" s="128"/>
      <c r="AF46" s="128"/>
      <c r="AG46" s="128"/>
      <c r="AH46" s="128"/>
      <c r="AI46" s="307"/>
      <c r="AJ46" s="132">
        <f t="shared" si="6"/>
        <v>0</v>
      </c>
      <c r="AK46" s="293">
        <f t="shared" si="4"/>
        <v>0</v>
      </c>
      <c r="AL46" s="123">
        <f t="shared" si="7"/>
        <v>0</v>
      </c>
      <c r="AM46" s="122">
        <f>SUM(E46:AI46)+'5'!AM46</f>
        <v>0</v>
      </c>
      <c r="AN46" s="684">
        <f>'Pre Tests'!G42</f>
        <v>0</v>
      </c>
      <c r="AO46" s="684">
        <f>'Pre Tests'!L42</f>
        <v>0</v>
      </c>
      <c r="AP46" s="676"/>
      <c r="AQ46" s="720"/>
      <c r="AR46" s="134"/>
      <c r="AS46" s="134"/>
      <c r="AT46" s="134"/>
      <c r="AU46" s="678"/>
      <c r="AV46" s="683"/>
      <c r="AW46" s="681"/>
      <c r="AX46" s="234"/>
      <c r="AY46" s="224"/>
      <c r="BA46" s="79">
        <f t="shared" si="8"/>
        <v>0</v>
      </c>
      <c r="BB46" s="80">
        <f t="shared" si="9"/>
        <v>0</v>
      </c>
      <c r="BC46" s="80">
        <f>SUM(E46:AI46)+'5'!BC46</f>
        <v>0</v>
      </c>
      <c r="BF46" s="79" t="e">
        <f>#REF!+'5'!BF46</f>
        <v>#REF!</v>
      </c>
      <c r="BG46" s="86" t="e">
        <f>IF('5'!#REF!=1,'5'!BA46,IF('4'!#REF!=1,'4'!BA46,'4'!BG46))</f>
        <v>#REF!</v>
      </c>
      <c r="BH46" s="79" t="e">
        <f>IF(#REF!=1,IF(BC46&gt;=60,IF(BF46&gt;2,0,1),0),0)</f>
        <v>#REF!</v>
      </c>
      <c r="BI46" s="79" t="e">
        <f t="shared" si="5"/>
        <v>#REF!</v>
      </c>
    </row>
    <row r="47" spans="1:61" ht="15.75" customHeight="1" x14ac:dyDescent="0.25">
      <c r="A47" s="125" t="str">
        <f>IF(Roster!C49="","",Roster!C49)</f>
        <v/>
      </c>
      <c r="B47" s="126" t="str">
        <f>IF(Roster!D49="","",Roster!D49)</f>
        <v/>
      </c>
      <c r="C47" s="126" t="str">
        <f>IF(Roster!B49="","",Roster!B49)</f>
        <v/>
      </c>
      <c r="D47" s="299">
        <f>'5'!AL47</f>
        <v>0</v>
      </c>
      <c r="E47" s="127"/>
      <c r="F47" s="128"/>
      <c r="G47" s="316"/>
      <c r="H47" s="316"/>
      <c r="I47" s="128"/>
      <c r="J47" s="128"/>
      <c r="K47" s="128"/>
      <c r="L47" s="128"/>
      <c r="M47" s="128"/>
      <c r="N47" s="316"/>
      <c r="O47" s="316"/>
      <c r="P47" s="128"/>
      <c r="Q47" s="128"/>
      <c r="R47" s="128"/>
      <c r="S47" s="129"/>
      <c r="T47" s="130"/>
      <c r="U47" s="316"/>
      <c r="V47" s="316"/>
      <c r="W47" s="128"/>
      <c r="X47" s="128"/>
      <c r="Y47" s="128"/>
      <c r="Z47" s="128"/>
      <c r="AA47" s="128"/>
      <c r="AB47" s="316"/>
      <c r="AC47" s="316"/>
      <c r="AD47" s="128"/>
      <c r="AE47" s="128"/>
      <c r="AF47" s="128"/>
      <c r="AG47" s="128"/>
      <c r="AH47" s="128"/>
      <c r="AI47" s="307"/>
      <c r="AJ47" s="132">
        <f t="shared" si="6"/>
        <v>0</v>
      </c>
      <c r="AK47" s="293">
        <f t="shared" si="4"/>
        <v>0</v>
      </c>
      <c r="AL47" s="123">
        <f t="shared" si="7"/>
        <v>0</v>
      </c>
      <c r="AM47" s="122">
        <f>SUM(E47:AI47)+'5'!AM47</f>
        <v>0</v>
      </c>
      <c r="AN47" s="684">
        <f>'Pre Tests'!G43</f>
        <v>0</v>
      </c>
      <c r="AO47" s="684">
        <f>'Pre Tests'!L43</f>
        <v>0</v>
      </c>
      <c r="AP47" s="676"/>
      <c r="AQ47" s="720"/>
      <c r="AR47" s="134"/>
      <c r="AS47" s="134"/>
      <c r="AT47" s="134"/>
      <c r="AU47" s="678"/>
      <c r="AV47" s="683"/>
      <c r="AW47" s="681"/>
      <c r="AX47" s="234"/>
      <c r="AY47" s="224"/>
      <c r="BA47" s="79">
        <f t="shared" si="8"/>
        <v>0</v>
      </c>
      <c r="BB47" s="80">
        <f t="shared" si="9"/>
        <v>0</v>
      </c>
      <c r="BC47" s="80">
        <f>SUM(E47:AI47)+'5'!BC47</f>
        <v>0</v>
      </c>
      <c r="BF47" s="79" t="e">
        <f>#REF!+'5'!BF47</f>
        <v>#REF!</v>
      </c>
      <c r="BG47" s="86" t="e">
        <f>IF('5'!#REF!=1,'5'!BA47,IF('4'!#REF!=1,'4'!BA47,'4'!BG47))</f>
        <v>#REF!</v>
      </c>
      <c r="BH47" s="79" t="e">
        <f>IF(#REF!=1,IF(BC47&gt;=60,IF(BF47&gt;2,0,1),0),0)</f>
        <v>#REF!</v>
      </c>
      <c r="BI47" s="79" t="e">
        <f t="shared" si="5"/>
        <v>#REF!</v>
      </c>
    </row>
    <row r="48" spans="1:61" ht="15.75" customHeight="1" x14ac:dyDescent="0.25">
      <c r="A48" s="125" t="str">
        <f>IF(Roster!C50="","",Roster!C50)</f>
        <v/>
      </c>
      <c r="B48" s="126" t="str">
        <f>IF(Roster!D50="","",Roster!D50)</f>
        <v/>
      </c>
      <c r="C48" s="126" t="str">
        <f>IF(Roster!B50="","",Roster!B50)</f>
        <v/>
      </c>
      <c r="D48" s="299">
        <f>'5'!AL48</f>
        <v>0</v>
      </c>
      <c r="E48" s="127"/>
      <c r="F48" s="128"/>
      <c r="G48" s="316"/>
      <c r="H48" s="316"/>
      <c r="I48" s="128"/>
      <c r="J48" s="128"/>
      <c r="K48" s="128"/>
      <c r="L48" s="128"/>
      <c r="M48" s="128"/>
      <c r="N48" s="316"/>
      <c r="O48" s="316"/>
      <c r="P48" s="128"/>
      <c r="Q48" s="128"/>
      <c r="R48" s="128"/>
      <c r="S48" s="129"/>
      <c r="T48" s="130"/>
      <c r="U48" s="316"/>
      <c r="V48" s="316"/>
      <c r="W48" s="128"/>
      <c r="X48" s="128"/>
      <c r="Y48" s="128"/>
      <c r="Z48" s="128"/>
      <c r="AA48" s="128"/>
      <c r="AB48" s="316"/>
      <c r="AC48" s="316"/>
      <c r="AD48" s="128"/>
      <c r="AE48" s="128"/>
      <c r="AF48" s="128"/>
      <c r="AG48" s="128"/>
      <c r="AH48" s="128"/>
      <c r="AI48" s="307"/>
      <c r="AJ48" s="132">
        <f t="shared" si="6"/>
        <v>0</v>
      </c>
      <c r="AK48" s="293">
        <f t="shared" si="4"/>
        <v>0</v>
      </c>
      <c r="AL48" s="123">
        <f t="shared" si="7"/>
        <v>0</v>
      </c>
      <c r="AM48" s="122">
        <f>SUM(E48:AI48)+'5'!AM48</f>
        <v>0</v>
      </c>
      <c r="AN48" s="684">
        <f>'Pre Tests'!G44</f>
        <v>0</v>
      </c>
      <c r="AO48" s="684">
        <f>'Pre Tests'!L44</f>
        <v>0</v>
      </c>
      <c r="AP48" s="676"/>
      <c r="AQ48" s="720"/>
      <c r="AR48" s="134"/>
      <c r="AS48" s="134"/>
      <c r="AT48" s="134"/>
      <c r="AU48" s="678"/>
      <c r="AV48" s="683"/>
      <c r="AW48" s="681"/>
      <c r="AX48" s="234"/>
      <c r="AY48" s="224"/>
      <c r="BA48" s="79">
        <f t="shared" si="8"/>
        <v>0</v>
      </c>
      <c r="BB48" s="80">
        <f t="shared" si="9"/>
        <v>0</v>
      </c>
      <c r="BC48" s="80">
        <f>SUM(E48:AI48)+'5'!BC48</f>
        <v>0</v>
      </c>
      <c r="BF48" s="79" t="e">
        <f>#REF!+'5'!BF48</f>
        <v>#REF!</v>
      </c>
      <c r="BG48" s="86" t="e">
        <f>IF('5'!#REF!=1,'5'!BA48,IF('4'!#REF!=1,'4'!BA48,'4'!BG48))</f>
        <v>#REF!</v>
      </c>
      <c r="BH48" s="79" t="e">
        <f>IF(#REF!=1,IF(BC48&gt;=60,IF(BF48&gt;2,0,1),0),0)</f>
        <v>#REF!</v>
      </c>
      <c r="BI48" s="79" t="e">
        <f t="shared" si="5"/>
        <v>#REF!</v>
      </c>
    </row>
    <row r="49" spans="1:62" ht="15.75" customHeight="1" x14ac:dyDescent="0.25">
      <c r="A49" s="125" t="str">
        <f>IF(Roster!C51="","",Roster!C51)</f>
        <v/>
      </c>
      <c r="B49" s="126" t="str">
        <f>IF(Roster!D51="","",Roster!D51)</f>
        <v/>
      </c>
      <c r="C49" s="126" t="str">
        <f>IF(Roster!B51="","",Roster!B51)</f>
        <v/>
      </c>
      <c r="D49" s="299">
        <f>'5'!AL49</f>
        <v>0</v>
      </c>
      <c r="E49" s="127"/>
      <c r="F49" s="128"/>
      <c r="G49" s="316"/>
      <c r="H49" s="316"/>
      <c r="I49" s="128"/>
      <c r="J49" s="128"/>
      <c r="K49" s="128"/>
      <c r="L49" s="128"/>
      <c r="M49" s="128"/>
      <c r="N49" s="316"/>
      <c r="O49" s="316"/>
      <c r="P49" s="128"/>
      <c r="Q49" s="128"/>
      <c r="R49" s="128"/>
      <c r="S49" s="129"/>
      <c r="T49" s="130"/>
      <c r="U49" s="316"/>
      <c r="V49" s="316"/>
      <c r="W49" s="128"/>
      <c r="X49" s="128"/>
      <c r="Y49" s="128"/>
      <c r="Z49" s="128"/>
      <c r="AA49" s="128"/>
      <c r="AB49" s="316"/>
      <c r="AC49" s="316"/>
      <c r="AD49" s="128"/>
      <c r="AE49" s="128"/>
      <c r="AF49" s="128"/>
      <c r="AG49" s="128"/>
      <c r="AH49" s="128"/>
      <c r="AI49" s="307"/>
      <c r="AJ49" s="132">
        <f t="shared" si="6"/>
        <v>0</v>
      </c>
      <c r="AK49" s="293">
        <f t="shared" si="4"/>
        <v>0</v>
      </c>
      <c r="AL49" s="123">
        <f t="shared" si="7"/>
        <v>0</v>
      </c>
      <c r="AM49" s="122">
        <f>SUM(E49:AI49)+'5'!AM49</f>
        <v>0</v>
      </c>
      <c r="AN49" s="684">
        <f>'Pre Tests'!G45</f>
        <v>0</v>
      </c>
      <c r="AO49" s="684">
        <f>'Pre Tests'!L45</f>
        <v>0</v>
      </c>
      <c r="AP49" s="676"/>
      <c r="AQ49" s="720"/>
      <c r="AR49" s="134"/>
      <c r="AS49" s="134"/>
      <c r="AT49" s="134"/>
      <c r="AU49" s="678"/>
      <c r="AV49" s="683"/>
      <c r="AW49" s="681"/>
      <c r="AX49" s="234"/>
      <c r="AY49" s="224"/>
      <c r="BA49" s="79">
        <f t="shared" si="8"/>
        <v>0</v>
      </c>
      <c r="BB49" s="80">
        <f t="shared" si="9"/>
        <v>0</v>
      </c>
      <c r="BC49" s="80">
        <f>SUM(E49:AI49)+'5'!BC49</f>
        <v>0</v>
      </c>
      <c r="BF49" s="79" t="e">
        <f>#REF!+'5'!BF49</f>
        <v>#REF!</v>
      </c>
      <c r="BG49" s="86" t="e">
        <f>IF('5'!#REF!=1,'5'!BA49,IF('4'!#REF!=1,'4'!BA49,'4'!BG49))</f>
        <v>#REF!</v>
      </c>
      <c r="BH49" s="79" t="e">
        <f>IF(#REF!=1,IF(BC49&gt;=60,IF(BF49&gt;2,0,1),0),0)</f>
        <v>#REF!</v>
      </c>
      <c r="BI49" s="79" t="e">
        <f t="shared" si="5"/>
        <v>#REF!</v>
      </c>
    </row>
    <row r="50" spans="1:62" ht="15.75" customHeight="1" x14ac:dyDescent="0.25">
      <c r="A50" s="125" t="str">
        <f>IF(Roster!C52="","",Roster!C52)</f>
        <v/>
      </c>
      <c r="B50" s="126" t="str">
        <f>IF(Roster!D52="","",Roster!D52)</f>
        <v/>
      </c>
      <c r="C50" s="126" t="str">
        <f>IF(Roster!B52="","",Roster!B52)</f>
        <v/>
      </c>
      <c r="D50" s="299">
        <f>'5'!AL50</f>
        <v>0</v>
      </c>
      <c r="E50" s="127"/>
      <c r="F50" s="128"/>
      <c r="G50" s="316"/>
      <c r="H50" s="316"/>
      <c r="I50" s="128"/>
      <c r="J50" s="128"/>
      <c r="K50" s="128"/>
      <c r="L50" s="128"/>
      <c r="M50" s="128"/>
      <c r="N50" s="316"/>
      <c r="O50" s="316"/>
      <c r="P50" s="128"/>
      <c r="Q50" s="128"/>
      <c r="R50" s="128"/>
      <c r="S50" s="129"/>
      <c r="T50" s="130"/>
      <c r="U50" s="316"/>
      <c r="V50" s="316"/>
      <c r="W50" s="128"/>
      <c r="X50" s="128"/>
      <c r="Y50" s="128"/>
      <c r="Z50" s="128"/>
      <c r="AA50" s="128"/>
      <c r="AB50" s="316"/>
      <c r="AC50" s="316"/>
      <c r="AD50" s="128"/>
      <c r="AE50" s="128"/>
      <c r="AF50" s="128"/>
      <c r="AG50" s="128"/>
      <c r="AH50" s="128"/>
      <c r="AI50" s="307"/>
      <c r="AJ50" s="132">
        <f t="shared" si="6"/>
        <v>0</v>
      </c>
      <c r="AK50" s="293">
        <f t="shared" si="4"/>
        <v>0</v>
      </c>
      <c r="AL50" s="123">
        <f t="shared" si="7"/>
        <v>0</v>
      </c>
      <c r="AM50" s="122">
        <f>SUM(E50:AI50)+'5'!AM50</f>
        <v>0</v>
      </c>
      <c r="AN50" s="684">
        <f>'Pre Tests'!G46</f>
        <v>0</v>
      </c>
      <c r="AO50" s="684">
        <f>'Pre Tests'!L46</f>
        <v>0</v>
      </c>
      <c r="AP50" s="676"/>
      <c r="AQ50" s="720"/>
      <c r="AR50" s="134"/>
      <c r="AS50" s="134"/>
      <c r="AT50" s="134"/>
      <c r="AU50" s="678"/>
      <c r="AV50" s="683"/>
      <c r="AW50" s="681"/>
      <c r="AX50" s="234"/>
      <c r="AY50" s="224"/>
      <c r="BA50" s="79">
        <f t="shared" si="8"/>
        <v>0</v>
      </c>
      <c r="BB50" s="80">
        <f t="shared" si="9"/>
        <v>0</v>
      </c>
      <c r="BC50" s="80">
        <f>SUM(E50:AI50)+'5'!BC50</f>
        <v>0</v>
      </c>
      <c r="BF50" s="79" t="e">
        <f>#REF!+'5'!BF50</f>
        <v>#REF!</v>
      </c>
      <c r="BG50" s="86" t="e">
        <f>IF('5'!#REF!=1,'5'!BA50,IF('4'!#REF!=1,'4'!BA50,'4'!BG50))</f>
        <v>#REF!</v>
      </c>
      <c r="BH50" s="79" t="e">
        <f>IF(#REF!=1,IF(BC50&gt;=60,IF(BF50&gt;2,0,1),0),0)</f>
        <v>#REF!</v>
      </c>
      <c r="BI50" s="79" t="e">
        <f t="shared" si="5"/>
        <v>#REF!</v>
      </c>
    </row>
    <row r="51" spans="1:62" ht="15.75" customHeight="1" x14ac:dyDescent="0.25">
      <c r="A51" s="125" t="str">
        <f>IF(Roster!C53="","",Roster!C53)</f>
        <v/>
      </c>
      <c r="B51" s="126" t="str">
        <f>IF(Roster!D53="","",Roster!D53)</f>
        <v/>
      </c>
      <c r="C51" s="126" t="str">
        <f>IF(Roster!B53="","",Roster!B53)</f>
        <v/>
      </c>
      <c r="D51" s="299">
        <f>'5'!AL51</f>
        <v>0</v>
      </c>
      <c r="E51" s="127"/>
      <c r="F51" s="128"/>
      <c r="G51" s="316"/>
      <c r="H51" s="316"/>
      <c r="I51" s="128"/>
      <c r="J51" s="128"/>
      <c r="K51" s="128"/>
      <c r="L51" s="128"/>
      <c r="M51" s="128"/>
      <c r="N51" s="316"/>
      <c r="O51" s="316"/>
      <c r="P51" s="128"/>
      <c r="Q51" s="128"/>
      <c r="R51" s="128"/>
      <c r="S51" s="129"/>
      <c r="T51" s="130"/>
      <c r="U51" s="316"/>
      <c r="V51" s="316"/>
      <c r="W51" s="128"/>
      <c r="X51" s="128"/>
      <c r="Y51" s="128"/>
      <c r="Z51" s="128"/>
      <c r="AA51" s="128"/>
      <c r="AB51" s="316"/>
      <c r="AC51" s="316"/>
      <c r="AD51" s="128"/>
      <c r="AE51" s="128"/>
      <c r="AF51" s="128"/>
      <c r="AG51" s="128"/>
      <c r="AH51" s="128"/>
      <c r="AI51" s="307"/>
      <c r="AJ51" s="132">
        <f t="shared" si="6"/>
        <v>0</v>
      </c>
      <c r="AK51" s="293">
        <f t="shared" si="4"/>
        <v>0</v>
      </c>
      <c r="AL51" s="123">
        <f t="shared" si="7"/>
        <v>0</v>
      </c>
      <c r="AM51" s="122">
        <f>SUM(E51:AI51)+'5'!AM51</f>
        <v>0</v>
      </c>
      <c r="AN51" s="684">
        <f>'Pre Tests'!G47</f>
        <v>0</v>
      </c>
      <c r="AO51" s="684">
        <f>'Pre Tests'!L47</f>
        <v>0</v>
      </c>
      <c r="AP51" s="676"/>
      <c r="AQ51" s="720"/>
      <c r="AR51" s="134"/>
      <c r="AS51" s="134"/>
      <c r="AT51" s="134"/>
      <c r="AU51" s="678"/>
      <c r="AV51" s="683"/>
      <c r="AW51" s="681"/>
      <c r="AX51" s="234"/>
      <c r="AY51" s="224"/>
      <c r="BA51" s="79">
        <f t="shared" si="8"/>
        <v>0</v>
      </c>
      <c r="BB51" s="80">
        <f t="shared" si="9"/>
        <v>0</v>
      </c>
      <c r="BC51" s="80">
        <f>SUM(E51:AI51)+'5'!BC51</f>
        <v>0</v>
      </c>
      <c r="BF51" s="79" t="e">
        <f>#REF!+'5'!BF51</f>
        <v>#REF!</v>
      </c>
      <c r="BG51" s="86" t="e">
        <f>IF('5'!#REF!=1,'5'!BA51,IF('4'!#REF!=1,'4'!BA51,'4'!BG51))</f>
        <v>#REF!</v>
      </c>
      <c r="BH51" s="79" t="e">
        <f>IF(#REF!=1,IF(BC51&gt;=60,IF(BF51&gt;2,0,1),0),0)</f>
        <v>#REF!</v>
      </c>
      <c r="BI51" s="79" t="e">
        <f t="shared" si="5"/>
        <v>#REF!</v>
      </c>
    </row>
    <row r="52" spans="1:62" ht="15.75" customHeight="1" x14ac:dyDescent="0.25">
      <c r="A52" s="125" t="str">
        <f>IF(Roster!C54="","",Roster!C54)</f>
        <v/>
      </c>
      <c r="B52" s="126" t="str">
        <f>IF(Roster!D54="","",Roster!D54)</f>
        <v/>
      </c>
      <c r="C52" s="126" t="str">
        <f>IF(Roster!B54="","",Roster!B54)</f>
        <v/>
      </c>
      <c r="D52" s="299">
        <f>'5'!AL52</f>
        <v>0</v>
      </c>
      <c r="E52" s="127"/>
      <c r="F52" s="128"/>
      <c r="G52" s="316"/>
      <c r="H52" s="316"/>
      <c r="I52" s="128"/>
      <c r="J52" s="128"/>
      <c r="K52" s="128"/>
      <c r="L52" s="128"/>
      <c r="M52" s="128"/>
      <c r="N52" s="316"/>
      <c r="O52" s="316"/>
      <c r="P52" s="128"/>
      <c r="Q52" s="128"/>
      <c r="R52" s="128"/>
      <c r="S52" s="129"/>
      <c r="T52" s="130"/>
      <c r="U52" s="316"/>
      <c r="V52" s="316"/>
      <c r="W52" s="128"/>
      <c r="X52" s="128"/>
      <c r="Y52" s="128"/>
      <c r="Z52" s="128"/>
      <c r="AA52" s="128"/>
      <c r="AB52" s="316"/>
      <c r="AC52" s="316"/>
      <c r="AD52" s="128"/>
      <c r="AE52" s="128"/>
      <c r="AF52" s="128"/>
      <c r="AG52" s="128"/>
      <c r="AH52" s="128"/>
      <c r="AI52" s="307"/>
      <c r="AJ52" s="132">
        <f t="shared" si="6"/>
        <v>0</v>
      </c>
      <c r="AK52" s="293">
        <f t="shared" si="4"/>
        <v>0</v>
      </c>
      <c r="AL52" s="123">
        <f t="shared" si="7"/>
        <v>0</v>
      </c>
      <c r="AM52" s="122">
        <f>SUM(E52:AI52)+'5'!AM52</f>
        <v>0</v>
      </c>
      <c r="AN52" s="684">
        <f>'Pre Tests'!G48</f>
        <v>0</v>
      </c>
      <c r="AO52" s="684">
        <f>'Pre Tests'!L48</f>
        <v>0</v>
      </c>
      <c r="AP52" s="676"/>
      <c r="AQ52" s="720"/>
      <c r="AR52" s="134"/>
      <c r="AS52" s="134"/>
      <c r="AT52" s="134"/>
      <c r="AU52" s="678"/>
      <c r="AV52" s="683"/>
      <c r="AW52" s="681"/>
      <c r="AX52" s="234"/>
      <c r="AY52" s="224"/>
      <c r="BA52" s="79">
        <f t="shared" si="8"/>
        <v>0</v>
      </c>
      <c r="BB52" s="80">
        <f t="shared" si="9"/>
        <v>0</v>
      </c>
      <c r="BC52" s="80">
        <f>SUM(E52:AI52)+'5'!BC52</f>
        <v>0</v>
      </c>
      <c r="BF52" s="79" t="e">
        <f>#REF!+'5'!BF52</f>
        <v>#REF!</v>
      </c>
      <c r="BG52" s="86" t="e">
        <f>IF('5'!#REF!=1,'5'!BA52,IF('4'!#REF!=1,'4'!BA52,'4'!BG52))</f>
        <v>#REF!</v>
      </c>
      <c r="BH52" s="79" t="e">
        <f>IF(#REF!=1,IF(BC52&gt;=60,IF(BF52&gt;2,0,1),0),0)</f>
        <v>#REF!</v>
      </c>
      <c r="BI52" s="79" t="e">
        <f t="shared" si="5"/>
        <v>#REF!</v>
      </c>
    </row>
    <row r="53" spans="1:62" ht="15.75" customHeight="1" x14ac:dyDescent="0.25">
      <c r="A53" s="125" t="str">
        <f>IF(Roster!C55="","",Roster!C55)</f>
        <v/>
      </c>
      <c r="B53" s="126" t="str">
        <f>IF(Roster!D55="","",Roster!D55)</f>
        <v/>
      </c>
      <c r="C53" s="126" t="str">
        <f>IF(Roster!B55="","",Roster!B55)</f>
        <v/>
      </c>
      <c r="D53" s="299">
        <f>'5'!AL53</f>
        <v>0</v>
      </c>
      <c r="E53" s="127"/>
      <c r="F53" s="128"/>
      <c r="G53" s="316"/>
      <c r="H53" s="316"/>
      <c r="I53" s="128"/>
      <c r="J53" s="128"/>
      <c r="K53" s="128"/>
      <c r="L53" s="128"/>
      <c r="M53" s="128"/>
      <c r="N53" s="316"/>
      <c r="O53" s="316"/>
      <c r="P53" s="128"/>
      <c r="Q53" s="128"/>
      <c r="R53" s="128"/>
      <c r="S53" s="129"/>
      <c r="T53" s="130"/>
      <c r="U53" s="316"/>
      <c r="V53" s="316"/>
      <c r="W53" s="128"/>
      <c r="X53" s="128"/>
      <c r="Y53" s="128"/>
      <c r="Z53" s="128"/>
      <c r="AA53" s="128"/>
      <c r="AB53" s="316"/>
      <c r="AC53" s="316"/>
      <c r="AD53" s="128"/>
      <c r="AE53" s="128"/>
      <c r="AF53" s="128"/>
      <c r="AG53" s="128"/>
      <c r="AH53" s="128"/>
      <c r="AI53" s="307"/>
      <c r="AJ53" s="132">
        <f t="shared" si="6"/>
        <v>0</v>
      </c>
      <c r="AK53" s="293">
        <f t="shared" si="4"/>
        <v>0</v>
      </c>
      <c r="AL53" s="123">
        <f t="shared" si="7"/>
        <v>0</v>
      </c>
      <c r="AM53" s="122">
        <f>SUM(E53:AI53)+'5'!AM53</f>
        <v>0</v>
      </c>
      <c r="AN53" s="684">
        <f>'Pre Tests'!G49</f>
        <v>0</v>
      </c>
      <c r="AO53" s="684">
        <f>'Pre Tests'!L49</f>
        <v>0</v>
      </c>
      <c r="AP53" s="676"/>
      <c r="AQ53" s="720"/>
      <c r="AR53" s="134"/>
      <c r="AS53" s="134"/>
      <c r="AT53" s="134"/>
      <c r="AU53" s="678"/>
      <c r="AV53" s="683"/>
      <c r="AW53" s="681"/>
      <c r="AX53" s="234"/>
      <c r="AY53" s="224"/>
      <c r="BA53" s="79">
        <f t="shared" si="8"/>
        <v>0</v>
      </c>
      <c r="BB53" s="80">
        <f t="shared" si="9"/>
        <v>0</v>
      </c>
      <c r="BC53" s="80">
        <f>SUM(E53:AI53)+'5'!BC53</f>
        <v>0</v>
      </c>
      <c r="BF53" s="79" t="e">
        <f>#REF!+'5'!BF53</f>
        <v>#REF!</v>
      </c>
      <c r="BG53" s="86" t="e">
        <f>IF('5'!#REF!=1,'5'!BA53,IF('4'!#REF!=1,'4'!BA53,'4'!BG53))</f>
        <v>#REF!</v>
      </c>
      <c r="BH53" s="79" t="e">
        <f>IF(#REF!=1,IF(BC53&gt;=60,IF(BF53&gt;2,0,1),0),0)</f>
        <v>#REF!</v>
      </c>
      <c r="BI53" s="79" t="e">
        <f t="shared" si="5"/>
        <v>#REF!</v>
      </c>
    </row>
    <row r="54" spans="1:62" ht="15.75" customHeight="1" x14ac:dyDescent="0.25">
      <c r="A54" s="125" t="str">
        <f>IF(Roster!C56="","",Roster!C56)</f>
        <v/>
      </c>
      <c r="B54" s="126" t="str">
        <f>IF(Roster!D56="","",Roster!D56)</f>
        <v/>
      </c>
      <c r="C54" s="126" t="str">
        <f>IF(Roster!B56="","",Roster!B56)</f>
        <v/>
      </c>
      <c r="D54" s="299">
        <f>'5'!AL54</f>
        <v>0</v>
      </c>
      <c r="E54" s="127"/>
      <c r="F54" s="128"/>
      <c r="G54" s="316"/>
      <c r="H54" s="316"/>
      <c r="I54" s="128"/>
      <c r="J54" s="128"/>
      <c r="K54" s="128"/>
      <c r="L54" s="128"/>
      <c r="M54" s="128"/>
      <c r="N54" s="316"/>
      <c r="O54" s="316"/>
      <c r="P54" s="128"/>
      <c r="Q54" s="128"/>
      <c r="R54" s="128"/>
      <c r="S54" s="129"/>
      <c r="T54" s="130"/>
      <c r="U54" s="316"/>
      <c r="V54" s="316"/>
      <c r="W54" s="128"/>
      <c r="X54" s="128"/>
      <c r="Y54" s="128"/>
      <c r="Z54" s="128"/>
      <c r="AA54" s="128"/>
      <c r="AB54" s="316"/>
      <c r="AC54" s="316"/>
      <c r="AD54" s="128"/>
      <c r="AE54" s="128"/>
      <c r="AF54" s="128"/>
      <c r="AG54" s="128"/>
      <c r="AH54" s="128"/>
      <c r="AI54" s="307"/>
      <c r="AJ54" s="132">
        <f t="shared" si="6"/>
        <v>0</v>
      </c>
      <c r="AK54" s="293">
        <f t="shared" si="4"/>
        <v>0</v>
      </c>
      <c r="AL54" s="123">
        <f t="shared" si="7"/>
        <v>0</v>
      </c>
      <c r="AM54" s="122">
        <f>SUM(E54:AI54)+'5'!AM54</f>
        <v>0</v>
      </c>
      <c r="AN54" s="684">
        <f>'Pre Tests'!G50</f>
        <v>0</v>
      </c>
      <c r="AO54" s="684">
        <f>'Pre Tests'!L50</f>
        <v>0</v>
      </c>
      <c r="AP54" s="676"/>
      <c r="AQ54" s="720"/>
      <c r="AR54" s="134"/>
      <c r="AS54" s="134"/>
      <c r="AT54" s="134"/>
      <c r="AU54" s="678"/>
      <c r="AV54" s="683"/>
      <c r="AW54" s="681"/>
      <c r="AX54" s="234"/>
      <c r="AY54" s="224"/>
      <c r="BA54" s="79">
        <f t="shared" si="8"/>
        <v>0</v>
      </c>
      <c r="BB54" s="80">
        <f t="shared" si="9"/>
        <v>0</v>
      </c>
      <c r="BC54" s="80">
        <f>SUM(E54:AI54)+'5'!BC54</f>
        <v>0</v>
      </c>
      <c r="BF54" s="79" t="e">
        <f>#REF!+'5'!BF54</f>
        <v>#REF!</v>
      </c>
      <c r="BG54" s="86" t="e">
        <f>IF('5'!#REF!=1,'5'!BA54,IF('4'!#REF!=1,'4'!BA54,'4'!BG54))</f>
        <v>#REF!</v>
      </c>
      <c r="BH54" s="79" t="e">
        <f>IF(#REF!=1,IF(BC54&gt;=60,IF(BF54&gt;2,0,1),0),0)</f>
        <v>#REF!</v>
      </c>
      <c r="BI54" s="79" t="e">
        <f t="shared" si="5"/>
        <v>#REF!</v>
      </c>
    </row>
    <row r="55" spans="1:62" ht="15.75" customHeight="1" x14ac:dyDescent="0.25">
      <c r="A55" s="125" t="str">
        <f>IF(Roster!C57="","",Roster!C57)</f>
        <v/>
      </c>
      <c r="B55" s="126" t="str">
        <f>IF(Roster!D57="","",Roster!D57)</f>
        <v/>
      </c>
      <c r="C55" s="126" t="str">
        <f>IF(Roster!B57="","",Roster!B57)</f>
        <v/>
      </c>
      <c r="D55" s="299">
        <f>'5'!AL55</f>
        <v>0</v>
      </c>
      <c r="E55" s="127"/>
      <c r="F55" s="128"/>
      <c r="G55" s="316"/>
      <c r="H55" s="316"/>
      <c r="I55" s="128"/>
      <c r="J55" s="128"/>
      <c r="K55" s="128"/>
      <c r="L55" s="128"/>
      <c r="M55" s="128"/>
      <c r="N55" s="316"/>
      <c r="O55" s="316"/>
      <c r="P55" s="128"/>
      <c r="Q55" s="128"/>
      <c r="R55" s="128"/>
      <c r="S55" s="129"/>
      <c r="T55" s="130"/>
      <c r="U55" s="316"/>
      <c r="V55" s="316"/>
      <c r="W55" s="128"/>
      <c r="X55" s="128"/>
      <c r="Y55" s="128"/>
      <c r="Z55" s="128"/>
      <c r="AA55" s="128"/>
      <c r="AB55" s="316"/>
      <c r="AC55" s="316"/>
      <c r="AD55" s="128"/>
      <c r="AE55" s="128"/>
      <c r="AF55" s="128"/>
      <c r="AG55" s="128"/>
      <c r="AH55" s="128"/>
      <c r="AI55" s="307"/>
      <c r="AJ55" s="132">
        <f t="shared" si="6"/>
        <v>0</v>
      </c>
      <c r="AK55" s="293">
        <f t="shared" si="4"/>
        <v>0</v>
      </c>
      <c r="AL55" s="123">
        <f t="shared" si="7"/>
        <v>0</v>
      </c>
      <c r="AM55" s="122">
        <f>SUM(E55:AI55)+'5'!AM55</f>
        <v>0</v>
      </c>
      <c r="AN55" s="684">
        <f>'Pre Tests'!G51</f>
        <v>0</v>
      </c>
      <c r="AO55" s="684">
        <f>'Pre Tests'!L51</f>
        <v>0</v>
      </c>
      <c r="AP55" s="676"/>
      <c r="AQ55" s="720"/>
      <c r="AR55" s="134"/>
      <c r="AS55" s="134"/>
      <c r="AT55" s="134"/>
      <c r="AU55" s="678"/>
      <c r="AV55" s="683"/>
      <c r="AW55" s="681"/>
      <c r="AX55" s="234"/>
      <c r="AY55" s="224"/>
      <c r="BA55" s="79">
        <f t="shared" si="8"/>
        <v>0</v>
      </c>
      <c r="BB55" s="80">
        <f t="shared" si="9"/>
        <v>0</v>
      </c>
      <c r="BC55" s="80">
        <f>SUM(E55:AI55)+'5'!BC55</f>
        <v>0</v>
      </c>
      <c r="BF55" s="79" t="e">
        <f>#REF!+'5'!BF55</f>
        <v>#REF!</v>
      </c>
      <c r="BG55" s="86" t="e">
        <f>IF('5'!#REF!=1,'5'!BA55,IF('4'!#REF!=1,'4'!BA55,'4'!BG55))</f>
        <v>#REF!</v>
      </c>
      <c r="BH55" s="79" t="e">
        <f>IF(#REF!=1,IF(BC55&gt;=60,IF(BF55&gt;2,0,1),0),0)</f>
        <v>#REF!</v>
      </c>
      <c r="BI55" s="79" t="e">
        <f t="shared" si="5"/>
        <v>#REF!</v>
      </c>
    </row>
    <row r="56" spans="1:62" ht="15.75" customHeight="1" x14ac:dyDescent="0.25">
      <c r="A56" s="125" t="str">
        <f>IF(Roster!C58="","",Roster!C58)</f>
        <v/>
      </c>
      <c r="B56" s="126" t="str">
        <f>IF(Roster!D58="","",Roster!D58)</f>
        <v/>
      </c>
      <c r="C56" s="126" t="str">
        <f>IF(Roster!B58="","",Roster!B58)</f>
        <v/>
      </c>
      <c r="D56" s="299">
        <f>'5'!AL56</f>
        <v>0</v>
      </c>
      <c r="E56" s="127"/>
      <c r="F56" s="128"/>
      <c r="G56" s="316"/>
      <c r="H56" s="316"/>
      <c r="I56" s="128"/>
      <c r="J56" s="128"/>
      <c r="K56" s="128"/>
      <c r="L56" s="128"/>
      <c r="M56" s="128"/>
      <c r="N56" s="316"/>
      <c r="O56" s="316"/>
      <c r="P56" s="128"/>
      <c r="Q56" s="128"/>
      <c r="R56" s="128"/>
      <c r="S56" s="129"/>
      <c r="T56" s="130"/>
      <c r="U56" s="316"/>
      <c r="V56" s="316"/>
      <c r="W56" s="128"/>
      <c r="X56" s="128"/>
      <c r="Y56" s="128"/>
      <c r="Z56" s="128"/>
      <c r="AA56" s="128"/>
      <c r="AB56" s="316"/>
      <c r="AC56" s="316"/>
      <c r="AD56" s="128"/>
      <c r="AE56" s="128"/>
      <c r="AF56" s="128"/>
      <c r="AG56" s="128"/>
      <c r="AH56" s="128"/>
      <c r="AI56" s="307"/>
      <c r="AJ56" s="132">
        <f t="shared" si="6"/>
        <v>0</v>
      </c>
      <c r="AK56" s="293">
        <f t="shared" si="4"/>
        <v>0</v>
      </c>
      <c r="AL56" s="123">
        <f t="shared" si="7"/>
        <v>0</v>
      </c>
      <c r="AM56" s="122">
        <f>SUM(E56:AI56)+'5'!AM56</f>
        <v>0</v>
      </c>
      <c r="AN56" s="684">
        <f>'Pre Tests'!G52</f>
        <v>0</v>
      </c>
      <c r="AO56" s="684">
        <f>'Pre Tests'!L52</f>
        <v>0</v>
      </c>
      <c r="AP56" s="676"/>
      <c r="AQ56" s="720"/>
      <c r="AR56" s="134"/>
      <c r="AS56" s="134"/>
      <c r="AT56" s="134"/>
      <c r="AU56" s="678"/>
      <c r="AV56" s="683"/>
      <c r="AW56" s="681"/>
      <c r="AX56" s="234"/>
      <c r="AY56" s="224"/>
      <c r="BA56" s="79">
        <f t="shared" si="8"/>
        <v>0</v>
      </c>
      <c r="BB56" s="80">
        <f t="shared" si="9"/>
        <v>0</v>
      </c>
      <c r="BC56" s="80">
        <f>SUM(E56:AI56)+'5'!BC56</f>
        <v>0</v>
      </c>
      <c r="BF56" s="79" t="e">
        <f>#REF!+'5'!BF56</f>
        <v>#REF!</v>
      </c>
      <c r="BG56" s="86" t="e">
        <f>IF('5'!#REF!=1,'5'!BA56,IF('4'!#REF!=1,'4'!BA56,'4'!BG56))</f>
        <v>#REF!</v>
      </c>
      <c r="BH56" s="79" t="e">
        <f>IF(#REF!=1,IF(BC56&gt;=60,IF(BF56&gt;2,0,1),0),0)</f>
        <v>#REF!</v>
      </c>
      <c r="BI56" s="79" t="e">
        <f t="shared" si="5"/>
        <v>#REF!</v>
      </c>
    </row>
    <row r="57" spans="1:62" ht="15.75" customHeight="1" x14ac:dyDescent="0.25">
      <c r="A57" s="125" t="str">
        <f>IF(Roster!C59="","",Roster!C59)</f>
        <v/>
      </c>
      <c r="B57" s="126" t="str">
        <f>IF(Roster!D59="","",Roster!D59)</f>
        <v/>
      </c>
      <c r="C57" s="126" t="str">
        <f>IF(Roster!B59="","",Roster!B59)</f>
        <v/>
      </c>
      <c r="D57" s="299">
        <f>'5'!AL57</f>
        <v>0</v>
      </c>
      <c r="E57" s="127"/>
      <c r="F57" s="128"/>
      <c r="G57" s="316"/>
      <c r="H57" s="316"/>
      <c r="I57" s="128"/>
      <c r="J57" s="128"/>
      <c r="K57" s="128"/>
      <c r="L57" s="128"/>
      <c r="M57" s="128"/>
      <c r="N57" s="316"/>
      <c r="O57" s="316"/>
      <c r="P57" s="128"/>
      <c r="Q57" s="128"/>
      <c r="R57" s="128"/>
      <c r="S57" s="129"/>
      <c r="T57" s="130"/>
      <c r="U57" s="316"/>
      <c r="V57" s="316"/>
      <c r="W57" s="128"/>
      <c r="X57" s="128"/>
      <c r="Y57" s="128"/>
      <c r="Z57" s="128"/>
      <c r="AA57" s="128"/>
      <c r="AB57" s="316"/>
      <c r="AC57" s="316"/>
      <c r="AD57" s="128"/>
      <c r="AE57" s="128"/>
      <c r="AF57" s="128"/>
      <c r="AG57" s="128"/>
      <c r="AH57" s="128"/>
      <c r="AI57" s="307"/>
      <c r="AJ57" s="132">
        <f t="shared" si="6"/>
        <v>0</v>
      </c>
      <c r="AK57" s="293">
        <f t="shared" si="4"/>
        <v>0</v>
      </c>
      <c r="AL57" s="123">
        <f t="shared" si="7"/>
        <v>0</v>
      </c>
      <c r="AM57" s="122">
        <f>SUM(E57:AI57)+'5'!AM57</f>
        <v>0</v>
      </c>
      <c r="AN57" s="684">
        <f>'Pre Tests'!G53</f>
        <v>0</v>
      </c>
      <c r="AO57" s="684">
        <f>'Pre Tests'!L53</f>
        <v>0</v>
      </c>
      <c r="AP57" s="676"/>
      <c r="AQ57" s="720"/>
      <c r="AR57" s="134"/>
      <c r="AS57" s="134"/>
      <c r="AT57" s="134"/>
      <c r="AU57" s="678"/>
      <c r="AV57" s="683"/>
      <c r="AW57" s="681"/>
      <c r="AX57" s="234"/>
      <c r="AY57" s="224"/>
      <c r="BA57" s="79">
        <f t="shared" si="8"/>
        <v>0</v>
      </c>
      <c r="BB57" s="80">
        <f t="shared" si="9"/>
        <v>0</v>
      </c>
      <c r="BC57" s="80">
        <f>SUM(E57:AI57)+'5'!BC57</f>
        <v>0</v>
      </c>
      <c r="BF57" s="79" t="e">
        <f>#REF!+'5'!BF57</f>
        <v>#REF!</v>
      </c>
      <c r="BG57" s="86" t="e">
        <f>IF('5'!#REF!=1,'5'!BA57,IF('4'!#REF!=1,'4'!BA57,'4'!BG57))</f>
        <v>#REF!</v>
      </c>
      <c r="BH57" s="79" t="e">
        <f>IF(#REF!=1,IF(BC57&gt;=60,IF(BF57&gt;2,0,1),0),0)</f>
        <v>#REF!</v>
      </c>
      <c r="BI57" s="79" t="e">
        <f t="shared" si="5"/>
        <v>#REF!</v>
      </c>
    </row>
    <row r="58" spans="1:62" ht="15.75" customHeight="1" x14ac:dyDescent="0.25">
      <c r="A58" s="125" t="str">
        <f>IF(Roster!C60="","",Roster!C60)</f>
        <v/>
      </c>
      <c r="B58" s="126" t="str">
        <f>IF(Roster!D60="","",Roster!D60)</f>
        <v/>
      </c>
      <c r="C58" s="126" t="str">
        <f>IF(Roster!B60="","",Roster!B60)</f>
        <v/>
      </c>
      <c r="D58" s="299">
        <f>'5'!AL58</f>
        <v>0</v>
      </c>
      <c r="E58" s="127"/>
      <c r="F58" s="128"/>
      <c r="G58" s="316"/>
      <c r="H58" s="316"/>
      <c r="I58" s="128"/>
      <c r="J58" s="128"/>
      <c r="K58" s="128"/>
      <c r="L58" s="128"/>
      <c r="M58" s="128"/>
      <c r="N58" s="316"/>
      <c r="O58" s="316"/>
      <c r="P58" s="128"/>
      <c r="Q58" s="128"/>
      <c r="R58" s="128"/>
      <c r="S58" s="129"/>
      <c r="T58" s="130"/>
      <c r="U58" s="316"/>
      <c r="V58" s="316"/>
      <c r="W58" s="128"/>
      <c r="X58" s="128"/>
      <c r="Y58" s="128"/>
      <c r="Z58" s="128"/>
      <c r="AA58" s="128"/>
      <c r="AB58" s="316"/>
      <c r="AC58" s="316"/>
      <c r="AD58" s="128"/>
      <c r="AE58" s="128"/>
      <c r="AF58" s="128"/>
      <c r="AG58" s="128"/>
      <c r="AH58" s="128"/>
      <c r="AI58" s="307"/>
      <c r="AJ58" s="132">
        <f t="shared" si="6"/>
        <v>0</v>
      </c>
      <c r="AK58" s="293">
        <f t="shared" si="4"/>
        <v>0</v>
      </c>
      <c r="AL58" s="123">
        <f t="shared" si="7"/>
        <v>0</v>
      </c>
      <c r="AM58" s="122">
        <f>SUM(E58:AI58)+'5'!AM58</f>
        <v>0</v>
      </c>
      <c r="AN58" s="684">
        <f>'Pre Tests'!G54</f>
        <v>0</v>
      </c>
      <c r="AO58" s="684">
        <f>'Pre Tests'!L54</f>
        <v>0</v>
      </c>
      <c r="AP58" s="676"/>
      <c r="AQ58" s="720"/>
      <c r="AR58" s="134"/>
      <c r="AS58" s="134"/>
      <c r="AT58" s="134"/>
      <c r="AU58" s="678"/>
      <c r="AV58" s="683"/>
      <c r="AW58" s="681"/>
      <c r="AX58" s="234"/>
      <c r="AY58" s="224"/>
      <c r="BA58" s="79">
        <f t="shared" si="8"/>
        <v>0</v>
      </c>
      <c r="BB58" s="80">
        <f t="shared" si="9"/>
        <v>0</v>
      </c>
      <c r="BC58" s="80">
        <f>SUM(E58:AI58)+'5'!BC58</f>
        <v>0</v>
      </c>
      <c r="BF58" s="79" t="e">
        <f>#REF!+'5'!BF58</f>
        <v>#REF!</v>
      </c>
      <c r="BG58" s="86" t="e">
        <f>IF('5'!#REF!=1,'5'!BA58,IF('4'!#REF!=1,'4'!BA58,'4'!BG58))</f>
        <v>#REF!</v>
      </c>
      <c r="BH58" s="79" t="e">
        <f>IF(#REF!=1,IF(BC58&gt;=60,IF(BF58&gt;2,0,1),0),0)</f>
        <v>#REF!</v>
      </c>
      <c r="BI58" s="79" t="e">
        <f t="shared" si="5"/>
        <v>#REF!</v>
      </c>
    </row>
    <row r="59" spans="1:62" ht="15.75" customHeight="1" x14ac:dyDescent="0.25">
      <c r="A59" s="125" t="str">
        <f>IF(Roster!C61="","",Roster!C61)</f>
        <v/>
      </c>
      <c r="B59" s="126" t="str">
        <f>IF(Roster!D61="","",Roster!D61)</f>
        <v/>
      </c>
      <c r="C59" s="126" t="str">
        <f>IF(Roster!B61="","",Roster!B61)</f>
        <v/>
      </c>
      <c r="D59" s="299">
        <f>'5'!AL59</f>
        <v>0</v>
      </c>
      <c r="E59" s="127"/>
      <c r="F59" s="128"/>
      <c r="G59" s="316"/>
      <c r="H59" s="316"/>
      <c r="I59" s="128"/>
      <c r="J59" s="128"/>
      <c r="K59" s="128"/>
      <c r="L59" s="128"/>
      <c r="M59" s="128"/>
      <c r="N59" s="316"/>
      <c r="O59" s="316"/>
      <c r="P59" s="128"/>
      <c r="Q59" s="128"/>
      <c r="R59" s="128"/>
      <c r="S59" s="129"/>
      <c r="T59" s="130"/>
      <c r="U59" s="316"/>
      <c r="V59" s="316"/>
      <c r="W59" s="128"/>
      <c r="X59" s="128"/>
      <c r="Y59" s="128"/>
      <c r="Z59" s="128"/>
      <c r="AA59" s="128"/>
      <c r="AB59" s="316"/>
      <c r="AC59" s="316"/>
      <c r="AD59" s="128"/>
      <c r="AE59" s="128"/>
      <c r="AF59" s="128"/>
      <c r="AG59" s="128"/>
      <c r="AH59" s="128"/>
      <c r="AI59" s="307"/>
      <c r="AJ59" s="132">
        <f t="shared" si="6"/>
        <v>0</v>
      </c>
      <c r="AK59" s="293">
        <f t="shared" si="4"/>
        <v>0</v>
      </c>
      <c r="AL59" s="123">
        <f t="shared" si="7"/>
        <v>0</v>
      </c>
      <c r="AM59" s="122">
        <f>SUM(E59:AI59)+'5'!AM59</f>
        <v>0</v>
      </c>
      <c r="AN59" s="684">
        <f>'Pre Tests'!G55</f>
        <v>0</v>
      </c>
      <c r="AO59" s="684">
        <f>'Pre Tests'!L55</f>
        <v>0</v>
      </c>
      <c r="AP59" s="676"/>
      <c r="AQ59" s="720"/>
      <c r="AR59" s="134"/>
      <c r="AS59" s="134"/>
      <c r="AT59" s="134"/>
      <c r="AU59" s="678"/>
      <c r="AV59" s="683"/>
      <c r="AW59" s="681"/>
      <c r="AX59" s="234"/>
      <c r="AY59" s="224"/>
      <c r="BA59" s="79">
        <f t="shared" si="8"/>
        <v>0</v>
      </c>
      <c r="BB59" s="80">
        <f t="shared" si="9"/>
        <v>0</v>
      </c>
      <c r="BC59" s="80">
        <f>SUM(E59:AI59)+'5'!BC59</f>
        <v>0</v>
      </c>
      <c r="BF59" s="79" t="e">
        <f>#REF!+'5'!BF59</f>
        <v>#REF!</v>
      </c>
      <c r="BG59" s="86" t="e">
        <f>IF('5'!#REF!=1,'5'!BA59,IF('4'!#REF!=1,'4'!BA59,'4'!BG59))</f>
        <v>#REF!</v>
      </c>
      <c r="BH59" s="79" t="e">
        <f>IF(#REF!=1,IF(BC59&gt;=60,IF(BF59&gt;2,0,1),0),0)</f>
        <v>#REF!</v>
      </c>
      <c r="BI59" s="79" t="e">
        <f t="shared" si="5"/>
        <v>#REF!</v>
      </c>
      <c r="BJ59" s="79" t="s">
        <v>54</v>
      </c>
    </row>
    <row r="60" spans="1:62" ht="15.75" customHeight="1" x14ac:dyDescent="0.25">
      <c r="A60" s="125" t="str">
        <f>IF(Roster!C62="","",Roster!C62)</f>
        <v/>
      </c>
      <c r="B60" s="126" t="str">
        <f>IF(Roster!D62="","",Roster!D62)</f>
        <v/>
      </c>
      <c r="C60" s="126" t="str">
        <f>IF(Roster!B62="","",Roster!B62)</f>
        <v/>
      </c>
      <c r="D60" s="299">
        <f>'5'!AL60</f>
        <v>0</v>
      </c>
      <c r="E60" s="127"/>
      <c r="F60" s="128"/>
      <c r="G60" s="316"/>
      <c r="H60" s="316"/>
      <c r="I60" s="128"/>
      <c r="J60" s="128"/>
      <c r="K60" s="128"/>
      <c r="L60" s="128"/>
      <c r="M60" s="128"/>
      <c r="N60" s="316"/>
      <c r="O60" s="316"/>
      <c r="P60" s="128"/>
      <c r="Q60" s="128"/>
      <c r="R60" s="128"/>
      <c r="S60" s="129"/>
      <c r="T60" s="130"/>
      <c r="U60" s="316"/>
      <c r="V60" s="316"/>
      <c r="W60" s="128"/>
      <c r="X60" s="128"/>
      <c r="Y60" s="128"/>
      <c r="Z60" s="128"/>
      <c r="AA60" s="128"/>
      <c r="AB60" s="316"/>
      <c r="AC60" s="316"/>
      <c r="AD60" s="128"/>
      <c r="AE60" s="128"/>
      <c r="AF60" s="128"/>
      <c r="AG60" s="128"/>
      <c r="AH60" s="128"/>
      <c r="AI60" s="307"/>
      <c r="AJ60" s="132">
        <f t="shared" si="6"/>
        <v>0</v>
      </c>
      <c r="AK60" s="293">
        <f t="shared" si="4"/>
        <v>0</v>
      </c>
      <c r="AL60" s="123">
        <f t="shared" si="7"/>
        <v>0</v>
      </c>
      <c r="AM60" s="122">
        <f>SUM(E60:AI60)+'5'!AM60</f>
        <v>0</v>
      </c>
      <c r="AN60" s="684">
        <f>'Pre Tests'!G56</f>
        <v>0</v>
      </c>
      <c r="AO60" s="684">
        <f>'Pre Tests'!L56</f>
        <v>0</v>
      </c>
      <c r="AP60" s="676"/>
      <c r="AQ60" s="720"/>
      <c r="AR60" s="134"/>
      <c r="AS60" s="134"/>
      <c r="AT60" s="134"/>
      <c r="AU60" s="678"/>
      <c r="AV60" s="683"/>
      <c r="AW60" s="681"/>
      <c r="AX60" s="234"/>
      <c r="AY60" s="224"/>
      <c r="BA60" s="79">
        <f t="shared" si="8"/>
        <v>0</v>
      </c>
      <c r="BB60" s="80">
        <f t="shared" si="9"/>
        <v>0</v>
      </c>
      <c r="BC60" s="80">
        <f>SUM(E60:AI60)+'5'!BC60</f>
        <v>0</v>
      </c>
      <c r="BF60" s="79" t="e">
        <f>#REF!+'5'!BF60</f>
        <v>#REF!</v>
      </c>
      <c r="BG60" s="86" t="e">
        <f>IF('5'!#REF!=1,'5'!BA60,IF('4'!#REF!=1,'4'!BA60,'4'!BG60))</f>
        <v>#REF!</v>
      </c>
      <c r="BH60" s="79" t="e">
        <f>IF(#REF!=1,IF(BC60&gt;=60,IF(BF60&gt;2,0,1),0),0)</f>
        <v>#REF!</v>
      </c>
      <c r="BI60" s="79" t="e">
        <f t="shared" si="5"/>
        <v>#REF!</v>
      </c>
    </row>
    <row r="61" spans="1:62" ht="15.75" customHeight="1" x14ac:dyDescent="0.25">
      <c r="A61" s="125" t="str">
        <f>IF(Roster!C63="","",Roster!C63)</f>
        <v/>
      </c>
      <c r="B61" s="126" t="str">
        <f>IF(Roster!D63="","",Roster!D63)</f>
        <v/>
      </c>
      <c r="C61" s="126" t="str">
        <f>IF(Roster!B63="","",Roster!B63)</f>
        <v/>
      </c>
      <c r="D61" s="299">
        <f>'5'!AL61</f>
        <v>0</v>
      </c>
      <c r="E61" s="127"/>
      <c r="F61" s="128"/>
      <c r="G61" s="316"/>
      <c r="H61" s="316"/>
      <c r="I61" s="128"/>
      <c r="J61" s="128"/>
      <c r="K61" s="128"/>
      <c r="L61" s="128"/>
      <c r="M61" s="128"/>
      <c r="N61" s="316"/>
      <c r="O61" s="316"/>
      <c r="P61" s="128"/>
      <c r="Q61" s="128"/>
      <c r="R61" s="128"/>
      <c r="S61" s="129"/>
      <c r="T61" s="130"/>
      <c r="U61" s="316"/>
      <c r="V61" s="316"/>
      <c r="W61" s="128"/>
      <c r="X61" s="128"/>
      <c r="Y61" s="128"/>
      <c r="Z61" s="128"/>
      <c r="AA61" s="128"/>
      <c r="AB61" s="316"/>
      <c r="AC61" s="316"/>
      <c r="AD61" s="128"/>
      <c r="AE61" s="128"/>
      <c r="AF61" s="128"/>
      <c r="AG61" s="128"/>
      <c r="AH61" s="128"/>
      <c r="AI61" s="307"/>
      <c r="AJ61" s="132">
        <f t="shared" si="6"/>
        <v>0</v>
      </c>
      <c r="AK61" s="293">
        <f t="shared" si="4"/>
        <v>0</v>
      </c>
      <c r="AL61" s="123">
        <f t="shared" si="7"/>
        <v>0</v>
      </c>
      <c r="AM61" s="122">
        <f>SUM(E61:AI61)+'5'!AM61</f>
        <v>0</v>
      </c>
      <c r="AN61" s="684">
        <f>'Pre Tests'!G57</f>
        <v>0</v>
      </c>
      <c r="AO61" s="684">
        <f>'Pre Tests'!L57</f>
        <v>0</v>
      </c>
      <c r="AP61" s="676"/>
      <c r="AQ61" s="720"/>
      <c r="AR61" s="134"/>
      <c r="AS61" s="134"/>
      <c r="AT61" s="134"/>
      <c r="AU61" s="678"/>
      <c r="AV61" s="683"/>
      <c r="AW61" s="681"/>
      <c r="AX61" s="234"/>
      <c r="AY61" s="224"/>
      <c r="BA61" s="79">
        <f t="shared" si="8"/>
        <v>0</v>
      </c>
      <c r="BB61" s="80">
        <f t="shared" si="9"/>
        <v>0</v>
      </c>
      <c r="BC61" s="80">
        <f>SUM(E61:AI61)+'5'!BC61</f>
        <v>0</v>
      </c>
      <c r="BF61" s="79" t="e">
        <f>#REF!+'5'!BF61</f>
        <v>#REF!</v>
      </c>
      <c r="BG61" s="86" t="e">
        <f>IF('5'!#REF!=1,'5'!BA61,IF('4'!#REF!=1,'4'!BA61,'4'!BG61))</f>
        <v>#REF!</v>
      </c>
      <c r="BH61" s="79" t="e">
        <f>IF(#REF!=1,IF(BC61&gt;=60,IF(BF61&gt;2,0,1),0),0)</f>
        <v>#REF!</v>
      </c>
      <c r="BI61" s="79" t="e">
        <f t="shared" si="5"/>
        <v>#REF!</v>
      </c>
    </row>
    <row r="62" spans="1:62" ht="15.75" customHeight="1" x14ac:dyDescent="0.25">
      <c r="A62" s="125" t="str">
        <f>IF(Roster!C64="","",Roster!C64)</f>
        <v/>
      </c>
      <c r="B62" s="126" t="str">
        <f>IF(Roster!D64="","",Roster!D64)</f>
        <v/>
      </c>
      <c r="C62" s="126" t="str">
        <f>IF(Roster!B64="","",Roster!B64)</f>
        <v/>
      </c>
      <c r="D62" s="299">
        <f>'5'!AL62</f>
        <v>0</v>
      </c>
      <c r="E62" s="127"/>
      <c r="F62" s="128"/>
      <c r="G62" s="316"/>
      <c r="H62" s="316"/>
      <c r="I62" s="128"/>
      <c r="J62" s="128"/>
      <c r="K62" s="128"/>
      <c r="L62" s="128"/>
      <c r="M62" s="128"/>
      <c r="N62" s="316"/>
      <c r="O62" s="316"/>
      <c r="P62" s="128"/>
      <c r="Q62" s="128"/>
      <c r="R62" s="128"/>
      <c r="S62" s="129"/>
      <c r="T62" s="130"/>
      <c r="U62" s="316"/>
      <c r="V62" s="316"/>
      <c r="W62" s="128"/>
      <c r="X62" s="128"/>
      <c r="Y62" s="128"/>
      <c r="Z62" s="128"/>
      <c r="AA62" s="128"/>
      <c r="AB62" s="316"/>
      <c r="AC62" s="316"/>
      <c r="AD62" s="128"/>
      <c r="AE62" s="128"/>
      <c r="AF62" s="128"/>
      <c r="AG62" s="128"/>
      <c r="AH62" s="128"/>
      <c r="AI62" s="307"/>
      <c r="AJ62" s="132">
        <f t="shared" si="6"/>
        <v>0</v>
      </c>
      <c r="AK62" s="293">
        <f t="shared" si="4"/>
        <v>0</v>
      </c>
      <c r="AL62" s="123">
        <f t="shared" si="7"/>
        <v>0</v>
      </c>
      <c r="AM62" s="122">
        <f>SUM(E62:AI62)+'5'!AM62</f>
        <v>0</v>
      </c>
      <c r="AN62" s="684">
        <f>'Pre Tests'!G58</f>
        <v>0</v>
      </c>
      <c r="AO62" s="684">
        <f>'Pre Tests'!L58</f>
        <v>0</v>
      </c>
      <c r="AP62" s="676"/>
      <c r="AQ62" s="720"/>
      <c r="AR62" s="134"/>
      <c r="AS62" s="134"/>
      <c r="AT62" s="134"/>
      <c r="AU62" s="678"/>
      <c r="AV62" s="683"/>
      <c r="AW62" s="681"/>
      <c r="AX62" s="234"/>
      <c r="AY62" s="224"/>
      <c r="BA62" s="79">
        <f t="shared" si="8"/>
        <v>0</v>
      </c>
      <c r="BB62" s="80">
        <f t="shared" si="9"/>
        <v>0</v>
      </c>
      <c r="BC62" s="80">
        <f>SUM(E62:AI62)+'5'!BC62</f>
        <v>0</v>
      </c>
      <c r="BF62" s="79" t="e">
        <f>#REF!+'5'!BF62</f>
        <v>#REF!</v>
      </c>
      <c r="BG62" s="86" t="e">
        <f>IF('5'!#REF!=1,'5'!BA62,IF('4'!#REF!=1,'4'!BA62,'4'!BG62))</f>
        <v>#REF!</v>
      </c>
      <c r="BH62" s="79" t="e">
        <f>IF(#REF!=1,IF(BC62&gt;=60,IF(BF62&gt;2,0,1),0),0)</f>
        <v>#REF!</v>
      </c>
      <c r="BI62" s="79" t="e">
        <f t="shared" si="5"/>
        <v>#REF!</v>
      </c>
    </row>
    <row r="63" spans="1:62" ht="15.75" customHeight="1" x14ac:dyDescent="0.25">
      <c r="A63" s="125" t="str">
        <f>IF(Roster!C65="","",Roster!C65)</f>
        <v/>
      </c>
      <c r="B63" s="126" t="str">
        <f>IF(Roster!D65="","",Roster!D65)</f>
        <v/>
      </c>
      <c r="C63" s="126" t="str">
        <f>IF(Roster!B65="","",Roster!B65)</f>
        <v/>
      </c>
      <c r="D63" s="299">
        <f>'5'!AL63</f>
        <v>0</v>
      </c>
      <c r="E63" s="127"/>
      <c r="F63" s="128"/>
      <c r="G63" s="316"/>
      <c r="H63" s="316"/>
      <c r="I63" s="128"/>
      <c r="J63" s="128"/>
      <c r="K63" s="128"/>
      <c r="L63" s="128"/>
      <c r="M63" s="128"/>
      <c r="N63" s="316"/>
      <c r="O63" s="316"/>
      <c r="P63" s="128"/>
      <c r="Q63" s="128"/>
      <c r="R63" s="128"/>
      <c r="S63" s="129"/>
      <c r="T63" s="130"/>
      <c r="U63" s="316"/>
      <c r="V63" s="316"/>
      <c r="W63" s="128"/>
      <c r="X63" s="128"/>
      <c r="Y63" s="128"/>
      <c r="Z63" s="128"/>
      <c r="AA63" s="128"/>
      <c r="AB63" s="316"/>
      <c r="AC63" s="316"/>
      <c r="AD63" s="128"/>
      <c r="AE63" s="128"/>
      <c r="AF63" s="128"/>
      <c r="AG63" s="128"/>
      <c r="AH63" s="128"/>
      <c r="AI63" s="307"/>
      <c r="AJ63" s="132">
        <f t="shared" si="6"/>
        <v>0</v>
      </c>
      <c r="AK63" s="293">
        <f t="shared" si="4"/>
        <v>0</v>
      </c>
      <c r="AL63" s="123">
        <f t="shared" si="7"/>
        <v>0</v>
      </c>
      <c r="AM63" s="122">
        <f>SUM(E63:AI63)+'5'!AM63</f>
        <v>0</v>
      </c>
      <c r="AN63" s="684">
        <f>'Pre Tests'!G59</f>
        <v>0</v>
      </c>
      <c r="AO63" s="684">
        <f>'Pre Tests'!L59</f>
        <v>0</v>
      </c>
      <c r="AP63" s="676"/>
      <c r="AQ63" s="720"/>
      <c r="AR63" s="134"/>
      <c r="AS63" s="134"/>
      <c r="AT63" s="134"/>
      <c r="AU63" s="678"/>
      <c r="AV63" s="683"/>
      <c r="AW63" s="681"/>
      <c r="AX63" s="234"/>
      <c r="AY63" s="224"/>
      <c r="BA63" s="79">
        <f t="shared" si="8"/>
        <v>0</v>
      </c>
      <c r="BB63" s="80">
        <f t="shared" si="9"/>
        <v>0</v>
      </c>
      <c r="BC63" s="80">
        <f>SUM(E63:AI63)+'5'!BC63</f>
        <v>0</v>
      </c>
      <c r="BF63" s="79" t="e">
        <f>#REF!+'5'!BF63</f>
        <v>#REF!</v>
      </c>
      <c r="BG63" s="86" t="e">
        <f>IF('5'!#REF!=1,'5'!BA63,IF('4'!#REF!=1,'4'!BA63,'4'!BG63))</f>
        <v>#REF!</v>
      </c>
      <c r="BH63" s="79" t="e">
        <f>IF(#REF!=1,IF(BC63&gt;=60,IF(BF63&gt;2,0,1),0),0)</f>
        <v>#REF!</v>
      </c>
      <c r="BI63" s="79" t="e">
        <f t="shared" si="5"/>
        <v>#REF!</v>
      </c>
    </row>
    <row r="64" spans="1:62" ht="15.75" customHeight="1" x14ac:dyDescent="0.25">
      <c r="A64" s="125" t="str">
        <f>IF(Roster!C66="","",Roster!C66)</f>
        <v/>
      </c>
      <c r="B64" s="126" t="str">
        <f>IF(Roster!D66="","",Roster!D66)</f>
        <v/>
      </c>
      <c r="C64" s="126" t="str">
        <f>IF(Roster!B66="","",Roster!B66)</f>
        <v/>
      </c>
      <c r="D64" s="299">
        <f>'5'!AL64</f>
        <v>0</v>
      </c>
      <c r="E64" s="127"/>
      <c r="F64" s="128"/>
      <c r="G64" s="316"/>
      <c r="H64" s="316"/>
      <c r="I64" s="128"/>
      <c r="J64" s="128"/>
      <c r="K64" s="128"/>
      <c r="L64" s="128"/>
      <c r="M64" s="128"/>
      <c r="N64" s="316"/>
      <c r="O64" s="316"/>
      <c r="P64" s="128"/>
      <c r="Q64" s="128"/>
      <c r="R64" s="128"/>
      <c r="S64" s="129"/>
      <c r="T64" s="130"/>
      <c r="U64" s="316"/>
      <c r="V64" s="316"/>
      <c r="W64" s="128"/>
      <c r="X64" s="128"/>
      <c r="Y64" s="128"/>
      <c r="Z64" s="128"/>
      <c r="AA64" s="128"/>
      <c r="AB64" s="316"/>
      <c r="AC64" s="316"/>
      <c r="AD64" s="128"/>
      <c r="AE64" s="128"/>
      <c r="AF64" s="128"/>
      <c r="AG64" s="128"/>
      <c r="AH64" s="128"/>
      <c r="AI64" s="307"/>
      <c r="AJ64" s="132">
        <f t="shared" si="6"/>
        <v>0</v>
      </c>
      <c r="AK64" s="293">
        <f t="shared" si="4"/>
        <v>0</v>
      </c>
      <c r="AL64" s="123">
        <f t="shared" si="7"/>
        <v>0</v>
      </c>
      <c r="AM64" s="122">
        <f>SUM(E64:AI64)+'5'!AM64</f>
        <v>0</v>
      </c>
      <c r="AN64" s="684">
        <f>'Pre Tests'!G60</f>
        <v>0</v>
      </c>
      <c r="AO64" s="684">
        <f>'Pre Tests'!L60</f>
        <v>0</v>
      </c>
      <c r="AP64" s="676"/>
      <c r="AQ64" s="720"/>
      <c r="AR64" s="134"/>
      <c r="AS64" s="134"/>
      <c r="AT64" s="134"/>
      <c r="AU64" s="678"/>
      <c r="AV64" s="683"/>
      <c r="AW64" s="681"/>
      <c r="AX64" s="234"/>
      <c r="AY64" s="224"/>
      <c r="BA64" s="79">
        <f t="shared" si="8"/>
        <v>0</v>
      </c>
      <c r="BB64" s="80">
        <f t="shared" si="9"/>
        <v>0</v>
      </c>
      <c r="BC64" s="80">
        <f>SUM(E64:AI64)+'5'!BC64</f>
        <v>0</v>
      </c>
      <c r="BF64" s="79" t="e">
        <f>#REF!+'5'!BF64</f>
        <v>#REF!</v>
      </c>
      <c r="BG64" s="86" t="e">
        <f>IF('5'!#REF!=1,'5'!BA64,IF('4'!#REF!=1,'4'!BA64,'4'!BG64))</f>
        <v>#REF!</v>
      </c>
      <c r="BH64" s="79" t="e">
        <f>IF(#REF!=1,IF(BC64&gt;=60,IF(BF64&gt;2,0,1),0),0)</f>
        <v>#REF!</v>
      </c>
      <c r="BI64" s="79" t="e">
        <f t="shared" si="5"/>
        <v>#REF!</v>
      </c>
    </row>
    <row r="65" spans="1:61" ht="15.75" customHeight="1" x14ac:dyDescent="0.25">
      <c r="A65" s="125" t="str">
        <f>IF(Roster!C67="","",Roster!C67)</f>
        <v/>
      </c>
      <c r="B65" s="126" t="str">
        <f>IF(Roster!D67="","",Roster!D67)</f>
        <v/>
      </c>
      <c r="C65" s="126" t="str">
        <f>IF(Roster!B67="","",Roster!B67)</f>
        <v/>
      </c>
      <c r="D65" s="299">
        <f>'5'!AL65</f>
        <v>0</v>
      </c>
      <c r="E65" s="127"/>
      <c r="F65" s="128"/>
      <c r="G65" s="316"/>
      <c r="H65" s="316"/>
      <c r="I65" s="128"/>
      <c r="J65" s="128"/>
      <c r="K65" s="128"/>
      <c r="L65" s="128"/>
      <c r="M65" s="128"/>
      <c r="N65" s="316"/>
      <c r="O65" s="316"/>
      <c r="P65" s="128"/>
      <c r="Q65" s="128"/>
      <c r="R65" s="128"/>
      <c r="S65" s="129"/>
      <c r="T65" s="130"/>
      <c r="U65" s="316"/>
      <c r="V65" s="316"/>
      <c r="W65" s="128"/>
      <c r="X65" s="128"/>
      <c r="Y65" s="128"/>
      <c r="Z65" s="128"/>
      <c r="AA65" s="128"/>
      <c r="AB65" s="316"/>
      <c r="AC65" s="316"/>
      <c r="AD65" s="128"/>
      <c r="AE65" s="128"/>
      <c r="AF65" s="128"/>
      <c r="AG65" s="128"/>
      <c r="AH65" s="128"/>
      <c r="AI65" s="307"/>
      <c r="AJ65" s="132">
        <f t="shared" si="6"/>
        <v>0</v>
      </c>
      <c r="AK65" s="293">
        <f t="shared" si="4"/>
        <v>0</v>
      </c>
      <c r="AL65" s="123">
        <f t="shared" si="7"/>
        <v>0</v>
      </c>
      <c r="AM65" s="122">
        <f>SUM(E65:AI65)+'5'!AM65</f>
        <v>0</v>
      </c>
      <c r="AN65" s="684">
        <f>'Pre Tests'!G61</f>
        <v>0</v>
      </c>
      <c r="AO65" s="684">
        <f>'Pre Tests'!L61</f>
        <v>0</v>
      </c>
      <c r="AP65" s="676"/>
      <c r="AQ65" s="720"/>
      <c r="AR65" s="134"/>
      <c r="AS65" s="134"/>
      <c r="AT65" s="134"/>
      <c r="AU65" s="678"/>
      <c r="AV65" s="683"/>
      <c r="AW65" s="681"/>
      <c r="AX65" s="234"/>
      <c r="AY65" s="224"/>
      <c r="BA65" s="79">
        <f t="shared" si="8"/>
        <v>0</v>
      </c>
      <c r="BB65" s="80">
        <f t="shared" si="9"/>
        <v>0</v>
      </c>
      <c r="BC65" s="80">
        <f>SUM(E65:AI65)+'5'!BC65</f>
        <v>0</v>
      </c>
      <c r="BF65" s="79" t="e">
        <f>#REF!+'5'!BF65</f>
        <v>#REF!</v>
      </c>
      <c r="BG65" s="86" t="e">
        <f>IF('5'!#REF!=1,'5'!BA65,IF('4'!#REF!=1,'4'!BA65,'4'!BG65))</f>
        <v>#REF!</v>
      </c>
      <c r="BH65" s="79" t="e">
        <f>IF(#REF!=1,IF(BC65&gt;=60,IF(BF65&gt;2,0,1),0),0)</f>
        <v>#REF!</v>
      </c>
      <c r="BI65" s="79" t="e">
        <f t="shared" si="5"/>
        <v>#REF!</v>
      </c>
    </row>
    <row r="66" spans="1:61" ht="15.75" customHeight="1" x14ac:dyDescent="0.25">
      <c r="A66" s="125" t="str">
        <f>IF(Roster!C68="","",Roster!C68)</f>
        <v/>
      </c>
      <c r="B66" s="126" t="str">
        <f>IF(Roster!D68="","",Roster!D68)</f>
        <v/>
      </c>
      <c r="C66" s="126" t="str">
        <f>IF(Roster!B68="","",Roster!B68)</f>
        <v/>
      </c>
      <c r="D66" s="299">
        <f>'5'!AL66</f>
        <v>0</v>
      </c>
      <c r="E66" s="127"/>
      <c r="F66" s="128"/>
      <c r="G66" s="316"/>
      <c r="H66" s="316"/>
      <c r="I66" s="128"/>
      <c r="J66" s="128"/>
      <c r="K66" s="128"/>
      <c r="L66" s="128"/>
      <c r="M66" s="128"/>
      <c r="N66" s="316"/>
      <c r="O66" s="316"/>
      <c r="P66" s="128"/>
      <c r="Q66" s="128"/>
      <c r="R66" s="128"/>
      <c r="S66" s="129"/>
      <c r="T66" s="130"/>
      <c r="U66" s="316"/>
      <c r="V66" s="316"/>
      <c r="W66" s="128"/>
      <c r="X66" s="128"/>
      <c r="Y66" s="128"/>
      <c r="Z66" s="128"/>
      <c r="AA66" s="128"/>
      <c r="AB66" s="316"/>
      <c r="AC66" s="316"/>
      <c r="AD66" s="128"/>
      <c r="AE66" s="128"/>
      <c r="AF66" s="128"/>
      <c r="AG66" s="128"/>
      <c r="AH66" s="128"/>
      <c r="AI66" s="307"/>
      <c r="AJ66" s="132">
        <f t="shared" si="6"/>
        <v>0</v>
      </c>
      <c r="AK66" s="293">
        <f t="shared" si="4"/>
        <v>0</v>
      </c>
      <c r="AL66" s="123">
        <f t="shared" si="7"/>
        <v>0</v>
      </c>
      <c r="AM66" s="122">
        <f>SUM(E66:AI66)+'5'!AM66</f>
        <v>0</v>
      </c>
      <c r="AN66" s="684">
        <f>'Pre Tests'!G62</f>
        <v>0</v>
      </c>
      <c r="AO66" s="684">
        <f>'Pre Tests'!L62</f>
        <v>0</v>
      </c>
      <c r="AP66" s="676"/>
      <c r="AQ66" s="720"/>
      <c r="AR66" s="134"/>
      <c r="AS66" s="134"/>
      <c r="AT66" s="134"/>
      <c r="AU66" s="678"/>
      <c r="AV66" s="683"/>
      <c r="AW66" s="681"/>
      <c r="AX66" s="234"/>
      <c r="AY66" s="224"/>
      <c r="BA66" s="79">
        <f t="shared" si="8"/>
        <v>0</v>
      </c>
      <c r="BB66" s="80">
        <f t="shared" si="9"/>
        <v>0</v>
      </c>
      <c r="BC66" s="80">
        <f>SUM(E66:AI66)+'5'!BC66</f>
        <v>0</v>
      </c>
      <c r="BF66" s="79" t="e">
        <f>#REF!+'5'!BF66</f>
        <v>#REF!</v>
      </c>
      <c r="BG66" s="86" t="e">
        <f>IF('5'!#REF!=1,'5'!BA66,IF('4'!#REF!=1,'4'!BA66,'4'!BG66))</f>
        <v>#REF!</v>
      </c>
      <c r="BH66" s="79" t="e">
        <f>IF(#REF!=1,IF(BC66&gt;=60,IF(BF66&gt;2,0,1),0),0)</f>
        <v>#REF!</v>
      </c>
      <c r="BI66" s="79" t="e">
        <f t="shared" si="5"/>
        <v>#REF!</v>
      </c>
    </row>
    <row r="67" spans="1:61" ht="15.75" customHeight="1" x14ac:dyDescent="0.25">
      <c r="A67" s="125" t="str">
        <f>IF(Roster!C69="","",Roster!C69)</f>
        <v/>
      </c>
      <c r="B67" s="126" t="str">
        <f>IF(Roster!D69="","",Roster!D69)</f>
        <v/>
      </c>
      <c r="C67" s="126" t="str">
        <f>IF(Roster!B69="","",Roster!B69)</f>
        <v/>
      </c>
      <c r="D67" s="299">
        <f>'5'!AL67</f>
        <v>0</v>
      </c>
      <c r="E67" s="127"/>
      <c r="F67" s="128"/>
      <c r="G67" s="316"/>
      <c r="H67" s="316"/>
      <c r="I67" s="128"/>
      <c r="J67" s="128"/>
      <c r="K67" s="128"/>
      <c r="L67" s="128"/>
      <c r="M67" s="128"/>
      <c r="N67" s="316"/>
      <c r="O67" s="316"/>
      <c r="P67" s="128"/>
      <c r="Q67" s="128"/>
      <c r="R67" s="128"/>
      <c r="S67" s="129"/>
      <c r="T67" s="130"/>
      <c r="U67" s="316"/>
      <c r="V67" s="316"/>
      <c r="W67" s="128"/>
      <c r="X67" s="128"/>
      <c r="Y67" s="128"/>
      <c r="Z67" s="128"/>
      <c r="AA67" s="128"/>
      <c r="AB67" s="316"/>
      <c r="AC67" s="316"/>
      <c r="AD67" s="128"/>
      <c r="AE67" s="128"/>
      <c r="AF67" s="128"/>
      <c r="AG67" s="128"/>
      <c r="AH67" s="128"/>
      <c r="AI67" s="307"/>
      <c r="AJ67" s="132">
        <f t="shared" si="6"/>
        <v>0</v>
      </c>
      <c r="AK67" s="293">
        <f t="shared" si="4"/>
        <v>0</v>
      </c>
      <c r="AL67" s="123">
        <f t="shared" si="7"/>
        <v>0</v>
      </c>
      <c r="AM67" s="122">
        <f>SUM(E67:AI67)+'5'!AM67</f>
        <v>0</v>
      </c>
      <c r="AN67" s="684">
        <f>'Pre Tests'!G63</f>
        <v>0</v>
      </c>
      <c r="AO67" s="684">
        <f>'Pre Tests'!L63</f>
        <v>0</v>
      </c>
      <c r="AP67" s="676"/>
      <c r="AQ67" s="720"/>
      <c r="AR67" s="134"/>
      <c r="AS67" s="134"/>
      <c r="AT67" s="134"/>
      <c r="AU67" s="678"/>
      <c r="AV67" s="683"/>
      <c r="AW67" s="681"/>
      <c r="AX67" s="234"/>
      <c r="AY67" s="224"/>
      <c r="BA67" s="79">
        <f t="shared" si="8"/>
        <v>0</v>
      </c>
      <c r="BB67" s="80">
        <f t="shared" si="9"/>
        <v>0</v>
      </c>
      <c r="BC67" s="80">
        <f>SUM(E67:AI67)+'5'!BC67</f>
        <v>0</v>
      </c>
      <c r="BF67" s="79" t="e">
        <f>#REF!+'5'!BF67</f>
        <v>#REF!</v>
      </c>
      <c r="BG67" s="86" t="e">
        <f>IF('5'!#REF!=1,'5'!BA67,IF('4'!#REF!=1,'4'!BA67,'4'!BG67))</f>
        <v>#REF!</v>
      </c>
      <c r="BH67" s="79" t="e">
        <f>IF(#REF!=1,IF(BC67&gt;=60,IF(BF67&gt;2,0,1),0),0)</f>
        <v>#REF!</v>
      </c>
      <c r="BI67" s="79" t="e">
        <f t="shared" si="5"/>
        <v>#REF!</v>
      </c>
    </row>
    <row r="68" spans="1:61" ht="15.75" customHeight="1" x14ac:dyDescent="0.25">
      <c r="A68" s="125" t="str">
        <f>IF(Roster!C70="","",Roster!C70)</f>
        <v/>
      </c>
      <c r="B68" s="126" t="str">
        <f>IF(Roster!D70="","",Roster!D70)</f>
        <v/>
      </c>
      <c r="C68" s="126" t="str">
        <f>IF(Roster!B70="","",Roster!B70)</f>
        <v/>
      </c>
      <c r="D68" s="299">
        <f>'5'!AL68</f>
        <v>0</v>
      </c>
      <c r="E68" s="127"/>
      <c r="F68" s="128"/>
      <c r="G68" s="316"/>
      <c r="H68" s="316"/>
      <c r="I68" s="128"/>
      <c r="J68" s="128"/>
      <c r="K68" s="128"/>
      <c r="L68" s="128"/>
      <c r="M68" s="128"/>
      <c r="N68" s="316"/>
      <c r="O68" s="316"/>
      <c r="P68" s="128"/>
      <c r="Q68" s="128"/>
      <c r="R68" s="128"/>
      <c r="S68" s="129"/>
      <c r="T68" s="130"/>
      <c r="U68" s="316"/>
      <c r="V68" s="316"/>
      <c r="W68" s="128"/>
      <c r="X68" s="128"/>
      <c r="Y68" s="128"/>
      <c r="Z68" s="128"/>
      <c r="AA68" s="128"/>
      <c r="AB68" s="316"/>
      <c r="AC68" s="316"/>
      <c r="AD68" s="128"/>
      <c r="AE68" s="128"/>
      <c r="AF68" s="128"/>
      <c r="AG68" s="128"/>
      <c r="AH68" s="128"/>
      <c r="AI68" s="307"/>
      <c r="AJ68" s="132">
        <f t="shared" si="6"/>
        <v>0</v>
      </c>
      <c r="AK68" s="293">
        <f t="shared" si="4"/>
        <v>0</v>
      </c>
      <c r="AL68" s="123">
        <f t="shared" si="7"/>
        <v>0</v>
      </c>
      <c r="AM68" s="122">
        <f>SUM(E68:AI68)+'5'!AM68</f>
        <v>0</v>
      </c>
      <c r="AN68" s="684">
        <f>'Pre Tests'!G64</f>
        <v>0</v>
      </c>
      <c r="AO68" s="684">
        <f>'Pre Tests'!L64</f>
        <v>0</v>
      </c>
      <c r="AP68" s="676"/>
      <c r="AQ68" s="720"/>
      <c r="AR68" s="134"/>
      <c r="AS68" s="134"/>
      <c r="AT68" s="134"/>
      <c r="AU68" s="678"/>
      <c r="AV68" s="683"/>
      <c r="AW68" s="681"/>
      <c r="AX68" s="234"/>
      <c r="AY68" s="224"/>
      <c r="BA68" s="79">
        <f t="shared" si="8"/>
        <v>0</v>
      </c>
      <c r="BB68" s="80">
        <f t="shared" si="9"/>
        <v>0</v>
      </c>
      <c r="BC68" s="80">
        <f>SUM(E68:AI68)+'5'!BC68</f>
        <v>0</v>
      </c>
      <c r="BF68" s="79" t="e">
        <f>#REF!+'5'!BF68</f>
        <v>#REF!</v>
      </c>
      <c r="BG68" s="86" t="e">
        <f>IF('5'!#REF!=1,'5'!BA68,IF('4'!#REF!=1,'4'!BA68,'4'!BG68))</f>
        <v>#REF!</v>
      </c>
      <c r="BH68" s="79" t="e">
        <f>IF(#REF!=1,IF(BC68&gt;=60,IF(BF68&gt;2,0,1),0),0)</f>
        <v>#REF!</v>
      </c>
      <c r="BI68" s="79" t="e">
        <f t="shared" si="5"/>
        <v>#REF!</v>
      </c>
    </row>
    <row r="69" spans="1:61" ht="15.75" customHeight="1" x14ac:dyDescent="0.25">
      <c r="A69" s="125" t="str">
        <f>IF(Roster!C71="","",Roster!C71)</f>
        <v/>
      </c>
      <c r="B69" s="126" t="str">
        <f>IF(Roster!D71="","",Roster!D71)</f>
        <v/>
      </c>
      <c r="C69" s="126" t="str">
        <f>IF(Roster!B71="","",Roster!B71)</f>
        <v/>
      </c>
      <c r="D69" s="299">
        <f>'5'!AL69</f>
        <v>0</v>
      </c>
      <c r="E69" s="127"/>
      <c r="F69" s="128"/>
      <c r="G69" s="316"/>
      <c r="H69" s="316"/>
      <c r="I69" s="128"/>
      <c r="J69" s="128"/>
      <c r="K69" s="128"/>
      <c r="L69" s="128"/>
      <c r="M69" s="128"/>
      <c r="N69" s="316"/>
      <c r="O69" s="316"/>
      <c r="P69" s="128"/>
      <c r="Q69" s="128"/>
      <c r="R69" s="128"/>
      <c r="S69" s="129"/>
      <c r="T69" s="130"/>
      <c r="U69" s="316"/>
      <c r="V69" s="316"/>
      <c r="W69" s="128"/>
      <c r="X69" s="128"/>
      <c r="Y69" s="128"/>
      <c r="Z69" s="128"/>
      <c r="AA69" s="128"/>
      <c r="AB69" s="316"/>
      <c r="AC69" s="316"/>
      <c r="AD69" s="128"/>
      <c r="AE69" s="128"/>
      <c r="AF69" s="128"/>
      <c r="AG69" s="128"/>
      <c r="AH69" s="128"/>
      <c r="AI69" s="307"/>
      <c r="AJ69" s="132">
        <f t="shared" si="6"/>
        <v>0</v>
      </c>
      <c r="AK69" s="293">
        <f t="shared" si="4"/>
        <v>0</v>
      </c>
      <c r="AL69" s="123">
        <f t="shared" si="7"/>
        <v>0</v>
      </c>
      <c r="AM69" s="122">
        <f>SUM(E69:AI69)+'5'!AM69</f>
        <v>0</v>
      </c>
      <c r="AN69" s="684">
        <f>'Pre Tests'!G65</f>
        <v>0</v>
      </c>
      <c r="AO69" s="684">
        <f>'Pre Tests'!L65</f>
        <v>0</v>
      </c>
      <c r="AP69" s="676"/>
      <c r="AQ69" s="720"/>
      <c r="AR69" s="134"/>
      <c r="AS69" s="134"/>
      <c r="AT69" s="134"/>
      <c r="AU69" s="678"/>
      <c r="AV69" s="683"/>
      <c r="AW69" s="681"/>
      <c r="AX69" s="234"/>
      <c r="AY69" s="224"/>
      <c r="BA69" s="79">
        <f t="shared" si="8"/>
        <v>0</v>
      </c>
      <c r="BB69" s="80">
        <f t="shared" si="9"/>
        <v>0</v>
      </c>
      <c r="BC69" s="80">
        <f>SUM(E69:AI69)+'5'!BC69</f>
        <v>0</v>
      </c>
      <c r="BF69" s="79" t="e">
        <f>#REF!+'5'!BF69</f>
        <v>#REF!</v>
      </c>
      <c r="BG69" s="86" t="e">
        <f>IF('5'!#REF!=1,'5'!BA69,IF('4'!#REF!=1,'4'!BA69,'4'!BG69))</f>
        <v>#REF!</v>
      </c>
      <c r="BH69" s="79" t="e">
        <f>IF(#REF!=1,IF(BC69&gt;=60,IF(BF69&gt;2,0,1),0),0)</f>
        <v>#REF!</v>
      </c>
      <c r="BI69" s="79" t="e">
        <f t="shared" si="5"/>
        <v>#REF!</v>
      </c>
    </row>
    <row r="70" spans="1:61" ht="15.75" customHeight="1" x14ac:dyDescent="0.25">
      <c r="A70" s="125" t="str">
        <f>IF(Roster!C72="","",Roster!C72)</f>
        <v/>
      </c>
      <c r="B70" s="126" t="str">
        <f>IF(Roster!D72="","",Roster!D72)</f>
        <v/>
      </c>
      <c r="C70" s="126" t="str">
        <f>IF(Roster!B72="","",Roster!B72)</f>
        <v/>
      </c>
      <c r="D70" s="299">
        <f>'5'!AL70</f>
        <v>0</v>
      </c>
      <c r="E70" s="127"/>
      <c r="F70" s="128"/>
      <c r="G70" s="316"/>
      <c r="H70" s="316"/>
      <c r="I70" s="128"/>
      <c r="J70" s="128"/>
      <c r="K70" s="128"/>
      <c r="L70" s="128"/>
      <c r="M70" s="128"/>
      <c r="N70" s="316"/>
      <c r="O70" s="316"/>
      <c r="P70" s="128"/>
      <c r="Q70" s="128"/>
      <c r="R70" s="128"/>
      <c r="S70" s="129"/>
      <c r="T70" s="130"/>
      <c r="U70" s="316"/>
      <c r="V70" s="316"/>
      <c r="W70" s="128"/>
      <c r="X70" s="128"/>
      <c r="Y70" s="128"/>
      <c r="Z70" s="128"/>
      <c r="AA70" s="128"/>
      <c r="AB70" s="316"/>
      <c r="AC70" s="316"/>
      <c r="AD70" s="128"/>
      <c r="AE70" s="128"/>
      <c r="AF70" s="128"/>
      <c r="AG70" s="128"/>
      <c r="AH70" s="128"/>
      <c r="AI70" s="307"/>
      <c r="AJ70" s="132">
        <f t="shared" si="6"/>
        <v>0</v>
      </c>
      <c r="AK70" s="293">
        <f t="shared" si="4"/>
        <v>0</v>
      </c>
      <c r="AL70" s="123">
        <f t="shared" si="7"/>
        <v>0</v>
      </c>
      <c r="AM70" s="122">
        <f>SUM(E70:AI70)+'5'!AM70</f>
        <v>0</v>
      </c>
      <c r="AN70" s="684">
        <f>'Pre Tests'!G66</f>
        <v>0</v>
      </c>
      <c r="AO70" s="684">
        <f>'Pre Tests'!L66</f>
        <v>0</v>
      </c>
      <c r="AP70" s="676"/>
      <c r="AQ70" s="720"/>
      <c r="AR70" s="134"/>
      <c r="AS70" s="134"/>
      <c r="AT70" s="134"/>
      <c r="AU70" s="678"/>
      <c r="AV70" s="683"/>
      <c r="AW70" s="681"/>
      <c r="AX70" s="234"/>
      <c r="AY70" s="224"/>
      <c r="BA70" s="79">
        <f t="shared" si="8"/>
        <v>0</v>
      </c>
      <c r="BB70" s="80">
        <f t="shared" si="9"/>
        <v>0</v>
      </c>
      <c r="BC70" s="80">
        <f>SUM(E70:AI70)+'5'!BC70</f>
        <v>0</v>
      </c>
      <c r="BF70" s="79" t="e">
        <f>#REF!+'5'!BF70</f>
        <v>#REF!</v>
      </c>
      <c r="BG70" s="86" t="e">
        <f>IF('5'!#REF!=1,'5'!BA70,IF('4'!#REF!=1,'4'!BA70,'4'!BG70))</f>
        <v>#REF!</v>
      </c>
      <c r="BH70" s="79" t="e">
        <f>IF(#REF!=1,IF(BC70&gt;=60,IF(BF70&gt;2,0,1),0),0)</f>
        <v>#REF!</v>
      </c>
      <c r="BI70" s="79" t="e">
        <f t="shared" si="5"/>
        <v>#REF!</v>
      </c>
    </row>
    <row r="71" spans="1:61" ht="15.75" customHeight="1" x14ac:dyDescent="0.25">
      <c r="A71" s="125" t="str">
        <f>IF(Roster!C73="","",Roster!C73)</f>
        <v/>
      </c>
      <c r="B71" s="126" t="str">
        <f>IF(Roster!D73="","",Roster!D73)</f>
        <v/>
      </c>
      <c r="C71" s="126" t="str">
        <f>IF(Roster!B73="","",Roster!B73)</f>
        <v/>
      </c>
      <c r="D71" s="299">
        <f>'5'!AL71</f>
        <v>0</v>
      </c>
      <c r="E71" s="127"/>
      <c r="F71" s="128"/>
      <c r="G71" s="316"/>
      <c r="H71" s="316"/>
      <c r="I71" s="128"/>
      <c r="J71" s="128"/>
      <c r="K71" s="128"/>
      <c r="L71" s="128"/>
      <c r="M71" s="128"/>
      <c r="N71" s="316"/>
      <c r="O71" s="316"/>
      <c r="P71" s="128"/>
      <c r="Q71" s="128"/>
      <c r="R71" s="128"/>
      <c r="S71" s="129"/>
      <c r="T71" s="130"/>
      <c r="U71" s="316"/>
      <c r="V71" s="316"/>
      <c r="W71" s="128"/>
      <c r="X71" s="128"/>
      <c r="Y71" s="128"/>
      <c r="Z71" s="128"/>
      <c r="AA71" s="128"/>
      <c r="AB71" s="316"/>
      <c r="AC71" s="316"/>
      <c r="AD71" s="128"/>
      <c r="AE71" s="128"/>
      <c r="AF71" s="128"/>
      <c r="AG71" s="128"/>
      <c r="AH71" s="128"/>
      <c r="AI71" s="307"/>
      <c r="AJ71" s="132">
        <f t="shared" si="6"/>
        <v>0</v>
      </c>
      <c r="AK71" s="293">
        <f t="shared" si="4"/>
        <v>0</v>
      </c>
      <c r="AL71" s="123">
        <f t="shared" si="7"/>
        <v>0</v>
      </c>
      <c r="AM71" s="122">
        <f>SUM(E71:AI71)+'5'!AM71</f>
        <v>0</v>
      </c>
      <c r="AN71" s="684">
        <f>'Pre Tests'!G67</f>
        <v>0</v>
      </c>
      <c r="AO71" s="684">
        <f>'Pre Tests'!L67</f>
        <v>0</v>
      </c>
      <c r="AP71" s="676"/>
      <c r="AQ71" s="720"/>
      <c r="AR71" s="134"/>
      <c r="AS71" s="134"/>
      <c r="AT71" s="134"/>
      <c r="AU71" s="678"/>
      <c r="AV71" s="683"/>
      <c r="AW71" s="681"/>
      <c r="AX71" s="234"/>
      <c r="AY71" s="224"/>
      <c r="BA71" s="79">
        <f t="shared" si="8"/>
        <v>0</v>
      </c>
      <c r="BB71" s="80">
        <f t="shared" si="9"/>
        <v>0</v>
      </c>
      <c r="BC71" s="80">
        <f>SUM(E71:AI71)+'5'!BC71</f>
        <v>0</v>
      </c>
      <c r="BF71" s="79" t="e">
        <f>#REF!+'5'!BF71</f>
        <v>#REF!</v>
      </c>
      <c r="BG71" s="86" t="e">
        <f>IF('5'!#REF!=1,'5'!BA71,IF('4'!#REF!=1,'4'!BA71,'4'!BG71))</f>
        <v>#REF!</v>
      </c>
      <c r="BH71" s="79" t="e">
        <f>IF(#REF!=1,IF(BC71&gt;=60,IF(BF71&gt;2,0,1),0),0)</f>
        <v>#REF!</v>
      </c>
      <c r="BI71" s="79" t="e">
        <f t="shared" si="5"/>
        <v>#REF!</v>
      </c>
    </row>
    <row r="72" spans="1:61" ht="15.75" customHeight="1" x14ac:dyDescent="0.25">
      <c r="A72" s="125" t="str">
        <f>IF(Roster!C74="","",Roster!C74)</f>
        <v/>
      </c>
      <c r="B72" s="126" t="str">
        <f>IF(Roster!D74="","",Roster!D74)</f>
        <v/>
      </c>
      <c r="C72" s="126" t="str">
        <f>IF(Roster!B74="","",Roster!B74)</f>
        <v/>
      </c>
      <c r="D72" s="299">
        <f>'5'!AL72</f>
        <v>0</v>
      </c>
      <c r="E72" s="127"/>
      <c r="F72" s="128"/>
      <c r="G72" s="316"/>
      <c r="H72" s="316"/>
      <c r="I72" s="128"/>
      <c r="J72" s="128"/>
      <c r="K72" s="128"/>
      <c r="L72" s="128"/>
      <c r="M72" s="128"/>
      <c r="N72" s="316"/>
      <c r="O72" s="316"/>
      <c r="P72" s="128"/>
      <c r="Q72" s="128"/>
      <c r="R72" s="128"/>
      <c r="S72" s="129"/>
      <c r="T72" s="130"/>
      <c r="U72" s="316"/>
      <c r="V72" s="316"/>
      <c r="W72" s="128"/>
      <c r="X72" s="128"/>
      <c r="Y72" s="128"/>
      <c r="Z72" s="128"/>
      <c r="AA72" s="128"/>
      <c r="AB72" s="316"/>
      <c r="AC72" s="316"/>
      <c r="AD72" s="128"/>
      <c r="AE72" s="128"/>
      <c r="AF72" s="128"/>
      <c r="AG72" s="128"/>
      <c r="AH72" s="128"/>
      <c r="AI72" s="307"/>
      <c r="AJ72" s="132">
        <f t="shared" ref="AJ72:AJ103" si="10">SUM(D72:AI72)</f>
        <v>0</v>
      </c>
      <c r="AK72" s="293">
        <f t="shared" si="4"/>
        <v>0</v>
      </c>
      <c r="AL72" s="123">
        <f t="shared" ref="AL72:AL104" si="11">AJ72-INT(AJ72/15)*15</f>
        <v>0</v>
      </c>
      <c r="AM72" s="122">
        <f>SUM(E72:AI72)+'5'!AM72</f>
        <v>0</v>
      </c>
      <c r="AN72" s="684">
        <f>'Pre Tests'!G68</f>
        <v>0</v>
      </c>
      <c r="AO72" s="684">
        <f>'Pre Tests'!L68</f>
        <v>0</v>
      </c>
      <c r="AP72" s="676"/>
      <c r="AQ72" s="720"/>
      <c r="AR72" s="134"/>
      <c r="AS72" s="134"/>
      <c r="AT72" s="134"/>
      <c r="AU72" s="678"/>
      <c r="AV72" s="683"/>
      <c r="AW72" s="681"/>
      <c r="AX72" s="234"/>
      <c r="AY72" s="224"/>
      <c r="BA72" s="79">
        <f t="shared" ref="BA72:BA104" si="12">AM72+AO72</f>
        <v>0</v>
      </c>
      <c r="BB72" s="80">
        <f t="shared" ref="BB72:BB104" si="13">SUM(E72:AI72)</f>
        <v>0</v>
      </c>
      <c r="BC72" s="80">
        <f>SUM(E72:AI72)+'5'!BC72</f>
        <v>0</v>
      </c>
      <c r="BF72" s="79" t="e">
        <f>#REF!+'5'!BF72</f>
        <v>#REF!</v>
      </c>
      <c r="BG72" s="86" t="e">
        <f>IF('5'!#REF!=1,'5'!BA72,IF('4'!#REF!=1,'4'!BA72,'4'!BG72))</f>
        <v>#REF!</v>
      </c>
      <c r="BH72" s="79" t="e">
        <f>IF(#REF!=1,IF(BC72&gt;=60,IF(BF72&gt;2,0,1),0),0)</f>
        <v>#REF!</v>
      </c>
      <c r="BI72" s="79" t="e">
        <f t="shared" si="5"/>
        <v>#REF!</v>
      </c>
    </row>
    <row r="73" spans="1:61" ht="15.75" customHeight="1" x14ac:dyDescent="0.25">
      <c r="A73" s="125" t="str">
        <f>IF(Roster!C75="","",Roster!C75)</f>
        <v/>
      </c>
      <c r="B73" s="126" t="str">
        <f>IF(Roster!D75="","",Roster!D75)</f>
        <v/>
      </c>
      <c r="C73" s="126" t="str">
        <f>IF(Roster!B75="","",Roster!B75)</f>
        <v/>
      </c>
      <c r="D73" s="299">
        <f>'5'!AL73</f>
        <v>0</v>
      </c>
      <c r="E73" s="127"/>
      <c r="F73" s="128"/>
      <c r="G73" s="316"/>
      <c r="H73" s="316"/>
      <c r="I73" s="128"/>
      <c r="J73" s="128"/>
      <c r="K73" s="128"/>
      <c r="L73" s="128"/>
      <c r="M73" s="128"/>
      <c r="N73" s="316"/>
      <c r="O73" s="316"/>
      <c r="P73" s="128"/>
      <c r="Q73" s="128"/>
      <c r="R73" s="128"/>
      <c r="S73" s="129"/>
      <c r="T73" s="130"/>
      <c r="U73" s="316"/>
      <c r="V73" s="316"/>
      <c r="W73" s="128"/>
      <c r="X73" s="128"/>
      <c r="Y73" s="128"/>
      <c r="Z73" s="128"/>
      <c r="AA73" s="128"/>
      <c r="AB73" s="316"/>
      <c r="AC73" s="316"/>
      <c r="AD73" s="128"/>
      <c r="AE73" s="128"/>
      <c r="AF73" s="128"/>
      <c r="AG73" s="128"/>
      <c r="AH73" s="128"/>
      <c r="AI73" s="307"/>
      <c r="AJ73" s="132">
        <f t="shared" si="10"/>
        <v>0</v>
      </c>
      <c r="AK73" s="293">
        <f t="shared" ref="AK73:AK104" si="14">INT(AJ73/15)</f>
        <v>0</v>
      </c>
      <c r="AL73" s="123">
        <f t="shared" si="11"/>
        <v>0</v>
      </c>
      <c r="AM73" s="122">
        <f>SUM(E73:AI73)+'5'!AM73</f>
        <v>0</v>
      </c>
      <c r="AN73" s="684">
        <f>'Pre Tests'!G69</f>
        <v>0</v>
      </c>
      <c r="AO73" s="684">
        <f>'Pre Tests'!L69</f>
        <v>0</v>
      </c>
      <c r="AP73" s="676"/>
      <c r="AQ73" s="720"/>
      <c r="AR73" s="134"/>
      <c r="AS73" s="134"/>
      <c r="AT73" s="134"/>
      <c r="AU73" s="678"/>
      <c r="AV73" s="683"/>
      <c r="AW73" s="681"/>
      <c r="AX73" s="234"/>
      <c r="AY73" s="224"/>
      <c r="BA73" s="79">
        <f t="shared" si="12"/>
        <v>0</v>
      </c>
      <c r="BB73" s="80">
        <f t="shared" si="13"/>
        <v>0</v>
      </c>
      <c r="BC73" s="80">
        <f>SUM(E73:AI73)+'5'!BC73</f>
        <v>0</v>
      </c>
      <c r="BF73" s="79" t="e">
        <f>#REF!+'5'!BF73</f>
        <v>#REF!</v>
      </c>
      <c r="BG73" s="86" t="e">
        <f>IF('5'!#REF!=1,'5'!BA73,IF('4'!#REF!=1,'4'!BA73,'4'!BG73))</f>
        <v>#REF!</v>
      </c>
      <c r="BH73" s="79" t="e">
        <f>IF(#REF!=1,IF(BC73&gt;=60,IF(BF73&gt;2,0,1),0),0)</f>
        <v>#REF!</v>
      </c>
      <c r="BI73" s="79" t="e">
        <f t="shared" ref="BI73:BI104" si="15">IF((BA73-BG73)&gt;=10,1,0)</f>
        <v>#REF!</v>
      </c>
    </row>
    <row r="74" spans="1:61" ht="15.75" customHeight="1" x14ac:dyDescent="0.25">
      <c r="A74" s="125" t="str">
        <f>IF(Roster!C76="","",Roster!C76)</f>
        <v/>
      </c>
      <c r="B74" s="126" t="str">
        <f>IF(Roster!D76="","",Roster!D76)</f>
        <v/>
      </c>
      <c r="C74" s="126" t="str">
        <f>IF(Roster!B76="","",Roster!B76)</f>
        <v/>
      </c>
      <c r="D74" s="299">
        <f>'5'!AL74</f>
        <v>0</v>
      </c>
      <c r="E74" s="127"/>
      <c r="F74" s="128"/>
      <c r="G74" s="316"/>
      <c r="H74" s="316"/>
      <c r="I74" s="128"/>
      <c r="J74" s="128"/>
      <c r="K74" s="128"/>
      <c r="L74" s="128"/>
      <c r="M74" s="128"/>
      <c r="N74" s="316"/>
      <c r="O74" s="316"/>
      <c r="P74" s="128"/>
      <c r="Q74" s="128"/>
      <c r="R74" s="128"/>
      <c r="S74" s="129"/>
      <c r="T74" s="130"/>
      <c r="U74" s="316"/>
      <c r="V74" s="316"/>
      <c r="W74" s="128"/>
      <c r="X74" s="128"/>
      <c r="Y74" s="128"/>
      <c r="Z74" s="128"/>
      <c r="AA74" s="128"/>
      <c r="AB74" s="316"/>
      <c r="AC74" s="316"/>
      <c r="AD74" s="128"/>
      <c r="AE74" s="128"/>
      <c r="AF74" s="128"/>
      <c r="AG74" s="128"/>
      <c r="AH74" s="128"/>
      <c r="AI74" s="307"/>
      <c r="AJ74" s="132">
        <f t="shared" si="10"/>
        <v>0</v>
      </c>
      <c r="AK74" s="293">
        <f t="shared" si="14"/>
        <v>0</v>
      </c>
      <c r="AL74" s="123">
        <f t="shared" si="11"/>
        <v>0</v>
      </c>
      <c r="AM74" s="122">
        <f>SUM(E74:AI74)+'5'!AM74</f>
        <v>0</v>
      </c>
      <c r="AN74" s="684">
        <f>'Pre Tests'!G70</f>
        <v>0</v>
      </c>
      <c r="AO74" s="684">
        <f>'Pre Tests'!L70</f>
        <v>0</v>
      </c>
      <c r="AP74" s="676"/>
      <c r="AQ74" s="720"/>
      <c r="AR74" s="134"/>
      <c r="AS74" s="134"/>
      <c r="AT74" s="134"/>
      <c r="AU74" s="678"/>
      <c r="AV74" s="683"/>
      <c r="AW74" s="681"/>
      <c r="AX74" s="234"/>
      <c r="AY74" s="224"/>
      <c r="BA74" s="79">
        <f t="shared" si="12"/>
        <v>0</v>
      </c>
      <c r="BB74" s="80">
        <f t="shared" si="13"/>
        <v>0</v>
      </c>
      <c r="BC74" s="80">
        <f>SUM(E74:AI74)+'5'!BC74</f>
        <v>0</v>
      </c>
      <c r="BF74" s="79" t="e">
        <f>#REF!+'5'!BF74</f>
        <v>#REF!</v>
      </c>
      <c r="BG74" s="86" t="e">
        <f>IF('5'!#REF!=1,'5'!BA74,IF('4'!#REF!=1,'4'!BA74,'4'!BG74))</f>
        <v>#REF!</v>
      </c>
      <c r="BH74" s="79" t="e">
        <f>IF(#REF!=1,IF(BC74&gt;=60,IF(BF74&gt;2,0,1),0),0)</f>
        <v>#REF!</v>
      </c>
      <c r="BI74" s="79" t="e">
        <f t="shared" si="15"/>
        <v>#REF!</v>
      </c>
    </row>
    <row r="75" spans="1:61" ht="15.75" customHeight="1" x14ac:dyDescent="0.25">
      <c r="A75" s="125" t="str">
        <f>IF(Roster!C77="","",Roster!C77)</f>
        <v/>
      </c>
      <c r="B75" s="126" t="str">
        <f>IF(Roster!D77="","",Roster!D77)</f>
        <v/>
      </c>
      <c r="C75" s="126" t="str">
        <f>IF(Roster!B77="","",Roster!B77)</f>
        <v/>
      </c>
      <c r="D75" s="299">
        <f>'5'!AL75</f>
        <v>0</v>
      </c>
      <c r="E75" s="127"/>
      <c r="F75" s="128"/>
      <c r="G75" s="316"/>
      <c r="H75" s="316"/>
      <c r="I75" s="128"/>
      <c r="J75" s="128"/>
      <c r="K75" s="128"/>
      <c r="L75" s="128"/>
      <c r="M75" s="128"/>
      <c r="N75" s="316"/>
      <c r="O75" s="316"/>
      <c r="P75" s="128"/>
      <c r="Q75" s="128"/>
      <c r="R75" s="128"/>
      <c r="S75" s="129"/>
      <c r="T75" s="130"/>
      <c r="U75" s="316"/>
      <c r="V75" s="316"/>
      <c r="W75" s="128"/>
      <c r="X75" s="128"/>
      <c r="Y75" s="128"/>
      <c r="Z75" s="128"/>
      <c r="AA75" s="128"/>
      <c r="AB75" s="316"/>
      <c r="AC75" s="316"/>
      <c r="AD75" s="128"/>
      <c r="AE75" s="128"/>
      <c r="AF75" s="128"/>
      <c r="AG75" s="128"/>
      <c r="AH75" s="128"/>
      <c r="AI75" s="307"/>
      <c r="AJ75" s="132">
        <f t="shared" si="10"/>
        <v>0</v>
      </c>
      <c r="AK75" s="293">
        <f t="shared" si="14"/>
        <v>0</v>
      </c>
      <c r="AL75" s="123">
        <f t="shared" si="11"/>
        <v>0</v>
      </c>
      <c r="AM75" s="122">
        <f>SUM(E75:AI75)+'5'!AM75</f>
        <v>0</v>
      </c>
      <c r="AN75" s="684">
        <f>'Pre Tests'!G71</f>
        <v>0</v>
      </c>
      <c r="AO75" s="684">
        <f>'Pre Tests'!L71</f>
        <v>0</v>
      </c>
      <c r="AP75" s="676"/>
      <c r="AQ75" s="720"/>
      <c r="AR75" s="134"/>
      <c r="AS75" s="134"/>
      <c r="AT75" s="134"/>
      <c r="AU75" s="678"/>
      <c r="AV75" s="683"/>
      <c r="AW75" s="681"/>
      <c r="AX75" s="234"/>
      <c r="AY75" s="224"/>
      <c r="BA75" s="79">
        <f t="shared" si="12"/>
        <v>0</v>
      </c>
      <c r="BB75" s="80">
        <f t="shared" si="13"/>
        <v>0</v>
      </c>
      <c r="BC75" s="80">
        <f>SUM(E75:AI75)+'5'!BC75</f>
        <v>0</v>
      </c>
      <c r="BF75" s="79" t="e">
        <f>#REF!+'5'!BF75</f>
        <v>#REF!</v>
      </c>
      <c r="BG75" s="86" t="e">
        <f>IF('5'!#REF!=1,'5'!BA75,IF('4'!#REF!=1,'4'!BA75,'4'!BG75))</f>
        <v>#REF!</v>
      </c>
      <c r="BH75" s="79" t="e">
        <f>IF(#REF!=1,IF(BC75&gt;=60,IF(BF75&gt;2,0,1),0),0)</f>
        <v>#REF!</v>
      </c>
      <c r="BI75" s="79" t="e">
        <f t="shared" si="15"/>
        <v>#REF!</v>
      </c>
    </row>
    <row r="76" spans="1:61" ht="15.75" customHeight="1" x14ac:dyDescent="0.25">
      <c r="A76" s="125" t="str">
        <f>IF(Roster!C78="","",Roster!C78)</f>
        <v/>
      </c>
      <c r="B76" s="126" t="str">
        <f>IF(Roster!D78="","",Roster!D78)</f>
        <v/>
      </c>
      <c r="C76" s="126" t="str">
        <f>IF(Roster!B78="","",Roster!B78)</f>
        <v/>
      </c>
      <c r="D76" s="299">
        <f>'5'!AL76</f>
        <v>0</v>
      </c>
      <c r="E76" s="127"/>
      <c r="F76" s="128"/>
      <c r="G76" s="316"/>
      <c r="H76" s="316"/>
      <c r="I76" s="128"/>
      <c r="J76" s="128"/>
      <c r="K76" s="128"/>
      <c r="L76" s="128"/>
      <c r="M76" s="128"/>
      <c r="N76" s="316"/>
      <c r="O76" s="316"/>
      <c r="P76" s="128"/>
      <c r="Q76" s="128"/>
      <c r="R76" s="128"/>
      <c r="S76" s="129"/>
      <c r="T76" s="130"/>
      <c r="U76" s="316"/>
      <c r="V76" s="316"/>
      <c r="W76" s="128"/>
      <c r="X76" s="128"/>
      <c r="Y76" s="128"/>
      <c r="Z76" s="128"/>
      <c r="AA76" s="128"/>
      <c r="AB76" s="316"/>
      <c r="AC76" s="316"/>
      <c r="AD76" s="128"/>
      <c r="AE76" s="128"/>
      <c r="AF76" s="128"/>
      <c r="AG76" s="128"/>
      <c r="AH76" s="128"/>
      <c r="AI76" s="307"/>
      <c r="AJ76" s="132">
        <f t="shared" si="10"/>
        <v>0</v>
      </c>
      <c r="AK76" s="293">
        <f t="shared" si="14"/>
        <v>0</v>
      </c>
      <c r="AL76" s="123">
        <f t="shared" si="11"/>
        <v>0</v>
      </c>
      <c r="AM76" s="122">
        <f>SUM(E76:AI76)+'5'!AM76</f>
        <v>0</v>
      </c>
      <c r="AN76" s="684">
        <f>'Pre Tests'!G72</f>
        <v>0</v>
      </c>
      <c r="AO76" s="684">
        <f>'Pre Tests'!L72</f>
        <v>0</v>
      </c>
      <c r="AP76" s="676"/>
      <c r="AQ76" s="720"/>
      <c r="AR76" s="134"/>
      <c r="AS76" s="134"/>
      <c r="AT76" s="134"/>
      <c r="AU76" s="678"/>
      <c r="AV76" s="683"/>
      <c r="AW76" s="681"/>
      <c r="AX76" s="234"/>
      <c r="AY76" s="224"/>
      <c r="BA76" s="79">
        <f t="shared" si="12"/>
        <v>0</v>
      </c>
      <c r="BB76" s="80">
        <f t="shared" si="13"/>
        <v>0</v>
      </c>
      <c r="BC76" s="80">
        <f>SUM(E76:AI76)+'5'!BC76</f>
        <v>0</v>
      </c>
      <c r="BF76" s="79" t="e">
        <f>#REF!+'5'!BF76</f>
        <v>#REF!</v>
      </c>
      <c r="BG76" s="86" t="e">
        <f>IF('5'!#REF!=1,'5'!BA76,IF('4'!#REF!=1,'4'!BA76,'4'!BG76))</f>
        <v>#REF!</v>
      </c>
      <c r="BH76" s="79" t="e">
        <f>IF(#REF!=1,IF(BC76&gt;=60,IF(BF76&gt;2,0,1),0),0)</f>
        <v>#REF!</v>
      </c>
      <c r="BI76" s="79" t="e">
        <f t="shared" si="15"/>
        <v>#REF!</v>
      </c>
    </row>
    <row r="77" spans="1:61" ht="15.75" customHeight="1" x14ac:dyDescent="0.25">
      <c r="A77" s="125" t="str">
        <f>IF(Roster!C79="","",Roster!C79)</f>
        <v/>
      </c>
      <c r="B77" s="126" t="str">
        <f>IF(Roster!D79="","",Roster!D79)</f>
        <v/>
      </c>
      <c r="C77" s="126" t="str">
        <f>IF(Roster!B79="","",Roster!B79)</f>
        <v/>
      </c>
      <c r="D77" s="299">
        <f>'5'!AL77</f>
        <v>0</v>
      </c>
      <c r="E77" s="127"/>
      <c r="F77" s="128"/>
      <c r="G77" s="316"/>
      <c r="H77" s="316"/>
      <c r="I77" s="128"/>
      <c r="J77" s="128"/>
      <c r="K77" s="128"/>
      <c r="L77" s="128"/>
      <c r="M77" s="128"/>
      <c r="N77" s="316"/>
      <c r="O77" s="316"/>
      <c r="P77" s="128"/>
      <c r="Q77" s="128"/>
      <c r="R77" s="128"/>
      <c r="S77" s="129"/>
      <c r="T77" s="130"/>
      <c r="U77" s="316"/>
      <c r="V77" s="316"/>
      <c r="W77" s="128"/>
      <c r="X77" s="128"/>
      <c r="Y77" s="128"/>
      <c r="Z77" s="128"/>
      <c r="AA77" s="128"/>
      <c r="AB77" s="316"/>
      <c r="AC77" s="316"/>
      <c r="AD77" s="128"/>
      <c r="AE77" s="128"/>
      <c r="AF77" s="128"/>
      <c r="AG77" s="128"/>
      <c r="AH77" s="128"/>
      <c r="AI77" s="307"/>
      <c r="AJ77" s="132">
        <f t="shared" si="10"/>
        <v>0</v>
      </c>
      <c r="AK77" s="293">
        <f t="shared" si="14"/>
        <v>0</v>
      </c>
      <c r="AL77" s="123">
        <f t="shared" si="11"/>
        <v>0</v>
      </c>
      <c r="AM77" s="122">
        <f>SUM(E77:AI77)+'5'!AM77</f>
        <v>0</v>
      </c>
      <c r="AN77" s="684">
        <f>'Pre Tests'!G73</f>
        <v>0</v>
      </c>
      <c r="AO77" s="684">
        <f>'Pre Tests'!L73</f>
        <v>0</v>
      </c>
      <c r="AP77" s="676"/>
      <c r="AQ77" s="720"/>
      <c r="AR77" s="134"/>
      <c r="AS77" s="134"/>
      <c r="AT77" s="134"/>
      <c r="AU77" s="678"/>
      <c r="AV77" s="683"/>
      <c r="AW77" s="681"/>
      <c r="AX77" s="234"/>
      <c r="AY77" s="224"/>
      <c r="BA77" s="79">
        <f t="shared" si="12"/>
        <v>0</v>
      </c>
      <c r="BB77" s="80">
        <f t="shared" si="13"/>
        <v>0</v>
      </c>
      <c r="BC77" s="80">
        <f>SUM(E77:AI77)+'5'!BC77</f>
        <v>0</v>
      </c>
      <c r="BF77" s="79" t="e">
        <f>#REF!+'5'!BF77</f>
        <v>#REF!</v>
      </c>
      <c r="BG77" s="86" t="e">
        <f>IF('5'!#REF!=1,'5'!BA77,IF('4'!#REF!=1,'4'!BA77,'4'!BG77))</f>
        <v>#REF!</v>
      </c>
      <c r="BH77" s="79" t="e">
        <f>IF(#REF!=1,IF(BC77&gt;=60,IF(BF77&gt;2,0,1),0),0)</f>
        <v>#REF!</v>
      </c>
      <c r="BI77" s="79" t="e">
        <f t="shared" si="15"/>
        <v>#REF!</v>
      </c>
    </row>
    <row r="78" spans="1:61" ht="15.75" customHeight="1" x14ac:dyDescent="0.25">
      <c r="A78" s="125" t="str">
        <f>IF(Roster!C80="","",Roster!C80)</f>
        <v/>
      </c>
      <c r="B78" s="126" t="str">
        <f>IF(Roster!D80="","",Roster!D80)</f>
        <v/>
      </c>
      <c r="C78" s="126" t="str">
        <f>IF(Roster!B80="","",Roster!B80)</f>
        <v/>
      </c>
      <c r="D78" s="299">
        <f>'5'!AL78</f>
        <v>0</v>
      </c>
      <c r="E78" s="127"/>
      <c r="F78" s="128"/>
      <c r="G78" s="316"/>
      <c r="H78" s="316"/>
      <c r="I78" s="128"/>
      <c r="J78" s="128"/>
      <c r="K78" s="128"/>
      <c r="L78" s="128"/>
      <c r="M78" s="128"/>
      <c r="N78" s="316"/>
      <c r="O78" s="316"/>
      <c r="P78" s="128"/>
      <c r="Q78" s="128"/>
      <c r="R78" s="128"/>
      <c r="S78" s="129"/>
      <c r="T78" s="130"/>
      <c r="U78" s="316"/>
      <c r="V78" s="316"/>
      <c r="W78" s="128"/>
      <c r="X78" s="128"/>
      <c r="Y78" s="128"/>
      <c r="Z78" s="128"/>
      <c r="AA78" s="128"/>
      <c r="AB78" s="316"/>
      <c r="AC78" s="316"/>
      <c r="AD78" s="128"/>
      <c r="AE78" s="128"/>
      <c r="AF78" s="128"/>
      <c r="AG78" s="128"/>
      <c r="AH78" s="128"/>
      <c r="AI78" s="307"/>
      <c r="AJ78" s="132">
        <f t="shared" si="10"/>
        <v>0</v>
      </c>
      <c r="AK78" s="293">
        <f t="shared" si="14"/>
        <v>0</v>
      </c>
      <c r="AL78" s="123">
        <f t="shared" si="11"/>
        <v>0</v>
      </c>
      <c r="AM78" s="122">
        <f>SUM(E78:AI78)+'5'!AM78</f>
        <v>0</v>
      </c>
      <c r="AN78" s="684">
        <f>'Pre Tests'!G74</f>
        <v>0</v>
      </c>
      <c r="AO78" s="684">
        <f>'Pre Tests'!L74</f>
        <v>0</v>
      </c>
      <c r="AP78" s="676"/>
      <c r="AQ78" s="720"/>
      <c r="AR78" s="134"/>
      <c r="AS78" s="134"/>
      <c r="AT78" s="134"/>
      <c r="AU78" s="678"/>
      <c r="AV78" s="683"/>
      <c r="AW78" s="681"/>
      <c r="AX78" s="234"/>
      <c r="AY78" s="224"/>
      <c r="BA78" s="79">
        <f t="shared" si="12"/>
        <v>0</v>
      </c>
      <c r="BB78" s="80">
        <f t="shared" si="13"/>
        <v>0</v>
      </c>
      <c r="BC78" s="80">
        <f>SUM(E78:AI78)+'5'!BC78</f>
        <v>0</v>
      </c>
      <c r="BF78" s="79" t="e">
        <f>#REF!+'5'!BF78</f>
        <v>#REF!</v>
      </c>
      <c r="BG78" s="86" t="e">
        <f>IF('5'!#REF!=1,'5'!BA78,IF('4'!#REF!=1,'4'!BA78,'4'!BG78))</f>
        <v>#REF!</v>
      </c>
      <c r="BH78" s="79" t="e">
        <f>IF(#REF!=1,IF(BC78&gt;=60,IF(BF78&gt;2,0,1),0),0)</f>
        <v>#REF!</v>
      </c>
      <c r="BI78" s="79" t="e">
        <f t="shared" si="15"/>
        <v>#REF!</v>
      </c>
    </row>
    <row r="79" spans="1:61" ht="15.75" customHeight="1" x14ac:dyDescent="0.25">
      <c r="A79" s="125" t="str">
        <f>IF(Roster!C81="","",Roster!C81)</f>
        <v/>
      </c>
      <c r="B79" s="126" t="str">
        <f>IF(Roster!D81="","",Roster!D81)</f>
        <v/>
      </c>
      <c r="C79" s="126" t="str">
        <f>IF(Roster!B81="","",Roster!B81)</f>
        <v/>
      </c>
      <c r="D79" s="299">
        <f>'5'!AL79</f>
        <v>0</v>
      </c>
      <c r="E79" s="127"/>
      <c r="F79" s="128"/>
      <c r="G79" s="316"/>
      <c r="H79" s="316"/>
      <c r="I79" s="128"/>
      <c r="J79" s="128"/>
      <c r="K79" s="128"/>
      <c r="L79" s="128"/>
      <c r="M79" s="128"/>
      <c r="N79" s="316"/>
      <c r="O79" s="316"/>
      <c r="P79" s="128"/>
      <c r="Q79" s="128"/>
      <c r="R79" s="128"/>
      <c r="S79" s="129"/>
      <c r="T79" s="130"/>
      <c r="U79" s="316"/>
      <c r="V79" s="316"/>
      <c r="W79" s="128"/>
      <c r="X79" s="128"/>
      <c r="Y79" s="128"/>
      <c r="Z79" s="128"/>
      <c r="AA79" s="128"/>
      <c r="AB79" s="316"/>
      <c r="AC79" s="316"/>
      <c r="AD79" s="128"/>
      <c r="AE79" s="128"/>
      <c r="AF79" s="128"/>
      <c r="AG79" s="128"/>
      <c r="AH79" s="128"/>
      <c r="AI79" s="307"/>
      <c r="AJ79" s="132">
        <f t="shared" si="10"/>
        <v>0</v>
      </c>
      <c r="AK79" s="293">
        <f t="shared" si="14"/>
        <v>0</v>
      </c>
      <c r="AL79" s="123">
        <f t="shared" si="11"/>
        <v>0</v>
      </c>
      <c r="AM79" s="122">
        <f>SUM(E79:AI79)+'5'!AM79</f>
        <v>0</v>
      </c>
      <c r="AN79" s="684">
        <f>'Pre Tests'!G75</f>
        <v>0</v>
      </c>
      <c r="AO79" s="684">
        <f>'Pre Tests'!L75</f>
        <v>0</v>
      </c>
      <c r="AP79" s="676"/>
      <c r="AQ79" s="720"/>
      <c r="AR79" s="134"/>
      <c r="AS79" s="134"/>
      <c r="AT79" s="134"/>
      <c r="AU79" s="678"/>
      <c r="AV79" s="683"/>
      <c r="AW79" s="681"/>
      <c r="AX79" s="234"/>
      <c r="AY79" s="224"/>
      <c r="BA79" s="79">
        <f t="shared" si="12"/>
        <v>0</v>
      </c>
      <c r="BB79" s="80">
        <f t="shared" si="13"/>
        <v>0</v>
      </c>
      <c r="BC79" s="80">
        <f>SUM(E79:AI79)+'5'!BC79</f>
        <v>0</v>
      </c>
      <c r="BF79" s="79" t="e">
        <f>#REF!+'5'!BF79</f>
        <v>#REF!</v>
      </c>
      <c r="BG79" s="86" t="e">
        <f>IF('5'!#REF!=1,'5'!BA79,IF('4'!#REF!=1,'4'!BA79,'4'!BG79))</f>
        <v>#REF!</v>
      </c>
      <c r="BH79" s="79" t="e">
        <f>IF(#REF!=1,IF(BC79&gt;=60,IF(BF79&gt;2,0,1),0),0)</f>
        <v>#REF!</v>
      </c>
      <c r="BI79" s="79" t="e">
        <f t="shared" si="15"/>
        <v>#REF!</v>
      </c>
    </row>
    <row r="80" spans="1:61" ht="15.75" customHeight="1" x14ac:dyDescent="0.25">
      <c r="A80" s="125" t="str">
        <f>IF(Roster!C82="","",Roster!C82)</f>
        <v/>
      </c>
      <c r="B80" s="126" t="str">
        <f>IF(Roster!D82="","",Roster!D82)</f>
        <v/>
      </c>
      <c r="C80" s="126" t="str">
        <f>IF(Roster!B82="","",Roster!B82)</f>
        <v/>
      </c>
      <c r="D80" s="299">
        <f>'5'!AL80</f>
        <v>0</v>
      </c>
      <c r="E80" s="127"/>
      <c r="F80" s="128"/>
      <c r="G80" s="316"/>
      <c r="H80" s="316"/>
      <c r="I80" s="128"/>
      <c r="J80" s="128"/>
      <c r="K80" s="128"/>
      <c r="L80" s="128"/>
      <c r="M80" s="128"/>
      <c r="N80" s="316"/>
      <c r="O80" s="316"/>
      <c r="P80" s="128"/>
      <c r="Q80" s="128"/>
      <c r="R80" s="128"/>
      <c r="S80" s="129"/>
      <c r="T80" s="130"/>
      <c r="U80" s="316"/>
      <c r="V80" s="316"/>
      <c r="W80" s="128"/>
      <c r="X80" s="128"/>
      <c r="Y80" s="128"/>
      <c r="Z80" s="128"/>
      <c r="AA80" s="128"/>
      <c r="AB80" s="316"/>
      <c r="AC80" s="316"/>
      <c r="AD80" s="128"/>
      <c r="AE80" s="128"/>
      <c r="AF80" s="128"/>
      <c r="AG80" s="128"/>
      <c r="AH80" s="128"/>
      <c r="AI80" s="307"/>
      <c r="AJ80" s="132">
        <f t="shared" si="10"/>
        <v>0</v>
      </c>
      <c r="AK80" s="293">
        <f t="shared" si="14"/>
        <v>0</v>
      </c>
      <c r="AL80" s="123">
        <f t="shared" si="11"/>
        <v>0</v>
      </c>
      <c r="AM80" s="122">
        <f>SUM(E80:AI80)+'5'!AM80</f>
        <v>0</v>
      </c>
      <c r="AN80" s="684">
        <f>'Pre Tests'!G76</f>
        <v>0</v>
      </c>
      <c r="AO80" s="684">
        <f>'Pre Tests'!L76</f>
        <v>0</v>
      </c>
      <c r="AP80" s="676"/>
      <c r="AQ80" s="720"/>
      <c r="AR80" s="134"/>
      <c r="AS80" s="134"/>
      <c r="AT80" s="134"/>
      <c r="AU80" s="678"/>
      <c r="AV80" s="683"/>
      <c r="AW80" s="681"/>
      <c r="AX80" s="234"/>
      <c r="AY80" s="224"/>
      <c r="BA80" s="79">
        <f t="shared" si="12"/>
        <v>0</v>
      </c>
      <c r="BB80" s="80">
        <f t="shared" si="13"/>
        <v>0</v>
      </c>
      <c r="BC80" s="80">
        <f>SUM(E80:AI80)+'5'!BC80</f>
        <v>0</v>
      </c>
      <c r="BF80" s="79" t="e">
        <f>#REF!+'5'!BF80</f>
        <v>#REF!</v>
      </c>
      <c r="BG80" s="86" t="e">
        <f>IF('5'!#REF!=1,'5'!BA80,IF('4'!#REF!=1,'4'!BA80,'4'!BG80))</f>
        <v>#REF!</v>
      </c>
      <c r="BH80" s="79" t="e">
        <f>IF(#REF!=1,IF(BC80&gt;=60,IF(BF80&gt;2,0,1),0),0)</f>
        <v>#REF!</v>
      </c>
      <c r="BI80" s="79" t="e">
        <f t="shared" si="15"/>
        <v>#REF!</v>
      </c>
    </row>
    <row r="81" spans="1:61" ht="15.75" customHeight="1" x14ac:dyDescent="0.25">
      <c r="A81" s="125" t="str">
        <f>IF(Roster!C83="","",Roster!C83)</f>
        <v/>
      </c>
      <c r="B81" s="126" t="str">
        <f>IF(Roster!D83="","",Roster!D83)</f>
        <v/>
      </c>
      <c r="C81" s="126" t="str">
        <f>IF(Roster!B83="","",Roster!B83)</f>
        <v/>
      </c>
      <c r="D81" s="299">
        <f>'5'!AL81</f>
        <v>0</v>
      </c>
      <c r="E81" s="127"/>
      <c r="F81" s="128"/>
      <c r="G81" s="316"/>
      <c r="H81" s="316"/>
      <c r="I81" s="128"/>
      <c r="J81" s="128"/>
      <c r="K81" s="128"/>
      <c r="L81" s="128"/>
      <c r="M81" s="128"/>
      <c r="N81" s="316"/>
      <c r="O81" s="316"/>
      <c r="P81" s="128"/>
      <c r="Q81" s="128"/>
      <c r="R81" s="128"/>
      <c r="S81" s="129"/>
      <c r="T81" s="130"/>
      <c r="U81" s="316"/>
      <c r="V81" s="316"/>
      <c r="W81" s="128"/>
      <c r="X81" s="128"/>
      <c r="Y81" s="128"/>
      <c r="Z81" s="128"/>
      <c r="AA81" s="128"/>
      <c r="AB81" s="316"/>
      <c r="AC81" s="316"/>
      <c r="AD81" s="128"/>
      <c r="AE81" s="128"/>
      <c r="AF81" s="128"/>
      <c r="AG81" s="128"/>
      <c r="AH81" s="128"/>
      <c r="AI81" s="307"/>
      <c r="AJ81" s="132">
        <f t="shared" si="10"/>
        <v>0</v>
      </c>
      <c r="AK81" s="293">
        <f t="shared" si="14"/>
        <v>0</v>
      </c>
      <c r="AL81" s="123">
        <f t="shared" si="11"/>
        <v>0</v>
      </c>
      <c r="AM81" s="122">
        <f>SUM(E81:AI81)+'5'!AM81</f>
        <v>0</v>
      </c>
      <c r="AN81" s="684">
        <f>'Pre Tests'!G77</f>
        <v>0</v>
      </c>
      <c r="AO81" s="684">
        <f>'Pre Tests'!L77</f>
        <v>0</v>
      </c>
      <c r="AP81" s="676"/>
      <c r="AQ81" s="720"/>
      <c r="AR81" s="134"/>
      <c r="AS81" s="134"/>
      <c r="AT81" s="134"/>
      <c r="AU81" s="678"/>
      <c r="AV81" s="683"/>
      <c r="AW81" s="681"/>
      <c r="AX81" s="234"/>
      <c r="AY81" s="224"/>
      <c r="BA81" s="79">
        <f t="shared" si="12"/>
        <v>0</v>
      </c>
      <c r="BB81" s="80">
        <f t="shared" si="13"/>
        <v>0</v>
      </c>
      <c r="BC81" s="80">
        <f>SUM(E81:AI81)+'5'!BC81</f>
        <v>0</v>
      </c>
      <c r="BF81" s="79" t="e">
        <f>#REF!+'5'!BF81</f>
        <v>#REF!</v>
      </c>
      <c r="BG81" s="86" t="e">
        <f>IF('5'!#REF!=1,'5'!BA81,IF('4'!#REF!=1,'4'!BA81,'4'!BG81))</f>
        <v>#REF!</v>
      </c>
      <c r="BH81" s="79" t="e">
        <f>IF(#REF!=1,IF(BC81&gt;=60,IF(BF81&gt;2,0,1),0),0)</f>
        <v>#REF!</v>
      </c>
      <c r="BI81" s="79" t="e">
        <f t="shared" si="15"/>
        <v>#REF!</v>
      </c>
    </row>
    <row r="82" spans="1:61" ht="15.75" customHeight="1" x14ac:dyDescent="0.25">
      <c r="A82" s="125" t="str">
        <f>IF(Roster!C84="","",Roster!C84)</f>
        <v/>
      </c>
      <c r="B82" s="126" t="str">
        <f>IF(Roster!D84="","",Roster!D84)</f>
        <v/>
      </c>
      <c r="C82" s="126" t="str">
        <f>IF(Roster!B84="","",Roster!B84)</f>
        <v/>
      </c>
      <c r="D82" s="299">
        <f>'5'!AL82</f>
        <v>0</v>
      </c>
      <c r="E82" s="127"/>
      <c r="F82" s="128"/>
      <c r="G82" s="316"/>
      <c r="H82" s="316"/>
      <c r="I82" s="128"/>
      <c r="J82" s="128"/>
      <c r="K82" s="128"/>
      <c r="L82" s="128"/>
      <c r="M82" s="128"/>
      <c r="N82" s="316"/>
      <c r="O82" s="316"/>
      <c r="P82" s="128"/>
      <c r="Q82" s="128"/>
      <c r="R82" s="128"/>
      <c r="S82" s="129"/>
      <c r="T82" s="130"/>
      <c r="U82" s="316"/>
      <c r="V82" s="316"/>
      <c r="W82" s="128"/>
      <c r="X82" s="128"/>
      <c r="Y82" s="128"/>
      <c r="Z82" s="128"/>
      <c r="AA82" s="128"/>
      <c r="AB82" s="316"/>
      <c r="AC82" s="316"/>
      <c r="AD82" s="128"/>
      <c r="AE82" s="128"/>
      <c r="AF82" s="128"/>
      <c r="AG82" s="128"/>
      <c r="AH82" s="128"/>
      <c r="AI82" s="307"/>
      <c r="AJ82" s="132">
        <f t="shared" si="10"/>
        <v>0</v>
      </c>
      <c r="AK82" s="293">
        <f t="shared" si="14"/>
        <v>0</v>
      </c>
      <c r="AL82" s="123">
        <f t="shared" si="11"/>
        <v>0</v>
      </c>
      <c r="AM82" s="122">
        <f>SUM(E82:AI82)+'5'!AM82</f>
        <v>0</v>
      </c>
      <c r="AN82" s="684">
        <f>'Pre Tests'!G78</f>
        <v>0</v>
      </c>
      <c r="AO82" s="684">
        <f>'Pre Tests'!L78</f>
        <v>0</v>
      </c>
      <c r="AP82" s="676"/>
      <c r="AQ82" s="720"/>
      <c r="AR82" s="134"/>
      <c r="AS82" s="134"/>
      <c r="AT82" s="134"/>
      <c r="AU82" s="678"/>
      <c r="AV82" s="683"/>
      <c r="AW82" s="681"/>
      <c r="AX82" s="234"/>
      <c r="AY82" s="224"/>
      <c r="BA82" s="79">
        <f t="shared" si="12"/>
        <v>0</v>
      </c>
      <c r="BB82" s="80">
        <f t="shared" si="13"/>
        <v>0</v>
      </c>
      <c r="BC82" s="80">
        <f>SUM(E82:AI82)+'5'!BC82</f>
        <v>0</v>
      </c>
      <c r="BF82" s="79" t="e">
        <f>#REF!+'5'!BF82</f>
        <v>#REF!</v>
      </c>
      <c r="BG82" s="86" t="e">
        <f>IF('5'!#REF!=1,'5'!BA82,IF('4'!#REF!=1,'4'!BA82,'4'!BG82))</f>
        <v>#REF!</v>
      </c>
      <c r="BH82" s="79" t="e">
        <f>IF(#REF!=1,IF(BC82&gt;=60,IF(BF82&gt;2,0,1),0),0)</f>
        <v>#REF!</v>
      </c>
      <c r="BI82" s="79" t="e">
        <f t="shared" si="15"/>
        <v>#REF!</v>
      </c>
    </row>
    <row r="83" spans="1:61" ht="15.75" customHeight="1" x14ac:dyDescent="0.25">
      <c r="A83" s="125" t="str">
        <f>IF(Roster!C85="","",Roster!C85)</f>
        <v/>
      </c>
      <c r="B83" s="126" t="str">
        <f>IF(Roster!D85="","",Roster!D85)</f>
        <v/>
      </c>
      <c r="C83" s="126" t="str">
        <f>IF(Roster!B85="","",Roster!B85)</f>
        <v/>
      </c>
      <c r="D83" s="299">
        <f>'5'!AL83</f>
        <v>0</v>
      </c>
      <c r="E83" s="127"/>
      <c r="F83" s="128"/>
      <c r="G83" s="316"/>
      <c r="H83" s="316"/>
      <c r="I83" s="128"/>
      <c r="J83" s="128"/>
      <c r="K83" s="128"/>
      <c r="L83" s="128"/>
      <c r="M83" s="128"/>
      <c r="N83" s="316"/>
      <c r="O83" s="316"/>
      <c r="P83" s="128"/>
      <c r="Q83" s="128"/>
      <c r="R83" s="128"/>
      <c r="S83" s="129"/>
      <c r="T83" s="130"/>
      <c r="U83" s="316"/>
      <c r="V83" s="316"/>
      <c r="W83" s="128"/>
      <c r="X83" s="128"/>
      <c r="Y83" s="128"/>
      <c r="Z83" s="128"/>
      <c r="AA83" s="128"/>
      <c r="AB83" s="316"/>
      <c r="AC83" s="316"/>
      <c r="AD83" s="128"/>
      <c r="AE83" s="128"/>
      <c r="AF83" s="128"/>
      <c r="AG83" s="128"/>
      <c r="AH83" s="128"/>
      <c r="AI83" s="307"/>
      <c r="AJ83" s="132">
        <f t="shared" si="10"/>
        <v>0</v>
      </c>
      <c r="AK83" s="293">
        <f t="shared" si="14"/>
        <v>0</v>
      </c>
      <c r="AL83" s="123">
        <f t="shared" si="11"/>
        <v>0</v>
      </c>
      <c r="AM83" s="122">
        <f>SUM(E83:AI83)+'5'!AM83</f>
        <v>0</v>
      </c>
      <c r="AN83" s="684">
        <f>'Pre Tests'!G79</f>
        <v>0</v>
      </c>
      <c r="AO83" s="684">
        <f>'Pre Tests'!L79</f>
        <v>0</v>
      </c>
      <c r="AP83" s="676"/>
      <c r="AQ83" s="720"/>
      <c r="AR83" s="134"/>
      <c r="AS83" s="134"/>
      <c r="AT83" s="134"/>
      <c r="AU83" s="678"/>
      <c r="AV83" s="683"/>
      <c r="AW83" s="681"/>
      <c r="AX83" s="234"/>
      <c r="AY83" s="224"/>
      <c r="BA83" s="79">
        <f t="shared" si="12"/>
        <v>0</v>
      </c>
      <c r="BB83" s="80">
        <f t="shared" si="13"/>
        <v>0</v>
      </c>
      <c r="BC83" s="80">
        <f>SUM(E83:AI83)+'5'!BC83</f>
        <v>0</v>
      </c>
      <c r="BF83" s="79" t="e">
        <f>#REF!+'5'!BF83</f>
        <v>#REF!</v>
      </c>
      <c r="BG83" s="86" t="e">
        <f>IF('5'!#REF!=1,'5'!BA83,IF('4'!#REF!=1,'4'!BA83,'4'!BG83))</f>
        <v>#REF!</v>
      </c>
      <c r="BH83" s="79" t="e">
        <f>IF(#REF!=1,IF(BC83&gt;=60,IF(BF83&gt;2,0,1),0),0)</f>
        <v>#REF!</v>
      </c>
      <c r="BI83" s="79" t="e">
        <f t="shared" si="15"/>
        <v>#REF!</v>
      </c>
    </row>
    <row r="84" spans="1:61" ht="15.75" customHeight="1" x14ac:dyDescent="0.25">
      <c r="A84" s="125" t="str">
        <f>IF(Roster!C86="","",Roster!C86)</f>
        <v/>
      </c>
      <c r="B84" s="126" t="str">
        <f>IF(Roster!D86="","",Roster!D86)</f>
        <v/>
      </c>
      <c r="C84" s="126" t="str">
        <f>IF(Roster!B86="","",Roster!B86)</f>
        <v/>
      </c>
      <c r="D84" s="299">
        <f>'5'!AL84</f>
        <v>0</v>
      </c>
      <c r="E84" s="127"/>
      <c r="F84" s="128"/>
      <c r="G84" s="316"/>
      <c r="H84" s="316"/>
      <c r="I84" s="128"/>
      <c r="J84" s="128"/>
      <c r="K84" s="128"/>
      <c r="L84" s="128"/>
      <c r="M84" s="128"/>
      <c r="N84" s="316"/>
      <c r="O84" s="316"/>
      <c r="P84" s="128"/>
      <c r="Q84" s="128"/>
      <c r="R84" s="128"/>
      <c r="S84" s="129"/>
      <c r="T84" s="130"/>
      <c r="U84" s="316"/>
      <c r="V84" s="316"/>
      <c r="W84" s="128"/>
      <c r="X84" s="128"/>
      <c r="Y84" s="128"/>
      <c r="Z84" s="128"/>
      <c r="AA84" s="128"/>
      <c r="AB84" s="316"/>
      <c r="AC84" s="316"/>
      <c r="AD84" s="128"/>
      <c r="AE84" s="128"/>
      <c r="AF84" s="128"/>
      <c r="AG84" s="128"/>
      <c r="AH84" s="128"/>
      <c r="AI84" s="307"/>
      <c r="AJ84" s="132">
        <f t="shared" si="10"/>
        <v>0</v>
      </c>
      <c r="AK84" s="293">
        <f t="shared" si="14"/>
        <v>0</v>
      </c>
      <c r="AL84" s="123">
        <f t="shared" si="11"/>
        <v>0</v>
      </c>
      <c r="AM84" s="122">
        <f>SUM(E84:AI84)+'5'!AM84</f>
        <v>0</v>
      </c>
      <c r="AN84" s="684">
        <f>'Pre Tests'!G80</f>
        <v>0</v>
      </c>
      <c r="AO84" s="684">
        <f>'Pre Tests'!L80</f>
        <v>0</v>
      </c>
      <c r="AP84" s="676"/>
      <c r="AQ84" s="720"/>
      <c r="AR84" s="134"/>
      <c r="AS84" s="134"/>
      <c r="AT84" s="134"/>
      <c r="AU84" s="678"/>
      <c r="AV84" s="683"/>
      <c r="AW84" s="681"/>
      <c r="AX84" s="234"/>
      <c r="AY84" s="224"/>
      <c r="BA84" s="79">
        <f t="shared" si="12"/>
        <v>0</v>
      </c>
      <c r="BB84" s="80">
        <f t="shared" si="13"/>
        <v>0</v>
      </c>
      <c r="BC84" s="80">
        <f>SUM(E84:AI84)+'5'!BC84</f>
        <v>0</v>
      </c>
      <c r="BF84" s="79" t="e">
        <f>#REF!+'5'!BF84</f>
        <v>#REF!</v>
      </c>
      <c r="BG84" s="86" t="e">
        <f>IF('5'!#REF!=1,'5'!BA84,IF('4'!#REF!=1,'4'!BA84,'4'!BG84))</f>
        <v>#REF!</v>
      </c>
      <c r="BH84" s="79" t="e">
        <f>IF(#REF!=1,IF(BC84&gt;=60,IF(BF84&gt;2,0,1),0),0)</f>
        <v>#REF!</v>
      </c>
      <c r="BI84" s="79" t="e">
        <f t="shared" si="15"/>
        <v>#REF!</v>
      </c>
    </row>
    <row r="85" spans="1:61" ht="15.75" customHeight="1" x14ac:dyDescent="0.25">
      <c r="A85" s="125" t="str">
        <f>IF(Roster!C87="","",Roster!C87)</f>
        <v/>
      </c>
      <c r="B85" s="126" t="str">
        <f>IF(Roster!D87="","",Roster!D87)</f>
        <v/>
      </c>
      <c r="C85" s="126" t="str">
        <f>IF(Roster!B87="","",Roster!B87)</f>
        <v/>
      </c>
      <c r="D85" s="299">
        <f>'5'!AL85</f>
        <v>0</v>
      </c>
      <c r="E85" s="127"/>
      <c r="F85" s="128"/>
      <c r="G85" s="316"/>
      <c r="H85" s="316"/>
      <c r="I85" s="128"/>
      <c r="J85" s="128"/>
      <c r="K85" s="128"/>
      <c r="L85" s="128"/>
      <c r="M85" s="128"/>
      <c r="N85" s="316"/>
      <c r="O85" s="316"/>
      <c r="P85" s="128"/>
      <c r="Q85" s="128"/>
      <c r="R85" s="128"/>
      <c r="S85" s="129"/>
      <c r="T85" s="130"/>
      <c r="U85" s="316"/>
      <c r="V85" s="316"/>
      <c r="W85" s="128"/>
      <c r="X85" s="128"/>
      <c r="Y85" s="128"/>
      <c r="Z85" s="128"/>
      <c r="AA85" s="128"/>
      <c r="AB85" s="316"/>
      <c r="AC85" s="316"/>
      <c r="AD85" s="128"/>
      <c r="AE85" s="128"/>
      <c r="AF85" s="128"/>
      <c r="AG85" s="128"/>
      <c r="AH85" s="128"/>
      <c r="AI85" s="307"/>
      <c r="AJ85" s="132">
        <f t="shared" si="10"/>
        <v>0</v>
      </c>
      <c r="AK85" s="293">
        <f t="shared" si="14"/>
        <v>0</v>
      </c>
      <c r="AL85" s="123">
        <f t="shared" si="11"/>
        <v>0</v>
      </c>
      <c r="AM85" s="122">
        <f>SUM(E85:AI85)+'5'!AM85</f>
        <v>0</v>
      </c>
      <c r="AN85" s="684">
        <f>'Pre Tests'!G81</f>
        <v>0</v>
      </c>
      <c r="AO85" s="684">
        <f>'Pre Tests'!L81</f>
        <v>0</v>
      </c>
      <c r="AP85" s="676"/>
      <c r="AQ85" s="720"/>
      <c r="AR85" s="134"/>
      <c r="AS85" s="134"/>
      <c r="AT85" s="134"/>
      <c r="AU85" s="678"/>
      <c r="AV85" s="683"/>
      <c r="AW85" s="681"/>
      <c r="AX85" s="234"/>
      <c r="AY85" s="224"/>
      <c r="BA85" s="79">
        <f t="shared" si="12"/>
        <v>0</v>
      </c>
      <c r="BB85" s="80">
        <f t="shared" si="13"/>
        <v>0</v>
      </c>
      <c r="BC85" s="80">
        <f>SUM(E85:AI85)+'5'!BC85</f>
        <v>0</v>
      </c>
      <c r="BF85" s="79" t="e">
        <f>#REF!+'5'!BF85</f>
        <v>#REF!</v>
      </c>
      <c r="BG85" s="86" t="e">
        <f>IF('5'!#REF!=1,'5'!BA85,IF('4'!#REF!=1,'4'!BA85,'4'!BG85))</f>
        <v>#REF!</v>
      </c>
      <c r="BH85" s="79" t="e">
        <f>IF(#REF!=1,IF(BC85&gt;=60,IF(BF85&gt;2,0,1),0),0)</f>
        <v>#REF!</v>
      </c>
      <c r="BI85" s="79" t="e">
        <f t="shared" si="15"/>
        <v>#REF!</v>
      </c>
    </row>
    <row r="86" spans="1:61" ht="15.75" customHeight="1" x14ac:dyDescent="0.25">
      <c r="A86" s="125" t="str">
        <f>IF(Roster!C88="","",Roster!C88)</f>
        <v/>
      </c>
      <c r="B86" s="126" t="str">
        <f>IF(Roster!D88="","",Roster!D88)</f>
        <v/>
      </c>
      <c r="C86" s="126" t="str">
        <f>IF(Roster!B88="","",Roster!B88)</f>
        <v/>
      </c>
      <c r="D86" s="299">
        <f>'5'!AL86</f>
        <v>0</v>
      </c>
      <c r="E86" s="127"/>
      <c r="F86" s="128"/>
      <c r="G86" s="316"/>
      <c r="H86" s="316"/>
      <c r="I86" s="128"/>
      <c r="J86" s="128"/>
      <c r="K86" s="128"/>
      <c r="L86" s="128"/>
      <c r="M86" s="128"/>
      <c r="N86" s="316"/>
      <c r="O86" s="316"/>
      <c r="P86" s="128"/>
      <c r="Q86" s="128"/>
      <c r="R86" s="128"/>
      <c r="S86" s="129"/>
      <c r="T86" s="130"/>
      <c r="U86" s="316"/>
      <c r="V86" s="316"/>
      <c r="W86" s="128"/>
      <c r="X86" s="128"/>
      <c r="Y86" s="128"/>
      <c r="Z86" s="128"/>
      <c r="AA86" s="128"/>
      <c r="AB86" s="316"/>
      <c r="AC86" s="316"/>
      <c r="AD86" s="128"/>
      <c r="AE86" s="128"/>
      <c r="AF86" s="128"/>
      <c r="AG86" s="128"/>
      <c r="AH86" s="128"/>
      <c r="AI86" s="307"/>
      <c r="AJ86" s="132">
        <f t="shared" si="10"/>
        <v>0</v>
      </c>
      <c r="AK86" s="293">
        <f t="shared" si="14"/>
        <v>0</v>
      </c>
      <c r="AL86" s="123">
        <f t="shared" si="11"/>
        <v>0</v>
      </c>
      <c r="AM86" s="122">
        <f>SUM(E86:AI86)+'5'!AM86</f>
        <v>0</v>
      </c>
      <c r="AN86" s="684">
        <f>'Pre Tests'!G82</f>
        <v>0</v>
      </c>
      <c r="AO86" s="684">
        <f>'Pre Tests'!L82</f>
        <v>0</v>
      </c>
      <c r="AP86" s="676"/>
      <c r="AQ86" s="720"/>
      <c r="AR86" s="134"/>
      <c r="AS86" s="134"/>
      <c r="AT86" s="134"/>
      <c r="AU86" s="678"/>
      <c r="AV86" s="683"/>
      <c r="AW86" s="681"/>
      <c r="AX86" s="234"/>
      <c r="AY86" s="224"/>
      <c r="BA86" s="79">
        <f t="shared" si="12"/>
        <v>0</v>
      </c>
      <c r="BB86" s="80">
        <f t="shared" si="13"/>
        <v>0</v>
      </c>
      <c r="BC86" s="80">
        <f>SUM(E86:AI86)+'5'!BC86</f>
        <v>0</v>
      </c>
      <c r="BF86" s="79" t="e">
        <f>#REF!+'5'!BF86</f>
        <v>#REF!</v>
      </c>
      <c r="BG86" s="86" t="e">
        <f>IF('5'!#REF!=1,'5'!BA86,IF('4'!#REF!=1,'4'!BA86,'4'!BG86))</f>
        <v>#REF!</v>
      </c>
      <c r="BH86" s="79" t="e">
        <f>IF(#REF!=1,IF(BC86&gt;=60,IF(BF86&gt;2,0,1),0),0)</f>
        <v>#REF!</v>
      </c>
      <c r="BI86" s="79" t="e">
        <f t="shared" si="15"/>
        <v>#REF!</v>
      </c>
    </row>
    <row r="87" spans="1:61" ht="15.75" customHeight="1" x14ac:dyDescent="0.25">
      <c r="A87" s="125" t="str">
        <f>IF(Roster!C89="","",Roster!C89)</f>
        <v/>
      </c>
      <c r="B87" s="126" t="str">
        <f>IF(Roster!D89="","",Roster!D89)</f>
        <v/>
      </c>
      <c r="C87" s="126" t="str">
        <f>IF(Roster!B89="","",Roster!B89)</f>
        <v/>
      </c>
      <c r="D87" s="299">
        <f>'5'!AL87</f>
        <v>0</v>
      </c>
      <c r="E87" s="127"/>
      <c r="F87" s="128"/>
      <c r="G87" s="316"/>
      <c r="H87" s="316"/>
      <c r="I87" s="128"/>
      <c r="J87" s="128"/>
      <c r="K87" s="128"/>
      <c r="L87" s="128"/>
      <c r="M87" s="128"/>
      <c r="N87" s="316"/>
      <c r="O87" s="316"/>
      <c r="P87" s="128"/>
      <c r="Q87" s="128"/>
      <c r="R87" s="128"/>
      <c r="S87" s="129"/>
      <c r="T87" s="130"/>
      <c r="U87" s="316"/>
      <c r="V87" s="316"/>
      <c r="W87" s="128"/>
      <c r="X87" s="128"/>
      <c r="Y87" s="128"/>
      <c r="Z87" s="128"/>
      <c r="AA87" s="128"/>
      <c r="AB87" s="316"/>
      <c r="AC87" s="316"/>
      <c r="AD87" s="128"/>
      <c r="AE87" s="128"/>
      <c r="AF87" s="128"/>
      <c r="AG87" s="128"/>
      <c r="AH87" s="128"/>
      <c r="AI87" s="307"/>
      <c r="AJ87" s="132">
        <f t="shared" si="10"/>
        <v>0</v>
      </c>
      <c r="AK87" s="293">
        <f t="shared" si="14"/>
        <v>0</v>
      </c>
      <c r="AL87" s="123">
        <f t="shared" si="11"/>
        <v>0</v>
      </c>
      <c r="AM87" s="122">
        <f>SUM(E87:AI87)+'5'!AM87</f>
        <v>0</v>
      </c>
      <c r="AN87" s="684">
        <f>'Pre Tests'!G83</f>
        <v>0</v>
      </c>
      <c r="AO87" s="684">
        <f>'Pre Tests'!L83</f>
        <v>0</v>
      </c>
      <c r="AP87" s="676"/>
      <c r="AQ87" s="720"/>
      <c r="AR87" s="134"/>
      <c r="AS87" s="134"/>
      <c r="AT87" s="134"/>
      <c r="AU87" s="678"/>
      <c r="AV87" s="683"/>
      <c r="AW87" s="681"/>
      <c r="AX87" s="234"/>
      <c r="AY87" s="224"/>
      <c r="BA87" s="79">
        <f t="shared" si="12"/>
        <v>0</v>
      </c>
      <c r="BB87" s="80">
        <f t="shared" si="13"/>
        <v>0</v>
      </c>
      <c r="BC87" s="80">
        <f>SUM(E87:AI87)+'5'!BC87</f>
        <v>0</v>
      </c>
      <c r="BF87" s="79" t="e">
        <f>#REF!+'5'!BF87</f>
        <v>#REF!</v>
      </c>
      <c r="BG87" s="86" t="e">
        <f>IF('5'!#REF!=1,'5'!BA87,IF('4'!#REF!=1,'4'!BA87,'4'!BG87))</f>
        <v>#REF!</v>
      </c>
      <c r="BH87" s="79" t="e">
        <f>IF(#REF!=1,IF(BC87&gt;=60,IF(BF87&gt;2,0,1),0),0)</f>
        <v>#REF!</v>
      </c>
      <c r="BI87" s="79" t="e">
        <f t="shared" si="15"/>
        <v>#REF!</v>
      </c>
    </row>
    <row r="88" spans="1:61" ht="15.75" customHeight="1" x14ac:dyDescent="0.25">
      <c r="A88" s="125" t="str">
        <f>IF(Roster!C90="","",Roster!C90)</f>
        <v/>
      </c>
      <c r="B88" s="126" t="str">
        <f>IF(Roster!D90="","",Roster!D90)</f>
        <v/>
      </c>
      <c r="C88" s="126" t="str">
        <f>IF(Roster!B90="","",Roster!B90)</f>
        <v/>
      </c>
      <c r="D88" s="299">
        <f>'5'!AL88</f>
        <v>0</v>
      </c>
      <c r="E88" s="127"/>
      <c r="F88" s="128"/>
      <c r="G88" s="316"/>
      <c r="H88" s="316"/>
      <c r="I88" s="128"/>
      <c r="J88" s="128"/>
      <c r="K88" s="128"/>
      <c r="L88" s="128"/>
      <c r="M88" s="128"/>
      <c r="N88" s="316"/>
      <c r="O88" s="316"/>
      <c r="P88" s="128"/>
      <c r="Q88" s="128"/>
      <c r="R88" s="128"/>
      <c r="S88" s="129"/>
      <c r="T88" s="130"/>
      <c r="U88" s="316"/>
      <c r="V88" s="316"/>
      <c r="W88" s="128"/>
      <c r="X88" s="128"/>
      <c r="Y88" s="128"/>
      <c r="Z88" s="128"/>
      <c r="AA88" s="128"/>
      <c r="AB88" s="316"/>
      <c r="AC88" s="316"/>
      <c r="AD88" s="128"/>
      <c r="AE88" s="128"/>
      <c r="AF88" s="128"/>
      <c r="AG88" s="128"/>
      <c r="AH88" s="128"/>
      <c r="AI88" s="307"/>
      <c r="AJ88" s="132">
        <f t="shared" si="10"/>
        <v>0</v>
      </c>
      <c r="AK88" s="293">
        <f t="shared" si="14"/>
        <v>0</v>
      </c>
      <c r="AL88" s="123">
        <f t="shared" si="11"/>
        <v>0</v>
      </c>
      <c r="AM88" s="122">
        <f>SUM(E88:AI88)+'5'!AM88</f>
        <v>0</v>
      </c>
      <c r="AN88" s="684">
        <f>'Pre Tests'!G84</f>
        <v>0</v>
      </c>
      <c r="AO88" s="684">
        <f>'Pre Tests'!L84</f>
        <v>0</v>
      </c>
      <c r="AP88" s="676"/>
      <c r="AQ88" s="720"/>
      <c r="AR88" s="134"/>
      <c r="AS88" s="134"/>
      <c r="AT88" s="134"/>
      <c r="AU88" s="678"/>
      <c r="AV88" s="683"/>
      <c r="AW88" s="681"/>
      <c r="AX88" s="234"/>
      <c r="AY88" s="224"/>
      <c r="BA88" s="79">
        <f t="shared" si="12"/>
        <v>0</v>
      </c>
      <c r="BB88" s="80">
        <f t="shared" si="13"/>
        <v>0</v>
      </c>
      <c r="BC88" s="80">
        <f>SUM(E88:AI88)+'5'!BC88</f>
        <v>0</v>
      </c>
      <c r="BF88" s="79" t="e">
        <f>#REF!+'5'!BF88</f>
        <v>#REF!</v>
      </c>
      <c r="BG88" s="86" t="e">
        <f>IF('5'!#REF!=1,'5'!BA88,IF('4'!#REF!=1,'4'!BA88,'4'!BG88))</f>
        <v>#REF!</v>
      </c>
      <c r="BH88" s="79" t="e">
        <f>IF(#REF!=1,IF(BC88&gt;=60,IF(BF88&gt;2,0,1),0),0)</f>
        <v>#REF!</v>
      </c>
      <c r="BI88" s="79" t="e">
        <f t="shared" si="15"/>
        <v>#REF!</v>
      </c>
    </row>
    <row r="89" spans="1:61" ht="15.75" customHeight="1" x14ac:dyDescent="0.25">
      <c r="A89" s="125" t="str">
        <f>IF(Roster!C91="","",Roster!C91)</f>
        <v/>
      </c>
      <c r="B89" s="126" t="str">
        <f>IF(Roster!D91="","",Roster!D91)</f>
        <v/>
      </c>
      <c r="C89" s="126" t="str">
        <f>IF(Roster!B91="","",Roster!B91)</f>
        <v/>
      </c>
      <c r="D89" s="299">
        <f>'5'!AL89</f>
        <v>0</v>
      </c>
      <c r="E89" s="127"/>
      <c r="F89" s="128"/>
      <c r="G89" s="316"/>
      <c r="H89" s="316"/>
      <c r="I89" s="128"/>
      <c r="J89" s="128"/>
      <c r="K89" s="128"/>
      <c r="L89" s="128"/>
      <c r="M89" s="128"/>
      <c r="N89" s="316"/>
      <c r="O89" s="316"/>
      <c r="P89" s="128"/>
      <c r="Q89" s="128"/>
      <c r="R89" s="128"/>
      <c r="S89" s="129"/>
      <c r="T89" s="130"/>
      <c r="U89" s="316"/>
      <c r="V89" s="316"/>
      <c r="W89" s="128"/>
      <c r="X89" s="128"/>
      <c r="Y89" s="128"/>
      <c r="Z89" s="128"/>
      <c r="AA89" s="128"/>
      <c r="AB89" s="316"/>
      <c r="AC89" s="316"/>
      <c r="AD89" s="128"/>
      <c r="AE89" s="128"/>
      <c r="AF89" s="128"/>
      <c r="AG89" s="128"/>
      <c r="AH89" s="128"/>
      <c r="AI89" s="307"/>
      <c r="AJ89" s="132">
        <f t="shared" si="10"/>
        <v>0</v>
      </c>
      <c r="AK89" s="293">
        <f t="shared" si="14"/>
        <v>0</v>
      </c>
      <c r="AL89" s="123">
        <f t="shared" si="11"/>
        <v>0</v>
      </c>
      <c r="AM89" s="122">
        <f>SUM(E89:AI89)+'5'!AM89</f>
        <v>0</v>
      </c>
      <c r="AN89" s="684">
        <f>'Pre Tests'!G85</f>
        <v>0</v>
      </c>
      <c r="AO89" s="684">
        <f>'Pre Tests'!L85</f>
        <v>0</v>
      </c>
      <c r="AP89" s="676"/>
      <c r="AQ89" s="720"/>
      <c r="AR89" s="134"/>
      <c r="AS89" s="134"/>
      <c r="AT89" s="134"/>
      <c r="AU89" s="678"/>
      <c r="AV89" s="683"/>
      <c r="AW89" s="681"/>
      <c r="AX89" s="234"/>
      <c r="AY89" s="224"/>
      <c r="BA89" s="79">
        <f t="shared" si="12"/>
        <v>0</v>
      </c>
      <c r="BB89" s="80">
        <f t="shared" si="13"/>
        <v>0</v>
      </c>
      <c r="BC89" s="80">
        <f>SUM(E89:AI89)+'5'!BC89</f>
        <v>0</v>
      </c>
      <c r="BF89" s="79" t="e">
        <f>#REF!+'5'!BF89</f>
        <v>#REF!</v>
      </c>
      <c r="BG89" s="86" t="e">
        <f>IF('5'!#REF!=1,'5'!BA89,IF('4'!#REF!=1,'4'!BA89,'4'!BG89))</f>
        <v>#REF!</v>
      </c>
      <c r="BH89" s="79" t="e">
        <f>IF(#REF!=1,IF(BC89&gt;=60,IF(BF89&gt;2,0,1),0),0)</f>
        <v>#REF!</v>
      </c>
      <c r="BI89" s="79" t="e">
        <f t="shared" si="15"/>
        <v>#REF!</v>
      </c>
    </row>
    <row r="90" spans="1:61" ht="15.75" customHeight="1" x14ac:dyDescent="0.25">
      <c r="A90" s="125" t="str">
        <f>IF(Roster!C92="","",Roster!C92)</f>
        <v/>
      </c>
      <c r="B90" s="126" t="str">
        <f>IF(Roster!D92="","",Roster!D92)</f>
        <v/>
      </c>
      <c r="C90" s="126" t="str">
        <f>IF(Roster!B92="","",Roster!B92)</f>
        <v/>
      </c>
      <c r="D90" s="299">
        <f>'5'!AL90</f>
        <v>0</v>
      </c>
      <c r="E90" s="127"/>
      <c r="F90" s="128"/>
      <c r="G90" s="316"/>
      <c r="H90" s="316"/>
      <c r="I90" s="128"/>
      <c r="J90" s="128"/>
      <c r="K90" s="128"/>
      <c r="L90" s="128"/>
      <c r="M90" s="128"/>
      <c r="N90" s="316"/>
      <c r="O90" s="316"/>
      <c r="P90" s="128"/>
      <c r="Q90" s="128"/>
      <c r="R90" s="128"/>
      <c r="S90" s="129"/>
      <c r="T90" s="130"/>
      <c r="U90" s="316"/>
      <c r="V90" s="316"/>
      <c r="W90" s="128"/>
      <c r="X90" s="128"/>
      <c r="Y90" s="128"/>
      <c r="Z90" s="128"/>
      <c r="AA90" s="128"/>
      <c r="AB90" s="316"/>
      <c r="AC90" s="316"/>
      <c r="AD90" s="128"/>
      <c r="AE90" s="128"/>
      <c r="AF90" s="128"/>
      <c r="AG90" s="128"/>
      <c r="AH90" s="128"/>
      <c r="AI90" s="307"/>
      <c r="AJ90" s="132">
        <f t="shared" si="10"/>
        <v>0</v>
      </c>
      <c r="AK90" s="293">
        <f t="shared" si="14"/>
        <v>0</v>
      </c>
      <c r="AL90" s="123">
        <f t="shared" si="11"/>
        <v>0</v>
      </c>
      <c r="AM90" s="122">
        <f>SUM(E90:AI90)+'5'!AM90</f>
        <v>0</v>
      </c>
      <c r="AN90" s="684">
        <f>'Pre Tests'!G86</f>
        <v>0</v>
      </c>
      <c r="AO90" s="684">
        <f>'Pre Tests'!L86</f>
        <v>0</v>
      </c>
      <c r="AP90" s="676"/>
      <c r="AQ90" s="720"/>
      <c r="AR90" s="134"/>
      <c r="AS90" s="134"/>
      <c r="AT90" s="134"/>
      <c r="AU90" s="678"/>
      <c r="AV90" s="683"/>
      <c r="AW90" s="681"/>
      <c r="AX90" s="234"/>
      <c r="AY90" s="224"/>
      <c r="BA90" s="79">
        <f t="shared" si="12"/>
        <v>0</v>
      </c>
      <c r="BB90" s="80">
        <f t="shared" si="13"/>
        <v>0</v>
      </c>
      <c r="BC90" s="80">
        <f>SUM(E90:AI90)+'5'!BC90</f>
        <v>0</v>
      </c>
      <c r="BF90" s="79" t="e">
        <f>#REF!+'5'!BF90</f>
        <v>#REF!</v>
      </c>
      <c r="BG90" s="86" t="e">
        <f>IF('5'!#REF!=1,'5'!BA90,IF('4'!#REF!=1,'4'!BA90,'4'!BG90))</f>
        <v>#REF!</v>
      </c>
      <c r="BH90" s="79" t="e">
        <f>IF(#REF!=1,IF(BC90&gt;=60,IF(BF90&gt;2,0,1),0),0)</f>
        <v>#REF!</v>
      </c>
      <c r="BI90" s="79" t="e">
        <f t="shared" si="15"/>
        <v>#REF!</v>
      </c>
    </row>
    <row r="91" spans="1:61" ht="15.75" customHeight="1" x14ac:dyDescent="0.25">
      <c r="A91" s="125" t="str">
        <f>IF(Roster!C93="","",Roster!C93)</f>
        <v/>
      </c>
      <c r="B91" s="126" t="str">
        <f>IF(Roster!D93="","",Roster!D93)</f>
        <v/>
      </c>
      <c r="C91" s="126" t="str">
        <f>IF(Roster!B93="","",Roster!B93)</f>
        <v/>
      </c>
      <c r="D91" s="299">
        <f>'5'!AL91</f>
        <v>0</v>
      </c>
      <c r="E91" s="127"/>
      <c r="F91" s="128"/>
      <c r="G91" s="316"/>
      <c r="H91" s="316"/>
      <c r="I91" s="128"/>
      <c r="J91" s="128"/>
      <c r="K91" s="128"/>
      <c r="L91" s="128"/>
      <c r="M91" s="128"/>
      <c r="N91" s="316"/>
      <c r="O91" s="316"/>
      <c r="P91" s="128"/>
      <c r="Q91" s="128"/>
      <c r="R91" s="128"/>
      <c r="S91" s="129"/>
      <c r="T91" s="130"/>
      <c r="U91" s="316"/>
      <c r="V91" s="316"/>
      <c r="W91" s="128"/>
      <c r="X91" s="128"/>
      <c r="Y91" s="128"/>
      <c r="Z91" s="128"/>
      <c r="AA91" s="128"/>
      <c r="AB91" s="316"/>
      <c r="AC91" s="316"/>
      <c r="AD91" s="128"/>
      <c r="AE91" s="128"/>
      <c r="AF91" s="128"/>
      <c r="AG91" s="128"/>
      <c r="AH91" s="128"/>
      <c r="AI91" s="307"/>
      <c r="AJ91" s="132">
        <f t="shared" si="10"/>
        <v>0</v>
      </c>
      <c r="AK91" s="293">
        <f t="shared" si="14"/>
        <v>0</v>
      </c>
      <c r="AL91" s="123">
        <f t="shared" si="11"/>
        <v>0</v>
      </c>
      <c r="AM91" s="122">
        <f>SUM(E91:AI91)+'5'!AM91</f>
        <v>0</v>
      </c>
      <c r="AN91" s="684">
        <f>'Pre Tests'!G87</f>
        <v>0</v>
      </c>
      <c r="AO91" s="684">
        <f>'Pre Tests'!L87</f>
        <v>0</v>
      </c>
      <c r="AP91" s="676"/>
      <c r="AQ91" s="720"/>
      <c r="AR91" s="134"/>
      <c r="AS91" s="134"/>
      <c r="AT91" s="134"/>
      <c r="AU91" s="678"/>
      <c r="AV91" s="683"/>
      <c r="AW91" s="681"/>
      <c r="AX91" s="234"/>
      <c r="AY91" s="224"/>
      <c r="BA91" s="79">
        <f t="shared" si="12"/>
        <v>0</v>
      </c>
      <c r="BB91" s="80">
        <f t="shared" si="13"/>
        <v>0</v>
      </c>
      <c r="BC91" s="80">
        <f>SUM(E91:AI91)+'5'!BC91</f>
        <v>0</v>
      </c>
      <c r="BF91" s="79" t="e">
        <f>#REF!+'5'!BF91</f>
        <v>#REF!</v>
      </c>
      <c r="BG91" s="86" t="e">
        <f>IF('5'!#REF!=1,'5'!BA91,IF('4'!#REF!=1,'4'!BA91,'4'!BG91))</f>
        <v>#REF!</v>
      </c>
      <c r="BH91" s="79" t="e">
        <f>IF(#REF!=1,IF(BC91&gt;=60,IF(BF91&gt;2,0,1),0),0)</f>
        <v>#REF!</v>
      </c>
      <c r="BI91" s="79" t="e">
        <f t="shared" si="15"/>
        <v>#REF!</v>
      </c>
    </row>
    <row r="92" spans="1:61" ht="15.75" customHeight="1" x14ac:dyDescent="0.25">
      <c r="A92" s="125" t="str">
        <f>IF(Roster!C94="","",Roster!C94)</f>
        <v/>
      </c>
      <c r="B92" s="126" t="str">
        <f>IF(Roster!D94="","",Roster!D94)</f>
        <v/>
      </c>
      <c r="C92" s="126" t="str">
        <f>IF(Roster!B94="","",Roster!B94)</f>
        <v/>
      </c>
      <c r="D92" s="299">
        <f>'5'!AL92</f>
        <v>0</v>
      </c>
      <c r="E92" s="127"/>
      <c r="F92" s="128"/>
      <c r="G92" s="316"/>
      <c r="H92" s="316"/>
      <c r="I92" s="128"/>
      <c r="J92" s="128"/>
      <c r="K92" s="128"/>
      <c r="L92" s="128"/>
      <c r="M92" s="128"/>
      <c r="N92" s="316"/>
      <c r="O92" s="316"/>
      <c r="P92" s="128"/>
      <c r="Q92" s="128"/>
      <c r="R92" s="128"/>
      <c r="S92" s="129"/>
      <c r="T92" s="130"/>
      <c r="U92" s="316"/>
      <c r="V92" s="316"/>
      <c r="W92" s="128"/>
      <c r="X92" s="128"/>
      <c r="Y92" s="128"/>
      <c r="Z92" s="128"/>
      <c r="AA92" s="128"/>
      <c r="AB92" s="316"/>
      <c r="AC92" s="316"/>
      <c r="AD92" s="128"/>
      <c r="AE92" s="128"/>
      <c r="AF92" s="128"/>
      <c r="AG92" s="128"/>
      <c r="AH92" s="128"/>
      <c r="AI92" s="307"/>
      <c r="AJ92" s="132">
        <f t="shared" si="10"/>
        <v>0</v>
      </c>
      <c r="AK92" s="293">
        <f t="shared" si="14"/>
        <v>0</v>
      </c>
      <c r="AL92" s="123">
        <f t="shared" si="11"/>
        <v>0</v>
      </c>
      <c r="AM92" s="122">
        <f>SUM(E92:AI92)+'5'!AM92</f>
        <v>0</v>
      </c>
      <c r="AN92" s="684">
        <f>'Pre Tests'!G88</f>
        <v>0</v>
      </c>
      <c r="AO92" s="684">
        <f>'Pre Tests'!L88</f>
        <v>0</v>
      </c>
      <c r="AP92" s="676"/>
      <c r="AQ92" s="720"/>
      <c r="AR92" s="134"/>
      <c r="AS92" s="134"/>
      <c r="AT92" s="134"/>
      <c r="AU92" s="678"/>
      <c r="AV92" s="683"/>
      <c r="AW92" s="681"/>
      <c r="AX92" s="234"/>
      <c r="AY92" s="224"/>
      <c r="BA92" s="79">
        <f t="shared" si="12"/>
        <v>0</v>
      </c>
      <c r="BB92" s="80">
        <f t="shared" si="13"/>
        <v>0</v>
      </c>
      <c r="BC92" s="80">
        <f>SUM(E92:AI92)+'5'!BC92</f>
        <v>0</v>
      </c>
      <c r="BF92" s="79" t="e">
        <f>#REF!+'5'!BF92</f>
        <v>#REF!</v>
      </c>
      <c r="BG92" s="86" t="e">
        <f>IF('5'!#REF!=1,'5'!BA92,IF('4'!#REF!=1,'4'!BA92,'4'!BG92))</f>
        <v>#REF!</v>
      </c>
      <c r="BH92" s="79" t="e">
        <f>IF(#REF!=1,IF(BC92&gt;=60,IF(BF92&gt;2,0,1),0),0)</f>
        <v>#REF!</v>
      </c>
      <c r="BI92" s="79" t="e">
        <f t="shared" si="15"/>
        <v>#REF!</v>
      </c>
    </row>
    <row r="93" spans="1:61" ht="15.75" customHeight="1" x14ac:dyDescent="0.25">
      <c r="A93" s="125" t="str">
        <f>IF(Roster!C95="","",Roster!C95)</f>
        <v/>
      </c>
      <c r="B93" s="126" t="str">
        <f>IF(Roster!D95="","",Roster!D95)</f>
        <v/>
      </c>
      <c r="C93" s="126" t="str">
        <f>IF(Roster!B95="","",Roster!B95)</f>
        <v/>
      </c>
      <c r="D93" s="299">
        <f>'5'!AL93</f>
        <v>0</v>
      </c>
      <c r="E93" s="127"/>
      <c r="F93" s="128"/>
      <c r="G93" s="316"/>
      <c r="H93" s="316"/>
      <c r="I93" s="128"/>
      <c r="J93" s="128"/>
      <c r="K93" s="128"/>
      <c r="L93" s="128"/>
      <c r="M93" s="128"/>
      <c r="N93" s="316"/>
      <c r="O93" s="316"/>
      <c r="P93" s="128"/>
      <c r="Q93" s="128"/>
      <c r="R93" s="128"/>
      <c r="S93" s="129"/>
      <c r="T93" s="130"/>
      <c r="U93" s="316"/>
      <c r="V93" s="316"/>
      <c r="W93" s="128"/>
      <c r="X93" s="128"/>
      <c r="Y93" s="128"/>
      <c r="Z93" s="128"/>
      <c r="AA93" s="128"/>
      <c r="AB93" s="316"/>
      <c r="AC93" s="316"/>
      <c r="AD93" s="128"/>
      <c r="AE93" s="128"/>
      <c r="AF93" s="128"/>
      <c r="AG93" s="128"/>
      <c r="AH93" s="128"/>
      <c r="AI93" s="307"/>
      <c r="AJ93" s="132">
        <f t="shared" si="10"/>
        <v>0</v>
      </c>
      <c r="AK93" s="293">
        <f t="shared" si="14"/>
        <v>0</v>
      </c>
      <c r="AL93" s="123">
        <f t="shared" si="11"/>
        <v>0</v>
      </c>
      <c r="AM93" s="122">
        <f>SUM(E93:AI93)+'5'!AM93</f>
        <v>0</v>
      </c>
      <c r="AN93" s="684">
        <f>'Pre Tests'!G89</f>
        <v>0</v>
      </c>
      <c r="AO93" s="684">
        <f>'Pre Tests'!L89</f>
        <v>0</v>
      </c>
      <c r="AP93" s="676"/>
      <c r="AQ93" s="720"/>
      <c r="AR93" s="134"/>
      <c r="AS93" s="134"/>
      <c r="AT93" s="134"/>
      <c r="AU93" s="678"/>
      <c r="AV93" s="683"/>
      <c r="AW93" s="681"/>
      <c r="AX93" s="234"/>
      <c r="AY93" s="224"/>
      <c r="BA93" s="79">
        <f t="shared" si="12"/>
        <v>0</v>
      </c>
      <c r="BB93" s="80">
        <f t="shared" si="13"/>
        <v>0</v>
      </c>
      <c r="BC93" s="80">
        <f>SUM(E93:AI93)+'5'!BC93</f>
        <v>0</v>
      </c>
      <c r="BF93" s="79" t="e">
        <f>#REF!+'5'!BF93</f>
        <v>#REF!</v>
      </c>
      <c r="BG93" s="86" t="e">
        <f>IF('5'!#REF!=1,'5'!BA93,IF('4'!#REF!=1,'4'!BA93,'4'!BG93))</f>
        <v>#REF!</v>
      </c>
      <c r="BH93" s="79" t="e">
        <f>IF(#REF!=1,IF(BC93&gt;=60,IF(BF93&gt;2,0,1),0),0)</f>
        <v>#REF!</v>
      </c>
      <c r="BI93" s="79" t="e">
        <f t="shared" si="15"/>
        <v>#REF!</v>
      </c>
    </row>
    <row r="94" spans="1:61" ht="15.75" customHeight="1" x14ac:dyDescent="0.25">
      <c r="A94" s="125" t="str">
        <f>IF(Roster!C96="","",Roster!C96)</f>
        <v/>
      </c>
      <c r="B94" s="126" t="str">
        <f>IF(Roster!D96="","",Roster!D96)</f>
        <v/>
      </c>
      <c r="C94" s="126" t="str">
        <f>IF(Roster!B96="","",Roster!B96)</f>
        <v/>
      </c>
      <c r="D94" s="299">
        <f>'5'!AL94</f>
        <v>0</v>
      </c>
      <c r="E94" s="127"/>
      <c r="F94" s="128"/>
      <c r="G94" s="316"/>
      <c r="H94" s="316"/>
      <c r="I94" s="128"/>
      <c r="J94" s="128"/>
      <c r="K94" s="128"/>
      <c r="L94" s="128"/>
      <c r="M94" s="128"/>
      <c r="N94" s="316"/>
      <c r="O94" s="316"/>
      <c r="P94" s="128"/>
      <c r="Q94" s="128"/>
      <c r="R94" s="128"/>
      <c r="S94" s="129"/>
      <c r="T94" s="130"/>
      <c r="U94" s="316"/>
      <c r="V94" s="316"/>
      <c r="W94" s="128"/>
      <c r="X94" s="128"/>
      <c r="Y94" s="128"/>
      <c r="Z94" s="128"/>
      <c r="AA94" s="128"/>
      <c r="AB94" s="316"/>
      <c r="AC94" s="316"/>
      <c r="AD94" s="128"/>
      <c r="AE94" s="128"/>
      <c r="AF94" s="128"/>
      <c r="AG94" s="128"/>
      <c r="AH94" s="128"/>
      <c r="AI94" s="307"/>
      <c r="AJ94" s="132">
        <f t="shared" si="10"/>
        <v>0</v>
      </c>
      <c r="AK94" s="293">
        <f t="shared" si="14"/>
        <v>0</v>
      </c>
      <c r="AL94" s="123">
        <f t="shared" si="11"/>
        <v>0</v>
      </c>
      <c r="AM94" s="122">
        <f>SUM(E94:AI94)+'5'!AM94</f>
        <v>0</v>
      </c>
      <c r="AN94" s="684">
        <f>'Pre Tests'!G90</f>
        <v>0</v>
      </c>
      <c r="AO94" s="684">
        <f>'Pre Tests'!L90</f>
        <v>0</v>
      </c>
      <c r="AP94" s="676"/>
      <c r="AQ94" s="720"/>
      <c r="AR94" s="134"/>
      <c r="AS94" s="134"/>
      <c r="AT94" s="134"/>
      <c r="AU94" s="678"/>
      <c r="AV94" s="683"/>
      <c r="AW94" s="681"/>
      <c r="AX94" s="234"/>
      <c r="AY94" s="224"/>
      <c r="BA94" s="79">
        <f t="shared" si="12"/>
        <v>0</v>
      </c>
      <c r="BB94" s="80">
        <f t="shared" si="13"/>
        <v>0</v>
      </c>
      <c r="BC94" s="80">
        <f>SUM(E94:AI94)+'5'!BC94</f>
        <v>0</v>
      </c>
      <c r="BF94" s="79" t="e">
        <f>#REF!+'5'!BF94</f>
        <v>#REF!</v>
      </c>
      <c r="BG94" s="86" t="e">
        <f>IF('5'!#REF!=1,'5'!BA94,IF('4'!#REF!=1,'4'!BA94,'4'!BG94))</f>
        <v>#REF!</v>
      </c>
      <c r="BH94" s="79" t="e">
        <f>IF(#REF!=1,IF(BC94&gt;=60,IF(BF94&gt;2,0,1),0),0)</f>
        <v>#REF!</v>
      </c>
      <c r="BI94" s="79" t="e">
        <f t="shared" si="15"/>
        <v>#REF!</v>
      </c>
    </row>
    <row r="95" spans="1:61" ht="15.75" customHeight="1" x14ac:dyDescent="0.25">
      <c r="A95" s="125" t="str">
        <f>IF(Roster!C97="","",Roster!C97)</f>
        <v/>
      </c>
      <c r="B95" s="126" t="str">
        <f>IF(Roster!D97="","",Roster!D97)</f>
        <v/>
      </c>
      <c r="C95" s="126" t="str">
        <f>IF(Roster!B97="","",Roster!B97)</f>
        <v/>
      </c>
      <c r="D95" s="299">
        <f>'5'!AL95</f>
        <v>0</v>
      </c>
      <c r="E95" s="127"/>
      <c r="F95" s="128"/>
      <c r="G95" s="316"/>
      <c r="H95" s="316"/>
      <c r="I95" s="128"/>
      <c r="J95" s="128"/>
      <c r="K95" s="128"/>
      <c r="L95" s="128"/>
      <c r="M95" s="128"/>
      <c r="N95" s="316"/>
      <c r="O95" s="316"/>
      <c r="P95" s="128"/>
      <c r="Q95" s="128"/>
      <c r="R95" s="128"/>
      <c r="S95" s="129"/>
      <c r="T95" s="130"/>
      <c r="U95" s="316"/>
      <c r="V95" s="316"/>
      <c r="W95" s="128"/>
      <c r="X95" s="128"/>
      <c r="Y95" s="128"/>
      <c r="Z95" s="128"/>
      <c r="AA95" s="128"/>
      <c r="AB95" s="316"/>
      <c r="AC95" s="316"/>
      <c r="AD95" s="128"/>
      <c r="AE95" s="128"/>
      <c r="AF95" s="128"/>
      <c r="AG95" s="128"/>
      <c r="AH95" s="128"/>
      <c r="AI95" s="307"/>
      <c r="AJ95" s="132">
        <f t="shared" si="10"/>
        <v>0</v>
      </c>
      <c r="AK95" s="293">
        <f t="shared" si="14"/>
        <v>0</v>
      </c>
      <c r="AL95" s="123">
        <f t="shared" si="11"/>
        <v>0</v>
      </c>
      <c r="AM95" s="122">
        <f>SUM(E95:AI95)+'5'!AM95</f>
        <v>0</v>
      </c>
      <c r="AN95" s="684">
        <f>'Pre Tests'!G91</f>
        <v>0</v>
      </c>
      <c r="AO95" s="684">
        <f>'Pre Tests'!L91</f>
        <v>0</v>
      </c>
      <c r="AP95" s="676"/>
      <c r="AQ95" s="720"/>
      <c r="AR95" s="134"/>
      <c r="AS95" s="134"/>
      <c r="AT95" s="134"/>
      <c r="AU95" s="678"/>
      <c r="AV95" s="683"/>
      <c r="AW95" s="681"/>
      <c r="AX95" s="234"/>
      <c r="AY95" s="224"/>
      <c r="BA95" s="79">
        <f t="shared" si="12"/>
        <v>0</v>
      </c>
      <c r="BB95" s="80">
        <f t="shared" si="13"/>
        <v>0</v>
      </c>
      <c r="BC95" s="80">
        <f>SUM(E95:AI95)+'5'!BC95</f>
        <v>0</v>
      </c>
      <c r="BF95" s="79" t="e">
        <f>#REF!+'5'!BF95</f>
        <v>#REF!</v>
      </c>
      <c r="BG95" s="86" t="e">
        <f>IF('5'!#REF!=1,'5'!BA95,IF('4'!#REF!=1,'4'!BA95,'4'!BG95))</f>
        <v>#REF!</v>
      </c>
      <c r="BH95" s="79" t="e">
        <f>IF(#REF!=1,IF(BC95&gt;=60,IF(BF95&gt;2,0,1),0),0)</f>
        <v>#REF!</v>
      </c>
      <c r="BI95" s="79" t="e">
        <f t="shared" si="15"/>
        <v>#REF!</v>
      </c>
    </row>
    <row r="96" spans="1:61" ht="15.75" customHeight="1" x14ac:dyDescent="0.25">
      <c r="A96" s="125" t="str">
        <f>IF(Roster!C98="","",Roster!C98)</f>
        <v/>
      </c>
      <c r="B96" s="126" t="str">
        <f>IF(Roster!D98="","",Roster!D98)</f>
        <v/>
      </c>
      <c r="C96" s="126" t="str">
        <f>IF(Roster!B98="","",Roster!B98)</f>
        <v/>
      </c>
      <c r="D96" s="299">
        <f>'5'!AL96</f>
        <v>0</v>
      </c>
      <c r="E96" s="127"/>
      <c r="F96" s="128"/>
      <c r="G96" s="316"/>
      <c r="H96" s="316"/>
      <c r="I96" s="128"/>
      <c r="J96" s="128"/>
      <c r="K96" s="128"/>
      <c r="L96" s="128"/>
      <c r="M96" s="128"/>
      <c r="N96" s="316"/>
      <c r="O96" s="316"/>
      <c r="P96" s="128"/>
      <c r="Q96" s="128"/>
      <c r="R96" s="128"/>
      <c r="S96" s="129"/>
      <c r="T96" s="130"/>
      <c r="U96" s="316"/>
      <c r="V96" s="316"/>
      <c r="W96" s="128"/>
      <c r="X96" s="128"/>
      <c r="Y96" s="128"/>
      <c r="Z96" s="128"/>
      <c r="AA96" s="128"/>
      <c r="AB96" s="316"/>
      <c r="AC96" s="316"/>
      <c r="AD96" s="128"/>
      <c r="AE96" s="128"/>
      <c r="AF96" s="128"/>
      <c r="AG96" s="128"/>
      <c r="AH96" s="128"/>
      <c r="AI96" s="307"/>
      <c r="AJ96" s="132">
        <f t="shared" si="10"/>
        <v>0</v>
      </c>
      <c r="AK96" s="293">
        <f t="shared" si="14"/>
        <v>0</v>
      </c>
      <c r="AL96" s="123">
        <f t="shared" si="11"/>
        <v>0</v>
      </c>
      <c r="AM96" s="122">
        <f>SUM(E96:AI96)+'5'!AM96</f>
        <v>0</v>
      </c>
      <c r="AN96" s="684">
        <f>'Pre Tests'!G92</f>
        <v>0</v>
      </c>
      <c r="AO96" s="684">
        <f>'Pre Tests'!L92</f>
        <v>0</v>
      </c>
      <c r="AP96" s="676"/>
      <c r="AQ96" s="720"/>
      <c r="AR96" s="134"/>
      <c r="AS96" s="134"/>
      <c r="AT96" s="134"/>
      <c r="AU96" s="678"/>
      <c r="AV96" s="683"/>
      <c r="AW96" s="681"/>
      <c r="AX96" s="234"/>
      <c r="AY96" s="224"/>
      <c r="BA96" s="79">
        <f t="shared" si="12"/>
        <v>0</v>
      </c>
      <c r="BB96" s="80">
        <f t="shared" si="13"/>
        <v>0</v>
      </c>
      <c r="BC96" s="80">
        <f>SUM(E96:AI96)+'5'!BC96</f>
        <v>0</v>
      </c>
      <c r="BF96" s="79" t="e">
        <f>#REF!+'5'!BF96</f>
        <v>#REF!</v>
      </c>
      <c r="BG96" s="86" t="e">
        <f>IF('5'!#REF!=1,'5'!BA96,IF('4'!#REF!=1,'4'!BA96,'4'!BG96))</f>
        <v>#REF!</v>
      </c>
      <c r="BH96" s="79" t="e">
        <f>IF(#REF!=1,IF(BC96&gt;=60,IF(BF96&gt;2,0,1),0),0)</f>
        <v>#REF!</v>
      </c>
      <c r="BI96" s="79" t="e">
        <f t="shared" si="15"/>
        <v>#REF!</v>
      </c>
    </row>
    <row r="97" spans="1:61" ht="15.75" customHeight="1" x14ac:dyDescent="0.25">
      <c r="A97" s="125" t="str">
        <f>IF(Roster!C99="","",Roster!C99)</f>
        <v/>
      </c>
      <c r="B97" s="126" t="str">
        <f>IF(Roster!D99="","",Roster!D99)</f>
        <v/>
      </c>
      <c r="C97" s="126" t="str">
        <f>IF(Roster!B99="","",Roster!B99)</f>
        <v/>
      </c>
      <c r="D97" s="299">
        <f>'5'!AL97</f>
        <v>0</v>
      </c>
      <c r="E97" s="127"/>
      <c r="F97" s="128"/>
      <c r="G97" s="316"/>
      <c r="H97" s="316"/>
      <c r="I97" s="128"/>
      <c r="J97" s="128"/>
      <c r="K97" s="128"/>
      <c r="L97" s="128"/>
      <c r="M97" s="128"/>
      <c r="N97" s="316"/>
      <c r="O97" s="316"/>
      <c r="P97" s="128"/>
      <c r="Q97" s="128"/>
      <c r="R97" s="128"/>
      <c r="S97" s="129"/>
      <c r="T97" s="130"/>
      <c r="U97" s="316"/>
      <c r="V97" s="316"/>
      <c r="W97" s="128"/>
      <c r="X97" s="128"/>
      <c r="Y97" s="128"/>
      <c r="Z97" s="128"/>
      <c r="AA97" s="128"/>
      <c r="AB97" s="316"/>
      <c r="AC97" s="316"/>
      <c r="AD97" s="128"/>
      <c r="AE97" s="128"/>
      <c r="AF97" s="128"/>
      <c r="AG97" s="128"/>
      <c r="AH97" s="128"/>
      <c r="AI97" s="307"/>
      <c r="AJ97" s="132">
        <f t="shared" si="10"/>
        <v>0</v>
      </c>
      <c r="AK97" s="293">
        <f t="shared" si="14"/>
        <v>0</v>
      </c>
      <c r="AL97" s="123">
        <f t="shared" si="11"/>
        <v>0</v>
      </c>
      <c r="AM97" s="122">
        <f>SUM(E97:AI97)+'5'!AM97</f>
        <v>0</v>
      </c>
      <c r="AN97" s="684">
        <f>'Pre Tests'!G93</f>
        <v>0</v>
      </c>
      <c r="AO97" s="684">
        <f>'Pre Tests'!L93</f>
        <v>0</v>
      </c>
      <c r="AP97" s="676"/>
      <c r="AQ97" s="720"/>
      <c r="AR97" s="134"/>
      <c r="AS97" s="134"/>
      <c r="AT97" s="134"/>
      <c r="AU97" s="678"/>
      <c r="AV97" s="683"/>
      <c r="AW97" s="681"/>
      <c r="AX97" s="234"/>
      <c r="AY97" s="224"/>
      <c r="BA97" s="79">
        <f t="shared" si="12"/>
        <v>0</v>
      </c>
      <c r="BB97" s="80">
        <f t="shared" si="13"/>
        <v>0</v>
      </c>
      <c r="BC97" s="80">
        <f>SUM(E97:AI97)+'5'!BC97</f>
        <v>0</v>
      </c>
      <c r="BF97" s="79" t="e">
        <f>#REF!+'5'!BF97</f>
        <v>#REF!</v>
      </c>
      <c r="BG97" s="86" t="e">
        <f>IF('5'!#REF!=1,'5'!BA97,IF('4'!#REF!=1,'4'!BA97,'4'!BG97))</f>
        <v>#REF!</v>
      </c>
      <c r="BH97" s="79" t="e">
        <f>IF(#REF!=1,IF(BC97&gt;=60,IF(BF97&gt;2,0,1),0),0)</f>
        <v>#REF!</v>
      </c>
      <c r="BI97" s="79" t="e">
        <f t="shared" si="15"/>
        <v>#REF!</v>
      </c>
    </row>
    <row r="98" spans="1:61" ht="15.75" customHeight="1" x14ac:dyDescent="0.25">
      <c r="A98" s="125" t="str">
        <f>IF(Roster!C100="","",Roster!C100)</f>
        <v/>
      </c>
      <c r="B98" s="126" t="str">
        <f>IF(Roster!D100="","",Roster!D100)</f>
        <v/>
      </c>
      <c r="C98" s="126" t="str">
        <f>IF(Roster!B100="","",Roster!B100)</f>
        <v/>
      </c>
      <c r="D98" s="299">
        <f>'5'!AL98</f>
        <v>0</v>
      </c>
      <c r="E98" s="127"/>
      <c r="F98" s="128"/>
      <c r="G98" s="316"/>
      <c r="H98" s="316"/>
      <c r="I98" s="128"/>
      <c r="J98" s="128"/>
      <c r="K98" s="128"/>
      <c r="L98" s="128"/>
      <c r="M98" s="128"/>
      <c r="N98" s="316"/>
      <c r="O98" s="316"/>
      <c r="P98" s="128"/>
      <c r="Q98" s="128"/>
      <c r="R98" s="128"/>
      <c r="S98" s="129"/>
      <c r="T98" s="130"/>
      <c r="U98" s="316"/>
      <c r="V98" s="316"/>
      <c r="W98" s="128"/>
      <c r="X98" s="128"/>
      <c r="Y98" s="128"/>
      <c r="Z98" s="128"/>
      <c r="AA98" s="128"/>
      <c r="AB98" s="316"/>
      <c r="AC98" s="316"/>
      <c r="AD98" s="128"/>
      <c r="AE98" s="128"/>
      <c r="AF98" s="128"/>
      <c r="AG98" s="128"/>
      <c r="AH98" s="128"/>
      <c r="AI98" s="307"/>
      <c r="AJ98" s="132">
        <f t="shared" si="10"/>
        <v>0</v>
      </c>
      <c r="AK98" s="293">
        <f t="shared" si="14"/>
        <v>0</v>
      </c>
      <c r="AL98" s="123">
        <f t="shared" si="11"/>
        <v>0</v>
      </c>
      <c r="AM98" s="122">
        <f>SUM(E98:AI98)+'5'!AM98</f>
        <v>0</v>
      </c>
      <c r="AN98" s="684">
        <f>'Pre Tests'!G94</f>
        <v>0</v>
      </c>
      <c r="AO98" s="684">
        <f>'Pre Tests'!L94</f>
        <v>0</v>
      </c>
      <c r="AP98" s="676"/>
      <c r="AQ98" s="720"/>
      <c r="AR98" s="134"/>
      <c r="AS98" s="134"/>
      <c r="AT98" s="134"/>
      <c r="AU98" s="678"/>
      <c r="AV98" s="683"/>
      <c r="AW98" s="681"/>
      <c r="AX98" s="234"/>
      <c r="AY98" s="224"/>
      <c r="BA98" s="79">
        <f t="shared" si="12"/>
        <v>0</v>
      </c>
      <c r="BB98" s="80">
        <f t="shared" si="13"/>
        <v>0</v>
      </c>
      <c r="BC98" s="80">
        <f>SUM(E98:AI98)+'5'!BC98</f>
        <v>0</v>
      </c>
      <c r="BF98" s="79" t="e">
        <f>#REF!+'5'!BF98</f>
        <v>#REF!</v>
      </c>
      <c r="BG98" s="86" t="e">
        <f>IF('5'!#REF!=1,'5'!BA98,IF('4'!#REF!=1,'4'!BA98,'4'!BG98))</f>
        <v>#REF!</v>
      </c>
      <c r="BH98" s="79" t="e">
        <f>IF(#REF!=1,IF(BC98&gt;=60,IF(BF98&gt;2,0,1),0),0)</f>
        <v>#REF!</v>
      </c>
      <c r="BI98" s="79" t="e">
        <f t="shared" si="15"/>
        <v>#REF!</v>
      </c>
    </row>
    <row r="99" spans="1:61" ht="15.75" customHeight="1" x14ac:dyDescent="0.25">
      <c r="A99" s="125" t="str">
        <f>IF(Roster!C101="","",Roster!C101)</f>
        <v/>
      </c>
      <c r="B99" s="126" t="str">
        <f>IF(Roster!D101="","",Roster!D101)</f>
        <v/>
      </c>
      <c r="C99" s="126" t="str">
        <f>IF(Roster!B101="","",Roster!B101)</f>
        <v/>
      </c>
      <c r="D99" s="299">
        <f>'5'!AL99</f>
        <v>0</v>
      </c>
      <c r="E99" s="127"/>
      <c r="F99" s="128"/>
      <c r="G99" s="316"/>
      <c r="H99" s="316"/>
      <c r="I99" s="128"/>
      <c r="J99" s="128"/>
      <c r="K99" s="128"/>
      <c r="L99" s="128"/>
      <c r="M99" s="128"/>
      <c r="N99" s="316"/>
      <c r="O99" s="316"/>
      <c r="P99" s="128"/>
      <c r="Q99" s="128"/>
      <c r="R99" s="128"/>
      <c r="S99" s="129"/>
      <c r="T99" s="130"/>
      <c r="U99" s="316"/>
      <c r="V99" s="316"/>
      <c r="W99" s="128"/>
      <c r="X99" s="128"/>
      <c r="Y99" s="128"/>
      <c r="Z99" s="128"/>
      <c r="AA99" s="128"/>
      <c r="AB99" s="316"/>
      <c r="AC99" s="316"/>
      <c r="AD99" s="128"/>
      <c r="AE99" s="128"/>
      <c r="AF99" s="128"/>
      <c r="AG99" s="128"/>
      <c r="AH99" s="128"/>
      <c r="AI99" s="307"/>
      <c r="AJ99" s="132">
        <f t="shared" si="10"/>
        <v>0</v>
      </c>
      <c r="AK99" s="293">
        <f t="shared" si="14"/>
        <v>0</v>
      </c>
      <c r="AL99" s="123">
        <f t="shared" si="11"/>
        <v>0</v>
      </c>
      <c r="AM99" s="122">
        <f>SUM(E99:AI99)+'5'!AM99</f>
        <v>0</v>
      </c>
      <c r="AN99" s="684">
        <f>'Pre Tests'!G95</f>
        <v>0</v>
      </c>
      <c r="AO99" s="684">
        <f>'Pre Tests'!L95</f>
        <v>0</v>
      </c>
      <c r="AP99" s="676"/>
      <c r="AQ99" s="720"/>
      <c r="AR99" s="134"/>
      <c r="AS99" s="134"/>
      <c r="AT99" s="134"/>
      <c r="AU99" s="678"/>
      <c r="AV99" s="683"/>
      <c r="AW99" s="681"/>
      <c r="AX99" s="234"/>
      <c r="AY99" s="224"/>
      <c r="BA99" s="79">
        <f t="shared" si="12"/>
        <v>0</v>
      </c>
      <c r="BB99" s="80">
        <f t="shared" si="13"/>
        <v>0</v>
      </c>
      <c r="BC99" s="80">
        <f>SUM(E99:AI99)+'5'!BC99</f>
        <v>0</v>
      </c>
      <c r="BF99" s="79" t="e">
        <f>#REF!+'5'!BF99</f>
        <v>#REF!</v>
      </c>
      <c r="BG99" s="86" t="e">
        <f>IF('5'!#REF!=1,'5'!BA99,IF('4'!#REF!=1,'4'!BA99,'4'!BG99))</f>
        <v>#REF!</v>
      </c>
      <c r="BH99" s="79" t="e">
        <f>IF(#REF!=1,IF(BC99&gt;=60,IF(BF99&gt;2,0,1),0),0)</f>
        <v>#REF!</v>
      </c>
      <c r="BI99" s="79" t="e">
        <f t="shared" si="15"/>
        <v>#REF!</v>
      </c>
    </row>
    <row r="100" spans="1:61" ht="15.75" customHeight="1" x14ac:dyDescent="0.25">
      <c r="A100" s="125" t="str">
        <f>IF(Roster!C102="","",Roster!C102)</f>
        <v/>
      </c>
      <c r="B100" s="126" t="str">
        <f>IF(Roster!D102="","",Roster!D102)</f>
        <v/>
      </c>
      <c r="C100" s="126" t="str">
        <f>IF(Roster!B102="","",Roster!B102)</f>
        <v/>
      </c>
      <c r="D100" s="299">
        <f>'5'!AL100</f>
        <v>0</v>
      </c>
      <c r="E100" s="127"/>
      <c r="F100" s="128"/>
      <c r="G100" s="316"/>
      <c r="H100" s="316"/>
      <c r="I100" s="128"/>
      <c r="J100" s="128"/>
      <c r="K100" s="128"/>
      <c r="L100" s="128"/>
      <c r="M100" s="128"/>
      <c r="N100" s="316"/>
      <c r="O100" s="316"/>
      <c r="P100" s="128"/>
      <c r="Q100" s="128"/>
      <c r="R100" s="128"/>
      <c r="S100" s="129"/>
      <c r="T100" s="130"/>
      <c r="U100" s="316"/>
      <c r="V100" s="316"/>
      <c r="W100" s="128"/>
      <c r="X100" s="128"/>
      <c r="Y100" s="128"/>
      <c r="Z100" s="128"/>
      <c r="AA100" s="128"/>
      <c r="AB100" s="316"/>
      <c r="AC100" s="316"/>
      <c r="AD100" s="128"/>
      <c r="AE100" s="128"/>
      <c r="AF100" s="128"/>
      <c r="AG100" s="128"/>
      <c r="AH100" s="128"/>
      <c r="AI100" s="307"/>
      <c r="AJ100" s="132">
        <f t="shared" si="10"/>
        <v>0</v>
      </c>
      <c r="AK100" s="293">
        <f t="shared" si="14"/>
        <v>0</v>
      </c>
      <c r="AL100" s="123">
        <f t="shared" si="11"/>
        <v>0</v>
      </c>
      <c r="AM100" s="122">
        <f>SUM(E100:AI100)+'5'!AM100</f>
        <v>0</v>
      </c>
      <c r="AN100" s="684">
        <f>'Pre Tests'!G96</f>
        <v>0</v>
      </c>
      <c r="AO100" s="684">
        <f>'Pre Tests'!L96</f>
        <v>0</v>
      </c>
      <c r="AP100" s="676"/>
      <c r="AQ100" s="720"/>
      <c r="AR100" s="134"/>
      <c r="AS100" s="134"/>
      <c r="AT100" s="134"/>
      <c r="AU100" s="678"/>
      <c r="AV100" s="683"/>
      <c r="AW100" s="681"/>
      <c r="AX100" s="234"/>
      <c r="AY100" s="224"/>
      <c r="BA100" s="79">
        <f t="shared" si="12"/>
        <v>0</v>
      </c>
      <c r="BB100" s="80">
        <f t="shared" si="13"/>
        <v>0</v>
      </c>
      <c r="BC100" s="80">
        <f>SUM(E100:AI100)+'5'!BC100</f>
        <v>0</v>
      </c>
      <c r="BF100" s="79" t="e">
        <f>#REF!+'5'!BF100</f>
        <v>#REF!</v>
      </c>
      <c r="BG100" s="86" t="e">
        <f>IF('5'!#REF!=1,'5'!BA100,IF('4'!#REF!=1,'4'!BA100,'4'!BG100))</f>
        <v>#REF!</v>
      </c>
      <c r="BH100" s="79" t="e">
        <f>IF(#REF!=1,IF(BC100&gt;=60,IF(BF100&gt;2,0,1),0),0)</f>
        <v>#REF!</v>
      </c>
      <c r="BI100" s="79" t="e">
        <f t="shared" si="15"/>
        <v>#REF!</v>
      </c>
    </row>
    <row r="101" spans="1:61" ht="15.75" customHeight="1" x14ac:dyDescent="0.25">
      <c r="A101" s="125" t="str">
        <f>IF(Roster!C103="","",Roster!C103)</f>
        <v/>
      </c>
      <c r="B101" s="126" t="str">
        <f>IF(Roster!D103="","",Roster!D103)</f>
        <v/>
      </c>
      <c r="C101" s="126" t="str">
        <f>IF(Roster!B103="","",Roster!B103)</f>
        <v/>
      </c>
      <c r="D101" s="299">
        <f>'5'!AL101</f>
        <v>0</v>
      </c>
      <c r="E101" s="127"/>
      <c r="F101" s="128"/>
      <c r="G101" s="316"/>
      <c r="H101" s="316"/>
      <c r="I101" s="128"/>
      <c r="J101" s="128"/>
      <c r="K101" s="128"/>
      <c r="L101" s="128"/>
      <c r="M101" s="128"/>
      <c r="N101" s="316"/>
      <c r="O101" s="316"/>
      <c r="P101" s="128"/>
      <c r="Q101" s="128"/>
      <c r="R101" s="128"/>
      <c r="S101" s="129"/>
      <c r="T101" s="130"/>
      <c r="U101" s="316"/>
      <c r="V101" s="316"/>
      <c r="W101" s="128"/>
      <c r="X101" s="128"/>
      <c r="Y101" s="128"/>
      <c r="Z101" s="128"/>
      <c r="AA101" s="128"/>
      <c r="AB101" s="316"/>
      <c r="AC101" s="316"/>
      <c r="AD101" s="128"/>
      <c r="AE101" s="128"/>
      <c r="AF101" s="128"/>
      <c r="AG101" s="128"/>
      <c r="AH101" s="128"/>
      <c r="AI101" s="307"/>
      <c r="AJ101" s="132">
        <f t="shared" si="10"/>
        <v>0</v>
      </c>
      <c r="AK101" s="293">
        <f t="shared" si="14"/>
        <v>0</v>
      </c>
      <c r="AL101" s="123">
        <f t="shared" si="11"/>
        <v>0</v>
      </c>
      <c r="AM101" s="122">
        <f>SUM(E101:AI101)+'5'!AM101</f>
        <v>0</v>
      </c>
      <c r="AN101" s="684">
        <f>'Pre Tests'!G97</f>
        <v>0</v>
      </c>
      <c r="AO101" s="684">
        <f>'Pre Tests'!L97</f>
        <v>0</v>
      </c>
      <c r="AP101" s="676"/>
      <c r="AQ101" s="720"/>
      <c r="AR101" s="134"/>
      <c r="AS101" s="134"/>
      <c r="AT101" s="134"/>
      <c r="AU101" s="678"/>
      <c r="AV101" s="683"/>
      <c r="AW101" s="681"/>
      <c r="AX101" s="234"/>
      <c r="AY101" s="224"/>
      <c r="BA101" s="79">
        <f t="shared" si="12"/>
        <v>0</v>
      </c>
      <c r="BB101" s="80">
        <f t="shared" si="13"/>
        <v>0</v>
      </c>
      <c r="BC101" s="80">
        <f>SUM(E101:AI101)+'5'!BC101</f>
        <v>0</v>
      </c>
      <c r="BF101" s="79" t="e">
        <f>#REF!+'5'!BF101</f>
        <v>#REF!</v>
      </c>
      <c r="BG101" s="86" t="e">
        <f>IF('5'!#REF!=1,'5'!BA101,IF('4'!#REF!=1,'4'!BA101,'4'!BG101))</f>
        <v>#REF!</v>
      </c>
      <c r="BH101" s="79" t="e">
        <f>IF(#REF!=1,IF(BC101&gt;=60,IF(BF101&gt;2,0,1),0),0)</f>
        <v>#REF!</v>
      </c>
      <c r="BI101" s="79" t="e">
        <f t="shared" si="15"/>
        <v>#REF!</v>
      </c>
    </row>
    <row r="102" spans="1:61" ht="15.75" customHeight="1" x14ac:dyDescent="0.25">
      <c r="A102" s="125" t="str">
        <f>IF(Roster!C104="","",Roster!C104)</f>
        <v/>
      </c>
      <c r="B102" s="126" t="str">
        <f>IF(Roster!D104="","",Roster!D104)</f>
        <v/>
      </c>
      <c r="C102" s="126" t="str">
        <f>IF(Roster!B104="","",Roster!B104)</f>
        <v/>
      </c>
      <c r="D102" s="299">
        <f>'5'!AL102</f>
        <v>0</v>
      </c>
      <c r="E102" s="127"/>
      <c r="F102" s="128"/>
      <c r="G102" s="316"/>
      <c r="H102" s="316"/>
      <c r="I102" s="128"/>
      <c r="J102" s="128"/>
      <c r="K102" s="128"/>
      <c r="L102" s="128"/>
      <c r="M102" s="128"/>
      <c r="N102" s="316"/>
      <c r="O102" s="316"/>
      <c r="P102" s="128"/>
      <c r="Q102" s="128"/>
      <c r="R102" s="128"/>
      <c r="S102" s="129"/>
      <c r="T102" s="130"/>
      <c r="U102" s="316"/>
      <c r="V102" s="316"/>
      <c r="W102" s="128"/>
      <c r="X102" s="128"/>
      <c r="Y102" s="128"/>
      <c r="Z102" s="128"/>
      <c r="AA102" s="128"/>
      <c r="AB102" s="316"/>
      <c r="AC102" s="316"/>
      <c r="AD102" s="128"/>
      <c r="AE102" s="128"/>
      <c r="AF102" s="128"/>
      <c r="AG102" s="128"/>
      <c r="AH102" s="128"/>
      <c r="AI102" s="307"/>
      <c r="AJ102" s="132">
        <f t="shared" si="10"/>
        <v>0</v>
      </c>
      <c r="AK102" s="293">
        <f t="shared" si="14"/>
        <v>0</v>
      </c>
      <c r="AL102" s="123">
        <f t="shared" si="11"/>
        <v>0</v>
      </c>
      <c r="AM102" s="122">
        <f>SUM(E102:AI102)+'5'!AM102</f>
        <v>0</v>
      </c>
      <c r="AN102" s="684">
        <f>'Pre Tests'!G98</f>
        <v>0</v>
      </c>
      <c r="AO102" s="684">
        <f>'Pre Tests'!L98</f>
        <v>0</v>
      </c>
      <c r="AP102" s="676"/>
      <c r="AQ102" s="720"/>
      <c r="AR102" s="134"/>
      <c r="AS102" s="134"/>
      <c r="AT102" s="134"/>
      <c r="AU102" s="678"/>
      <c r="AV102" s="683"/>
      <c r="AW102" s="681"/>
      <c r="AX102" s="234"/>
      <c r="AY102" s="224"/>
      <c r="BA102" s="79">
        <f t="shared" si="12"/>
        <v>0</v>
      </c>
      <c r="BB102" s="80">
        <f t="shared" si="13"/>
        <v>0</v>
      </c>
      <c r="BC102" s="80">
        <f>SUM(E102:AI102)+'5'!BC102</f>
        <v>0</v>
      </c>
      <c r="BF102" s="79" t="e">
        <f>#REF!+'5'!BF102</f>
        <v>#REF!</v>
      </c>
      <c r="BG102" s="86" t="e">
        <f>IF('5'!#REF!=1,'5'!BA102,IF('4'!#REF!=1,'4'!BA102,'4'!BG102))</f>
        <v>#REF!</v>
      </c>
      <c r="BH102" s="79" t="e">
        <f>IF(#REF!=1,IF(BC102&gt;=60,IF(BF102&gt;2,0,1),0),0)</f>
        <v>#REF!</v>
      </c>
      <c r="BI102" s="79" t="e">
        <f t="shared" si="15"/>
        <v>#REF!</v>
      </c>
    </row>
    <row r="103" spans="1:61" ht="15.75" customHeight="1" x14ac:dyDescent="0.25">
      <c r="A103" s="125" t="str">
        <f>IF(Roster!C105="","",Roster!C105)</f>
        <v/>
      </c>
      <c r="B103" s="126" t="str">
        <f>IF(Roster!D105="","",Roster!D105)</f>
        <v/>
      </c>
      <c r="C103" s="126" t="str">
        <f>IF(Roster!B105="","",Roster!B105)</f>
        <v/>
      </c>
      <c r="D103" s="299">
        <f>'5'!AL103</f>
        <v>0</v>
      </c>
      <c r="E103" s="127"/>
      <c r="F103" s="128"/>
      <c r="G103" s="316"/>
      <c r="H103" s="316"/>
      <c r="I103" s="128"/>
      <c r="J103" s="128"/>
      <c r="K103" s="128"/>
      <c r="L103" s="128"/>
      <c r="M103" s="128"/>
      <c r="N103" s="316"/>
      <c r="O103" s="316"/>
      <c r="P103" s="128"/>
      <c r="Q103" s="128"/>
      <c r="R103" s="128"/>
      <c r="S103" s="129"/>
      <c r="T103" s="130"/>
      <c r="U103" s="316"/>
      <c r="V103" s="316"/>
      <c r="W103" s="128"/>
      <c r="X103" s="128"/>
      <c r="Y103" s="128"/>
      <c r="Z103" s="128"/>
      <c r="AA103" s="128"/>
      <c r="AB103" s="316"/>
      <c r="AC103" s="316"/>
      <c r="AD103" s="128"/>
      <c r="AE103" s="128"/>
      <c r="AF103" s="128"/>
      <c r="AG103" s="128"/>
      <c r="AH103" s="128"/>
      <c r="AI103" s="307"/>
      <c r="AJ103" s="132">
        <f t="shared" si="10"/>
        <v>0</v>
      </c>
      <c r="AK103" s="293">
        <f t="shared" si="14"/>
        <v>0</v>
      </c>
      <c r="AL103" s="123">
        <f t="shared" si="11"/>
        <v>0</v>
      </c>
      <c r="AM103" s="122">
        <f>SUM(E103:AI103)+'5'!AM103</f>
        <v>0</v>
      </c>
      <c r="AN103" s="684">
        <f>'Pre Tests'!G99</f>
        <v>0</v>
      </c>
      <c r="AO103" s="684">
        <f>'Pre Tests'!L99</f>
        <v>0</v>
      </c>
      <c r="AP103" s="676"/>
      <c r="AQ103" s="720"/>
      <c r="AR103" s="134"/>
      <c r="AS103" s="134"/>
      <c r="AT103" s="134"/>
      <c r="AU103" s="678"/>
      <c r="AV103" s="683"/>
      <c r="AW103" s="681"/>
      <c r="AX103" s="234"/>
      <c r="AY103" s="224"/>
      <c r="BA103" s="79">
        <f t="shared" si="12"/>
        <v>0</v>
      </c>
      <c r="BB103" s="80">
        <f t="shared" si="13"/>
        <v>0</v>
      </c>
      <c r="BC103" s="80">
        <f>SUM(E103:AI103)+'5'!BC103</f>
        <v>0</v>
      </c>
      <c r="BF103" s="79" t="e">
        <f>#REF!+'5'!BF103</f>
        <v>#REF!</v>
      </c>
      <c r="BG103" s="86" t="e">
        <f>IF('5'!#REF!=1,'5'!BA103,IF('4'!#REF!=1,'4'!BA103,'4'!BG103))</f>
        <v>#REF!</v>
      </c>
      <c r="BH103" s="79" t="e">
        <f>IF(#REF!=1,IF(BC103&gt;=60,IF(BF103&gt;2,0,1),0),0)</f>
        <v>#REF!</v>
      </c>
      <c r="BI103" s="79" t="e">
        <f t="shared" si="15"/>
        <v>#REF!</v>
      </c>
    </row>
    <row r="104" spans="1:61" ht="15.75" customHeight="1" thickBot="1" x14ac:dyDescent="0.3">
      <c r="A104" s="125" t="str">
        <f>IF(Roster!C106="","",Roster!C106)</f>
        <v/>
      </c>
      <c r="B104" s="126" t="str">
        <f>IF(Roster!D106="","",Roster!D106)</f>
        <v/>
      </c>
      <c r="C104" s="126" t="str">
        <f>IF(Roster!B106="","",Roster!B106)</f>
        <v/>
      </c>
      <c r="D104" s="300">
        <f>'5'!AL104</f>
        <v>0</v>
      </c>
      <c r="E104" s="605"/>
      <c r="F104" s="606"/>
      <c r="G104" s="607"/>
      <c r="H104" s="607"/>
      <c r="I104" s="606"/>
      <c r="J104" s="606"/>
      <c r="K104" s="606"/>
      <c r="L104" s="606"/>
      <c r="M104" s="606"/>
      <c r="N104" s="607"/>
      <c r="O104" s="607"/>
      <c r="P104" s="606"/>
      <c r="Q104" s="606"/>
      <c r="R104" s="606"/>
      <c r="S104" s="608"/>
      <c r="T104" s="609"/>
      <c r="U104" s="607"/>
      <c r="V104" s="607"/>
      <c r="W104" s="606"/>
      <c r="X104" s="606"/>
      <c r="Y104" s="606"/>
      <c r="Z104" s="606"/>
      <c r="AA104" s="606"/>
      <c r="AB104" s="607"/>
      <c r="AC104" s="607"/>
      <c r="AD104" s="606"/>
      <c r="AE104" s="606"/>
      <c r="AF104" s="606"/>
      <c r="AG104" s="606"/>
      <c r="AH104" s="606"/>
      <c r="AI104" s="610"/>
      <c r="AJ104" s="611">
        <f>SUM(D104:AI104)</f>
        <v>0</v>
      </c>
      <c r="AK104" s="612">
        <f t="shared" si="14"/>
        <v>0</v>
      </c>
      <c r="AL104" s="613">
        <f t="shared" si="11"/>
        <v>0</v>
      </c>
      <c r="AM104" s="614">
        <f>SUM(E104:AI104)+'5'!AM104</f>
        <v>0</v>
      </c>
      <c r="AN104" s="684">
        <f>'Pre Tests'!G100</f>
        <v>0</v>
      </c>
      <c r="AO104" s="684">
        <f>'Pre Tests'!L100</f>
        <v>0</v>
      </c>
      <c r="AP104" s="676"/>
      <c r="AQ104" s="720"/>
      <c r="AR104" s="134"/>
      <c r="AS104" s="134"/>
      <c r="AT104" s="134"/>
      <c r="AU104" s="678"/>
      <c r="AV104" s="683"/>
      <c r="AW104" s="681"/>
      <c r="AX104" s="234"/>
      <c r="AY104" s="224"/>
      <c r="BA104" s="79">
        <f t="shared" si="12"/>
        <v>0</v>
      </c>
      <c r="BB104" s="80">
        <f t="shared" si="13"/>
        <v>0</v>
      </c>
      <c r="BC104" s="80">
        <f>SUM(E104:AI104)+'5'!BC104</f>
        <v>0</v>
      </c>
      <c r="BF104" s="79" t="e">
        <f>#REF!+'5'!BF104</f>
        <v>#REF!</v>
      </c>
      <c r="BG104" s="86" t="e">
        <f>IF('5'!#REF!=1,'5'!BA104,IF('4'!#REF!=1,'4'!BA104,'4'!BG104))</f>
        <v>#REF!</v>
      </c>
      <c r="BH104" s="79" t="e">
        <f>IF(#REF!=1,IF(BC104&gt;=60,IF(BF104&gt;2,0,1),0),0)</f>
        <v>#REF!</v>
      </c>
      <c r="BI104" s="79" t="e">
        <f t="shared" si="15"/>
        <v>#REF!</v>
      </c>
    </row>
    <row r="105" spans="1:61" ht="13.5" customHeight="1" x14ac:dyDescent="0.2">
      <c r="A105" s="225"/>
      <c r="B105" s="225"/>
      <c r="C105" s="225"/>
      <c r="D105" s="91"/>
      <c r="E105" s="92">
        <f t="shared" ref="E105:AI105" si="16">COUNTA(E8:E104)</f>
        <v>0</v>
      </c>
      <c r="F105" s="92">
        <f t="shared" si="16"/>
        <v>0</v>
      </c>
      <c r="G105" s="92">
        <f t="shared" si="16"/>
        <v>0</v>
      </c>
      <c r="H105" s="92">
        <f t="shared" si="16"/>
        <v>0</v>
      </c>
      <c r="I105" s="92">
        <f t="shared" si="16"/>
        <v>0</v>
      </c>
      <c r="J105" s="92">
        <f t="shared" si="16"/>
        <v>0</v>
      </c>
      <c r="K105" s="92">
        <f t="shared" si="16"/>
        <v>0</v>
      </c>
      <c r="L105" s="92">
        <f t="shared" si="16"/>
        <v>0</v>
      </c>
      <c r="M105" s="92">
        <f t="shared" si="16"/>
        <v>0</v>
      </c>
      <c r="N105" s="92">
        <f t="shared" si="16"/>
        <v>0</v>
      </c>
      <c r="O105" s="92">
        <f t="shared" si="16"/>
        <v>0</v>
      </c>
      <c r="P105" s="92">
        <f t="shared" si="16"/>
        <v>0</v>
      </c>
      <c r="Q105" s="92">
        <f t="shared" si="16"/>
        <v>0</v>
      </c>
      <c r="R105" s="92">
        <f t="shared" si="16"/>
        <v>0</v>
      </c>
      <c r="S105" s="92">
        <f t="shared" si="16"/>
        <v>0</v>
      </c>
      <c r="T105" s="92">
        <f t="shared" si="16"/>
        <v>0</v>
      </c>
      <c r="U105" s="92">
        <f t="shared" si="16"/>
        <v>0</v>
      </c>
      <c r="V105" s="92">
        <f t="shared" si="16"/>
        <v>0</v>
      </c>
      <c r="W105" s="92">
        <f t="shared" si="16"/>
        <v>0</v>
      </c>
      <c r="X105" s="92">
        <f t="shared" si="16"/>
        <v>0</v>
      </c>
      <c r="Y105" s="92">
        <f t="shared" si="16"/>
        <v>0</v>
      </c>
      <c r="Z105" s="92">
        <f t="shared" si="16"/>
        <v>0</v>
      </c>
      <c r="AA105" s="92">
        <f t="shared" si="16"/>
        <v>0</v>
      </c>
      <c r="AB105" s="92">
        <f t="shared" si="16"/>
        <v>0</v>
      </c>
      <c r="AC105" s="92">
        <f t="shared" si="16"/>
        <v>0</v>
      </c>
      <c r="AD105" s="92">
        <f t="shared" si="16"/>
        <v>0</v>
      </c>
      <c r="AE105" s="92">
        <f t="shared" si="16"/>
        <v>0</v>
      </c>
      <c r="AF105" s="92">
        <f t="shared" si="16"/>
        <v>0</v>
      </c>
      <c r="AG105" s="92">
        <f t="shared" si="16"/>
        <v>0</v>
      </c>
      <c r="AH105" s="92">
        <f t="shared" si="16"/>
        <v>0</v>
      </c>
      <c r="AI105" s="92">
        <f t="shared" si="16"/>
        <v>0</v>
      </c>
      <c r="AO105" s="434"/>
    </row>
    <row r="106" spans="1:61" x14ac:dyDescent="0.2">
      <c r="A106" s="225"/>
      <c r="B106" s="225"/>
      <c r="C106" s="225"/>
      <c r="D106" s="91"/>
      <c r="AA106" s="92"/>
      <c r="AO106" s="434"/>
    </row>
    <row r="107" spans="1:61" x14ac:dyDescent="0.2">
      <c r="A107" s="225"/>
      <c r="B107" s="225"/>
      <c r="C107" s="225"/>
      <c r="D107" s="91"/>
      <c r="AO107" s="434"/>
    </row>
    <row r="108" spans="1:61" ht="15" x14ac:dyDescent="0.2">
      <c r="A108" s="225"/>
      <c r="B108" s="225"/>
      <c r="C108" s="225"/>
      <c r="D108" s="91"/>
      <c r="AO108" s="435"/>
    </row>
    <row r="109" spans="1:61" x14ac:dyDescent="0.2">
      <c r="A109" s="225"/>
      <c r="B109" s="225"/>
      <c r="C109" s="225"/>
      <c r="D109" s="91"/>
    </row>
    <row r="110" spans="1:61" x14ac:dyDescent="0.2">
      <c r="A110" s="225"/>
      <c r="B110" s="225"/>
      <c r="C110" s="225"/>
      <c r="D110" s="91"/>
    </row>
    <row r="111" spans="1:61" x14ac:dyDescent="0.2">
      <c r="A111" s="225"/>
      <c r="B111" s="225"/>
      <c r="C111" s="225"/>
      <c r="D111" s="91"/>
    </row>
    <row r="112" spans="1:61" x14ac:dyDescent="0.2">
      <c r="A112" s="225"/>
      <c r="B112" s="225"/>
      <c r="C112" s="225"/>
      <c r="D112" s="91"/>
    </row>
    <row r="113" spans="1:4" x14ac:dyDescent="0.2">
      <c r="A113" s="225"/>
      <c r="B113" s="225"/>
      <c r="C113" s="225"/>
      <c r="D113" s="91"/>
    </row>
    <row r="114" spans="1:4" x14ac:dyDescent="0.2">
      <c r="A114" s="225"/>
      <c r="B114" s="225"/>
      <c r="C114" s="225"/>
      <c r="D114" s="91"/>
    </row>
    <row r="115" spans="1:4" x14ac:dyDescent="0.2">
      <c r="A115" s="225"/>
      <c r="B115" s="225"/>
      <c r="C115" s="225"/>
      <c r="D115" s="91"/>
    </row>
    <row r="116" spans="1:4" x14ac:dyDescent="0.2">
      <c r="A116" s="225"/>
      <c r="B116" s="225"/>
      <c r="C116" s="225"/>
      <c r="D116" s="91"/>
    </row>
    <row r="117" spans="1:4" x14ac:dyDescent="0.2">
      <c r="A117" s="225"/>
      <c r="B117" s="225"/>
      <c r="C117" s="225"/>
      <c r="D117" s="91"/>
    </row>
    <row r="118" spans="1:4" x14ac:dyDescent="0.2">
      <c r="A118" s="225"/>
      <c r="B118" s="225"/>
      <c r="C118" s="225"/>
      <c r="D118" s="91"/>
    </row>
    <row r="119" spans="1:4" x14ac:dyDescent="0.2">
      <c r="A119" s="225"/>
      <c r="B119" s="225"/>
      <c r="C119" s="225"/>
      <c r="D119" s="91"/>
    </row>
    <row r="120" spans="1:4" x14ac:dyDescent="0.2">
      <c r="A120" s="225"/>
      <c r="B120" s="225"/>
      <c r="C120" s="225"/>
      <c r="D120" s="91"/>
    </row>
    <row r="121" spans="1:4" x14ac:dyDescent="0.2">
      <c r="A121" s="225"/>
      <c r="B121" s="225"/>
      <c r="C121" s="225"/>
      <c r="D121" s="91"/>
    </row>
    <row r="122" spans="1:4" x14ac:dyDescent="0.2">
      <c r="A122" s="225"/>
      <c r="B122" s="225"/>
      <c r="C122" s="225"/>
      <c r="D122" s="91"/>
    </row>
    <row r="123" spans="1:4" x14ac:dyDescent="0.2">
      <c r="A123" s="225"/>
      <c r="B123" s="225"/>
      <c r="C123" s="225"/>
      <c r="D123" s="91"/>
    </row>
    <row r="124" spans="1:4" x14ac:dyDescent="0.2">
      <c r="A124" s="225"/>
      <c r="B124" s="225"/>
      <c r="C124" s="225"/>
      <c r="D124" s="91"/>
    </row>
    <row r="125" spans="1:4" x14ac:dyDescent="0.2">
      <c r="A125" s="225"/>
      <c r="B125" s="225"/>
      <c r="C125" s="225"/>
      <c r="D125" s="91"/>
    </row>
    <row r="126" spans="1:4" x14ac:dyDescent="0.2">
      <c r="D126" s="91"/>
    </row>
    <row r="127" spans="1:4" x14ac:dyDescent="0.2">
      <c r="D127" s="91"/>
    </row>
    <row r="128" spans="1:4" x14ac:dyDescent="0.2">
      <c r="D128" s="91"/>
    </row>
    <row r="129" spans="4:4" x14ac:dyDescent="0.2">
      <c r="D129" s="91"/>
    </row>
    <row r="130" spans="4:4" x14ac:dyDescent="0.2">
      <c r="D130" s="91"/>
    </row>
    <row r="131" spans="4:4" x14ac:dyDescent="0.2">
      <c r="D131" s="91"/>
    </row>
    <row r="132" spans="4:4" x14ac:dyDescent="0.2">
      <c r="D132" s="91"/>
    </row>
    <row r="133" spans="4:4" x14ac:dyDescent="0.2">
      <c r="D133" s="91"/>
    </row>
    <row r="134" spans="4:4" x14ac:dyDescent="0.2">
      <c r="D134" s="91"/>
    </row>
    <row r="135" spans="4:4" x14ac:dyDescent="0.2">
      <c r="D135" s="91"/>
    </row>
    <row r="136" spans="4:4" x14ac:dyDescent="0.2">
      <c r="D136" s="91"/>
    </row>
    <row r="137" spans="4:4" x14ac:dyDescent="0.2">
      <c r="D137" s="91"/>
    </row>
    <row r="138" spans="4:4" x14ac:dyDescent="0.2">
      <c r="D138" s="91"/>
    </row>
    <row r="139" spans="4:4" x14ac:dyDescent="0.2">
      <c r="D139" s="91"/>
    </row>
    <row r="140" spans="4:4" x14ac:dyDescent="0.2">
      <c r="D140" s="91"/>
    </row>
    <row r="141" spans="4:4" x14ac:dyDescent="0.2">
      <c r="D141" s="91"/>
    </row>
    <row r="142" spans="4:4" x14ac:dyDescent="0.2">
      <c r="D142" s="91"/>
    </row>
    <row r="143" spans="4:4" x14ac:dyDescent="0.2">
      <c r="D143" s="91"/>
    </row>
    <row r="144" spans="4:4" x14ac:dyDescent="0.2">
      <c r="D144" s="91"/>
    </row>
    <row r="145" spans="4:4" x14ac:dyDescent="0.2">
      <c r="D145" s="91"/>
    </row>
    <row r="146" spans="4:4" x14ac:dyDescent="0.2">
      <c r="D146" s="91"/>
    </row>
    <row r="147" spans="4:4" x14ac:dyDescent="0.2">
      <c r="D147" s="91"/>
    </row>
    <row r="148" spans="4:4" x14ac:dyDescent="0.2">
      <c r="D148" s="91"/>
    </row>
    <row r="149" spans="4:4" x14ac:dyDescent="0.2">
      <c r="D149" s="91"/>
    </row>
    <row r="150" spans="4:4" x14ac:dyDescent="0.2">
      <c r="D150" s="91"/>
    </row>
    <row r="151" spans="4:4" x14ac:dyDescent="0.2">
      <c r="D151" s="91"/>
    </row>
    <row r="152" spans="4:4" x14ac:dyDescent="0.2">
      <c r="D152" s="91"/>
    </row>
    <row r="153" spans="4:4" x14ac:dyDescent="0.2">
      <c r="D153" s="91"/>
    </row>
  </sheetData>
  <sheetProtection algorithmName="SHA-512" hashValue="KQSYKvDTCWAPQri+C8y8nnmYbHq2HSwUDMUGIi8mFIV69xynNIDjz3fHgyPzNhbB2WP8f6D93SMEyVFxKR/pmg==" saltValue="KP1UWijfMy/oj8EtEujobw==" spinCount="100000" sheet="1" objects="1" scenarios="1" selectLockedCells="1"/>
  <mergeCells count="41">
    <mergeCell ref="AJ1:AS1"/>
    <mergeCell ref="AJ2:AS2"/>
    <mergeCell ref="S1:Z1"/>
    <mergeCell ref="AA1:AI1"/>
    <mergeCell ref="AP6:AP7"/>
    <mergeCell ref="T2:AI2"/>
    <mergeCell ref="E6:S6"/>
    <mergeCell ref="T6:AI6"/>
    <mergeCell ref="AJ6:AJ7"/>
    <mergeCell ref="AL6:AL7"/>
    <mergeCell ref="AL4:AM5"/>
    <mergeCell ref="AK6:AK7"/>
    <mergeCell ref="AO6:AO7"/>
    <mergeCell ref="AS6:AS7"/>
    <mergeCell ref="AQ5:AU5"/>
    <mergeCell ref="AN5:AO5"/>
    <mergeCell ref="BE8:BE15"/>
    <mergeCell ref="BF6:BF7"/>
    <mergeCell ref="AT6:AT7"/>
    <mergeCell ref="BC6:BC7"/>
    <mergeCell ref="AX6:AX7"/>
    <mergeCell ref="AV6:AV7"/>
    <mergeCell ref="AU6:AU7"/>
    <mergeCell ref="AW6:AW7"/>
    <mergeCell ref="AT1:AU1"/>
    <mergeCell ref="AT2:AU2"/>
    <mergeCell ref="BI6:BI7"/>
    <mergeCell ref="BG6:BG7"/>
    <mergeCell ref="BH6:BH7"/>
    <mergeCell ref="A7:C7"/>
    <mergeCell ref="BB6:BB7"/>
    <mergeCell ref="E2:R2"/>
    <mergeCell ref="A6:D6"/>
    <mergeCell ref="A3:C5"/>
    <mergeCell ref="AM6:AM7"/>
    <mergeCell ref="AN6:AN7"/>
    <mergeCell ref="AJ3:AK3"/>
    <mergeCell ref="AL3:AM3"/>
    <mergeCell ref="AJ4:AK5"/>
    <mergeCell ref="AQ6:AQ7"/>
    <mergeCell ref="AR6:AR7"/>
  </mergeCells>
  <phoneticPr fontId="0" type="noConversion"/>
  <conditionalFormatting sqref="E105:AI105">
    <cfRule type="cellIs" dxfId="111" priority="6" stopIfTrue="1" operator="notEqual">
      <formula>0</formula>
    </cfRule>
  </conditionalFormatting>
  <conditionalFormatting sqref="AM8:AM104">
    <cfRule type="cellIs" dxfId="110" priority="4" operator="greaterThan">
      <formula>40</formula>
    </cfRule>
  </conditionalFormatting>
  <dataValidations xWindow="1291" yWindow="517" count="6">
    <dataValidation type="list" allowBlank="1" showInputMessage="1" showErrorMessage="1" errorTitle="Re-enter class hours" error="Delete incorrect value, then use dropdown menu." prompt="Class Hours" sqref="E8:AI104">
      <formula1>$BD$8</formula1>
    </dataValidation>
    <dataValidation type="whole" allowBlank="1" showErrorMessage="1" sqref="AQ8:AQ104">
      <formula1>0</formula1>
      <formula2>1000</formula2>
    </dataValidation>
    <dataValidation allowBlank="1" showErrorMessage="1" errorTitle="BEST FORM ERROR" error="Form is not valid, please choose from the list." promptTitle="NRS Level by CASAS Score" prompt="1 Beginning Literacy= 180 or below_x000a_2 Low Beginning= 181-190_x000a_3 High Beginning= 191-200_x000a_4 Low Intermediate= 201-210_x000a_5 High Intermediate= 211-220_x000a_6 Advanced= 221-235_x000a_X Exit Criteria= Above 235" sqref="AN8:AO104"/>
    <dataValidation allowBlank="1" showErrorMessage="1" errorTitle="CASAS SCORE ERROR" error="CASAS score for post-test should be between 0 and 38." sqref="AU8:AU104"/>
    <dataValidation type="whole" allowBlank="1" showInputMessage="1" showErrorMessage="1" errorTitle="CASAS SCORE ERROR" error="CASAS score for post-test should be between 0 and 38." promptTitle="CASAS RAW SCORE" prompt="Enter the CASAS post-test raw score here (0-38)." sqref="AT8:AT104">
      <formula1>0</formula1>
      <formula2>38</formula2>
    </dataValidation>
    <dataValidation type="date" allowBlank="1" showErrorMessage="1" sqref="AP8:AP104">
      <formula1>45078</formula1>
      <formula2>45107</formula2>
    </dataValidation>
  </dataValidations>
  <printOptions horizontalCentered="1" gridLines="1"/>
  <pageMargins left="0.2" right="0.2" top="0.2" bottom="0.2" header="0" footer="0"/>
  <pageSetup paperSize="5" scale="67" fitToWidth="0" fitToHeight="0" orientation="landscape" r:id="rId1"/>
  <headerFooter alignWithMargins="0"/>
  <tableParts count="2">
    <tablePart r:id="rId2"/>
    <tablePart r:id="rId3"/>
  </tableParts>
  <extLst>
    <ext xmlns:x14="http://schemas.microsoft.com/office/spreadsheetml/2009/9/main" uri="{CCE6A557-97BC-4b89-ADB6-D9C93CAAB3DF}">
      <x14:dataValidations xmlns:xm="http://schemas.microsoft.com/office/excel/2006/main" xWindow="1291" yWindow="517" count="6">
        <x14:dataValidation type="list" allowBlank="1" showInputMessage="1" showErrorMessage="1" promptTitle="Civics Competencies" prompt="Choose the competency from the drop-down list.">
          <x14:formula1>
            <xm:f>'Locked - Drop Down Lists'!$A$20:$A$89</xm:f>
          </x14:formula1>
          <xm:sqref>E3:AI5</xm:sqref>
        </x14:dataValidation>
        <x14:dataValidation type="list" allowBlank="1" showInputMessage="1" showErrorMessage="1" errorTitle="CASAS FORM ERROR" error="CASAS form is not valid. Please choose from the drop-down list." promptTitle="CASAS TEST LEVEL" prompt="Choose a CASAS level for post-test from the drop-down list. ">
          <x14:formula1>
            <xm:f>'Locked - Drop Down Lists'!$A$2:$A$7</xm:f>
          </x14:formula1>
          <xm:sqref>AR8:AR104</xm:sqref>
        </x14:dataValidation>
        <x14:dataValidation type="list" allowBlank="1" showInputMessage="1" showErrorMessage="1" errorTitle="CASAS FORM ERROR" error="CASAS form is not valid. Please choose from the drop-down list." promptTitle="CASAS TEST FORM" prompt="Choose a CASAS form for post-test from the drop-down list. ">
          <x14:formula1>
            <xm:f>'Locked - Drop Down Lists'!$C$2:$C$13</xm:f>
          </x14:formula1>
          <xm:sqref>AS8:AS104</xm:sqref>
        </x14:dataValidation>
        <x14:dataValidation type="list" allowBlank="1" showInputMessage="1" showErrorMessage="1" errorTitle="CASAS SCORE ERROR" error="CASAS score for post-test should be between 0 and 38." promptTitle="NRS Level by BP 2.0 or CASAS " prompt="Refer to the relevant charts on the right.">
          <x14:formula1>
            <xm:f>'Locked - Drop Down Lists'!$E$2:$E$8</xm:f>
          </x14:formula1>
          <xm:sqref>AV8:AV104</xm:sqref>
        </x14:dataValidation>
        <x14:dataValidation type="list" allowBlank="1" showInputMessage="1" showErrorMessage="1" promptTitle="Next Test" prompt="If student has made a level gain during FY22, do not administer a next test.">
          <x14:formula1>
            <xm:f>'Locked - Drop Down Lists'!$C$2:$C$13</xm:f>
          </x14:formula1>
          <xm:sqref>AX8:AX104</xm:sqref>
        </x14:dataValidation>
        <x14:dataValidation type="list" allowBlank="1" showInputMessage="1" showErrorMessage="1" promptTitle="Next Test" prompt="If student has made a level gain during FY22, do not administer a next test.">
          <x14:formula1>
            <xm:f>'Locked - Drop Down Lists'!$A$2:$A$7</xm:f>
          </x14:formula1>
          <xm:sqref>AW8:AW104</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8" tint="0.59999389629810485"/>
  </sheetPr>
  <dimension ref="A1:AV102"/>
  <sheetViews>
    <sheetView showZeros="0" topLeftCell="A4" zoomScaleNormal="100" workbookViewId="0">
      <pane xSplit="13" ySplit="1" topLeftCell="N5" activePane="bottomRight" state="frozen"/>
      <selection activeCell="A4" sqref="A4"/>
      <selection pane="topRight" activeCell="N4" sqref="N4"/>
      <selection pane="bottomLeft" activeCell="A5" sqref="A5"/>
      <selection pane="bottomRight" activeCell="D6" sqref="D6"/>
    </sheetView>
  </sheetViews>
  <sheetFormatPr defaultColWidth="9.140625" defaultRowHeight="12.75" x14ac:dyDescent="0.2"/>
  <cols>
    <col min="1" max="1" width="14.140625" style="343" customWidth="1"/>
    <col min="2" max="2" width="3" style="343" customWidth="1"/>
    <col min="3" max="3" width="13.42578125" style="343" customWidth="1"/>
    <col min="4" max="4" width="19.42578125" style="343" customWidth="1"/>
    <col min="5" max="5" width="18.7109375" style="343" customWidth="1"/>
    <col min="6" max="6" width="8.140625" style="343" bestFit="1" customWidth="1"/>
    <col min="7" max="7" width="18.42578125" style="343" bestFit="1" customWidth="1"/>
    <col min="8" max="8" width="6.28515625" style="343" customWidth="1"/>
    <col min="9" max="9" width="13.42578125" style="343" customWidth="1"/>
    <col min="10" max="10" width="11.28515625" style="343" customWidth="1"/>
    <col min="11" max="11" width="12.42578125" style="343" customWidth="1"/>
    <col min="12" max="12" width="3.28515625" style="343" bestFit="1" customWidth="1"/>
    <col min="13" max="13" width="9" style="343" customWidth="1"/>
    <col min="14" max="14" width="18.42578125" style="343" customWidth="1"/>
    <col min="15" max="15" width="18.28515625" style="343" customWidth="1"/>
    <col min="16" max="16" width="9.7109375" style="343" customWidth="1"/>
    <col min="17" max="17" width="14.140625" style="343" bestFit="1" customWidth="1"/>
    <col min="18" max="18" width="5.28515625" style="343" customWidth="1"/>
    <col min="19" max="19" width="3.28515625" style="343" bestFit="1" customWidth="1"/>
    <col min="20" max="20" width="9.140625" style="343"/>
    <col min="21" max="21" width="11.42578125" style="343" customWidth="1"/>
    <col min="22" max="22" width="9.7109375" style="343" customWidth="1"/>
    <col min="23" max="23" width="11.42578125" style="343" bestFit="1" customWidth="1"/>
    <col min="24" max="24" width="18.28515625" style="343" customWidth="1"/>
    <col min="25" max="25" width="19.7109375" style="343" customWidth="1"/>
    <col min="26" max="26" width="8.140625" style="343" bestFit="1" customWidth="1"/>
    <col min="27" max="27" width="14.140625" style="343" bestFit="1" customWidth="1"/>
    <col min="28" max="28" width="5.42578125" style="343" customWidth="1"/>
    <col min="29" max="29" width="3.28515625" style="343" bestFit="1" customWidth="1"/>
    <col min="30" max="30" width="9.140625" style="343" bestFit="1" customWidth="1"/>
    <col min="31" max="31" width="11.42578125" style="343" bestFit="1" customWidth="1"/>
    <col min="32" max="32" width="8.7109375" style="343" bestFit="1" customWidth="1"/>
    <col min="33" max="33" width="11.42578125" style="343" bestFit="1" customWidth="1"/>
    <col min="34" max="34" width="19.7109375" style="343" customWidth="1"/>
    <col min="35" max="35" width="19" style="343" customWidth="1"/>
    <col min="36" max="36" width="8.7109375" style="343" customWidth="1"/>
    <col min="37" max="37" width="20.7109375" style="343" customWidth="1"/>
    <col min="38" max="38" width="5.42578125" style="343" customWidth="1"/>
    <col min="39" max="39" width="12.28515625" style="343" customWidth="1"/>
    <col min="40" max="40" width="8.7109375" style="343" bestFit="1" customWidth="1"/>
    <col min="41" max="41" width="11.140625" style="343" customWidth="1"/>
    <col min="42" max="42" width="3.28515625" style="364" customWidth="1"/>
    <col min="43" max="43" width="11.140625" style="364" customWidth="1"/>
    <col min="44" max="44" width="22.7109375" style="343" customWidth="1"/>
    <col min="45" max="47" width="20.7109375" style="343" customWidth="1"/>
    <col min="48" max="16384" width="9.140625" style="343"/>
  </cols>
  <sheetData>
    <row r="1" spans="1:48" ht="13.5" hidden="1" thickBot="1" x14ac:dyDescent="0.25">
      <c r="D1" s="344"/>
      <c r="E1" s="344"/>
      <c r="F1" s="344"/>
      <c r="G1" s="344"/>
      <c r="H1" s="344"/>
      <c r="I1" s="344"/>
      <c r="J1" s="344"/>
      <c r="K1" s="344"/>
      <c r="L1" s="344"/>
      <c r="M1" s="344"/>
    </row>
    <row r="2" spans="1:48" ht="13.5" hidden="1" thickBot="1" x14ac:dyDescent="0.25">
      <c r="C2" s="345"/>
      <c r="D2" s="346"/>
      <c r="E2" s="347"/>
      <c r="F2" s="347"/>
      <c r="G2" s="347"/>
      <c r="H2" s="347"/>
      <c r="I2" s="347"/>
      <c r="J2" s="347"/>
      <c r="K2" s="348"/>
      <c r="L2" s="347"/>
      <c r="M2" s="347"/>
      <c r="N2" s="349"/>
    </row>
    <row r="3" spans="1:48" ht="13.5" hidden="1" thickBot="1" x14ac:dyDescent="0.25">
      <c r="A3" s="363"/>
      <c r="B3" s="363"/>
      <c r="C3" s="447"/>
      <c r="D3" s="350"/>
      <c r="E3" s="344"/>
      <c r="F3" s="344"/>
      <c r="G3" s="344"/>
      <c r="H3" s="344"/>
      <c r="I3" s="344"/>
      <c r="J3" s="344"/>
      <c r="K3" s="351"/>
      <c r="L3" s="344"/>
      <c r="M3" s="344"/>
      <c r="N3" s="352"/>
      <c r="O3" s="344"/>
      <c r="P3" s="344"/>
      <c r="Q3" s="344"/>
      <c r="R3" s="344"/>
      <c r="S3" s="344"/>
      <c r="T3" s="344"/>
      <c r="U3" s="344"/>
      <c r="V3" s="344"/>
      <c r="W3" s="344"/>
      <c r="X3" s="344"/>
      <c r="Y3" s="344"/>
      <c r="Z3" s="344"/>
      <c r="AA3" s="344"/>
      <c r="AB3" s="344"/>
      <c r="AC3" s="344"/>
      <c r="AD3" s="344"/>
      <c r="AE3" s="344"/>
      <c r="AF3" s="344"/>
      <c r="AG3" s="344"/>
      <c r="AH3" s="344"/>
      <c r="AI3" s="344"/>
      <c r="AJ3" s="344"/>
      <c r="AK3" s="344"/>
      <c r="AL3" s="344"/>
      <c r="AM3" s="344"/>
      <c r="AN3" s="344"/>
      <c r="AO3" s="344"/>
      <c r="AP3" s="363"/>
      <c r="AQ3" s="363"/>
    </row>
    <row r="4" spans="1:48" ht="87" customHeight="1" thickBot="1" x14ac:dyDescent="0.25">
      <c r="A4" s="448"/>
      <c r="B4" s="448"/>
      <c r="C4" s="449"/>
      <c r="D4" s="924" t="s">
        <v>483</v>
      </c>
      <c r="E4" s="924"/>
      <c r="F4" s="454"/>
      <c r="G4" s="448"/>
      <c r="H4" s="448"/>
      <c r="I4" s="448"/>
      <c r="J4" s="448"/>
      <c r="K4" s="448"/>
      <c r="L4" s="457"/>
      <c r="M4" s="446"/>
      <c r="N4" s="925" t="s">
        <v>399</v>
      </c>
      <c r="O4" s="926"/>
      <c r="P4" s="926"/>
      <c r="Q4" s="926"/>
      <c r="R4" s="926"/>
      <c r="S4" s="926"/>
      <c r="T4" s="926"/>
      <c r="U4" s="926"/>
      <c r="V4" s="926"/>
      <c r="W4" s="927"/>
      <c r="X4" s="928" t="s">
        <v>395</v>
      </c>
      <c r="Y4" s="926"/>
      <c r="Z4" s="926"/>
      <c r="AA4" s="926"/>
      <c r="AB4" s="926"/>
      <c r="AC4" s="926"/>
      <c r="AD4" s="926"/>
      <c r="AE4" s="926"/>
      <c r="AF4" s="926"/>
      <c r="AG4" s="927"/>
      <c r="AH4" s="931" t="s">
        <v>394</v>
      </c>
      <c r="AI4" s="932"/>
      <c r="AJ4" s="932"/>
      <c r="AK4" s="932"/>
      <c r="AL4" s="932"/>
      <c r="AM4" s="932"/>
      <c r="AN4" s="932"/>
      <c r="AO4" s="932"/>
      <c r="AP4" s="932"/>
      <c r="AQ4" s="933"/>
      <c r="AR4" s="349"/>
    </row>
    <row r="5" spans="1:48" ht="92.25" customHeight="1" thickBot="1" x14ac:dyDescent="0.25">
      <c r="A5" s="929" t="s">
        <v>199</v>
      </c>
      <c r="B5" s="929"/>
      <c r="C5" s="930"/>
      <c r="D5" s="267" t="s">
        <v>285</v>
      </c>
      <c r="E5" s="268" t="s">
        <v>285</v>
      </c>
      <c r="F5" s="450" t="s">
        <v>396</v>
      </c>
      <c r="G5" s="451" t="s">
        <v>171</v>
      </c>
      <c r="H5" s="450" t="s">
        <v>173</v>
      </c>
      <c r="I5" s="451" t="s">
        <v>251</v>
      </c>
      <c r="J5" s="452" t="s">
        <v>267</v>
      </c>
      <c r="K5" s="453" t="s">
        <v>400</v>
      </c>
      <c r="L5" s="455" t="s">
        <v>32</v>
      </c>
      <c r="M5" s="456" t="s">
        <v>172</v>
      </c>
      <c r="N5" s="281" t="s">
        <v>285</v>
      </c>
      <c r="O5" s="239" t="s">
        <v>285</v>
      </c>
      <c r="P5" s="241" t="s">
        <v>396</v>
      </c>
      <c r="Q5" s="240" t="s">
        <v>171</v>
      </c>
      <c r="R5" s="241" t="s">
        <v>173</v>
      </c>
      <c r="S5" s="241" t="s">
        <v>32</v>
      </c>
      <c r="T5" s="241" t="s">
        <v>172</v>
      </c>
      <c r="U5" s="240" t="s">
        <v>251</v>
      </c>
      <c r="V5" s="239" t="s">
        <v>267</v>
      </c>
      <c r="W5" s="266" t="s">
        <v>400</v>
      </c>
      <c r="X5" s="238" t="s">
        <v>285</v>
      </c>
      <c r="Y5" s="239" t="s">
        <v>285</v>
      </c>
      <c r="Z5" s="241" t="s">
        <v>396</v>
      </c>
      <c r="AA5" s="240" t="s">
        <v>171</v>
      </c>
      <c r="AB5" s="241" t="s">
        <v>173</v>
      </c>
      <c r="AC5" s="241" t="s">
        <v>32</v>
      </c>
      <c r="AD5" s="241" t="s">
        <v>172</v>
      </c>
      <c r="AE5" s="240" t="s">
        <v>251</v>
      </c>
      <c r="AF5" s="239" t="s">
        <v>267</v>
      </c>
      <c r="AG5" s="266" t="s">
        <v>400</v>
      </c>
      <c r="AH5" s="365" t="s">
        <v>285</v>
      </c>
      <c r="AI5" s="366" t="s">
        <v>285</v>
      </c>
      <c r="AJ5" s="367" t="s">
        <v>396</v>
      </c>
      <c r="AK5" s="368" t="s">
        <v>171</v>
      </c>
      <c r="AL5" s="367" t="s">
        <v>173</v>
      </c>
      <c r="AM5" s="368" t="s">
        <v>251</v>
      </c>
      <c r="AN5" s="369" t="s">
        <v>267</v>
      </c>
      <c r="AO5" s="368" t="s">
        <v>400</v>
      </c>
      <c r="AP5" s="367" t="s">
        <v>32</v>
      </c>
      <c r="AQ5" s="370" t="s">
        <v>172</v>
      </c>
      <c r="AR5" s="255"/>
      <c r="AS5" s="344"/>
      <c r="AT5" s="344"/>
      <c r="AU5" s="344"/>
    </row>
    <row r="6" spans="1:48" x14ac:dyDescent="0.2">
      <c r="A6" s="244" t="str">
        <f>Roster!C10</f>
        <v>Guomei</v>
      </c>
      <c r="B6" s="244">
        <f>Roster!D10</f>
        <v>0</v>
      </c>
      <c r="C6" s="254" t="str">
        <f>Roster!B10</f>
        <v>Chen</v>
      </c>
      <c r="D6" s="409"/>
      <c r="E6" s="410"/>
      <c r="F6" s="331"/>
      <c r="G6" s="332"/>
      <c r="H6" s="332"/>
      <c r="I6" s="410"/>
      <c r="J6" s="410"/>
      <c r="K6" s="413"/>
      <c r="L6" s="333"/>
      <c r="M6" s="342"/>
      <c r="N6" s="274">
        <f>'Quarter 3'!D6</f>
        <v>0</v>
      </c>
      <c r="O6" s="264">
        <f>'Quarter 3'!E6</f>
        <v>0</v>
      </c>
      <c r="P6" s="395">
        <f>'Quarter 3'!F6</f>
        <v>0</v>
      </c>
      <c r="Q6" s="264">
        <f>'Quarter 3'!G6</f>
        <v>0</v>
      </c>
      <c r="R6" s="264">
        <f>'Quarter 3'!H6</f>
        <v>0</v>
      </c>
      <c r="S6" s="264">
        <f>'Quarter 3'!L6</f>
        <v>0</v>
      </c>
      <c r="T6" s="265">
        <f>'Quarter 3'!M6</f>
        <v>0</v>
      </c>
      <c r="U6" s="264">
        <f>'Quarter 3'!I6</f>
        <v>0</v>
      </c>
      <c r="V6" s="264">
        <f>'Quarter 3'!J6</f>
        <v>0</v>
      </c>
      <c r="W6" s="264">
        <f>'Quarter 3'!K6</f>
        <v>0</v>
      </c>
      <c r="X6" s="263">
        <f>'Quarter 2'!D8</f>
        <v>0</v>
      </c>
      <c r="Y6" s="264">
        <f>'Quarter 2'!E8</f>
        <v>0</v>
      </c>
      <c r="Z6" s="395">
        <f>'Quarter 2'!F8</f>
        <v>0</v>
      </c>
      <c r="AA6" s="264">
        <f>'Quarter 2'!G8</f>
        <v>0</v>
      </c>
      <c r="AB6" s="264">
        <f>'Quarter 2'!H8</f>
        <v>0</v>
      </c>
      <c r="AC6" s="264">
        <f>'Quarter 2'!L8</f>
        <v>0</v>
      </c>
      <c r="AD6" s="402">
        <f>'Quarter 2'!M8</f>
        <v>0</v>
      </c>
      <c r="AE6" s="264">
        <f>'Quarter 2'!I8</f>
        <v>0</v>
      </c>
      <c r="AF6" s="264">
        <f>'Quarter 2'!J8</f>
        <v>0</v>
      </c>
      <c r="AG6" s="264">
        <f>'Quarter 2'!K8</f>
        <v>0</v>
      </c>
      <c r="AH6" s="259">
        <f>'Quarter 1'!D8</f>
        <v>0</v>
      </c>
      <c r="AI6" s="271">
        <f>'Quarter 1'!E8</f>
        <v>0</v>
      </c>
      <c r="AJ6" s="395">
        <f>'Quarter 1'!F8</f>
        <v>0</v>
      </c>
      <c r="AK6" s="271">
        <f>'Quarter 1'!G8</f>
        <v>0</v>
      </c>
      <c r="AL6" s="271">
        <f>'Quarter 1'!H8</f>
        <v>0</v>
      </c>
      <c r="AM6" s="271">
        <f>'Quarter 1'!I8</f>
        <v>0</v>
      </c>
      <c r="AN6" s="271">
        <f>'Quarter 1'!J8</f>
        <v>0</v>
      </c>
      <c r="AO6" s="271">
        <f>'Quarter 1'!K8</f>
        <v>0</v>
      </c>
      <c r="AP6" s="271">
        <f>'Quarter 1'!L8</f>
        <v>0</v>
      </c>
      <c r="AQ6" s="243">
        <f>'Quarter 1'!M8</f>
        <v>0</v>
      </c>
      <c r="AR6" s="203" t="s">
        <v>380</v>
      </c>
      <c r="AS6" s="203" t="s">
        <v>379</v>
      </c>
      <c r="AT6" s="203" t="s">
        <v>381</v>
      </c>
      <c r="AU6" s="251"/>
      <c r="AV6" s="349"/>
    </row>
    <row r="7" spans="1:48" x14ac:dyDescent="0.2">
      <c r="A7" s="244" t="str">
        <f>Roster!C11</f>
        <v>Soroka</v>
      </c>
      <c r="B7" s="244">
        <f>Roster!D11</f>
        <v>0</v>
      </c>
      <c r="C7" s="254" t="str">
        <f>Roster!B11</f>
        <v>Copoka</v>
      </c>
      <c r="D7" s="414"/>
      <c r="E7" s="408"/>
      <c r="F7" s="353"/>
      <c r="G7" s="354"/>
      <c r="H7" s="354"/>
      <c r="I7" s="408"/>
      <c r="J7" s="408"/>
      <c r="K7" s="415"/>
      <c r="L7" s="337"/>
      <c r="M7" s="342"/>
      <c r="N7" s="288">
        <f>'Quarter 3'!D7</f>
        <v>0</v>
      </c>
      <c r="O7" s="242">
        <f>'Quarter 3'!E7</f>
        <v>0</v>
      </c>
      <c r="P7" s="398">
        <f>'Quarter 3'!F7</f>
        <v>0</v>
      </c>
      <c r="Q7" s="242">
        <f>'Quarter 3'!G7</f>
        <v>0</v>
      </c>
      <c r="R7" s="242">
        <f>'Quarter 3'!H7</f>
        <v>0</v>
      </c>
      <c r="S7" s="242">
        <f>'Quarter 3'!L7</f>
        <v>0</v>
      </c>
      <c r="T7" s="243">
        <f>'Quarter 3'!M7</f>
        <v>0</v>
      </c>
      <c r="U7" s="242">
        <f>'Quarter 3'!I7</f>
        <v>0</v>
      </c>
      <c r="V7" s="242">
        <f>'Quarter 3'!J7</f>
        <v>0</v>
      </c>
      <c r="W7" s="242">
        <f>'Quarter 3'!K7</f>
        <v>0</v>
      </c>
      <c r="X7" s="245">
        <f>'Quarter 2'!D9</f>
        <v>0</v>
      </c>
      <c r="Y7" s="242">
        <f>'Quarter 2'!E9</f>
        <v>0</v>
      </c>
      <c r="Z7" s="398">
        <f>'Quarter 2'!F9</f>
        <v>0</v>
      </c>
      <c r="AA7" s="242">
        <f>'Quarter 2'!G9</f>
        <v>0</v>
      </c>
      <c r="AB7" s="242">
        <f>'Quarter 2'!H9</f>
        <v>0</v>
      </c>
      <c r="AC7" s="242">
        <f>'Quarter 2'!L9</f>
        <v>0</v>
      </c>
      <c r="AD7" s="403">
        <f>'Quarter 2'!M9</f>
        <v>0</v>
      </c>
      <c r="AE7" s="242">
        <f>'Quarter 2'!I9</f>
        <v>0</v>
      </c>
      <c r="AF7" s="242">
        <f>'Quarter 2'!J9</f>
        <v>0</v>
      </c>
      <c r="AG7" s="242">
        <f>'Quarter 2'!K9</f>
        <v>0</v>
      </c>
      <c r="AH7" s="259">
        <f>'Quarter 1'!D9</f>
        <v>0</v>
      </c>
      <c r="AI7" s="244">
        <f>'Quarter 1'!E9</f>
        <v>0</v>
      </c>
      <c r="AJ7" s="398">
        <f>'Quarter 1'!F9</f>
        <v>0</v>
      </c>
      <c r="AK7" s="244">
        <f>'Quarter 1'!G9</f>
        <v>0</v>
      </c>
      <c r="AL7" s="244">
        <f>'Quarter 1'!H9</f>
        <v>0</v>
      </c>
      <c r="AM7" s="244">
        <f>'Quarter 1'!I9</f>
        <v>0</v>
      </c>
      <c r="AN7" s="244">
        <f>'Quarter 1'!J9</f>
        <v>0</v>
      </c>
      <c r="AO7" s="362">
        <f>'Quarter 1'!K9</f>
        <v>0</v>
      </c>
      <c r="AP7" s="362">
        <f>'Quarter 1'!L9</f>
        <v>0</v>
      </c>
      <c r="AQ7" s="243">
        <f>'Quarter 1'!M9</f>
        <v>0</v>
      </c>
      <c r="AR7" s="204" t="s">
        <v>390</v>
      </c>
      <c r="AS7" s="204" t="s">
        <v>382</v>
      </c>
      <c r="AT7" s="204" t="s">
        <v>383</v>
      </c>
      <c r="AU7" s="252"/>
      <c r="AV7" s="349"/>
    </row>
    <row r="8" spans="1:48" x14ac:dyDescent="0.2">
      <c r="A8" s="244" t="str">
        <f>Roster!C12</f>
        <v xml:space="preserve">Meng Zhen </v>
      </c>
      <c r="B8" s="244">
        <f>Roster!D12</f>
        <v>0</v>
      </c>
      <c r="C8" s="254" t="str">
        <f>Roster!B12</f>
        <v>Gao</v>
      </c>
      <c r="D8" s="414"/>
      <c r="E8" s="408"/>
      <c r="F8" s="353"/>
      <c r="G8" s="354"/>
      <c r="H8" s="354"/>
      <c r="I8" s="408"/>
      <c r="J8" s="408"/>
      <c r="K8" s="415"/>
      <c r="L8" s="337"/>
      <c r="M8" s="342"/>
      <c r="N8" s="288">
        <f>'Quarter 3'!D8</f>
        <v>0</v>
      </c>
      <c r="O8" s="242">
        <f>'Quarter 3'!E8</f>
        <v>0</v>
      </c>
      <c r="P8" s="398">
        <f>'Quarter 3'!F8</f>
        <v>0</v>
      </c>
      <c r="Q8" s="242">
        <f>'Quarter 3'!G8</f>
        <v>0</v>
      </c>
      <c r="R8" s="242">
        <f>'Quarter 3'!H8</f>
        <v>0</v>
      </c>
      <c r="S8" s="242">
        <f>'Quarter 3'!L8</f>
        <v>0</v>
      </c>
      <c r="T8" s="243">
        <f>'Quarter 3'!M8</f>
        <v>0</v>
      </c>
      <c r="U8" s="242">
        <f>'Quarter 3'!I8</f>
        <v>0</v>
      </c>
      <c r="V8" s="242">
        <f>'Quarter 3'!J8</f>
        <v>0</v>
      </c>
      <c r="W8" s="242">
        <f>'Quarter 3'!K8</f>
        <v>0</v>
      </c>
      <c r="X8" s="245">
        <f>'Quarter 2'!D10</f>
        <v>0</v>
      </c>
      <c r="Y8" s="242">
        <f>'Quarter 2'!E10</f>
        <v>0</v>
      </c>
      <c r="Z8" s="398">
        <f>'Quarter 2'!F10</f>
        <v>0</v>
      </c>
      <c r="AA8" s="242">
        <f>'Quarter 2'!G10</f>
        <v>0</v>
      </c>
      <c r="AB8" s="242">
        <f>'Quarter 2'!H10</f>
        <v>0</v>
      </c>
      <c r="AC8" s="242">
        <f>'Quarter 2'!L10</f>
        <v>0</v>
      </c>
      <c r="AD8" s="403">
        <f>'Quarter 2'!M10</f>
        <v>0</v>
      </c>
      <c r="AE8" s="242">
        <f>'Quarter 2'!I10</f>
        <v>0</v>
      </c>
      <c r="AF8" s="242">
        <f>'Quarter 2'!J10</f>
        <v>0</v>
      </c>
      <c r="AG8" s="242">
        <f>'Quarter 2'!K10</f>
        <v>0</v>
      </c>
      <c r="AH8" s="259">
        <f>'Quarter 1'!D10</f>
        <v>0</v>
      </c>
      <c r="AI8" s="244">
        <f>'Quarter 1'!E10</f>
        <v>0</v>
      </c>
      <c r="AJ8" s="398">
        <f>'Quarter 1'!F10</f>
        <v>0</v>
      </c>
      <c r="AK8" s="244">
        <f>'Quarter 1'!G10</f>
        <v>0</v>
      </c>
      <c r="AL8" s="244">
        <f>'Quarter 1'!H10</f>
        <v>0</v>
      </c>
      <c r="AM8" s="244">
        <f>'Quarter 1'!I10</f>
        <v>0</v>
      </c>
      <c r="AN8" s="244">
        <f>'Quarter 1'!J10</f>
        <v>0</v>
      </c>
      <c r="AO8" s="362">
        <f>'Quarter 1'!K10</f>
        <v>0</v>
      </c>
      <c r="AP8" s="362">
        <f>'Quarter 1'!L10</f>
        <v>0</v>
      </c>
      <c r="AQ8" s="243">
        <f>'Quarter 1'!M10</f>
        <v>0</v>
      </c>
      <c r="AR8" s="204" t="s">
        <v>389</v>
      </c>
      <c r="AS8" s="204" t="s">
        <v>392</v>
      </c>
      <c r="AT8" s="204" t="s">
        <v>385</v>
      </c>
      <c r="AU8" s="252"/>
      <c r="AV8" s="349"/>
    </row>
    <row r="9" spans="1:48" x14ac:dyDescent="0.2">
      <c r="A9" s="244" t="str">
        <f>Roster!C13</f>
        <v>Lam Ngan</v>
      </c>
      <c r="B9" s="244">
        <f>Roster!D13</f>
        <v>0</v>
      </c>
      <c r="C9" s="254" t="str">
        <f>Roster!B13</f>
        <v>Tran</v>
      </c>
      <c r="D9" s="414"/>
      <c r="E9" s="408"/>
      <c r="F9" s="353"/>
      <c r="G9" s="354"/>
      <c r="H9" s="354"/>
      <c r="I9" s="408"/>
      <c r="J9" s="408"/>
      <c r="K9" s="415"/>
      <c r="L9" s="337"/>
      <c r="M9" s="342"/>
      <c r="N9" s="288">
        <f>'Quarter 3'!D9</f>
        <v>0</v>
      </c>
      <c r="O9" s="242">
        <f>'Quarter 3'!E9</f>
        <v>0</v>
      </c>
      <c r="P9" s="398">
        <f>'Quarter 3'!F9</f>
        <v>0</v>
      </c>
      <c r="Q9" s="242">
        <f>'Quarter 3'!G9</f>
        <v>0</v>
      </c>
      <c r="R9" s="242">
        <f>'Quarter 3'!H9</f>
        <v>0</v>
      </c>
      <c r="S9" s="242">
        <f>'Quarter 3'!L9</f>
        <v>0</v>
      </c>
      <c r="T9" s="243">
        <f>'Quarter 3'!M9</f>
        <v>0</v>
      </c>
      <c r="U9" s="242">
        <f>'Quarter 3'!I9</f>
        <v>0</v>
      </c>
      <c r="V9" s="242">
        <f>'Quarter 3'!J9</f>
        <v>0</v>
      </c>
      <c r="W9" s="242">
        <f>'Quarter 3'!K9</f>
        <v>0</v>
      </c>
      <c r="X9" s="245">
        <f>'Quarter 2'!D11</f>
        <v>0</v>
      </c>
      <c r="Y9" s="242">
        <f>'Quarter 2'!E11</f>
        <v>0</v>
      </c>
      <c r="Z9" s="398">
        <f>'Quarter 2'!F11</f>
        <v>0</v>
      </c>
      <c r="AA9" s="242">
        <f>'Quarter 2'!G11</f>
        <v>0</v>
      </c>
      <c r="AB9" s="242">
        <f>'Quarter 2'!H11</f>
        <v>0</v>
      </c>
      <c r="AC9" s="242">
        <f>'Quarter 2'!L11</f>
        <v>0</v>
      </c>
      <c r="AD9" s="403">
        <f>'Quarter 2'!M11</f>
        <v>0</v>
      </c>
      <c r="AE9" s="242">
        <f>'Quarter 2'!I11</f>
        <v>0</v>
      </c>
      <c r="AF9" s="242">
        <f>'Quarter 2'!J11</f>
        <v>0</v>
      </c>
      <c r="AG9" s="242">
        <f>'Quarter 2'!K11</f>
        <v>0</v>
      </c>
      <c r="AH9" s="259">
        <f>'Quarter 1'!D11</f>
        <v>0</v>
      </c>
      <c r="AI9" s="244">
        <f>'Quarter 1'!E11</f>
        <v>0</v>
      </c>
      <c r="AJ9" s="398">
        <f>'Quarter 1'!F11</f>
        <v>0</v>
      </c>
      <c r="AK9" s="244">
        <f>'Quarter 1'!G11</f>
        <v>0</v>
      </c>
      <c r="AL9" s="244">
        <f>'Quarter 1'!H11</f>
        <v>0</v>
      </c>
      <c r="AM9" s="244">
        <f>'Quarter 1'!I11</f>
        <v>0</v>
      </c>
      <c r="AN9" s="244">
        <f>'Quarter 1'!J11</f>
        <v>0</v>
      </c>
      <c r="AO9" s="362">
        <f>'Quarter 1'!K11</f>
        <v>0</v>
      </c>
      <c r="AP9" s="362">
        <f>'Quarter 1'!L11</f>
        <v>0</v>
      </c>
      <c r="AQ9" s="243">
        <f>'Quarter 1'!M11</f>
        <v>0</v>
      </c>
      <c r="AR9" s="204" t="s">
        <v>384</v>
      </c>
      <c r="AS9" s="204" t="s">
        <v>391</v>
      </c>
      <c r="AT9" s="204" t="s">
        <v>388</v>
      </c>
      <c r="AU9" s="252"/>
      <c r="AV9" s="349"/>
    </row>
    <row r="10" spans="1:48" ht="18" x14ac:dyDescent="0.2">
      <c r="A10" s="244" t="str">
        <f>Roster!C14</f>
        <v>Ming</v>
      </c>
      <c r="B10" s="244">
        <f>Roster!D14</f>
        <v>0</v>
      </c>
      <c r="C10" s="254" t="str">
        <f>Roster!B14</f>
        <v>Xu</v>
      </c>
      <c r="D10" s="414"/>
      <c r="E10" s="408"/>
      <c r="F10" s="353"/>
      <c r="G10" s="354"/>
      <c r="H10" s="354"/>
      <c r="I10" s="408"/>
      <c r="J10" s="408"/>
      <c r="K10" s="415"/>
      <c r="L10" s="337"/>
      <c r="M10" s="342"/>
      <c r="N10" s="288">
        <f>'Quarter 3'!D10</f>
        <v>0</v>
      </c>
      <c r="O10" s="242">
        <f>'Quarter 3'!E10</f>
        <v>0</v>
      </c>
      <c r="P10" s="398">
        <f>'Quarter 3'!F10</f>
        <v>0</v>
      </c>
      <c r="Q10" s="242">
        <f>'Quarter 3'!G10</f>
        <v>0</v>
      </c>
      <c r="R10" s="242">
        <f>'Quarter 3'!H10</f>
        <v>0</v>
      </c>
      <c r="S10" s="242">
        <f>'Quarter 3'!L10</f>
        <v>0</v>
      </c>
      <c r="T10" s="243">
        <f>'Quarter 3'!M10</f>
        <v>0</v>
      </c>
      <c r="U10" s="242">
        <f>'Quarter 3'!I10</f>
        <v>0</v>
      </c>
      <c r="V10" s="242">
        <f>'Quarter 3'!J10</f>
        <v>0</v>
      </c>
      <c r="W10" s="242">
        <f>'Quarter 3'!K10</f>
        <v>0</v>
      </c>
      <c r="X10" s="245">
        <f>'Quarter 2'!D12</f>
        <v>0</v>
      </c>
      <c r="Y10" s="242">
        <f>'Quarter 2'!E12</f>
        <v>0</v>
      </c>
      <c r="Z10" s="398">
        <f>'Quarter 2'!F12</f>
        <v>0</v>
      </c>
      <c r="AA10" s="242">
        <f>'Quarter 2'!G12</f>
        <v>0</v>
      </c>
      <c r="AB10" s="242">
        <f>'Quarter 2'!H12</f>
        <v>0</v>
      </c>
      <c r="AC10" s="242">
        <f>'Quarter 2'!L12</f>
        <v>0</v>
      </c>
      <c r="AD10" s="403">
        <f>'Quarter 2'!M12</f>
        <v>0</v>
      </c>
      <c r="AE10" s="242">
        <f>'Quarter 2'!I12</f>
        <v>0</v>
      </c>
      <c r="AF10" s="242">
        <f>'Quarter 2'!J12</f>
        <v>0</v>
      </c>
      <c r="AG10" s="242">
        <f>'Quarter 2'!K12</f>
        <v>0</v>
      </c>
      <c r="AH10" s="259">
        <f>'Quarter 1'!D12</f>
        <v>0</v>
      </c>
      <c r="AI10" s="244">
        <f>'Quarter 1'!E12</f>
        <v>0</v>
      </c>
      <c r="AJ10" s="398">
        <f>'Quarter 1'!F12</f>
        <v>0</v>
      </c>
      <c r="AK10" s="244">
        <f>'Quarter 1'!G12</f>
        <v>0</v>
      </c>
      <c r="AL10" s="244">
        <f>'Quarter 1'!H12</f>
        <v>0</v>
      </c>
      <c r="AM10" s="244">
        <f>'Quarter 1'!I12</f>
        <v>0</v>
      </c>
      <c r="AN10" s="244">
        <f>'Quarter 1'!J12</f>
        <v>0</v>
      </c>
      <c r="AO10" s="362">
        <f>'Quarter 1'!K12</f>
        <v>0</v>
      </c>
      <c r="AP10" s="362">
        <f>'Quarter 1'!L12</f>
        <v>0</v>
      </c>
      <c r="AQ10" s="243">
        <f>'Quarter 1'!M12</f>
        <v>0</v>
      </c>
      <c r="AR10" s="204" t="s">
        <v>386</v>
      </c>
      <c r="AS10" s="204" t="s">
        <v>387</v>
      </c>
      <c r="AT10" s="204" t="s">
        <v>393</v>
      </c>
      <c r="AU10" s="253"/>
      <c r="AV10" s="349"/>
    </row>
    <row r="11" spans="1:48" x14ac:dyDescent="0.2">
      <c r="A11" s="244" t="str">
        <f>Roster!C15</f>
        <v>Dawen</v>
      </c>
      <c r="B11" s="244">
        <f>Roster!D15</f>
        <v>0</v>
      </c>
      <c r="C11" s="254" t="str">
        <f>Roster!B15</f>
        <v>Ye</v>
      </c>
      <c r="D11" s="414"/>
      <c r="E11" s="408"/>
      <c r="F11" s="353"/>
      <c r="G11" s="354"/>
      <c r="H11" s="354"/>
      <c r="I11" s="408"/>
      <c r="J11" s="408"/>
      <c r="K11" s="415"/>
      <c r="L11" s="337"/>
      <c r="M11" s="342"/>
      <c r="N11" s="288">
        <f>'Quarter 3'!D11</f>
        <v>0</v>
      </c>
      <c r="O11" s="242">
        <f>'Quarter 3'!E11</f>
        <v>0</v>
      </c>
      <c r="P11" s="398">
        <f>'Quarter 3'!F11</f>
        <v>0</v>
      </c>
      <c r="Q11" s="242">
        <f>'Quarter 3'!G11</f>
        <v>0</v>
      </c>
      <c r="R11" s="242">
        <f>'Quarter 3'!H11</f>
        <v>0</v>
      </c>
      <c r="S11" s="242">
        <f>'Quarter 3'!L11</f>
        <v>0</v>
      </c>
      <c r="T11" s="243">
        <f>'Quarter 3'!M11</f>
        <v>0</v>
      </c>
      <c r="U11" s="242">
        <f>'Quarter 3'!I11</f>
        <v>0</v>
      </c>
      <c r="V11" s="242">
        <f>'Quarter 3'!J11</f>
        <v>0</v>
      </c>
      <c r="W11" s="242">
        <f>'Quarter 3'!K11</f>
        <v>0</v>
      </c>
      <c r="X11" s="245">
        <f>'Quarter 2'!D13</f>
        <v>0</v>
      </c>
      <c r="Y11" s="242">
        <f>'Quarter 2'!E13</f>
        <v>0</v>
      </c>
      <c r="Z11" s="398">
        <f>'Quarter 2'!F13</f>
        <v>0</v>
      </c>
      <c r="AA11" s="242">
        <f>'Quarter 2'!G13</f>
        <v>0</v>
      </c>
      <c r="AB11" s="242">
        <f>'Quarter 2'!H13</f>
        <v>0</v>
      </c>
      <c r="AC11" s="242">
        <f>'Quarter 2'!L13</f>
        <v>0</v>
      </c>
      <c r="AD11" s="403">
        <f>'Quarter 2'!M13</f>
        <v>0</v>
      </c>
      <c r="AE11" s="242">
        <f>'Quarter 2'!I13</f>
        <v>0</v>
      </c>
      <c r="AF11" s="242">
        <f>'Quarter 2'!J13</f>
        <v>0</v>
      </c>
      <c r="AG11" s="242">
        <f>'Quarter 2'!K13</f>
        <v>0</v>
      </c>
      <c r="AH11" s="259">
        <f>'Quarter 1'!D13</f>
        <v>0</v>
      </c>
      <c r="AI11" s="244">
        <f>'Quarter 1'!E13</f>
        <v>0</v>
      </c>
      <c r="AJ11" s="398">
        <f>'Quarter 1'!F13</f>
        <v>0</v>
      </c>
      <c r="AK11" s="244">
        <f>'Quarter 1'!G13</f>
        <v>0</v>
      </c>
      <c r="AL11" s="244">
        <f>'Quarter 1'!H13</f>
        <v>0</v>
      </c>
      <c r="AM11" s="244">
        <f>'Quarter 1'!I13</f>
        <v>0</v>
      </c>
      <c r="AN11" s="244">
        <f>'Quarter 1'!J13</f>
        <v>0</v>
      </c>
      <c r="AO11" s="362">
        <f>'Quarter 1'!K13</f>
        <v>0</v>
      </c>
      <c r="AP11" s="362">
        <f>'Quarter 1'!L13</f>
        <v>0</v>
      </c>
      <c r="AQ11" s="243">
        <f>'Quarter 1'!M13</f>
        <v>0</v>
      </c>
      <c r="AR11" s="255"/>
      <c r="AS11" s="250"/>
      <c r="AT11" s="250"/>
      <c r="AU11" s="250"/>
    </row>
    <row r="12" spans="1:48" x14ac:dyDescent="0.2">
      <c r="A12" s="244" t="str">
        <f>Roster!C16</f>
        <v>Bohua</v>
      </c>
      <c r="B12" s="244">
        <f>Roster!D16</f>
        <v>0</v>
      </c>
      <c r="C12" s="254" t="str">
        <f>Roster!B16</f>
        <v>Zhang</v>
      </c>
      <c r="D12" s="414"/>
      <c r="E12" s="408"/>
      <c r="F12" s="353"/>
      <c r="G12" s="354"/>
      <c r="H12" s="354"/>
      <c r="I12" s="408"/>
      <c r="J12" s="408"/>
      <c r="K12" s="415"/>
      <c r="L12" s="337"/>
      <c r="M12" s="342"/>
      <c r="N12" s="288">
        <f>'Quarter 3'!D12</f>
        <v>0</v>
      </c>
      <c r="O12" s="242">
        <f>'Quarter 3'!E12</f>
        <v>0</v>
      </c>
      <c r="P12" s="398">
        <f>'Quarter 3'!F12</f>
        <v>0</v>
      </c>
      <c r="Q12" s="242">
        <f>'Quarter 3'!G12</f>
        <v>0</v>
      </c>
      <c r="R12" s="242">
        <f>'Quarter 3'!H12</f>
        <v>0</v>
      </c>
      <c r="S12" s="242">
        <f>'Quarter 3'!L12</f>
        <v>0</v>
      </c>
      <c r="T12" s="243">
        <f>'Quarter 3'!M12</f>
        <v>0</v>
      </c>
      <c r="U12" s="242">
        <f>'Quarter 3'!I12</f>
        <v>0</v>
      </c>
      <c r="V12" s="242">
        <f>'Quarter 3'!J12</f>
        <v>0</v>
      </c>
      <c r="W12" s="242">
        <f>'Quarter 3'!K12</f>
        <v>0</v>
      </c>
      <c r="X12" s="245">
        <f>'Quarter 2'!D14</f>
        <v>0</v>
      </c>
      <c r="Y12" s="242">
        <f>'Quarter 2'!E14</f>
        <v>0</v>
      </c>
      <c r="Z12" s="398">
        <f>'Quarter 2'!F14</f>
        <v>0</v>
      </c>
      <c r="AA12" s="242">
        <f>'Quarter 2'!G14</f>
        <v>0</v>
      </c>
      <c r="AB12" s="242">
        <f>'Quarter 2'!H14</f>
        <v>0</v>
      </c>
      <c r="AC12" s="242">
        <f>'Quarter 2'!L14</f>
        <v>0</v>
      </c>
      <c r="AD12" s="403">
        <f>'Quarter 2'!M14</f>
        <v>0</v>
      </c>
      <c r="AE12" s="242">
        <f>'Quarter 2'!I14</f>
        <v>0</v>
      </c>
      <c r="AF12" s="242">
        <f>'Quarter 2'!J14</f>
        <v>0</v>
      </c>
      <c r="AG12" s="242">
        <f>'Quarter 2'!K14</f>
        <v>0</v>
      </c>
      <c r="AH12" s="259">
        <f>'Quarter 1'!D14</f>
        <v>0</v>
      </c>
      <c r="AI12" s="244">
        <f>'Quarter 1'!E14</f>
        <v>0</v>
      </c>
      <c r="AJ12" s="398">
        <f>'Quarter 1'!F14</f>
        <v>0</v>
      </c>
      <c r="AK12" s="244">
        <f>'Quarter 1'!G14</f>
        <v>0</v>
      </c>
      <c r="AL12" s="244">
        <f>'Quarter 1'!H14</f>
        <v>0</v>
      </c>
      <c r="AM12" s="244">
        <f>'Quarter 1'!I14</f>
        <v>0</v>
      </c>
      <c r="AN12" s="244">
        <f>'Quarter 1'!J14</f>
        <v>0</v>
      </c>
      <c r="AO12" s="362">
        <f>'Quarter 1'!K14</f>
        <v>0</v>
      </c>
      <c r="AP12" s="362">
        <f>'Quarter 1'!L14</f>
        <v>0</v>
      </c>
      <c r="AQ12" s="243">
        <f>'Quarter 1'!M14</f>
        <v>0</v>
      </c>
      <c r="AR12" s="255"/>
      <c r="AS12" s="249"/>
      <c r="AT12" s="249"/>
      <c r="AU12" s="249"/>
    </row>
    <row r="13" spans="1:48" x14ac:dyDescent="0.2">
      <c r="A13" s="244" t="str">
        <f>Roster!C17</f>
        <v>Elena</v>
      </c>
      <c r="B13" s="244">
        <f>Roster!D17</f>
        <v>0</v>
      </c>
      <c r="C13" s="254" t="str">
        <f>Roster!B17</f>
        <v>Vislavskaya</v>
      </c>
      <c r="D13" s="414"/>
      <c r="E13" s="408"/>
      <c r="F13" s="353"/>
      <c r="G13" s="354"/>
      <c r="H13" s="354"/>
      <c r="I13" s="408"/>
      <c r="J13" s="408"/>
      <c r="K13" s="415"/>
      <c r="L13" s="337"/>
      <c r="M13" s="342"/>
      <c r="N13" s="288">
        <f>'Quarter 3'!D13</f>
        <v>0</v>
      </c>
      <c r="O13" s="242">
        <f>'Quarter 3'!E13</f>
        <v>0</v>
      </c>
      <c r="P13" s="398">
        <f>'Quarter 3'!F13</f>
        <v>0</v>
      </c>
      <c r="Q13" s="242">
        <f>'Quarter 3'!G13</f>
        <v>0</v>
      </c>
      <c r="R13" s="242">
        <f>'Quarter 3'!H13</f>
        <v>0</v>
      </c>
      <c r="S13" s="242">
        <f>'Quarter 3'!L13</f>
        <v>0</v>
      </c>
      <c r="T13" s="243">
        <f>'Quarter 3'!M13</f>
        <v>0</v>
      </c>
      <c r="U13" s="242">
        <f>'Quarter 3'!I13</f>
        <v>0</v>
      </c>
      <c r="V13" s="242">
        <f>'Quarter 3'!J13</f>
        <v>0</v>
      </c>
      <c r="W13" s="242">
        <f>'Quarter 3'!K13</f>
        <v>0</v>
      </c>
      <c r="X13" s="245">
        <f>'Quarter 2'!D15</f>
        <v>0</v>
      </c>
      <c r="Y13" s="242">
        <f>'Quarter 2'!E15</f>
        <v>0</v>
      </c>
      <c r="Z13" s="398">
        <f>'Quarter 2'!F15</f>
        <v>0</v>
      </c>
      <c r="AA13" s="242">
        <f>'Quarter 2'!G15</f>
        <v>0</v>
      </c>
      <c r="AB13" s="242">
        <f>'Quarter 2'!H15</f>
        <v>0</v>
      </c>
      <c r="AC13" s="242">
        <f>'Quarter 2'!L15</f>
        <v>0</v>
      </c>
      <c r="AD13" s="403">
        <f>'Quarter 2'!M15</f>
        <v>0</v>
      </c>
      <c r="AE13" s="242">
        <f>'Quarter 2'!I15</f>
        <v>0</v>
      </c>
      <c r="AF13" s="242">
        <f>'Quarter 2'!J15</f>
        <v>0</v>
      </c>
      <c r="AG13" s="242">
        <f>'Quarter 2'!K15</f>
        <v>0</v>
      </c>
      <c r="AH13" s="259">
        <f>'Quarter 1'!D15</f>
        <v>0</v>
      </c>
      <c r="AI13" s="244">
        <f>'Quarter 1'!E15</f>
        <v>0</v>
      </c>
      <c r="AJ13" s="398">
        <f>'Quarter 1'!F15</f>
        <v>0</v>
      </c>
      <c r="AK13" s="244">
        <f>'Quarter 1'!G15</f>
        <v>0</v>
      </c>
      <c r="AL13" s="244">
        <f>'Quarter 1'!H15</f>
        <v>0</v>
      </c>
      <c r="AM13" s="244">
        <f>'Quarter 1'!I15</f>
        <v>0</v>
      </c>
      <c r="AN13" s="244">
        <f>'Quarter 1'!J15</f>
        <v>0</v>
      </c>
      <c r="AO13" s="362">
        <f>'Quarter 1'!K15</f>
        <v>0</v>
      </c>
      <c r="AP13" s="362">
        <f>'Quarter 1'!L15</f>
        <v>0</v>
      </c>
      <c r="AQ13" s="243">
        <f>'Quarter 1'!M15</f>
        <v>0</v>
      </c>
      <c r="AR13" s="255"/>
      <c r="AS13" s="249"/>
      <c r="AT13" s="249"/>
      <c r="AU13" s="249"/>
    </row>
    <row r="14" spans="1:48" x14ac:dyDescent="0.2">
      <c r="A14" s="244" t="str">
        <f>Roster!C18</f>
        <v>Volodymr</v>
      </c>
      <c r="B14" s="244">
        <f>Roster!D18</f>
        <v>0</v>
      </c>
      <c r="C14" s="254" t="str">
        <f>Roster!B18</f>
        <v>Toritsyn</v>
      </c>
      <c r="D14" s="414"/>
      <c r="E14" s="408"/>
      <c r="F14" s="353"/>
      <c r="G14" s="354"/>
      <c r="H14" s="354"/>
      <c r="I14" s="408"/>
      <c r="J14" s="408"/>
      <c r="K14" s="415"/>
      <c r="L14" s="337"/>
      <c r="M14" s="342"/>
      <c r="N14" s="288">
        <f>'Quarter 3'!D14</f>
        <v>0</v>
      </c>
      <c r="O14" s="242">
        <f>'Quarter 3'!E14</f>
        <v>0</v>
      </c>
      <c r="P14" s="398">
        <f>'Quarter 3'!F14</f>
        <v>0</v>
      </c>
      <c r="Q14" s="242">
        <f>'Quarter 3'!G14</f>
        <v>0</v>
      </c>
      <c r="R14" s="242">
        <f>'Quarter 3'!H14</f>
        <v>0</v>
      </c>
      <c r="S14" s="242">
        <f>'Quarter 3'!L14</f>
        <v>0</v>
      </c>
      <c r="T14" s="243">
        <f>'Quarter 3'!M14</f>
        <v>0</v>
      </c>
      <c r="U14" s="242">
        <f>'Quarter 3'!I14</f>
        <v>0</v>
      </c>
      <c r="V14" s="242">
        <f>'Quarter 3'!J14</f>
        <v>0</v>
      </c>
      <c r="W14" s="242">
        <f>'Quarter 3'!K14</f>
        <v>0</v>
      </c>
      <c r="X14" s="245">
        <f>'Quarter 2'!D16</f>
        <v>0</v>
      </c>
      <c r="Y14" s="242">
        <f>'Quarter 2'!E16</f>
        <v>0</v>
      </c>
      <c r="Z14" s="398">
        <f>'Quarter 2'!F16</f>
        <v>0</v>
      </c>
      <c r="AA14" s="242">
        <f>'Quarter 2'!G16</f>
        <v>0</v>
      </c>
      <c r="AB14" s="242">
        <f>'Quarter 2'!H16</f>
        <v>0</v>
      </c>
      <c r="AC14" s="242">
        <f>'Quarter 2'!L16</f>
        <v>0</v>
      </c>
      <c r="AD14" s="403">
        <f>'Quarter 2'!M16</f>
        <v>0</v>
      </c>
      <c r="AE14" s="242">
        <f>'Quarter 2'!I16</f>
        <v>0</v>
      </c>
      <c r="AF14" s="242">
        <f>'Quarter 2'!J16</f>
        <v>0</v>
      </c>
      <c r="AG14" s="242">
        <f>'Quarter 2'!K16</f>
        <v>0</v>
      </c>
      <c r="AH14" s="259">
        <f>'Quarter 1'!D16</f>
        <v>0</v>
      </c>
      <c r="AI14" s="244">
        <f>'Quarter 1'!E16</f>
        <v>0</v>
      </c>
      <c r="AJ14" s="398">
        <f>'Quarter 1'!F16</f>
        <v>0</v>
      </c>
      <c r="AK14" s="244">
        <f>'Quarter 1'!G16</f>
        <v>0</v>
      </c>
      <c r="AL14" s="244">
        <f>'Quarter 1'!H16</f>
        <v>0</v>
      </c>
      <c r="AM14" s="244">
        <f>'Quarter 1'!I16</f>
        <v>0</v>
      </c>
      <c r="AN14" s="244">
        <f>'Quarter 1'!J16</f>
        <v>0</v>
      </c>
      <c r="AO14" s="362">
        <f>'Quarter 1'!K16</f>
        <v>0</v>
      </c>
      <c r="AP14" s="362">
        <f>'Quarter 1'!L16</f>
        <v>0</v>
      </c>
      <c r="AQ14" s="243">
        <f>'Quarter 1'!M16</f>
        <v>0</v>
      </c>
      <c r="AR14" s="255"/>
      <c r="AS14" s="249"/>
      <c r="AT14" s="249"/>
      <c r="AU14" s="249"/>
    </row>
    <row r="15" spans="1:48" x14ac:dyDescent="0.2">
      <c r="A15" s="244" t="str">
        <f>Roster!C19</f>
        <v>Olha</v>
      </c>
      <c r="B15" s="244">
        <f>Roster!D19</f>
        <v>0</v>
      </c>
      <c r="C15" s="254" t="str">
        <f>Roster!B19</f>
        <v>Toritsyn</v>
      </c>
      <c r="D15" s="414"/>
      <c r="E15" s="408"/>
      <c r="F15" s="353"/>
      <c r="G15" s="354"/>
      <c r="H15" s="354"/>
      <c r="I15" s="408"/>
      <c r="J15" s="408"/>
      <c r="K15" s="415"/>
      <c r="L15" s="337"/>
      <c r="M15" s="342"/>
      <c r="N15" s="288">
        <f>'Quarter 3'!D15</f>
        <v>0</v>
      </c>
      <c r="O15" s="242">
        <f>'Quarter 3'!E15</f>
        <v>0</v>
      </c>
      <c r="P15" s="398">
        <f>'Quarter 3'!F15</f>
        <v>0</v>
      </c>
      <c r="Q15" s="242">
        <f>'Quarter 3'!G15</f>
        <v>0</v>
      </c>
      <c r="R15" s="242">
        <f>'Quarter 3'!H15</f>
        <v>0</v>
      </c>
      <c r="S15" s="242">
        <f>'Quarter 3'!L15</f>
        <v>0</v>
      </c>
      <c r="T15" s="243">
        <f>'Quarter 3'!M15</f>
        <v>0</v>
      </c>
      <c r="U15" s="242">
        <f>'Quarter 3'!I15</f>
        <v>0</v>
      </c>
      <c r="V15" s="242">
        <f>'Quarter 3'!J15</f>
        <v>0</v>
      </c>
      <c r="W15" s="242">
        <f>'Quarter 3'!K15</f>
        <v>0</v>
      </c>
      <c r="X15" s="245">
        <f>'Quarter 2'!D17</f>
        <v>0</v>
      </c>
      <c r="Y15" s="242">
        <f>'Quarter 2'!E17</f>
        <v>0</v>
      </c>
      <c r="Z15" s="398">
        <f>'Quarter 2'!F17</f>
        <v>0</v>
      </c>
      <c r="AA15" s="242">
        <f>'Quarter 2'!G17</f>
        <v>0</v>
      </c>
      <c r="AB15" s="242">
        <f>'Quarter 2'!H17</f>
        <v>0</v>
      </c>
      <c r="AC15" s="242">
        <f>'Quarter 2'!L17</f>
        <v>0</v>
      </c>
      <c r="AD15" s="403">
        <f>'Quarter 2'!M17</f>
        <v>0</v>
      </c>
      <c r="AE15" s="242">
        <f>'Quarter 2'!I17</f>
        <v>0</v>
      </c>
      <c r="AF15" s="242">
        <f>'Quarter 2'!J17</f>
        <v>0</v>
      </c>
      <c r="AG15" s="242">
        <f>'Quarter 2'!K17</f>
        <v>0</v>
      </c>
      <c r="AH15" s="259">
        <f>'Quarter 1'!D17</f>
        <v>0</v>
      </c>
      <c r="AI15" s="244">
        <f>'Quarter 1'!E17</f>
        <v>0</v>
      </c>
      <c r="AJ15" s="398">
        <f>'Quarter 1'!F17</f>
        <v>0</v>
      </c>
      <c r="AK15" s="244">
        <f>'Quarter 1'!G17</f>
        <v>0</v>
      </c>
      <c r="AL15" s="244">
        <f>'Quarter 1'!H17</f>
        <v>0</v>
      </c>
      <c r="AM15" s="244">
        <f>'Quarter 1'!I17</f>
        <v>0</v>
      </c>
      <c r="AN15" s="244">
        <f>'Quarter 1'!J17</f>
        <v>0</v>
      </c>
      <c r="AO15" s="362">
        <f>'Quarter 1'!K17</f>
        <v>0</v>
      </c>
      <c r="AP15" s="362">
        <f>'Quarter 1'!L17</f>
        <v>0</v>
      </c>
      <c r="AQ15" s="243">
        <f>'Quarter 1'!M17</f>
        <v>0</v>
      </c>
      <c r="AR15" s="255"/>
      <c r="AS15" s="249"/>
      <c r="AT15" s="249"/>
      <c r="AU15" s="249"/>
    </row>
    <row r="16" spans="1:48" x14ac:dyDescent="0.2">
      <c r="A16" s="244" t="str">
        <f>Roster!C20</f>
        <v xml:space="preserve">Xin Zhi </v>
      </c>
      <c r="B16" s="244">
        <f>Roster!D20</f>
        <v>0</v>
      </c>
      <c r="C16" s="254" t="str">
        <f>Roster!B20</f>
        <v>LI</v>
      </c>
      <c r="D16" s="414"/>
      <c r="E16" s="408"/>
      <c r="F16" s="353"/>
      <c r="G16" s="354"/>
      <c r="H16" s="354"/>
      <c r="I16" s="408"/>
      <c r="J16" s="408"/>
      <c r="K16" s="415"/>
      <c r="L16" s="337"/>
      <c r="M16" s="342"/>
      <c r="N16" s="288">
        <f>'Quarter 3'!D16</f>
        <v>0</v>
      </c>
      <c r="O16" s="242">
        <f>'Quarter 3'!E16</f>
        <v>0</v>
      </c>
      <c r="P16" s="398">
        <f>'Quarter 3'!F16</f>
        <v>0</v>
      </c>
      <c r="Q16" s="242">
        <f>'Quarter 3'!G16</f>
        <v>0</v>
      </c>
      <c r="R16" s="242">
        <f>'Quarter 3'!H16</f>
        <v>0</v>
      </c>
      <c r="S16" s="242">
        <f>'Quarter 3'!L16</f>
        <v>0</v>
      </c>
      <c r="T16" s="243">
        <f>'Quarter 3'!M16</f>
        <v>0</v>
      </c>
      <c r="U16" s="242">
        <f>'Quarter 3'!I16</f>
        <v>0</v>
      </c>
      <c r="V16" s="242">
        <f>'Quarter 3'!J16</f>
        <v>0</v>
      </c>
      <c r="W16" s="242">
        <f>'Quarter 3'!K16</f>
        <v>0</v>
      </c>
      <c r="X16" s="245">
        <f>'Quarter 2'!D18</f>
        <v>0</v>
      </c>
      <c r="Y16" s="242">
        <f>'Quarter 2'!E18</f>
        <v>0</v>
      </c>
      <c r="Z16" s="398">
        <f>'Quarter 2'!F18</f>
        <v>0</v>
      </c>
      <c r="AA16" s="242">
        <f>'Quarter 2'!G18</f>
        <v>0</v>
      </c>
      <c r="AB16" s="242">
        <f>'Quarter 2'!H18</f>
        <v>0</v>
      </c>
      <c r="AC16" s="242">
        <f>'Quarter 2'!L18</f>
        <v>0</v>
      </c>
      <c r="AD16" s="403">
        <f>'Quarter 2'!M18</f>
        <v>0</v>
      </c>
      <c r="AE16" s="242">
        <f>'Quarter 2'!I18</f>
        <v>0</v>
      </c>
      <c r="AF16" s="242">
        <f>'Quarter 2'!J18</f>
        <v>0</v>
      </c>
      <c r="AG16" s="242">
        <f>'Quarter 2'!K18</f>
        <v>0</v>
      </c>
      <c r="AH16" s="259">
        <f>'Quarter 1'!D18</f>
        <v>0</v>
      </c>
      <c r="AI16" s="244">
        <f>'Quarter 1'!E18</f>
        <v>0</v>
      </c>
      <c r="AJ16" s="398">
        <f>'Quarter 1'!F18</f>
        <v>0</v>
      </c>
      <c r="AK16" s="244">
        <f>'Quarter 1'!G18</f>
        <v>0</v>
      </c>
      <c r="AL16" s="244">
        <f>'Quarter 1'!H18</f>
        <v>0</v>
      </c>
      <c r="AM16" s="244">
        <f>'Quarter 1'!I18</f>
        <v>0</v>
      </c>
      <c r="AN16" s="244">
        <f>'Quarter 1'!J18</f>
        <v>0</v>
      </c>
      <c r="AO16" s="362">
        <f>'Quarter 1'!K18</f>
        <v>0</v>
      </c>
      <c r="AP16" s="362">
        <f>'Quarter 1'!L18</f>
        <v>0</v>
      </c>
      <c r="AQ16" s="243">
        <f>'Quarter 1'!M18</f>
        <v>0</v>
      </c>
      <c r="AR16" s="255"/>
      <c r="AS16" s="249"/>
      <c r="AT16" s="249"/>
      <c r="AU16" s="249"/>
    </row>
    <row r="17" spans="1:47" x14ac:dyDescent="0.2">
      <c r="A17" s="244" t="str">
        <f>Roster!C21</f>
        <v>Ru Zhou</v>
      </c>
      <c r="B17" s="244">
        <f>Roster!D21</f>
        <v>0</v>
      </c>
      <c r="C17" s="254" t="str">
        <f>Roster!B21</f>
        <v>Zhao</v>
      </c>
      <c r="D17" s="414"/>
      <c r="E17" s="408"/>
      <c r="F17" s="353"/>
      <c r="G17" s="354"/>
      <c r="H17" s="354"/>
      <c r="I17" s="408"/>
      <c r="J17" s="408"/>
      <c r="K17" s="415"/>
      <c r="L17" s="337"/>
      <c r="M17" s="342"/>
      <c r="N17" s="288">
        <f>'Quarter 3'!D17</f>
        <v>0</v>
      </c>
      <c r="O17" s="242">
        <f>'Quarter 3'!E17</f>
        <v>0</v>
      </c>
      <c r="P17" s="398">
        <f>'Quarter 3'!F17</f>
        <v>0</v>
      </c>
      <c r="Q17" s="242">
        <f>'Quarter 3'!G17</f>
        <v>0</v>
      </c>
      <c r="R17" s="242">
        <f>'Quarter 3'!H17</f>
        <v>0</v>
      </c>
      <c r="S17" s="242">
        <f>'Quarter 3'!L17</f>
        <v>0</v>
      </c>
      <c r="T17" s="243">
        <f>'Quarter 3'!M17</f>
        <v>0</v>
      </c>
      <c r="U17" s="242">
        <f>'Quarter 3'!I17</f>
        <v>0</v>
      </c>
      <c r="V17" s="242">
        <f>'Quarter 3'!J17</f>
        <v>0</v>
      </c>
      <c r="W17" s="242">
        <f>'Quarter 3'!K17</f>
        <v>0</v>
      </c>
      <c r="X17" s="245">
        <f>'Quarter 2'!D19</f>
        <v>0</v>
      </c>
      <c r="Y17" s="242">
        <f>'Quarter 2'!E19</f>
        <v>0</v>
      </c>
      <c r="Z17" s="398">
        <f>'Quarter 2'!F19</f>
        <v>0</v>
      </c>
      <c r="AA17" s="242">
        <f>'Quarter 2'!G19</f>
        <v>0</v>
      </c>
      <c r="AB17" s="242">
        <f>'Quarter 2'!H19</f>
        <v>0</v>
      </c>
      <c r="AC17" s="242">
        <f>'Quarter 2'!L19</f>
        <v>0</v>
      </c>
      <c r="AD17" s="403">
        <f>'Quarter 2'!M19</f>
        <v>0</v>
      </c>
      <c r="AE17" s="242">
        <f>'Quarter 2'!I19</f>
        <v>0</v>
      </c>
      <c r="AF17" s="242">
        <f>'Quarter 2'!J19</f>
        <v>0</v>
      </c>
      <c r="AG17" s="242">
        <f>'Quarter 2'!K19</f>
        <v>0</v>
      </c>
      <c r="AH17" s="259">
        <f>'Quarter 1'!D19</f>
        <v>0</v>
      </c>
      <c r="AI17" s="244">
        <f>'Quarter 1'!E19</f>
        <v>0</v>
      </c>
      <c r="AJ17" s="398">
        <f>'Quarter 1'!F19</f>
        <v>0</v>
      </c>
      <c r="AK17" s="244">
        <f>'Quarter 1'!G19</f>
        <v>0</v>
      </c>
      <c r="AL17" s="244">
        <f>'Quarter 1'!H19</f>
        <v>0</v>
      </c>
      <c r="AM17" s="244">
        <f>'Quarter 1'!I19</f>
        <v>0</v>
      </c>
      <c r="AN17" s="244">
        <f>'Quarter 1'!J19</f>
        <v>0</v>
      </c>
      <c r="AO17" s="362">
        <f>'Quarter 1'!K19</f>
        <v>0</v>
      </c>
      <c r="AP17" s="362">
        <f>'Quarter 1'!L19</f>
        <v>0</v>
      </c>
      <c r="AQ17" s="243">
        <f>'Quarter 1'!M19</f>
        <v>0</v>
      </c>
      <c r="AR17" s="255"/>
      <c r="AS17" s="249"/>
      <c r="AT17" s="249"/>
      <c r="AU17" s="249"/>
    </row>
    <row r="18" spans="1:47" x14ac:dyDescent="0.2">
      <c r="A18" s="244" t="str">
        <f>Roster!C22</f>
        <v>Yue Chang</v>
      </c>
      <c r="B18" s="244">
        <f>Roster!D22</f>
        <v>0</v>
      </c>
      <c r="C18" s="254" t="str">
        <f>Roster!B22</f>
        <v>Mai</v>
      </c>
      <c r="D18" s="414"/>
      <c r="E18" s="408"/>
      <c r="F18" s="353"/>
      <c r="G18" s="354"/>
      <c r="H18" s="354"/>
      <c r="I18" s="408"/>
      <c r="J18" s="408"/>
      <c r="K18" s="415"/>
      <c r="L18" s="337"/>
      <c r="M18" s="342"/>
      <c r="N18" s="288">
        <f>'Quarter 3'!D18</f>
        <v>0</v>
      </c>
      <c r="O18" s="242">
        <f>'Quarter 3'!E18</f>
        <v>0</v>
      </c>
      <c r="P18" s="398">
        <f>'Quarter 3'!F18</f>
        <v>0</v>
      </c>
      <c r="Q18" s="242">
        <f>'Quarter 3'!G18</f>
        <v>0</v>
      </c>
      <c r="R18" s="242">
        <f>'Quarter 3'!H18</f>
        <v>0</v>
      </c>
      <c r="S18" s="242">
        <f>'Quarter 3'!L18</f>
        <v>0</v>
      </c>
      <c r="T18" s="243">
        <f>'Quarter 3'!M18</f>
        <v>0</v>
      </c>
      <c r="U18" s="242">
        <f>'Quarter 3'!I18</f>
        <v>0</v>
      </c>
      <c r="V18" s="242">
        <f>'Quarter 3'!J18</f>
        <v>0</v>
      </c>
      <c r="W18" s="242">
        <f>'Quarter 3'!K18</f>
        <v>0</v>
      </c>
      <c r="X18" s="245">
        <f>'Quarter 2'!D20</f>
        <v>0</v>
      </c>
      <c r="Y18" s="242">
        <f>'Quarter 2'!E20</f>
        <v>0</v>
      </c>
      <c r="Z18" s="398">
        <f>'Quarter 2'!F20</f>
        <v>0</v>
      </c>
      <c r="AA18" s="242">
        <f>'Quarter 2'!G20</f>
        <v>0</v>
      </c>
      <c r="AB18" s="242">
        <f>'Quarter 2'!H20</f>
        <v>0</v>
      </c>
      <c r="AC18" s="242">
        <f>'Quarter 2'!L20</f>
        <v>0</v>
      </c>
      <c r="AD18" s="403">
        <f>'Quarter 2'!M20</f>
        <v>0</v>
      </c>
      <c r="AE18" s="242">
        <f>'Quarter 2'!I20</f>
        <v>0</v>
      </c>
      <c r="AF18" s="242">
        <f>'Quarter 2'!J20</f>
        <v>0</v>
      </c>
      <c r="AG18" s="242">
        <f>'Quarter 2'!K20</f>
        <v>0</v>
      </c>
      <c r="AH18" s="259">
        <f>'Quarter 1'!D20</f>
        <v>0</v>
      </c>
      <c r="AI18" s="244">
        <f>'Quarter 1'!E20</f>
        <v>0</v>
      </c>
      <c r="AJ18" s="398">
        <f>'Quarter 1'!F20</f>
        <v>0</v>
      </c>
      <c r="AK18" s="244">
        <f>'Quarter 1'!G20</f>
        <v>0</v>
      </c>
      <c r="AL18" s="244">
        <f>'Quarter 1'!H20</f>
        <v>0</v>
      </c>
      <c r="AM18" s="244">
        <f>'Quarter 1'!I20</f>
        <v>0</v>
      </c>
      <c r="AN18" s="244">
        <f>'Quarter 1'!J20</f>
        <v>0</v>
      </c>
      <c r="AO18" s="362">
        <f>'Quarter 1'!K20</f>
        <v>0</v>
      </c>
      <c r="AP18" s="362">
        <f>'Quarter 1'!L20</f>
        <v>0</v>
      </c>
      <c r="AQ18" s="243">
        <f>'Quarter 1'!M20</f>
        <v>0</v>
      </c>
      <c r="AR18" s="255"/>
      <c r="AS18" s="249"/>
      <c r="AT18" s="249"/>
      <c r="AU18" s="249"/>
    </row>
    <row r="19" spans="1:47" x14ac:dyDescent="0.2">
      <c r="A19" s="244" t="str">
        <f>Roster!C23</f>
        <v>Mu Ji</v>
      </c>
      <c r="B19" s="244">
        <f>Roster!D23</f>
        <v>0</v>
      </c>
      <c r="C19" s="254" t="str">
        <f>Roster!B23</f>
        <v>Lin</v>
      </c>
      <c r="D19" s="414"/>
      <c r="E19" s="408"/>
      <c r="F19" s="353"/>
      <c r="G19" s="354"/>
      <c r="H19" s="354"/>
      <c r="I19" s="408"/>
      <c r="J19" s="408"/>
      <c r="K19" s="415"/>
      <c r="L19" s="337"/>
      <c r="M19" s="342"/>
      <c r="N19" s="288">
        <f>'Quarter 3'!D19</f>
        <v>0</v>
      </c>
      <c r="O19" s="242">
        <f>'Quarter 3'!E19</f>
        <v>0</v>
      </c>
      <c r="P19" s="398">
        <f>'Quarter 3'!F19</f>
        <v>0</v>
      </c>
      <c r="Q19" s="242">
        <f>'Quarter 3'!G19</f>
        <v>0</v>
      </c>
      <c r="R19" s="242">
        <f>'Quarter 3'!H19</f>
        <v>0</v>
      </c>
      <c r="S19" s="242">
        <f>'Quarter 3'!L19</f>
        <v>0</v>
      </c>
      <c r="T19" s="243">
        <f>'Quarter 3'!M19</f>
        <v>0</v>
      </c>
      <c r="U19" s="242">
        <f>'Quarter 3'!I19</f>
        <v>0</v>
      </c>
      <c r="V19" s="242">
        <f>'Quarter 3'!J19</f>
        <v>0</v>
      </c>
      <c r="W19" s="242">
        <f>'Quarter 3'!K19</f>
        <v>0</v>
      </c>
      <c r="X19" s="245">
        <f>'Quarter 2'!D21</f>
        <v>0</v>
      </c>
      <c r="Y19" s="242">
        <f>'Quarter 2'!E21</f>
        <v>0</v>
      </c>
      <c r="Z19" s="398">
        <f>'Quarter 2'!F21</f>
        <v>0</v>
      </c>
      <c r="AA19" s="242">
        <f>'Quarter 2'!G21</f>
        <v>0</v>
      </c>
      <c r="AB19" s="242">
        <f>'Quarter 2'!H21</f>
        <v>0</v>
      </c>
      <c r="AC19" s="242">
        <f>'Quarter 2'!L21</f>
        <v>0</v>
      </c>
      <c r="AD19" s="403">
        <f>'Quarter 2'!M21</f>
        <v>0</v>
      </c>
      <c r="AE19" s="242">
        <f>'Quarter 2'!I21</f>
        <v>0</v>
      </c>
      <c r="AF19" s="242">
        <f>'Quarter 2'!J21</f>
        <v>0</v>
      </c>
      <c r="AG19" s="242">
        <f>'Quarter 2'!K21</f>
        <v>0</v>
      </c>
      <c r="AH19" s="259">
        <f>'Quarter 1'!D21</f>
        <v>0</v>
      </c>
      <c r="AI19" s="244">
        <f>'Quarter 1'!E21</f>
        <v>0</v>
      </c>
      <c r="AJ19" s="398">
        <f>'Quarter 1'!F21</f>
        <v>0</v>
      </c>
      <c r="AK19" s="244">
        <f>'Quarter 1'!G21</f>
        <v>0</v>
      </c>
      <c r="AL19" s="244">
        <f>'Quarter 1'!H21</f>
        <v>0</v>
      </c>
      <c r="AM19" s="244">
        <f>'Quarter 1'!I21</f>
        <v>0</v>
      </c>
      <c r="AN19" s="244">
        <f>'Quarter 1'!J21</f>
        <v>0</v>
      </c>
      <c r="AO19" s="362">
        <f>'Quarter 1'!K21</f>
        <v>0</v>
      </c>
      <c r="AP19" s="362">
        <f>'Quarter 1'!L21</f>
        <v>0</v>
      </c>
      <c r="AQ19" s="243">
        <f>'Quarter 1'!M21</f>
        <v>0</v>
      </c>
      <c r="AR19" s="255"/>
      <c r="AS19" s="249"/>
      <c r="AT19" s="249"/>
      <c r="AU19" s="249"/>
    </row>
    <row r="20" spans="1:47" x14ac:dyDescent="0.2">
      <c r="A20" s="244" t="str">
        <f>Roster!C24</f>
        <v>Wen Ping</v>
      </c>
      <c r="B20" s="244">
        <f>Roster!D24</f>
        <v>0</v>
      </c>
      <c r="C20" s="254" t="str">
        <f>Roster!B24</f>
        <v>Li</v>
      </c>
      <c r="D20" s="414"/>
      <c r="E20" s="408"/>
      <c r="F20" s="353"/>
      <c r="G20" s="354"/>
      <c r="H20" s="354"/>
      <c r="I20" s="408"/>
      <c r="J20" s="408"/>
      <c r="K20" s="415"/>
      <c r="L20" s="337"/>
      <c r="M20" s="342"/>
      <c r="N20" s="288">
        <f>'Quarter 3'!D20</f>
        <v>0</v>
      </c>
      <c r="O20" s="242">
        <f>'Quarter 3'!E20</f>
        <v>0</v>
      </c>
      <c r="P20" s="398">
        <f>'Quarter 3'!F20</f>
        <v>0</v>
      </c>
      <c r="Q20" s="242">
        <f>'Quarter 3'!G20</f>
        <v>0</v>
      </c>
      <c r="R20" s="242">
        <f>'Quarter 3'!H20</f>
        <v>0</v>
      </c>
      <c r="S20" s="242">
        <f>'Quarter 3'!L20</f>
        <v>0</v>
      </c>
      <c r="T20" s="243">
        <f>'Quarter 3'!M20</f>
        <v>0</v>
      </c>
      <c r="U20" s="242">
        <f>'Quarter 3'!I20</f>
        <v>0</v>
      </c>
      <c r="V20" s="242">
        <f>'Quarter 3'!J20</f>
        <v>0</v>
      </c>
      <c r="W20" s="242">
        <f>'Quarter 3'!K20</f>
        <v>0</v>
      </c>
      <c r="X20" s="245">
        <f>'Quarter 2'!D22</f>
        <v>0</v>
      </c>
      <c r="Y20" s="242">
        <f>'Quarter 2'!E22</f>
        <v>0</v>
      </c>
      <c r="Z20" s="398">
        <f>'Quarter 2'!F22</f>
        <v>0</v>
      </c>
      <c r="AA20" s="242">
        <f>'Quarter 2'!G22</f>
        <v>0</v>
      </c>
      <c r="AB20" s="242">
        <f>'Quarter 2'!H22</f>
        <v>0</v>
      </c>
      <c r="AC20" s="242">
        <f>'Quarter 2'!L22</f>
        <v>0</v>
      </c>
      <c r="AD20" s="403">
        <f>'Quarter 2'!M22</f>
        <v>0</v>
      </c>
      <c r="AE20" s="242">
        <f>'Quarter 2'!I22</f>
        <v>0</v>
      </c>
      <c r="AF20" s="242">
        <f>'Quarter 2'!J22</f>
        <v>0</v>
      </c>
      <c r="AG20" s="242">
        <f>'Quarter 2'!K22</f>
        <v>0</v>
      </c>
      <c r="AH20" s="259">
        <f>'Quarter 1'!D22</f>
        <v>0</v>
      </c>
      <c r="AI20" s="244">
        <f>'Quarter 1'!E22</f>
        <v>0</v>
      </c>
      <c r="AJ20" s="398">
        <f>'Quarter 1'!F22</f>
        <v>0</v>
      </c>
      <c r="AK20" s="244">
        <f>'Quarter 1'!G22</f>
        <v>0</v>
      </c>
      <c r="AL20" s="244">
        <f>'Quarter 1'!H22</f>
        <v>0</v>
      </c>
      <c r="AM20" s="244">
        <f>'Quarter 1'!I22</f>
        <v>0</v>
      </c>
      <c r="AN20" s="244">
        <f>'Quarter 1'!J22</f>
        <v>0</v>
      </c>
      <c r="AO20" s="362">
        <f>'Quarter 1'!K22</f>
        <v>0</v>
      </c>
      <c r="AP20" s="362">
        <f>'Quarter 1'!L22</f>
        <v>0</v>
      </c>
      <c r="AQ20" s="243">
        <f>'Quarter 1'!M22</f>
        <v>0</v>
      </c>
      <c r="AR20" s="255"/>
      <c r="AS20" s="249"/>
      <c r="AT20" s="249"/>
      <c r="AU20" s="249"/>
    </row>
    <row r="21" spans="1:47" ht="25.5" x14ac:dyDescent="0.2">
      <c r="A21" s="244" t="str">
        <f>Roster!C25</f>
        <v>Lesther Ivan</v>
      </c>
      <c r="B21" s="244">
        <f>Roster!D25</f>
        <v>0</v>
      </c>
      <c r="C21" s="254" t="str">
        <f>Roster!B25</f>
        <v>Vargas Martinez</v>
      </c>
      <c r="D21" s="414"/>
      <c r="E21" s="408"/>
      <c r="F21" s="353"/>
      <c r="G21" s="354"/>
      <c r="H21" s="354"/>
      <c r="I21" s="408"/>
      <c r="J21" s="408"/>
      <c r="K21" s="415"/>
      <c r="L21" s="337"/>
      <c r="M21" s="342"/>
      <c r="N21" s="288">
        <f>'Quarter 3'!D21</f>
        <v>0</v>
      </c>
      <c r="O21" s="242">
        <f>'Quarter 3'!E21</f>
        <v>0</v>
      </c>
      <c r="P21" s="398">
        <f>'Quarter 3'!F21</f>
        <v>0</v>
      </c>
      <c r="Q21" s="242">
        <f>'Quarter 3'!G21</f>
        <v>0</v>
      </c>
      <c r="R21" s="242">
        <f>'Quarter 3'!H21</f>
        <v>0</v>
      </c>
      <c r="S21" s="242">
        <f>'Quarter 3'!L21</f>
        <v>0</v>
      </c>
      <c r="T21" s="243">
        <f>'Quarter 3'!M21</f>
        <v>0</v>
      </c>
      <c r="U21" s="242">
        <f>'Quarter 3'!I21</f>
        <v>0</v>
      </c>
      <c r="V21" s="242">
        <f>'Quarter 3'!J21</f>
        <v>0</v>
      </c>
      <c r="W21" s="242">
        <f>'Quarter 3'!K21</f>
        <v>0</v>
      </c>
      <c r="X21" s="245">
        <f>'Quarter 2'!D23</f>
        <v>0</v>
      </c>
      <c r="Y21" s="242">
        <f>'Quarter 2'!E23</f>
        <v>0</v>
      </c>
      <c r="Z21" s="398">
        <f>'Quarter 2'!F23</f>
        <v>0</v>
      </c>
      <c r="AA21" s="242">
        <f>'Quarter 2'!G23</f>
        <v>0</v>
      </c>
      <c r="AB21" s="242">
        <f>'Quarter 2'!H23</f>
        <v>0</v>
      </c>
      <c r="AC21" s="242">
        <f>'Quarter 2'!L23</f>
        <v>0</v>
      </c>
      <c r="AD21" s="403">
        <f>'Quarter 2'!M23</f>
        <v>0</v>
      </c>
      <c r="AE21" s="242">
        <f>'Quarter 2'!I23</f>
        <v>0</v>
      </c>
      <c r="AF21" s="242">
        <f>'Quarter 2'!J23</f>
        <v>0</v>
      </c>
      <c r="AG21" s="242">
        <f>'Quarter 2'!K23</f>
        <v>0</v>
      </c>
      <c r="AH21" s="259">
        <f>'Quarter 1'!D23</f>
        <v>0</v>
      </c>
      <c r="AI21" s="244">
        <f>'Quarter 1'!E23</f>
        <v>0</v>
      </c>
      <c r="AJ21" s="398">
        <f>'Quarter 1'!F23</f>
        <v>0</v>
      </c>
      <c r="AK21" s="244">
        <f>'Quarter 1'!G23</f>
        <v>0</v>
      </c>
      <c r="AL21" s="244">
        <f>'Quarter 1'!H23</f>
        <v>0</v>
      </c>
      <c r="AM21" s="244">
        <f>'Quarter 1'!I23</f>
        <v>0</v>
      </c>
      <c r="AN21" s="244">
        <f>'Quarter 1'!J23</f>
        <v>0</v>
      </c>
      <c r="AO21" s="362">
        <f>'Quarter 1'!K23</f>
        <v>0</v>
      </c>
      <c r="AP21" s="362">
        <f>'Quarter 1'!L23</f>
        <v>0</v>
      </c>
      <c r="AQ21" s="243">
        <f>'Quarter 1'!M23</f>
        <v>0</v>
      </c>
      <c r="AR21" s="255"/>
      <c r="AS21" s="249"/>
      <c r="AT21" s="249"/>
      <c r="AU21" s="249"/>
    </row>
    <row r="22" spans="1:47" x14ac:dyDescent="0.2">
      <c r="A22" s="244" t="str">
        <f>Roster!C26</f>
        <v>Aici</v>
      </c>
      <c r="B22" s="244">
        <f>Roster!D26</f>
        <v>0</v>
      </c>
      <c r="C22" s="254" t="str">
        <f>Roster!B26</f>
        <v>Wu</v>
      </c>
      <c r="D22" s="414"/>
      <c r="E22" s="408"/>
      <c r="F22" s="353"/>
      <c r="G22" s="354"/>
      <c r="H22" s="354"/>
      <c r="I22" s="408"/>
      <c r="J22" s="408"/>
      <c r="K22" s="415"/>
      <c r="L22" s="337"/>
      <c r="M22" s="342"/>
      <c r="N22" s="288">
        <f>'Quarter 3'!D22</f>
        <v>0</v>
      </c>
      <c r="O22" s="242">
        <f>'Quarter 3'!E22</f>
        <v>0</v>
      </c>
      <c r="P22" s="398">
        <f>'Quarter 3'!F22</f>
        <v>0</v>
      </c>
      <c r="Q22" s="242">
        <f>'Quarter 3'!G22</f>
        <v>0</v>
      </c>
      <c r="R22" s="242">
        <f>'Quarter 3'!H22</f>
        <v>0</v>
      </c>
      <c r="S22" s="242">
        <f>'Quarter 3'!L22</f>
        <v>0</v>
      </c>
      <c r="T22" s="243">
        <f>'Quarter 3'!M22</f>
        <v>0</v>
      </c>
      <c r="U22" s="242">
        <f>'Quarter 3'!I22</f>
        <v>0</v>
      </c>
      <c r="V22" s="242">
        <f>'Quarter 3'!J22</f>
        <v>0</v>
      </c>
      <c r="W22" s="242">
        <f>'Quarter 3'!K22</f>
        <v>0</v>
      </c>
      <c r="X22" s="245">
        <f>'Quarter 2'!D24</f>
        <v>0</v>
      </c>
      <c r="Y22" s="242">
        <f>'Quarter 2'!E24</f>
        <v>0</v>
      </c>
      <c r="Z22" s="398">
        <f>'Quarter 2'!F24</f>
        <v>0</v>
      </c>
      <c r="AA22" s="242">
        <f>'Quarter 2'!G24</f>
        <v>0</v>
      </c>
      <c r="AB22" s="242">
        <f>'Quarter 2'!H24</f>
        <v>0</v>
      </c>
      <c r="AC22" s="242">
        <f>'Quarter 2'!L24</f>
        <v>0</v>
      </c>
      <c r="AD22" s="403">
        <f>'Quarter 2'!M24</f>
        <v>0</v>
      </c>
      <c r="AE22" s="242">
        <f>'Quarter 2'!I24</f>
        <v>0</v>
      </c>
      <c r="AF22" s="242">
        <f>'Quarter 2'!J24</f>
        <v>0</v>
      </c>
      <c r="AG22" s="242">
        <f>'Quarter 2'!K24</f>
        <v>0</v>
      </c>
      <c r="AH22" s="259">
        <f>'Quarter 1'!D24</f>
        <v>0</v>
      </c>
      <c r="AI22" s="244">
        <f>'Quarter 1'!E24</f>
        <v>0</v>
      </c>
      <c r="AJ22" s="398">
        <f>'Quarter 1'!F24</f>
        <v>0</v>
      </c>
      <c r="AK22" s="244">
        <f>'Quarter 1'!G24</f>
        <v>0</v>
      </c>
      <c r="AL22" s="244">
        <f>'Quarter 1'!H24</f>
        <v>0</v>
      </c>
      <c r="AM22" s="244">
        <f>'Quarter 1'!I24</f>
        <v>0</v>
      </c>
      <c r="AN22" s="244">
        <f>'Quarter 1'!J24</f>
        <v>0</v>
      </c>
      <c r="AO22" s="362">
        <f>'Quarter 1'!K24</f>
        <v>0</v>
      </c>
      <c r="AP22" s="362">
        <f>'Quarter 1'!L24</f>
        <v>0</v>
      </c>
      <c r="AQ22" s="243">
        <f>'Quarter 1'!M24</f>
        <v>0</v>
      </c>
      <c r="AR22" s="255"/>
      <c r="AS22" s="249"/>
      <c r="AT22" s="249"/>
      <c r="AU22" s="249"/>
    </row>
    <row r="23" spans="1:47" x14ac:dyDescent="0.2">
      <c r="A23" s="244" t="str">
        <f>Roster!C27</f>
        <v>Liliana</v>
      </c>
      <c r="B23" s="244">
        <f>Roster!D27</f>
        <v>0</v>
      </c>
      <c r="C23" s="254" t="str">
        <f>Roster!B27</f>
        <v>Solano</v>
      </c>
      <c r="D23" s="414"/>
      <c r="E23" s="408"/>
      <c r="F23" s="353"/>
      <c r="G23" s="354"/>
      <c r="H23" s="354"/>
      <c r="I23" s="408"/>
      <c r="J23" s="408"/>
      <c r="K23" s="415"/>
      <c r="L23" s="337"/>
      <c r="M23" s="342"/>
      <c r="N23" s="288">
        <f>'Quarter 3'!D23</f>
        <v>0</v>
      </c>
      <c r="O23" s="242">
        <f>'Quarter 3'!E23</f>
        <v>0</v>
      </c>
      <c r="P23" s="398">
        <f>'Quarter 3'!F23</f>
        <v>0</v>
      </c>
      <c r="Q23" s="242">
        <f>'Quarter 3'!G23</f>
        <v>0</v>
      </c>
      <c r="R23" s="242">
        <f>'Quarter 3'!H23</f>
        <v>0</v>
      </c>
      <c r="S23" s="242">
        <f>'Quarter 3'!L23</f>
        <v>0</v>
      </c>
      <c r="T23" s="243">
        <f>'Quarter 3'!M23</f>
        <v>0</v>
      </c>
      <c r="U23" s="242">
        <f>'Quarter 3'!I23</f>
        <v>0</v>
      </c>
      <c r="V23" s="242">
        <f>'Quarter 3'!J23</f>
        <v>0</v>
      </c>
      <c r="W23" s="242">
        <f>'Quarter 3'!K23</f>
        <v>0</v>
      </c>
      <c r="X23" s="245">
        <f>'Quarter 2'!D25</f>
        <v>0</v>
      </c>
      <c r="Y23" s="242">
        <f>'Quarter 2'!E25</f>
        <v>0</v>
      </c>
      <c r="Z23" s="398">
        <f>'Quarter 2'!F25</f>
        <v>0</v>
      </c>
      <c r="AA23" s="242">
        <f>'Quarter 2'!G25</f>
        <v>0</v>
      </c>
      <c r="AB23" s="242">
        <f>'Quarter 2'!H25</f>
        <v>0</v>
      </c>
      <c r="AC23" s="242">
        <f>'Quarter 2'!L25</f>
        <v>0</v>
      </c>
      <c r="AD23" s="403">
        <f>'Quarter 2'!M25</f>
        <v>0</v>
      </c>
      <c r="AE23" s="242">
        <f>'Quarter 2'!I25</f>
        <v>0</v>
      </c>
      <c r="AF23" s="242">
        <f>'Quarter 2'!J25</f>
        <v>0</v>
      </c>
      <c r="AG23" s="242">
        <f>'Quarter 2'!K25</f>
        <v>0</v>
      </c>
      <c r="AH23" s="259">
        <f>'Quarter 1'!D25</f>
        <v>0</v>
      </c>
      <c r="AI23" s="244">
        <f>'Quarter 1'!E25</f>
        <v>0</v>
      </c>
      <c r="AJ23" s="398">
        <f>'Quarter 1'!F25</f>
        <v>0</v>
      </c>
      <c r="AK23" s="244">
        <f>'Quarter 1'!G25</f>
        <v>0</v>
      </c>
      <c r="AL23" s="244">
        <f>'Quarter 1'!H25</f>
        <v>0</v>
      </c>
      <c r="AM23" s="244">
        <f>'Quarter 1'!I25</f>
        <v>0</v>
      </c>
      <c r="AN23" s="244">
        <f>'Quarter 1'!J25</f>
        <v>0</v>
      </c>
      <c r="AO23" s="362">
        <f>'Quarter 1'!K25</f>
        <v>0</v>
      </c>
      <c r="AP23" s="362">
        <f>'Quarter 1'!L25</f>
        <v>0</v>
      </c>
      <c r="AQ23" s="243">
        <f>'Quarter 1'!M25</f>
        <v>0</v>
      </c>
      <c r="AR23" s="255"/>
      <c r="AS23" s="249"/>
      <c r="AT23" s="249"/>
      <c r="AU23" s="249"/>
    </row>
    <row r="24" spans="1:47" x14ac:dyDescent="0.2">
      <c r="A24" s="244" t="str">
        <f>Roster!C28</f>
        <v>Zhao</v>
      </c>
      <c r="B24" s="244">
        <f>Roster!D28</f>
        <v>0</v>
      </c>
      <c r="C24" s="254" t="str">
        <f>Roster!B28</f>
        <v>Yi</v>
      </c>
      <c r="D24" s="414"/>
      <c r="E24" s="408"/>
      <c r="F24" s="353"/>
      <c r="G24" s="354"/>
      <c r="H24" s="354"/>
      <c r="I24" s="408"/>
      <c r="J24" s="408"/>
      <c r="K24" s="415"/>
      <c r="L24" s="337"/>
      <c r="M24" s="342"/>
      <c r="N24" s="288">
        <f>'Quarter 3'!D24</f>
        <v>0</v>
      </c>
      <c r="O24" s="242">
        <f>'Quarter 3'!E24</f>
        <v>0</v>
      </c>
      <c r="P24" s="398">
        <f>'Quarter 3'!F24</f>
        <v>0</v>
      </c>
      <c r="Q24" s="242">
        <f>'Quarter 3'!G24</f>
        <v>0</v>
      </c>
      <c r="R24" s="242">
        <f>'Quarter 3'!H24</f>
        <v>0</v>
      </c>
      <c r="S24" s="242">
        <f>'Quarter 3'!L24</f>
        <v>0</v>
      </c>
      <c r="T24" s="243">
        <f>'Quarter 3'!M24</f>
        <v>0</v>
      </c>
      <c r="U24" s="242">
        <f>'Quarter 3'!I24</f>
        <v>0</v>
      </c>
      <c r="V24" s="242">
        <f>'Quarter 3'!J24</f>
        <v>0</v>
      </c>
      <c r="W24" s="242">
        <f>'Quarter 3'!K24</f>
        <v>0</v>
      </c>
      <c r="X24" s="245">
        <f>'Quarter 2'!D26</f>
        <v>0</v>
      </c>
      <c r="Y24" s="242">
        <f>'Quarter 2'!E26</f>
        <v>0</v>
      </c>
      <c r="Z24" s="398">
        <f>'Quarter 2'!F26</f>
        <v>0</v>
      </c>
      <c r="AA24" s="242">
        <f>'Quarter 2'!G26</f>
        <v>0</v>
      </c>
      <c r="AB24" s="242">
        <f>'Quarter 2'!H26</f>
        <v>0</v>
      </c>
      <c r="AC24" s="242">
        <f>'Quarter 2'!L26</f>
        <v>0</v>
      </c>
      <c r="AD24" s="403">
        <f>'Quarter 2'!M26</f>
        <v>0</v>
      </c>
      <c r="AE24" s="242">
        <f>'Quarter 2'!I26</f>
        <v>0</v>
      </c>
      <c r="AF24" s="242">
        <f>'Quarter 2'!J26</f>
        <v>0</v>
      </c>
      <c r="AG24" s="242">
        <f>'Quarter 2'!K26</f>
        <v>0</v>
      </c>
      <c r="AH24" s="259">
        <f>'Quarter 1'!D26</f>
        <v>0</v>
      </c>
      <c r="AI24" s="244">
        <f>'Quarter 1'!E26</f>
        <v>0</v>
      </c>
      <c r="AJ24" s="398">
        <f>'Quarter 1'!F26</f>
        <v>0</v>
      </c>
      <c r="AK24" s="244">
        <f>'Quarter 1'!G26</f>
        <v>0</v>
      </c>
      <c r="AL24" s="244">
        <f>'Quarter 1'!H26</f>
        <v>0</v>
      </c>
      <c r="AM24" s="244">
        <f>'Quarter 1'!I26</f>
        <v>0</v>
      </c>
      <c r="AN24" s="244">
        <f>'Quarter 1'!J26</f>
        <v>0</v>
      </c>
      <c r="AO24" s="362">
        <f>'Quarter 1'!K26</f>
        <v>0</v>
      </c>
      <c r="AP24" s="362">
        <f>'Quarter 1'!L26</f>
        <v>0</v>
      </c>
      <c r="AQ24" s="243">
        <f>'Quarter 1'!M26</f>
        <v>0</v>
      </c>
      <c r="AR24" s="255"/>
      <c r="AS24" s="249"/>
      <c r="AT24" s="249"/>
      <c r="AU24" s="249"/>
    </row>
    <row r="25" spans="1:47" x14ac:dyDescent="0.2">
      <c r="A25" s="244" t="str">
        <f>Roster!C29</f>
        <v>Zhana</v>
      </c>
      <c r="B25" s="244">
        <f>Roster!D29</f>
        <v>0</v>
      </c>
      <c r="C25" s="254" t="str">
        <f>Roster!B29</f>
        <v>Lminokhoer</v>
      </c>
      <c r="D25" s="414"/>
      <c r="E25" s="408"/>
      <c r="F25" s="353"/>
      <c r="G25" s="354"/>
      <c r="H25" s="354"/>
      <c r="I25" s="408"/>
      <c r="J25" s="408"/>
      <c r="K25" s="415"/>
      <c r="L25" s="337"/>
      <c r="M25" s="342"/>
      <c r="N25" s="288">
        <f>'Quarter 3'!D25</f>
        <v>0</v>
      </c>
      <c r="O25" s="242">
        <f>'Quarter 3'!E25</f>
        <v>0</v>
      </c>
      <c r="P25" s="398">
        <f>'Quarter 3'!F25</f>
        <v>0</v>
      </c>
      <c r="Q25" s="242">
        <f>'Quarter 3'!G25</f>
        <v>0</v>
      </c>
      <c r="R25" s="242">
        <f>'Quarter 3'!H25</f>
        <v>0</v>
      </c>
      <c r="S25" s="242">
        <f>'Quarter 3'!L25</f>
        <v>0</v>
      </c>
      <c r="T25" s="243">
        <f>'Quarter 3'!M25</f>
        <v>0</v>
      </c>
      <c r="U25" s="242">
        <f>'Quarter 3'!I25</f>
        <v>0</v>
      </c>
      <c r="V25" s="242">
        <f>'Quarter 3'!J25</f>
        <v>0</v>
      </c>
      <c r="W25" s="242">
        <f>'Quarter 3'!K25</f>
        <v>0</v>
      </c>
      <c r="X25" s="245">
        <f>'Quarter 2'!D27</f>
        <v>0</v>
      </c>
      <c r="Y25" s="242">
        <f>'Quarter 2'!E27</f>
        <v>0</v>
      </c>
      <c r="Z25" s="398">
        <f>'Quarter 2'!F27</f>
        <v>0</v>
      </c>
      <c r="AA25" s="242">
        <f>'Quarter 2'!G27</f>
        <v>0</v>
      </c>
      <c r="AB25" s="242">
        <f>'Quarter 2'!H27</f>
        <v>0</v>
      </c>
      <c r="AC25" s="242">
        <f>'Quarter 2'!L27</f>
        <v>0</v>
      </c>
      <c r="AD25" s="403">
        <f>'Quarter 2'!M27</f>
        <v>0</v>
      </c>
      <c r="AE25" s="242">
        <f>'Quarter 2'!I27</f>
        <v>0</v>
      </c>
      <c r="AF25" s="242">
        <f>'Quarter 2'!J27</f>
        <v>0</v>
      </c>
      <c r="AG25" s="242">
        <f>'Quarter 2'!K27</f>
        <v>0</v>
      </c>
      <c r="AH25" s="259">
        <f>'Quarter 1'!D27</f>
        <v>0</v>
      </c>
      <c r="AI25" s="244">
        <f>'Quarter 1'!E27</f>
        <v>0</v>
      </c>
      <c r="AJ25" s="398">
        <f>'Quarter 1'!F27</f>
        <v>0</v>
      </c>
      <c r="AK25" s="244">
        <f>'Quarter 1'!G27</f>
        <v>0</v>
      </c>
      <c r="AL25" s="244">
        <f>'Quarter 1'!H27</f>
        <v>0</v>
      </c>
      <c r="AM25" s="244">
        <f>'Quarter 1'!I27</f>
        <v>0</v>
      </c>
      <c r="AN25" s="244">
        <f>'Quarter 1'!J27</f>
        <v>0</v>
      </c>
      <c r="AO25" s="362">
        <f>'Quarter 1'!K27</f>
        <v>0</v>
      </c>
      <c r="AP25" s="362">
        <f>'Quarter 1'!L27</f>
        <v>0</v>
      </c>
      <c r="AQ25" s="243">
        <f>'Quarter 1'!M27</f>
        <v>0</v>
      </c>
      <c r="AR25" s="255"/>
      <c r="AS25" s="249"/>
      <c r="AT25" s="249"/>
      <c r="AU25" s="249"/>
    </row>
    <row r="26" spans="1:47" x14ac:dyDescent="0.2">
      <c r="A26" s="244" t="str">
        <f>Roster!C30</f>
        <v>Alexander</v>
      </c>
      <c r="B26" s="244">
        <f>Roster!D30</f>
        <v>0</v>
      </c>
      <c r="C26" s="254" t="str">
        <f>Roster!B30</f>
        <v>Lminokhoer</v>
      </c>
      <c r="D26" s="414"/>
      <c r="E26" s="408"/>
      <c r="F26" s="353"/>
      <c r="G26" s="354"/>
      <c r="H26" s="354"/>
      <c r="I26" s="408"/>
      <c r="J26" s="408"/>
      <c r="K26" s="415"/>
      <c r="L26" s="337"/>
      <c r="M26" s="342"/>
      <c r="N26" s="288">
        <f>'Quarter 3'!D26</f>
        <v>0</v>
      </c>
      <c r="O26" s="242">
        <f>'Quarter 3'!E26</f>
        <v>0</v>
      </c>
      <c r="P26" s="398">
        <f>'Quarter 3'!F26</f>
        <v>0</v>
      </c>
      <c r="Q26" s="242">
        <f>'Quarter 3'!G26</f>
        <v>0</v>
      </c>
      <c r="R26" s="242">
        <f>'Quarter 3'!H26</f>
        <v>0</v>
      </c>
      <c r="S26" s="242">
        <f>'Quarter 3'!L26</f>
        <v>0</v>
      </c>
      <c r="T26" s="243">
        <f>'Quarter 3'!M26</f>
        <v>0</v>
      </c>
      <c r="U26" s="242">
        <f>'Quarter 3'!I26</f>
        <v>0</v>
      </c>
      <c r="V26" s="242">
        <f>'Quarter 3'!J26</f>
        <v>0</v>
      </c>
      <c r="W26" s="242">
        <f>'Quarter 3'!K26</f>
        <v>0</v>
      </c>
      <c r="X26" s="245">
        <f>'Quarter 2'!D28</f>
        <v>0</v>
      </c>
      <c r="Y26" s="242">
        <f>'Quarter 2'!E28</f>
        <v>0</v>
      </c>
      <c r="Z26" s="398">
        <f>'Quarter 2'!F28</f>
        <v>0</v>
      </c>
      <c r="AA26" s="242">
        <f>'Quarter 2'!G28</f>
        <v>0</v>
      </c>
      <c r="AB26" s="242">
        <f>'Quarter 2'!H28</f>
        <v>0</v>
      </c>
      <c r="AC26" s="242">
        <f>'Quarter 2'!L28</f>
        <v>0</v>
      </c>
      <c r="AD26" s="403">
        <f>'Quarter 2'!M28</f>
        <v>0</v>
      </c>
      <c r="AE26" s="242">
        <f>'Quarter 2'!I28</f>
        <v>0</v>
      </c>
      <c r="AF26" s="242">
        <f>'Quarter 2'!J28</f>
        <v>0</v>
      </c>
      <c r="AG26" s="242">
        <f>'Quarter 2'!K28</f>
        <v>0</v>
      </c>
      <c r="AH26" s="259">
        <f>'Quarter 1'!D28</f>
        <v>0</v>
      </c>
      <c r="AI26" s="244">
        <f>'Quarter 1'!E28</f>
        <v>0</v>
      </c>
      <c r="AJ26" s="398">
        <f>'Quarter 1'!F28</f>
        <v>0</v>
      </c>
      <c r="AK26" s="244">
        <f>'Quarter 1'!G28</f>
        <v>0</v>
      </c>
      <c r="AL26" s="244">
        <f>'Quarter 1'!H28</f>
        <v>0</v>
      </c>
      <c r="AM26" s="244">
        <f>'Quarter 1'!I28</f>
        <v>0</v>
      </c>
      <c r="AN26" s="244">
        <f>'Quarter 1'!J28</f>
        <v>0</v>
      </c>
      <c r="AO26" s="362">
        <f>'Quarter 1'!K28</f>
        <v>0</v>
      </c>
      <c r="AP26" s="362">
        <f>'Quarter 1'!L28</f>
        <v>0</v>
      </c>
      <c r="AQ26" s="243">
        <f>'Quarter 1'!M28</f>
        <v>0</v>
      </c>
      <c r="AR26" s="255"/>
      <c r="AS26" s="249"/>
      <c r="AT26" s="249"/>
      <c r="AU26" s="249"/>
    </row>
    <row r="27" spans="1:47" x14ac:dyDescent="0.2">
      <c r="A27" s="244">
        <f>Roster!C31</f>
        <v>0</v>
      </c>
      <c r="B27" s="244">
        <f>Roster!D31</f>
        <v>0</v>
      </c>
      <c r="C27" s="254">
        <f>Roster!B31</f>
        <v>0</v>
      </c>
      <c r="D27" s="414"/>
      <c r="E27" s="408"/>
      <c r="F27" s="353"/>
      <c r="G27" s="354"/>
      <c r="H27" s="354"/>
      <c r="I27" s="408"/>
      <c r="J27" s="408"/>
      <c r="K27" s="415"/>
      <c r="L27" s="337"/>
      <c r="M27" s="342"/>
      <c r="N27" s="288">
        <f>'Quarter 3'!D27</f>
        <v>0</v>
      </c>
      <c r="O27" s="242">
        <f>'Quarter 3'!E27</f>
        <v>0</v>
      </c>
      <c r="P27" s="398">
        <f>'Quarter 3'!F27</f>
        <v>0</v>
      </c>
      <c r="Q27" s="242">
        <f>'Quarter 3'!G27</f>
        <v>0</v>
      </c>
      <c r="R27" s="242">
        <f>'Quarter 3'!H27</f>
        <v>0</v>
      </c>
      <c r="S27" s="242">
        <f>'Quarter 3'!L27</f>
        <v>0</v>
      </c>
      <c r="T27" s="243">
        <f>'Quarter 3'!M27</f>
        <v>0</v>
      </c>
      <c r="U27" s="242">
        <f>'Quarter 3'!I27</f>
        <v>0</v>
      </c>
      <c r="V27" s="242">
        <f>'Quarter 3'!J27</f>
        <v>0</v>
      </c>
      <c r="W27" s="242">
        <f>'Quarter 3'!K27</f>
        <v>0</v>
      </c>
      <c r="X27" s="245">
        <f>'Quarter 2'!D29</f>
        <v>0</v>
      </c>
      <c r="Y27" s="242">
        <f>'Quarter 2'!E29</f>
        <v>0</v>
      </c>
      <c r="Z27" s="398">
        <f>'Quarter 2'!F29</f>
        <v>0</v>
      </c>
      <c r="AA27" s="242">
        <f>'Quarter 2'!G29</f>
        <v>0</v>
      </c>
      <c r="AB27" s="242">
        <f>'Quarter 2'!H29</f>
        <v>0</v>
      </c>
      <c r="AC27" s="242">
        <f>'Quarter 2'!L29</f>
        <v>0</v>
      </c>
      <c r="AD27" s="403">
        <f>'Quarter 2'!M29</f>
        <v>0</v>
      </c>
      <c r="AE27" s="242">
        <f>'Quarter 2'!I29</f>
        <v>0</v>
      </c>
      <c r="AF27" s="242">
        <f>'Quarter 2'!J29</f>
        <v>0</v>
      </c>
      <c r="AG27" s="242">
        <f>'Quarter 2'!K29</f>
        <v>0</v>
      </c>
      <c r="AH27" s="259">
        <f>'Quarter 1'!D29</f>
        <v>0</v>
      </c>
      <c r="AI27" s="244">
        <f>'Quarter 1'!E29</f>
        <v>0</v>
      </c>
      <c r="AJ27" s="398">
        <f>'Quarter 1'!F29</f>
        <v>0</v>
      </c>
      <c r="AK27" s="244">
        <f>'Quarter 1'!G29</f>
        <v>0</v>
      </c>
      <c r="AL27" s="244">
        <f>'Quarter 1'!H29</f>
        <v>0</v>
      </c>
      <c r="AM27" s="244">
        <f>'Quarter 1'!I29</f>
        <v>0</v>
      </c>
      <c r="AN27" s="244">
        <f>'Quarter 1'!J29</f>
        <v>0</v>
      </c>
      <c r="AO27" s="362">
        <f>'Quarter 1'!K29</f>
        <v>0</v>
      </c>
      <c r="AP27" s="362">
        <f>'Quarter 1'!L29</f>
        <v>0</v>
      </c>
      <c r="AQ27" s="243">
        <f>'Quarter 1'!M29</f>
        <v>0</v>
      </c>
      <c r="AR27" s="255"/>
      <c r="AS27" s="249"/>
      <c r="AT27" s="249"/>
      <c r="AU27" s="249"/>
    </row>
    <row r="28" spans="1:47" x14ac:dyDescent="0.2">
      <c r="A28" s="244">
        <f>Roster!C32</f>
        <v>0</v>
      </c>
      <c r="B28" s="244">
        <f>Roster!D32</f>
        <v>0</v>
      </c>
      <c r="C28" s="254">
        <f>Roster!B32</f>
        <v>0</v>
      </c>
      <c r="D28" s="414"/>
      <c r="E28" s="408"/>
      <c r="F28" s="353"/>
      <c r="G28" s="354"/>
      <c r="H28" s="354"/>
      <c r="I28" s="408"/>
      <c r="J28" s="408"/>
      <c r="K28" s="415"/>
      <c r="L28" s="337"/>
      <c r="M28" s="342"/>
      <c r="N28" s="288">
        <f>'Quarter 3'!D28</f>
        <v>0</v>
      </c>
      <c r="O28" s="242">
        <f>'Quarter 3'!E28</f>
        <v>0</v>
      </c>
      <c r="P28" s="398">
        <f>'Quarter 3'!F28</f>
        <v>0</v>
      </c>
      <c r="Q28" s="242">
        <f>'Quarter 3'!G28</f>
        <v>0</v>
      </c>
      <c r="R28" s="242">
        <f>'Quarter 3'!H28</f>
        <v>0</v>
      </c>
      <c r="S28" s="242">
        <f>'Quarter 3'!L28</f>
        <v>0</v>
      </c>
      <c r="T28" s="243">
        <f>'Quarter 3'!M28</f>
        <v>0</v>
      </c>
      <c r="U28" s="242">
        <f>'Quarter 3'!I28</f>
        <v>0</v>
      </c>
      <c r="V28" s="242">
        <f>'Quarter 3'!J28</f>
        <v>0</v>
      </c>
      <c r="W28" s="242">
        <f>'Quarter 3'!K28</f>
        <v>0</v>
      </c>
      <c r="X28" s="245">
        <f>'Quarter 2'!D30</f>
        <v>0</v>
      </c>
      <c r="Y28" s="242">
        <f>'Quarter 2'!E30</f>
        <v>0</v>
      </c>
      <c r="Z28" s="398">
        <f>'Quarter 2'!F30</f>
        <v>0</v>
      </c>
      <c r="AA28" s="242">
        <f>'Quarter 2'!G30</f>
        <v>0</v>
      </c>
      <c r="AB28" s="242">
        <f>'Quarter 2'!H30</f>
        <v>0</v>
      </c>
      <c r="AC28" s="242">
        <f>'Quarter 2'!L30</f>
        <v>0</v>
      </c>
      <c r="AD28" s="403">
        <f>'Quarter 2'!M30</f>
        <v>0</v>
      </c>
      <c r="AE28" s="242">
        <f>'Quarter 2'!I30</f>
        <v>0</v>
      </c>
      <c r="AF28" s="242">
        <f>'Quarter 2'!J30</f>
        <v>0</v>
      </c>
      <c r="AG28" s="242">
        <f>'Quarter 2'!K30</f>
        <v>0</v>
      </c>
      <c r="AH28" s="259">
        <f>'Quarter 1'!D30</f>
        <v>0</v>
      </c>
      <c r="AI28" s="244">
        <f>'Quarter 1'!E30</f>
        <v>0</v>
      </c>
      <c r="AJ28" s="398">
        <f>'Quarter 1'!F30</f>
        <v>0</v>
      </c>
      <c r="AK28" s="244">
        <f>'Quarter 1'!G30</f>
        <v>0</v>
      </c>
      <c r="AL28" s="244">
        <f>'Quarter 1'!H30</f>
        <v>0</v>
      </c>
      <c r="AM28" s="244">
        <f>'Quarter 1'!I30</f>
        <v>0</v>
      </c>
      <c r="AN28" s="244">
        <f>'Quarter 1'!J30</f>
        <v>0</v>
      </c>
      <c r="AO28" s="362">
        <f>'Quarter 1'!K30</f>
        <v>0</v>
      </c>
      <c r="AP28" s="362">
        <f>'Quarter 1'!L30</f>
        <v>0</v>
      </c>
      <c r="AQ28" s="243">
        <f>'Quarter 1'!M30</f>
        <v>0</v>
      </c>
      <c r="AR28" s="255"/>
      <c r="AS28" s="249"/>
      <c r="AT28" s="249"/>
      <c r="AU28" s="249"/>
    </row>
    <row r="29" spans="1:47" x14ac:dyDescent="0.2">
      <c r="A29" s="244">
        <f>Roster!C33</f>
        <v>0</v>
      </c>
      <c r="B29" s="244">
        <f>Roster!D33</f>
        <v>0</v>
      </c>
      <c r="C29" s="254">
        <f>Roster!B33</f>
        <v>0</v>
      </c>
      <c r="D29" s="414"/>
      <c r="E29" s="408"/>
      <c r="F29" s="353"/>
      <c r="G29" s="354"/>
      <c r="H29" s="354"/>
      <c r="I29" s="408"/>
      <c r="J29" s="408"/>
      <c r="K29" s="415"/>
      <c r="L29" s="337"/>
      <c r="M29" s="342"/>
      <c r="N29" s="288">
        <f>'Quarter 3'!D29</f>
        <v>0</v>
      </c>
      <c r="O29" s="242">
        <f>'Quarter 3'!E29</f>
        <v>0</v>
      </c>
      <c r="P29" s="398">
        <f>'Quarter 3'!F29</f>
        <v>0</v>
      </c>
      <c r="Q29" s="242">
        <f>'Quarter 3'!G29</f>
        <v>0</v>
      </c>
      <c r="R29" s="242">
        <f>'Quarter 3'!H29</f>
        <v>0</v>
      </c>
      <c r="S29" s="242">
        <f>'Quarter 3'!L29</f>
        <v>0</v>
      </c>
      <c r="T29" s="243">
        <f>'Quarter 3'!M29</f>
        <v>0</v>
      </c>
      <c r="U29" s="242">
        <f>'Quarter 3'!I29</f>
        <v>0</v>
      </c>
      <c r="V29" s="242">
        <f>'Quarter 3'!J29</f>
        <v>0</v>
      </c>
      <c r="W29" s="242">
        <f>'Quarter 3'!K29</f>
        <v>0</v>
      </c>
      <c r="X29" s="245">
        <f>'Quarter 2'!D31</f>
        <v>0</v>
      </c>
      <c r="Y29" s="242">
        <f>'Quarter 2'!E31</f>
        <v>0</v>
      </c>
      <c r="Z29" s="398">
        <f>'Quarter 2'!F31</f>
        <v>0</v>
      </c>
      <c r="AA29" s="242">
        <f>'Quarter 2'!G31</f>
        <v>0</v>
      </c>
      <c r="AB29" s="242">
        <f>'Quarter 2'!H31</f>
        <v>0</v>
      </c>
      <c r="AC29" s="242">
        <f>'Quarter 2'!L31</f>
        <v>0</v>
      </c>
      <c r="AD29" s="403">
        <f>'Quarter 2'!M31</f>
        <v>0</v>
      </c>
      <c r="AE29" s="242">
        <f>'Quarter 2'!I31</f>
        <v>0</v>
      </c>
      <c r="AF29" s="242">
        <f>'Quarter 2'!J31</f>
        <v>0</v>
      </c>
      <c r="AG29" s="242">
        <f>'Quarter 2'!K31</f>
        <v>0</v>
      </c>
      <c r="AH29" s="259">
        <f>'Quarter 1'!D31</f>
        <v>0</v>
      </c>
      <c r="AI29" s="244">
        <f>'Quarter 1'!E31</f>
        <v>0</v>
      </c>
      <c r="AJ29" s="398">
        <f>'Quarter 1'!F31</f>
        <v>0</v>
      </c>
      <c r="AK29" s="244">
        <f>'Quarter 1'!G31</f>
        <v>0</v>
      </c>
      <c r="AL29" s="244">
        <f>'Quarter 1'!H31</f>
        <v>0</v>
      </c>
      <c r="AM29" s="244">
        <f>'Quarter 1'!I31</f>
        <v>0</v>
      </c>
      <c r="AN29" s="244">
        <f>'Quarter 1'!J31</f>
        <v>0</v>
      </c>
      <c r="AO29" s="362">
        <f>'Quarter 1'!K31</f>
        <v>0</v>
      </c>
      <c r="AP29" s="362">
        <f>'Quarter 1'!L31</f>
        <v>0</v>
      </c>
      <c r="AQ29" s="243">
        <f>'Quarter 1'!M31</f>
        <v>0</v>
      </c>
      <c r="AR29" s="255"/>
      <c r="AS29" s="249"/>
      <c r="AT29" s="249"/>
      <c r="AU29" s="249"/>
    </row>
    <row r="30" spans="1:47" x14ac:dyDescent="0.2">
      <c r="A30" s="244">
        <f>Roster!C34</f>
        <v>0</v>
      </c>
      <c r="B30" s="244">
        <f>Roster!D34</f>
        <v>0</v>
      </c>
      <c r="C30" s="254">
        <f>Roster!B34</f>
        <v>0</v>
      </c>
      <c r="D30" s="414"/>
      <c r="E30" s="408"/>
      <c r="F30" s="353"/>
      <c r="G30" s="354"/>
      <c r="H30" s="354"/>
      <c r="I30" s="408"/>
      <c r="J30" s="408"/>
      <c r="K30" s="415"/>
      <c r="L30" s="337"/>
      <c r="M30" s="342"/>
      <c r="N30" s="288">
        <f>'Quarter 3'!D30</f>
        <v>0</v>
      </c>
      <c r="O30" s="242">
        <f>'Quarter 3'!E30</f>
        <v>0</v>
      </c>
      <c r="P30" s="398">
        <f>'Quarter 3'!F30</f>
        <v>0</v>
      </c>
      <c r="Q30" s="242">
        <f>'Quarter 3'!G30</f>
        <v>0</v>
      </c>
      <c r="R30" s="242">
        <f>'Quarter 3'!H30</f>
        <v>0</v>
      </c>
      <c r="S30" s="242">
        <f>'Quarter 3'!L30</f>
        <v>0</v>
      </c>
      <c r="T30" s="243">
        <f>'Quarter 3'!M30</f>
        <v>0</v>
      </c>
      <c r="U30" s="242">
        <f>'Quarter 3'!I30</f>
        <v>0</v>
      </c>
      <c r="V30" s="242">
        <f>'Quarter 3'!J30</f>
        <v>0</v>
      </c>
      <c r="W30" s="242">
        <f>'Quarter 3'!K30</f>
        <v>0</v>
      </c>
      <c r="X30" s="245">
        <f>'Quarter 2'!D32</f>
        <v>0</v>
      </c>
      <c r="Y30" s="242">
        <f>'Quarter 2'!E32</f>
        <v>0</v>
      </c>
      <c r="Z30" s="398">
        <f>'Quarter 2'!F32</f>
        <v>0</v>
      </c>
      <c r="AA30" s="242">
        <f>'Quarter 2'!G32</f>
        <v>0</v>
      </c>
      <c r="AB30" s="242">
        <f>'Quarter 2'!H32</f>
        <v>0</v>
      </c>
      <c r="AC30" s="242">
        <f>'Quarter 2'!L32</f>
        <v>0</v>
      </c>
      <c r="AD30" s="403">
        <f>'Quarter 2'!M32</f>
        <v>0</v>
      </c>
      <c r="AE30" s="242">
        <f>'Quarter 2'!I32</f>
        <v>0</v>
      </c>
      <c r="AF30" s="242">
        <f>'Quarter 2'!J32</f>
        <v>0</v>
      </c>
      <c r="AG30" s="242">
        <f>'Quarter 2'!K32</f>
        <v>0</v>
      </c>
      <c r="AH30" s="259">
        <f>'Quarter 1'!D32</f>
        <v>0</v>
      </c>
      <c r="AI30" s="244">
        <f>'Quarter 1'!E32</f>
        <v>0</v>
      </c>
      <c r="AJ30" s="398">
        <f>'Quarter 1'!F32</f>
        <v>0</v>
      </c>
      <c r="AK30" s="244">
        <f>'Quarter 1'!G32</f>
        <v>0</v>
      </c>
      <c r="AL30" s="244">
        <f>'Quarter 1'!H32</f>
        <v>0</v>
      </c>
      <c r="AM30" s="244">
        <f>'Quarter 1'!I32</f>
        <v>0</v>
      </c>
      <c r="AN30" s="244">
        <f>'Quarter 1'!J32</f>
        <v>0</v>
      </c>
      <c r="AO30" s="362">
        <f>'Quarter 1'!K32</f>
        <v>0</v>
      </c>
      <c r="AP30" s="362">
        <f>'Quarter 1'!L32</f>
        <v>0</v>
      </c>
      <c r="AQ30" s="243">
        <f>'Quarter 1'!M32</f>
        <v>0</v>
      </c>
      <c r="AR30" s="255"/>
      <c r="AS30" s="249"/>
      <c r="AT30" s="249"/>
      <c r="AU30" s="249"/>
    </row>
    <row r="31" spans="1:47" x14ac:dyDescent="0.2">
      <c r="A31" s="244">
        <f>Roster!C35</f>
        <v>0</v>
      </c>
      <c r="B31" s="244">
        <f>Roster!D35</f>
        <v>0</v>
      </c>
      <c r="C31" s="254">
        <f>Roster!B35</f>
        <v>0</v>
      </c>
      <c r="D31" s="414"/>
      <c r="E31" s="408"/>
      <c r="F31" s="353"/>
      <c r="G31" s="354"/>
      <c r="H31" s="354"/>
      <c r="I31" s="408"/>
      <c r="J31" s="408"/>
      <c r="K31" s="415"/>
      <c r="L31" s="337"/>
      <c r="M31" s="342"/>
      <c r="N31" s="288">
        <f>'Quarter 3'!D31</f>
        <v>0</v>
      </c>
      <c r="O31" s="242">
        <f>'Quarter 3'!E31</f>
        <v>0</v>
      </c>
      <c r="P31" s="398">
        <f>'Quarter 3'!F31</f>
        <v>0</v>
      </c>
      <c r="Q31" s="242">
        <f>'Quarter 3'!G31</f>
        <v>0</v>
      </c>
      <c r="R31" s="242">
        <f>'Quarter 3'!H31</f>
        <v>0</v>
      </c>
      <c r="S31" s="242">
        <f>'Quarter 3'!L31</f>
        <v>0</v>
      </c>
      <c r="T31" s="243">
        <f>'Quarter 3'!M31</f>
        <v>0</v>
      </c>
      <c r="U31" s="242">
        <f>'Quarter 3'!I31</f>
        <v>0</v>
      </c>
      <c r="V31" s="242">
        <f>'Quarter 3'!J31</f>
        <v>0</v>
      </c>
      <c r="W31" s="242">
        <f>'Quarter 3'!K31</f>
        <v>0</v>
      </c>
      <c r="X31" s="245">
        <f>'Quarter 2'!D33</f>
        <v>0</v>
      </c>
      <c r="Y31" s="242">
        <f>'Quarter 2'!E33</f>
        <v>0</v>
      </c>
      <c r="Z31" s="398">
        <f>'Quarter 2'!F33</f>
        <v>0</v>
      </c>
      <c r="AA31" s="242">
        <f>'Quarter 2'!G33</f>
        <v>0</v>
      </c>
      <c r="AB31" s="242">
        <f>'Quarter 2'!H33</f>
        <v>0</v>
      </c>
      <c r="AC31" s="242">
        <f>'Quarter 2'!L33</f>
        <v>0</v>
      </c>
      <c r="AD31" s="403">
        <f>'Quarter 2'!M33</f>
        <v>0</v>
      </c>
      <c r="AE31" s="242">
        <f>'Quarter 2'!I33</f>
        <v>0</v>
      </c>
      <c r="AF31" s="242">
        <f>'Quarter 2'!J33</f>
        <v>0</v>
      </c>
      <c r="AG31" s="242">
        <f>'Quarter 2'!K33</f>
        <v>0</v>
      </c>
      <c r="AH31" s="259">
        <f>'Quarter 1'!D33</f>
        <v>0</v>
      </c>
      <c r="AI31" s="244">
        <f>'Quarter 1'!E33</f>
        <v>0</v>
      </c>
      <c r="AJ31" s="398">
        <f>'Quarter 1'!F33</f>
        <v>0</v>
      </c>
      <c r="AK31" s="244">
        <f>'Quarter 1'!G33</f>
        <v>0</v>
      </c>
      <c r="AL31" s="244">
        <f>'Quarter 1'!H33</f>
        <v>0</v>
      </c>
      <c r="AM31" s="244">
        <f>'Quarter 1'!I33</f>
        <v>0</v>
      </c>
      <c r="AN31" s="244">
        <f>'Quarter 1'!J33</f>
        <v>0</v>
      </c>
      <c r="AO31" s="362">
        <f>'Quarter 1'!K33</f>
        <v>0</v>
      </c>
      <c r="AP31" s="362">
        <f>'Quarter 1'!L33</f>
        <v>0</v>
      </c>
      <c r="AQ31" s="243">
        <f>'Quarter 1'!M33</f>
        <v>0</v>
      </c>
      <c r="AR31" s="255"/>
      <c r="AS31" s="249"/>
      <c r="AT31" s="249"/>
      <c r="AU31" s="249"/>
    </row>
    <row r="32" spans="1:47" x14ac:dyDescent="0.2">
      <c r="A32" s="244">
        <f>Roster!C36</f>
        <v>0</v>
      </c>
      <c r="B32" s="244">
        <f>Roster!D36</f>
        <v>0</v>
      </c>
      <c r="C32" s="254">
        <f>Roster!B36</f>
        <v>0</v>
      </c>
      <c r="D32" s="414"/>
      <c r="E32" s="408"/>
      <c r="F32" s="353"/>
      <c r="G32" s="354"/>
      <c r="H32" s="354"/>
      <c r="I32" s="408"/>
      <c r="J32" s="408"/>
      <c r="K32" s="415"/>
      <c r="L32" s="337"/>
      <c r="M32" s="342"/>
      <c r="N32" s="288">
        <f>'Quarter 3'!D32</f>
        <v>0</v>
      </c>
      <c r="O32" s="242">
        <f>'Quarter 3'!E32</f>
        <v>0</v>
      </c>
      <c r="P32" s="398">
        <f>'Quarter 3'!F32</f>
        <v>0</v>
      </c>
      <c r="Q32" s="242">
        <f>'Quarter 3'!G32</f>
        <v>0</v>
      </c>
      <c r="R32" s="242">
        <f>'Quarter 3'!H32</f>
        <v>0</v>
      </c>
      <c r="S32" s="242">
        <f>'Quarter 3'!L32</f>
        <v>0</v>
      </c>
      <c r="T32" s="243">
        <f>'Quarter 3'!M32</f>
        <v>0</v>
      </c>
      <c r="U32" s="242">
        <f>'Quarter 3'!I32</f>
        <v>0</v>
      </c>
      <c r="V32" s="242">
        <f>'Quarter 3'!J32</f>
        <v>0</v>
      </c>
      <c r="W32" s="242">
        <f>'Quarter 3'!K32</f>
        <v>0</v>
      </c>
      <c r="X32" s="245">
        <f>'Quarter 2'!D34</f>
        <v>0</v>
      </c>
      <c r="Y32" s="242">
        <f>'Quarter 2'!E34</f>
        <v>0</v>
      </c>
      <c r="Z32" s="398">
        <f>'Quarter 2'!F34</f>
        <v>0</v>
      </c>
      <c r="AA32" s="242">
        <f>'Quarter 2'!G34</f>
        <v>0</v>
      </c>
      <c r="AB32" s="242">
        <f>'Quarter 2'!H34</f>
        <v>0</v>
      </c>
      <c r="AC32" s="242">
        <f>'Quarter 2'!L34</f>
        <v>0</v>
      </c>
      <c r="AD32" s="403">
        <f>'Quarter 2'!M34</f>
        <v>0</v>
      </c>
      <c r="AE32" s="242">
        <f>'Quarter 2'!I34</f>
        <v>0</v>
      </c>
      <c r="AF32" s="242">
        <f>'Quarter 2'!J34</f>
        <v>0</v>
      </c>
      <c r="AG32" s="242">
        <f>'Quarter 2'!K34</f>
        <v>0</v>
      </c>
      <c r="AH32" s="259">
        <f>'Quarter 1'!D34</f>
        <v>0</v>
      </c>
      <c r="AI32" s="244">
        <f>'Quarter 1'!E34</f>
        <v>0</v>
      </c>
      <c r="AJ32" s="398">
        <f>'Quarter 1'!F34</f>
        <v>0</v>
      </c>
      <c r="AK32" s="244">
        <f>'Quarter 1'!G34</f>
        <v>0</v>
      </c>
      <c r="AL32" s="244">
        <f>'Quarter 1'!H34</f>
        <v>0</v>
      </c>
      <c r="AM32" s="244">
        <f>'Quarter 1'!I34</f>
        <v>0</v>
      </c>
      <c r="AN32" s="244">
        <f>'Quarter 1'!J34</f>
        <v>0</v>
      </c>
      <c r="AO32" s="362">
        <f>'Quarter 1'!K34</f>
        <v>0</v>
      </c>
      <c r="AP32" s="362">
        <f>'Quarter 1'!L34</f>
        <v>0</v>
      </c>
      <c r="AQ32" s="243">
        <f>'Quarter 1'!M34</f>
        <v>0</v>
      </c>
      <c r="AR32" s="255"/>
      <c r="AS32" s="249"/>
      <c r="AT32" s="249"/>
      <c r="AU32" s="249"/>
    </row>
    <row r="33" spans="1:47" x14ac:dyDescent="0.2">
      <c r="A33" s="244">
        <f>Roster!C37</f>
        <v>0</v>
      </c>
      <c r="B33" s="244">
        <f>Roster!D37</f>
        <v>0</v>
      </c>
      <c r="C33" s="254">
        <f>Roster!B37</f>
        <v>0</v>
      </c>
      <c r="D33" s="414"/>
      <c r="E33" s="408"/>
      <c r="F33" s="353"/>
      <c r="G33" s="354"/>
      <c r="H33" s="354"/>
      <c r="I33" s="408"/>
      <c r="J33" s="408"/>
      <c r="K33" s="415"/>
      <c r="L33" s="337"/>
      <c r="M33" s="342"/>
      <c r="N33" s="288">
        <f>'Quarter 3'!D33</f>
        <v>0</v>
      </c>
      <c r="O33" s="242">
        <f>'Quarter 3'!E33</f>
        <v>0</v>
      </c>
      <c r="P33" s="398">
        <f>'Quarter 3'!F33</f>
        <v>0</v>
      </c>
      <c r="Q33" s="242">
        <f>'Quarter 3'!G33</f>
        <v>0</v>
      </c>
      <c r="R33" s="242">
        <f>'Quarter 3'!H33</f>
        <v>0</v>
      </c>
      <c r="S33" s="242">
        <f>'Quarter 3'!L33</f>
        <v>0</v>
      </c>
      <c r="T33" s="243">
        <f>'Quarter 3'!M33</f>
        <v>0</v>
      </c>
      <c r="U33" s="242">
        <f>'Quarter 3'!I33</f>
        <v>0</v>
      </c>
      <c r="V33" s="242">
        <f>'Quarter 3'!J33</f>
        <v>0</v>
      </c>
      <c r="W33" s="242">
        <f>'Quarter 3'!K33</f>
        <v>0</v>
      </c>
      <c r="X33" s="245">
        <f>'Quarter 2'!D35</f>
        <v>0</v>
      </c>
      <c r="Y33" s="242">
        <f>'Quarter 2'!E35</f>
        <v>0</v>
      </c>
      <c r="Z33" s="398">
        <f>'Quarter 2'!F35</f>
        <v>0</v>
      </c>
      <c r="AA33" s="242">
        <f>'Quarter 2'!G35</f>
        <v>0</v>
      </c>
      <c r="AB33" s="242">
        <f>'Quarter 2'!H35</f>
        <v>0</v>
      </c>
      <c r="AC33" s="242">
        <f>'Quarter 2'!L35</f>
        <v>0</v>
      </c>
      <c r="AD33" s="403">
        <f>'Quarter 2'!M35</f>
        <v>0</v>
      </c>
      <c r="AE33" s="242">
        <f>'Quarter 2'!I35</f>
        <v>0</v>
      </c>
      <c r="AF33" s="242">
        <f>'Quarter 2'!J35</f>
        <v>0</v>
      </c>
      <c r="AG33" s="242">
        <f>'Quarter 2'!K35</f>
        <v>0</v>
      </c>
      <c r="AH33" s="259">
        <f>'Quarter 1'!D35</f>
        <v>0</v>
      </c>
      <c r="AI33" s="244">
        <f>'Quarter 1'!E35</f>
        <v>0</v>
      </c>
      <c r="AJ33" s="398">
        <f>'Quarter 1'!F35</f>
        <v>0</v>
      </c>
      <c r="AK33" s="244">
        <f>'Quarter 1'!G35</f>
        <v>0</v>
      </c>
      <c r="AL33" s="244">
        <f>'Quarter 1'!H35</f>
        <v>0</v>
      </c>
      <c r="AM33" s="244">
        <f>'Quarter 1'!I35</f>
        <v>0</v>
      </c>
      <c r="AN33" s="244">
        <f>'Quarter 1'!J35</f>
        <v>0</v>
      </c>
      <c r="AO33" s="362">
        <f>'Quarter 1'!K35</f>
        <v>0</v>
      </c>
      <c r="AP33" s="362">
        <f>'Quarter 1'!L35</f>
        <v>0</v>
      </c>
      <c r="AQ33" s="243">
        <f>'Quarter 1'!M35</f>
        <v>0</v>
      </c>
      <c r="AR33" s="255"/>
      <c r="AS33" s="249"/>
      <c r="AT33" s="249"/>
      <c r="AU33" s="249"/>
    </row>
    <row r="34" spans="1:47" x14ac:dyDescent="0.2">
      <c r="A34" s="244">
        <f>Roster!C38</f>
        <v>0</v>
      </c>
      <c r="B34" s="244">
        <f>Roster!D38</f>
        <v>0</v>
      </c>
      <c r="C34" s="254">
        <f>Roster!B38</f>
        <v>0</v>
      </c>
      <c r="D34" s="414"/>
      <c r="E34" s="408"/>
      <c r="F34" s="353"/>
      <c r="G34" s="354"/>
      <c r="H34" s="354"/>
      <c r="I34" s="408"/>
      <c r="J34" s="408"/>
      <c r="K34" s="415"/>
      <c r="L34" s="337"/>
      <c r="M34" s="342"/>
      <c r="N34" s="288">
        <f>'Quarter 3'!D34</f>
        <v>0</v>
      </c>
      <c r="O34" s="242">
        <f>'Quarter 3'!E34</f>
        <v>0</v>
      </c>
      <c r="P34" s="398">
        <f>'Quarter 3'!F34</f>
        <v>0</v>
      </c>
      <c r="Q34" s="242">
        <f>'Quarter 3'!G34</f>
        <v>0</v>
      </c>
      <c r="R34" s="242">
        <f>'Quarter 3'!H34</f>
        <v>0</v>
      </c>
      <c r="S34" s="242">
        <f>'Quarter 3'!L34</f>
        <v>0</v>
      </c>
      <c r="T34" s="243">
        <f>'Quarter 3'!M34</f>
        <v>0</v>
      </c>
      <c r="U34" s="242">
        <f>'Quarter 3'!I34</f>
        <v>0</v>
      </c>
      <c r="V34" s="242">
        <f>'Quarter 3'!J34</f>
        <v>0</v>
      </c>
      <c r="W34" s="242">
        <f>'Quarter 3'!K34</f>
        <v>0</v>
      </c>
      <c r="X34" s="245">
        <f>'Quarter 2'!D36</f>
        <v>0</v>
      </c>
      <c r="Y34" s="242">
        <f>'Quarter 2'!E36</f>
        <v>0</v>
      </c>
      <c r="Z34" s="398">
        <f>'Quarter 2'!F36</f>
        <v>0</v>
      </c>
      <c r="AA34" s="242">
        <f>'Quarter 2'!G36</f>
        <v>0</v>
      </c>
      <c r="AB34" s="242">
        <f>'Quarter 2'!H36</f>
        <v>0</v>
      </c>
      <c r="AC34" s="242">
        <f>'Quarter 2'!L36</f>
        <v>0</v>
      </c>
      <c r="AD34" s="403">
        <f>'Quarter 2'!M36</f>
        <v>0</v>
      </c>
      <c r="AE34" s="242">
        <f>'Quarter 2'!I36</f>
        <v>0</v>
      </c>
      <c r="AF34" s="242">
        <f>'Quarter 2'!J36</f>
        <v>0</v>
      </c>
      <c r="AG34" s="242">
        <f>'Quarter 2'!K36</f>
        <v>0</v>
      </c>
      <c r="AH34" s="259">
        <f>'Quarter 1'!D36</f>
        <v>0</v>
      </c>
      <c r="AI34" s="244">
        <f>'Quarter 1'!E36</f>
        <v>0</v>
      </c>
      <c r="AJ34" s="398">
        <f>'Quarter 1'!F36</f>
        <v>0</v>
      </c>
      <c r="AK34" s="244">
        <f>'Quarter 1'!G36</f>
        <v>0</v>
      </c>
      <c r="AL34" s="244">
        <f>'Quarter 1'!H36</f>
        <v>0</v>
      </c>
      <c r="AM34" s="244">
        <f>'Quarter 1'!I36</f>
        <v>0</v>
      </c>
      <c r="AN34" s="244">
        <f>'Quarter 1'!J36</f>
        <v>0</v>
      </c>
      <c r="AO34" s="362">
        <f>'Quarter 1'!K36</f>
        <v>0</v>
      </c>
      <c r="AP34" s="362">
        <f>'Quarter 1'!L36</f>
        <v>0</v>
      </c>
      <c r="AQ34" s="243">
        <f>'Quarter 1'!M36</f>
        <v>0</v>
      </c>
      <c r="AR34" s="255"/>
      <c r="AS34" s="249"/>
      <c r="AT34" s="249"/>
      <c r="AU34" s="249"/>
    </row>
    <row r="35" spans="1:47" x14ac:dyDescent="0.2">
      <c r="A35" s="244">
        <f>Roster!C39</f>
        <v>0</v>
      </c>
      <c r="B35" s="244">
        <f>Roster!D39</f>
        <v>0</v>
      </c>
      <c r="C35" s="254">
        <f>Roster!B39</f>
        <v>0</v>
      </c>
      <c r="D35" s="414"/>
      <c r="E35" s="408"/>
      <c r="F35" s="353"/>
      <c r="G35" s="354"/>
      <c r="H35" s="354"/>
      <c r="I35" s="408"/>
      <c r="J35" s="408"/>
      <c r="K35" s="415"/>
      <c r="L35" s="337"/>
      <c r="M35" s="342"/>
      <c r="N35" s="288">
        <f>'Quarter 3'!D35</f>
        <v>0</v>
      </c>
      <c r="O35" s="242">
        <f>'Quarter 3'!E35</f>
        <v>0</v>
      </c>
      <c r="P35" s="398">
        <f>'Quarter 3'!F35</f>
        <v>0</v>
      </c>
      <c r="Q35" s="242">
        <f>'Quarter 3'!G35</f>
        <v>0</v>
      </c>
      <c r="R35" s="242">
        <f>'Quarter 3'!H35</f>
        <v>0</v>
      </c>
      <c r="S35" s="242">
        <f>'Quarter 3'!L35</f>
        <v>0</v>
      </c>
      <c r="T35" s="243">
        <f>'Quarter 3'!M35</f>
        <v>0</v>
      </c>
      <c r="U35" s="242">
        <f>'Quarter 3'!I35</f>
        <v>0</v>
      </c>
      <c r="V35" s="242">
        <f>'Quarter 3'!J35</f>
        <v>0</v>
      </c>
      <c r="W35" s="242">
        <f>'Quarter 3'!K35</f>
        <v>0</v>
      </c>
      <c r="X35" s="245">
        <f>'Quarter 2'!D37</f>
        <v>0</v>
      </c>
      <c r="Y35" s="242">
        <f>'Quarter 2'!E37</f>
        <v>0</v>
      </c>
      <c r="Z35" s="398">
        <f>'Quarter 2'!F37</f>
        <v>0</v>
      </c>
      <c r="AA35" s="242">
        <f>'Quarter 2'!G37</f>
        <v>0</v>
      </c>
      <c r="AB35" s="242">
        <f>'Quarter 2'!H37</f>
        <v>0</v>
      </c>
      <c r="AC35" s="242">
        <f>'Quarter 2'!L37</f>
        <v>0</v>
      </c>
      <c r="AD35" s="403">
        <f>'Quarter 2'!M37</f>
        <v>0</v>
      </c>
      <c r="AE35" s="242">
        <f>'Quarter 2'!I37</f>
        <v>0</v>
      </c>
      <c r="AF35" s="242">
        <f>'Quarter 2'!J37</f>
        <v>0</v>
      </c>
      <c r="AG35" s="242">
        <f>'Quarter 2'!K37</f>
        <v>0</v>
      </c>
      <c r="AH35" s="259">
        <f>'Quarter 1'!D37</f>
        <v>0</v>
      </c>
      <c r="AI35" s="244">
        <f>'Quarter 1'!E37</f>
        <v>0</v>
      </c>
      <c r="AJ35" s="398">
        <f>'Quarter 1'!F37</f>
        <v>0</v>
      </c>
      <c r="AK35" s="244">
        <f>'Quarter 1'!G37</f>
        <v>0</v>
      </c>
      <c r="AL35" s="244">
        <f>'Quarter 1'!H37</f>
        <v>0</v>
      </c>
      <c r="AM35" s="244">
        <f>'Quarter 1'!I37</f>
        <v>0</v>
      </c>
      <c r="AN35" s="244">
        <f>'Quarter 1'!J37</f>
        <v>0</v>
      </c>
      <c r="AO35" s="362">
        <f>'Quarter 1'!K37</f>
        <v>0</v>
      </c>
      <c r="AP35" s="362">
        <f>'Quarter 1'!L37</f>
        <v>0</v>
      </c>
      <c r="AQ35" s="243">
        <f>'Quarter 1'!M37</f>
        <v>0</v>
      </c>
      <c r="AR35" s="255"/>
      <c r="AS35" s="249"/>
      <c r="AT35" s="249"/>
      <c r="AU35" s="249"/>
    </row>
    <row r="36" spans="1:47" x14ac:dyDescent="0.2">
      <c r="A36" s="244">
        <f>Roster!C40</f>
        <v>0</v>
      </c>
      <c r="B36" s="244">
        <f>Roster!D40</f>
        <v>0</v>
      </c>
      <c r="C36" s="254">
        <f>Roster!B40</f>
        <v>0</v>
      </c>
      <c r="D36" s="414"/>
      <c r="E36" s="408"/>
      <c r="F36" s="353"/>
      <c r="G36" s="354"/>
      <c r="H36" s="354"/>
      <c r="I36" s="408"/>
      <c r="J36" s="408"/>
      <c r="K36" s="415"/>
      <c r="L36" s="337"/>
      <c r="M36" s="342"/>
      <c r="N36" s="288">
        <f>'Quarter 3'!D36</f>
        <v>0</v>
      </c>
      <c r="O36" s="242">
        <f>'Quarter 3'!E36</f>
        <v>0</v>
      </c>
      <c r="P36" s="398">
        <f>'Quarter 3'!F36</f>
        <v>0</v>
      </c>
      <c r="Q36" s="242">
        <f>'Quarter 3'!G36</f>
        <v>0</v>
      </c>
      <c r="R36" s="242">
        <f>'Quarter 3'!H36</f>
        <v>0</v>
      </c>
      <c r="S36" s="242">
        <f>'Quarter 3'!L36</f>
        <v>0</v>
      </c>
      <c r="T36" s="243">
        <f>'Quarter 3'!M36</f>
        <v>0</v>
      </c>
      <c r="U36" s="242">
        <f>'Quarter 3'!I36</f>
        <v>0</v>
      </c>
      <c r="V36" s="242">
        <f>'Quarter 3'!J36</f>
        <v>0</v>
      </c>
      <c r="W36" s="242">
        <f>'Quarter 3'!K36</f>
        <v>0</v>
      </c>
      <c r="X36" s="245">
        <f>'Quarter 2'!D38</f>
        <v>0</v>
      </c>
      <c r="Y36" s="242">
        <f>'Quarter 2'!E38</f>
        <v>0</v>
      </c>
      <c r="Z36" s="398">
        <f>'Quarter 2'!F38</f>
        <v>0</v>
      </c>
      <c r="AA36" s="242">
        <f>'Quarter 2'!G38</f>
        <v>0</v>
      </c>
      <c r="AB36" s="242">
        <f>'Quarter 2'!H38</f>
        <v>0</v>
      </c>
      <c r="AC36" s="242">
        <f>'Quarter 2'!L38</f>
        <v>0</v>
      </c>
      <c r="AD36" s="403">
        <f>'Quarter 2'!M38</f>
        <v>0</v>
      </c>
      <c r="AE36" s="242">
        <f>'Quarter 2'!I38</f>
        <v>0</v>
      </c>
      <c r="AF36" s="242">
        <f>'Quarter 2'!J38</f>
        <v>0</v>
      </c>
      <c r="AG36" s="242">
        <f>'Quarter 2'!K38</f>
        <v>0</v>
      </c>
      <c r="AH36" s="259">
        <f>'Quarter 1'!D38</f>
        <v>0</v>
      </c>
      <c r="AI36" s="244">
        <f>'Quarter 1'!E38</f>
        <v>0</v>
      </c>
      <c r="AJ36" s="398">
        <f>'Quarter 1'!F38</f>
        <v>0</v>
      </c>
      <c r="AK36" s="244">
        <f>'Quarter 1'!G38</f>
        <v>0</v>
      </c>
      <c r="AL36" s="244">
        <f>'Quarter 1'!H38</f>
        <v>0</v>
      </c>
      <c r="AM36" s="244">
        <f>'Quarter 1'!I38</f>
        <v>0</v>
      </c>
      <c r="AN36" s="244">
        <f>'Quarter 1'!J38</f>
        <v>0</v>
      </c>
      <c r="AO36" s="362">
        <f>'Quarter 1'!K38</f>
        <v>0</v>
      </c>
      <c r="AP36" s="362">
        <f>'Quarter 1'!L38</f>
        <v>0</v>
      </c>
      <c r="AQ36" s="243">
        <f>'Quarter 1'!M38</f>
        <v>0</v>
      </c>
      <c r="AR36" s="255"/>
      <c r="AS36" s="249"/>
      <c r="AT36" s="249"/>
      <c r="AU36" s="249"/>
    </row>
    <row r="37" spans="1:47" x14ac:dyDescent="0.2">
      <c r="A37" s="244">
        <f>Roster!C41</f>
        <v>0</v>
      </c>
      <c r="B37" s="244">
        <f>Roster!D41</f>
        <v>0</v>
      </c>
      <c r="C37" s="254">
        <f>Roster!B41</f>
        <v>0</v>
      </c>
      <c r="D37" s="414"/>
      <c r="E37" s="408"/>
      <c r="F37" s="353"/>
      <c r="G37" s="354"/>
      <c r="H37" s="354"/>
      <c r="I37" s="408"/>
      <c r="J37" s="408"/>
      <c r="K37" s="415"/>
      <c r="L37" s="337"/>
      <c r="M37" s="342"/>
      <c r="N37" s="288">
        <f>'Quarter 3'!D37</f>
        <v>0</v>
      </c>
      <c r="O37" s="242">
        <f>'Quarter 3'!E37</f>
        <v>0</v>
      </c>
      <c r="P37" s="398">
        <f>'Quarter 3'!F37</f>
        <v>0</v>
      </c>
      <c r="Q37" s="242">
        <f>'Quarter 3'!G37</f>
        <v>0</v>
      </c>
      <c r="R37" s="242">
        <f>'Quarter 3'!H37</f>
        <v>0</v>
      </c>
      <c r="S37" s="242">
        <f>'Quarter 3'!L37</f>
        <v>0</v>
      </c>
      <c r="T37" s="243">
        <f>'Quarter 3'!M37</f>
        <v>0</v>
      </c>
      <c r="U37" s="242">
        <f>'Quarter 3'!I37</f>
        <v>0</v>
      </c>
      <c r="V37" s="242">
        <f>'Quarter 3'!J37</f>
        <v>0</v>
      </c>
      <c r="W37" s="242">
        <f>'Quarter 3'!K37</f>
        <v>0</v>
      </c>
      <c r="X37" s="245">
        <f>'Quarter 2'!D39</f>
        <v>0</v>
      </c>
      <c r="Y37" s="242">
        <f>'Quarter 2'!E39</f>
        <v>0</v>
      </c>
      <c r="Z37" s="398">
        <f>'Quarter 2'!F39</f>
        <v>0</v>
      </c>
      <c r="AA37" s="242">
        <f>'Quarter 2'!G39</f>
        <v>0</v>
      </c>
      <c r="AB37" s="242">
        <f>'Quarter 2'!H39</f>
        <v>0</v>
      </c>
      <c r="AC37" s="242">
        <f>'Quarter 2'!L39</f>
        <v>0</v>
      </c>
      <c r="AD37" s="403">
        <f>'Quarter 2'!M39</f>
        <v>0</v>
      </c>
      <c r="AE37" s="242">
        <f>'Quarter 2'!I39</f>
        <v>0</v>
      </c>
      <c r="AF37" s="242">
        <f>'Quarter 2'!J39</f>
        <v>0</v>
      </c>
      <c r="AG37" s="242">
        <f>'Quarter 2'!K39</f>
        <v>0</v>
      </c>
      <c r="AH37" s="259">
        <f>'Quarter 1'!D39</f>
        <v>0</v>
      </c>
      <c r="AI37" s="244">
        <f>'Quarter 1'!E39</f>
        <v>0</v>
      </c>
      <c r="AJ37" s="398">
        <f>'Quarter 1'!F39</f>
        <v>0</v>
      </c>
      <c r="AK37" s="244">
        <f>'Quarter 1'!G39</f>
        <v>0</v>
      </c>
      <c r="AL37" s="244">
        <f>'Quarter 1'!H39</f>
        <v>0</v>
      </c>
      <c r="AM37" s="244">
        <f>'Quarter 1'!I39</f>
        <v>0</v>
      </c>
      <c r="AN37" s="244">
        <f>'Quarter 1'!J39</f>
        <v>0</v>
      </c>
      <c r="AO37" s="362">
        <f>'Quarter 1'!K39</f>
        <v>0</v>
      </c>
      <c r="AP37" s="362">
        <f>'Quarter 1'!L39</f>
        <v>0</v>
      </c>
      <c r="AQ37" s="243">
        <f>'Quarter 1'!M39</f>
        <v>0</v>
      </c>
      <c r="AR37" s="255"/>
      <c r="AS37" s="249"/>
      <c r="AT37" s="249"/>
      <c r="AU37" s="249"/>
    </row>
    <row r="38" spans="1:47" x14ac:dyDescent="0.2">
      <c r="A38" s="244">
        <f>Roster!C42</f>
        <v>0</v>
      </c>
      <c r="B38" s="244">
        <f>Roster!D42</f>
        <v>0</v>
      </c>
      <c r="C38" s="254">
        <f>Roster!B42</f>
        <v>0</v>
      </c>
      <c r="D38" s="414"/>
      <c r="E38" s="408"/>
      <c r="F38" s="353"/>
      <c r="G38" s="354"/>
      <c r="H38" s="354"/>
      <c r="I38" s="408"/>
      <c r="J38" s="408"/>
      <c r="K38" s="415"/>
      <c r="L38" s="337"/>
      <c r="M38" s="342"/>
      <c r="N38" s="288">
        <f>'Quarter 3'!D38</f>
        <v>0</v>
      </c>
      <c r="O38" s="242">
        <f>'Quarter 3'!E38</f>
        <v>0</v>
      </c>
      <c r="P38" s="398">
        <f>'Quarter 3'!F38</f>
        <v>0</v>
      </c>
      <c r="Q38" s="242">
        <f>'Quarter 3'!G38</f>
        <v>0</v>
      </c>
      <c r="R38" s="242">
        <f>'Quarter 3'!H38</f>
        <v>0</v>
      </c>
      <c r="S38" s="242">
        <f>'Quarter 3'!L38</f>
        <v>0</v>
      </c>
      <c r="T38" s="243">
        <f>'Quarter 3'!M38</f>
        <v>0</v>
      </c>
      <c r="U38" s="242">
        <f>'Quarter 3'!I38</f>
        <v>0</v>
      </c>
      <c r="V38" s="242">
        <f>'Quarter 3'!J38</f>
        <v>0</v>
      </c>
      <c r="W38" s="242">
        <f>'Quarter 3'!K38</f>
        <v>0</v>
      </c>
      <c r="X38" s="245">
        <f>'Quarter 2'!D40</f>
        <v>0</v>
      </c>
      <c r="Y38" s="242">
        <f>'Quarter 2'!E40</f>
        <v>0</v>
      </c>
      <c r="Z38" s="398">
        <f>'Quarter 2'!F40</f>
        <v>0</v>
      </c>
      <c r="AA38" s="242">
        <f>'Quarter 2'!G40</f>
        <v>0</v>
      </c>
      <c r="AB38" s="242">
        <f>'Quarter 2'!H40</f>
        <v>0</v>
      </c>
      <c r="AC38" s="242">
        <f>'Quarter 2'!L40</f>
        <v>0</v>
      </c>
      <c r="AD38" s="403">
        <f>'Quarter 2'!M40</f>
        <v>0</v>
      </c>
      <c r="AE38" s="242">
        <f>'Quarter 2'!I40</f>
        <v>0</v>
      </c>
      <c r="AF38" s="242">
        <f>'Quarter 2'!J40</f>
        <v>0</v>
      </c>
      <c r="AG38" s="242">
        <f>'Quarter 2'!K40</f>
        <v>0</v>
      </c>
      <c r="AH38" s="259">
        <f>'Quarter 1'!D40</f>
        <v>0</v>
      </c>
      <c r="AI38" s="244">
        <f>'Quarter 1'!E40</f>
        <v>0</v>
      </c>
      <c r="AJ38" s="398">
        <f>'Quarter 1'!F40</f>
        <v>0</v>
      </c>
      <c r="AK38" s="244">
        <f>'Quarter 1'!G40</f>
        <v>0</v>
      </c>
      <c r="AL38" s="244">
        <f>'Quarter 1'!H40</f>
        <v>0</v>
      </c>
      <c r="AM38" s="244">
        <f>'Quarter 1'!I40</f>
        <v>0</v>
      </c>
      <c r="AN38" s="244">
        <f>'Quarter 1'!J40</f>
        <v>0</v>
      </c>
      <c r="AO38" s="362">
        <f>'Quarter 1'!K40</f>
        <v>0</v>
      </c>
      <c r="AP38" s="362">
        <f>'Quarter 1'!L40</f>
        <v>0</v>
      </c>
      <c r="AQ38" s="243">
        <f>'Quarter 1'!M40</f>
        <v>0</v>
      </c>
      <c r="AR38" s="255"/>
      <c r="AS38" s="249"/>
      <c r="AT38" s="249"/>
      <c r="AU38" s="249"/>
    </row>
    <row r="39" spans="1:47" x14ac:dyDescent="0.2">
      <c r="A39" s="244">
        <f>Roster!C43</f>
        <v>0</v>
      </c>
      <c r="B39" s="244">
        <f>Roster!D43</f>
        <v>0</v>
      </c>
      <c r="C39" s="254">
        <f>Roster!B43</f>
        <v>0</v>
      </c>
      <c r="D39" s="414"/>
      <c r="E39" s="408"/>
      <c r="F39" s="353"/>
      <c r="G39" s="354"/>
      <c r="H39" s="354"/>
      <c r="I39" s="408"/>
      <c r="J39" s="408"/>
      <c r="K39" s="415"/>
      <c r="L39" s="337"/>
      <c r="M39" s="342"/>
      <c r="N39" s="288">
        <f>'Quarter 3'!D39</f>
        <v>0</v>
      </c>
      <c r="O39" s="242">
        <f>'Quarter 3'!E39</f>
        <v>0</v>
      </c>
      <c r="P39" s="398">
        <f>'Quarter 3'!F39</f>
        <v>0</v>
      </c>
      <c r="Q39" s="242">
        <f>'Quarter 3'!G39</f>
        <v>0</v>
      </c>
      <c r="R39" s="242">
        <f>'Quarter 3'!H39</f>
        <v>0</v>
      </c>
      <c r="S39" s="242">
        <f>'Quarter 3'!L39</f>
        <v>0</v>
      </c>
      <c r="T39" s="243">
        <f>'Quarter 3'!M39</f>
        <v>0</v>
      </c>
      <c r="U39" s="242">
        <f>'Quarter 3'!I39</f>
        <v>0</v>
      </c>
      <c r="V39" s="242">
        <f>'Quarter 3'!J39</f>
        <v>0</v>
      </c>
      <c r="W39" s="242">
        <f>'Quarter 3'!K39</f>
        <v>0</v>
      </c>
      <c r="X39" s="245">
        <f>'Quarter 2'!D41</f>
        <v>0</v>
      </c>
      <c r="Y39" s="242">
        <f>'Quarter 2'!E41</f>
        <v>0</v>
      </c>
      <c r="Z39" s="398">
        <f>'Quarter 2'!F41</f>
        <v>0</v>
      </c>
      <c r="AA39" s="242">
        <f>'Quarter 2'!G41</f>
        <v>0</v>
      </c>
      <c r="AB39" s="242">
        <f>'Quarter 2'!H41</f>
        <v>0</v>
      </c>
      <c r="AC39" s="242">
        <f>'Quarter 2'!L41</f>
        <v>0</v>
      </c>
      <c r="AD39" s="403">
        <f>'Quarter 2'!M41</f>
        <v>0</v>
      </c>
      <c r="AE39" s="242">
        <f>'Quarter 2'!I41</f>
        <v>0</v>
      </c>
      <c r="AF39" s="242">
        <f>'Quarter 2'!J41</f>
        <v>0</v>
      </c>
      <c r="AG39" s="242">
        <f>'Quarter 2'!K41</f>
        <v>0</v>
      </c>
      <c r="AH39" s="259">
        <f>'Quarter 1'!D41</f>
        <v>0</v>
      </c>
      <c r="AI39" s="244">
        <f>'Quarter 1'!E41</f>
        <v>0</v>
      </c>
      <c r="AJ39" s="398">
        <f>'Quarter 1'!F41</f>
        <v>0</v>
      </c>
      <c r="AK39" s="244">
        <f>'Quarter 1'!G41</f>
        <v>0</v>
      </c>
      <c r="AL39" s="244">
        <f>'Quarter 1'!H41</f>
        <v>0</v>
      </c>
      <c r="AM39" s="244">
        <f>'Quarter 1'!I41</f>
        <v>0</v>
      </c>
      <c r="AN39" s="244">
        <f>'Quarter 1'!J41</f>
        <v>0</v>
      </c>
      <c r="AO39" s="362">
        <f>'Quarter 1'!K41</f>
        <v>0</v>
      </c>
      <c r="AP39" s="362">
        <f>'Quarter 1'!L41</f>
        <v>0</v>
      </c>
      <c r="AQ39" s="243">
        <f>'Quarter 1'!M41</f>
        <v>0</v>
      </c>
      <c r="AR39" s="255"/>
      <c r="AS39" s="249"/>
      <c r="AT39" s="249"/>
      <c r="AU39" s="249"/>
    </row>
    <row r="40" spans="1:47" x14ac:dyDescent="0.2">
      <c r="A40" s="244">
        <f>Roster!C44</f>
        <v>0</v>
      </c>
      <c r="B40" s="244">
        <f>Roster!D44</f>
        <v>0</v>
      </c>
      <c r="C40" s="254">
        <f>Roster!B44</f>
        <v>0</v>
      </c>
      <c r="D40" s="414"/>
      <c r="E40" s="408"/>
      <c r="F40" s="353"/>
      <c r="G40" s="354"/>
      <c r="H40" s="354"/>
      <c r="I40" s="408"/>
      <c r="J40" s="408"/>
      <c r="K40" s="415"/>
      <c r="L40" s="337"/>
      <c r="M40" s="342"/>
      <c r="N40" s="288">
        <f>'Quarter 3'!D40</f>
        <v>0</v>
      </c>
      <c r="O40" s="242">
        <f>'Quarter 3'!E40</f>
        <v>0</v>
      </c>
      <c r="P40" s="398">
        <f>'Quarter 3'!F40</f>
        <v>0</v>
      </c>
      <c r="Q40" s="242">
        <f>'Quarter 3'!G40</f>
        <v>0</v>
      </c>
      <c r="R40" s="242">
        <f>'Quarter 3'!H40</f>
        <v>0</v>
      </c>
      <c r="S40" s="242">
        <f>'Quarter 3'!L40</f>
        <v>0</v>
      </c>
      <c r="T40" s="243">
        <f>'Quarter 3'!M40</f>
        <v>0</v>
      </c>
      <c r="U40" s="242">
        <f>'Quarter 3'!I40</f>
        <v>0</v>
      </c>
      <c r="V40" s="242">
        <f>'Quarter 3'!J40</f>
        <v>0</v>
      </c>
      <c r="W40" s="242">
        <f>'Quarter 3'!K40</f>
        <v>0</v>
      </c>
      <c r="X40" s="245">
        <f>'Quarter 2'!D42</f>
        <v>0</v>
      </c>
      <c r="Y40" s="242">
        <f>'Quarter 2'!E42</f>
        <v>0</v>
      </c>
      <c r="Z40" s="398">
        <f>'Quarter 2'!F42</f>
        <v>0</v>
      </c>
      <c r="AA40" s="242">
        <f>'Quarter 2'!G42</f>
        <v>0</v>
      </c>
      <c r="AB40" s="242">
        <f>'Quarter 2'!H42</f>
        <v>0</v>
      </c>
      <c r="AC40" s="242">
        <f>'Quarter 2'!L42</f>
        <v>0</v>
      </c>
      <c r="AD40" s="403">
        <f>'Quarter 2'!M42</f>
        <v>0</v>
      </c>
      <c r="AE40" s="242">
        <f>'Quarter 2'!I42</f>
        <v>0</v>
      </c>
      <c r="AF40" s="242">
        <f>'Quarter 2'!J42</f>
        <v>0</v>
      </c>
      <c r="AG40" s="242">
        <f>'Quarter 2'!K42</f>
        <v>0</v>
      </c>
      <c r="AH40" s="259">
        <f>'Quarter 1'!D42</f>
        <v>0</v>
      </c>
      <c r="AI40" s="244">
        <f>'Quarter 1'!E42</f>
        <v>0</v>
      </c>
      <c r="AJ40" s="398">
        <f>'Quarter 1'!F42</f>
        <v>0</v>
      </c>
      <c r="AK40" s="244">
        <f>'Quarter 1'!G42</f>
        <v>0</v>
      </c>
      <c r="AL40" s="244">
        <f>'Quarter 1'!H42</f>
        <v>0</v>
      </c>
      <c r="AM40" s="244">
        <f>'Quarter 1'!I42</f>
        <v>0</v>
      </c>
      <c r="AN40" s="244">
        <f>'Quarter 1'!J42</f>
        <v>0</v>
      </c>
      <c r="AO40" s="362">
        <f>'Quarter 1'!K42</f>
        <v>0</v>
      </c>
      <c r="AP40" s="362">
        <f>'Quarter 1'!L42</f>
        <v>0</v>
      </c>
      <c r="AQ40" s="243">
        <f>'Quarter 1'!M42</f>
        <v>0</v>
      </c>
      <c r="AR40" s="255"/>
      <c r="AS40" s="249"/>
      <c r="AT40" s="249"/>
      <c r="AU40" s="249"/>
    </row>
    <row r="41" spans="1:47" x14ac:dyDescent="0.2">
      <c r="A41" s="244">
        <f>Roster!C45</f>
        <v>0</v>
      </c>
      <c r="B41" s="244">
        <f>Roster!D45</f>
        <v>0</v>
      </c>
      <c r="C41" s="254">
        <f>Roster!B45</f>
        <v>0</v>
      </c>
      <c r="D41" s="414"/>
      <c r="E41" s="408"/>
      <c r="F41" s="353"/>
      <c r="G41" s="354"/>
      <c r="H41" s="354"/>
      <c r="I41" s="408"/>
      <c r="J41" s="408"/>
      <c r="K41" s="415"/>
      <c r="L41" s="337"/>
      <c r="M41" s="342"/>
      <c r="N41" s="288">
        <f>'Quarter 3'!D41</f>
        <v>0</v>
      </c>
      <c r="O41" s="242">
        <f>'Quarter 3'!E41</f>
        <v>0</v>
      </c>
      <c r="P41" s="398">
        <f>'Quarter 3'!F41</f>
        <v>0</v>
      </c>
      <c r="Q41" s="242">
        <f>'Quarter 3'!G41</f>
        <v>0</v>
      </c>
      <c r="R41" s="242">
        <f>'Quarter 3'!H41</f>
        <v>0</v>
      </c>
      <c r="S41" s="242">
        <f>'Quarter 3'!L41</f>
        <v>0</v>
      </c>
      <c r="T41" s="243">
        <f>'Quarter 3'!M41</f>
        <v>0</v>
      </c>
      <c r="U41" s="242">
        <f>'Quarter 3'!I41</f>
        <v>0</v>
      </c>
      <c r="V41" s="242">
        <f>'Quarter 3'!J41</f>
        <v>0</v>
      </c>
      <c r="W41" s="242">
        <f>'Quarter 3'!K41</f>
        <v>0</v>
      </c>
      <c r="X41" s="245">
        <f>'Quarter 2'!D43</f>
        <v>0</v>
      </c>
      <c r="Y41" s="242">
        <f>'Quarter 2'!E43</f>
        <v>0</v>
      </c>
      <c r="Z41" s="398">
        <f>'Quarter 2'!F43</f>
        <v>0</v>
      </c>
      <c r="AA41" s="242">
        <f>'Quarter 2'!G43</f>
        <v>0</v>
      </c>
      <c r="AB41" s="242">
        <f>'Quarter 2'!H43</f>
        <v>0</v>
      </c>
      <c r="AC41" s="242">
        <f>'Quarter 2'!L43</f>
        <v>0</v>
      </c>
      <c r="AD41" s="403">
        <f>'Quarter 2'!M43</f>
        <v>0</v>
      </c>
      <c r="AE41" s="242">
        <f>'Quarter 2'!I43</f>
        <v>0</v>
      </c>
      <c r="AF41" s="242">
        <f>'Quarter 2'!J43</f>
        <v>0</v>
      </c>
      <c r="AG41" s="242">
        <f>'Quarter 2'!K43</f>
        <v>0</v>
      </c>
      <c r="AH41" s="259">
        <f>'Quarter 1'!D43</f>
        <v>0</v>
      </c>
      <c r="AI41" s="244">
        <f>'Quarter 1'!E43</f>
        <v>0</v>
      </c>
      <c r="AJ41" s="398">
        <f>'Quarter 1'!F43</f>
        <v>0</v>
      </c>
      <c r="AK41" s="244">
        <f>'Quarter 1'!G43</f>
        <v>0</v>
      </c>
      <c r="AL41" s="244">
        <f>'Quarter 1'!H43</f>
        <v>0</v>
      </c>
      <c r="AM41" s="244">
        <f>'Quarter 1'!I43</f>
        <v>0</v>
      </c>
      <c r="AN41" s="244">
        <f>'Quarter 1'!J43</f>
        <v>0</v>
      </c>
      <c r="AO41" s="362">
        <f>'Quarter 1'!K43</f>
        <v>0</v>
      </c>
      <c r="AP41" s="362">
        <f>'Quarter 1'!L43</f>
        <v>0</v>
      </c>
      <c r="AQ41" s="243">
        <f>'Quarter 1'!M43</f>
        <v>0</v>
      </c>
      <c r="AR41" s="255"/>
      <c r="AS41" s="249"/>
      <c r="AT41" s="249"/>
      <c r="AU41" s="249"/>
    </row>
    <row r="42" spans="1:47" x14ac:dyDescent="0.2">
      <c r="A42" s="244">
        <f>Roster!C46</f>
        <v>0</v>
      </c>
      <c r="B42" s="244">
        <f>Roster!D46</f>
        <v>0</v>
      </c>
      <c r="C42" s="254">
        <f>Roster!B46</f>
        <v>0</v>
      </c>
      <c r="D42" s="414"/>
      <c r="E42" s="408"/>
      <c r="F42" s="353"/>
      <c r="G42" s="354"/>
      <c r="H42" s="354"/>
      <c r="I42" s="408"/>
      <c r="J42" s="408"/>
      <c r="K42" s="415"/>
      <c r="L42" s="337"/>
      <c r="M42" s="342"/>
      <c r="N42" s="288">
        <f>'Quarter 3'!D42</f>
        <v>0</v>
      </c>
      <c r="O42" s="242">
        <f>'Quarter 3'!E42</f>
        <v>0</v>
      </c>
      <c r="P42" s="398">
        <f>'Quarter 3'!F42</f>
        <v>0</v>
      </c>
      <c r="Q42" s="242">
        <f>'Quarter 3'!G42</f>
        <v>0</v>
      </c>
      <c r="R42" s="242">
        <f>'Quarter 3'!H42</f>
        <v>0</v>
      </c>
      <c r="S42" s="242">
        <f>'Quarter 3'!L42</f>
        <v>0</v>
      </c>
      <c r="T42" s="243">
        <f>'Quarter 3'!M42</f>
        <v>0</v>
      </c>
      <c r="U42" s="242">
        <f>'Quarter 3'!I42</f>
        <v>0</v>
      </c>
      <c r="V42" s="242">
        <f>'Quarter 3'!J42</f>
        <v>0</v>
      </c>
      <c r="W42" s="242">
        <f>'Quarter 3'!K42</f>
        <v>0</v>
      </c>
      <c r="X42" s="245">
        <f>'Quarter 2'!D44</f>
        <v>0</v>
      </c>
      <c r="Y42" s="242">
        <f>'Quarter 2'!E44</f>
        <v>0</v>
      </c>
      <c r="Z42" s="398">
        <f>'Quarter 2'!F44</f>
        <v>0</v>
      </c>
      <c r="AA42" s="242">
        <f>'Quarter 2'!G44</f>
        <v>0</v>
      </c>
      <c r="AB42" s="242">
        <f>'Quarter 2'!H44</f>
        <v>0</v>
      </c>
      <c r="AC42" s="242">
        <f>'Quarter 2'!L44</f>
        <v>0</v>
      </c>
      <c r="AD42" s="403">
        <f>'Quarter 2'!M44</f>
        <v>0</v>
      </c>
      <c r="AE42" s="242">
        <f>'Quarter 2'!I44</f>
        <v>0</v>
      </c>
      <c r="AF42" s="242">
        <f>'Quarter 2'!J44</f>
        <v>0</v>
      </c>
      <c r="AG42" s="242">
        <f>'Quarter 2'!K44</f>
        <v>0</v>
      </c>
      <c r="AH42" s="259">
        <f>'Quarter 1'!D44</f>
        <v>0</v>
      </c>
      <c r="AI42" s="244">
        <f>'Quarter 1'!E44</f>
        <v>0</v>
      </c>
      <c r="AJ42" s="398">
        <f>'Quarter 1'!F44</f>
        <v>0</v>
      </c>
      <c r="AK42" s="244">
        <f>'Quarter 1'!G44</f>
        <v>0</v>
      </c>
      <c r="AL42" s="244">
        <f>'Quarter 1'!H44</f>
        <v>0</v>
      </c>
      <c r="AM42" s="244">
        <f>'Quarter 1'!I44</f>
        <v>0</v>
      </c>
      <c r="AN42" s="244">
        <f>'Quarter 1'!J44</f>
        <v>0</v>
      </c>
      <c r="AO42" s="362">
        <f>'Quarter 1'!K44</f>
        <v>0</v>
      </c>
      <c r="AP42" s="362">
        <f>'Quarter 1'!L44</f>
        <v>0</v>
      </c>
      <c r="AQ42" s="243">
        <f>'Quarter 1'!M44</f>
        <v>0</v>
      </c>
      <c r="AR42" s="255"/>
      <c r="AS42" s="249"/>
      <c r="AT42" s="249"/>
      <c r="AU42" s="249"/>
    </row>
    <row r="43" spans="1:47" x14ac:dyDescent="0.2">
      <c r="A43" s="244">
        <f>Roster!C47</f>
        <v>0</v>
      </c>
      <c r="B43" s="244">
        <f>Roster!D47</f>
        <v>0</v>
      </c>
      <c r="C43" s="254">
        <f>Roster!B47</f>
        <v>0</v>
      </c>
      <c r="D43" s="414"/>
      <c r="E43" s="408"/>
      <c r="F43" s="353"/>
      <c r="G43" s="354"/>
      <c r="H43" s="354"/>
      <c r="I43" s="408"/>
      <c r="J43" s="408"/>
      <c r="K43" s="415"/>
      <c r="L43" s="337"/>
      <c r="M43" s="342"/>
      <c r="N43" s="288">
        <f>'Quarter 3'!D43</f>
        <v>0</v>
      </c>
      <c r="O43" s="242">
        <f>'Quarter 3'!E43</f>
        <v>0</v>
      </c>
      <c r="P43" s="398">
        <f>'Quarter 3'!F43</f>
        <v>0</v>
      </c>
      <c r="Q43" s="242">
        <f>'Quarter 3'!G43</f>
        <v>0</v>
      </c>
      <c r="R43" s="242">
        <f>'Quarter 3'!H43</f>
        <v>0</v>
      </c>
      <c r="S43" s="242">
        <f>'Quarter 3'!L43</f>
        <v>0</v>
      </c>
      <c r="T43" s="243">
        <f>'Quarter 3'!M43</f>
        <v>0</v>
      </c>
      <c r="U43" s="242">
        <f>'Quarter 3'!I43</f>
        <v>0</v>
      </c>
      <c r="V43" s="242">
        <f>'Quarter 3'!J43</f>
        <v>0</v>
      </c>
      <c r="W43" s="242">
        <f>'Quarter 3'!K43</f>
        <v>0</v>
      </c>
      <c r="X43" s="245">
        <f>'Quarter 2'!D45</f>
        <v>0</v>
      </c>
      <c r="Y43" s="242">
        <f>'Quarter 2'!E45</f>
        <v>0</v>
      </c>
      <c r="Z43" s="398">
        <f>'Quarter 2'!F45</f>
        <v>0</v>
      </c>
      <c r="AA43" s="242">
        <f>'Quarter 2'!G45</f>
        <v>0</v>
      </c>
      <c r="AB43" s="242">
        <f>'Quarter 2'!H45</f>
        <v>0</v>
      </c>
      <c r="AC43" s="242">
        <f>'Quarter 2'!L45</f>
        <v>0</v>
      </c>
      <c r="AD43" s="403">
        <f>'Quarter 2'!M45</f>
        <v>0</v>
      </c>
      <c r="AE43" s="242">
        <f>'Quarter 2'!I45</f>
        <v>0</v>
      </c>
      <c r="AF43" s="242">
        <f>'Quarter 2'!J45</f>
        <v>0</v>
      </c>
      <c r="AG43" s="242">
        <f>'Quarter 2'!K45</f>
        <v>0</v>
      </c>
      <c r="AH43" s="259">
        <f>'Quarter 1'!D45</f>
        <v>0</v>
      </c>
      <c r="AI43" s="244">
        <f>'Quarter 1'!E45</f>
        <v>0</v>
      </c>
      <c r="AJ43" s="398">
        <f>'Quarter 1'!F45</f>
        <v>0</v>
      </c>
      <c r="AK43" s="244">
        <f>'Quarter 1'!G45</f>
        <v>0</v>
      </c>
      <c r="AL43" s="244">
        <f>'Quarter 1'!H45</f>
        <v>0</v>
      </c>
      <c r="AM43" s="244">
        <f>'Quarter 1'!I45</f>
        <v>0</v>
      </c>
      <c r="AN43" s="244">
        <f>'Quarter 1'!J45</f>
        <v>0</v>
      </c>
      <c r="AO43" s="362">
        <f>'Quarter 1'!K45</f>
        <v>0</v>
      </c>
      <c r="AP43" s="362">
        <f>'Quarter 1'!L45</f>
        <v>0</v>
      </c>
      <c r="AQ43" s="243">
        <f>'Quarter 1'!M45</f>
        <v>0</v>
      </c>
      <c r="AR43" s="255"/>
      <c r="AS43" s="249"/>
      <c r="AT43" s="249"/>
      <c r="AU43" s="249"/>
    </row>
    <row r="44" spans="1:47" x14ac:dyDescent="0.2">
      <c r="A44" s="244">
        <f>Roster!C48</f>
        <v>0</v>
      </c>
      <c r="B44" s="244">
        <f>Roster!D48</f>
        <v>0</v>
      </c>
      <c r="C44" s="254">
        <f>Roster!B48</f>
        <v>0</v>
      </c>
      <c r="D44" s="414"/>
      <c r="E44" s="408"/>
      <c r="F44" s="353"/>
      <c r="G44" s="354"/>
      <c r="H44" s="354"/>
      <c r="I44" s="408"/>
      <c r="J44" s="408"/>
      <c r="K44" s="415"/>
      <c r="L44" s="337"/>
      <c r="M44" s="342"/>
      <c r="N44" s="288">
        <f>'Quarter 3'!D44</f>
        <v>0</v>
      </c>
      <c r="O44" s="242">
        <f>'Quarter 3'!E44</f>
        <v>0</v>
      </c>
      <c r="P44" s="398">
        <f>'Quarter 3'!F44</f>
        <v>0</v>
      </c>
      <c r="Q44" s="242">
        <f>'Quarter 3'!G44</f>
        <v>0</v>
      </c>
      <c r="R44" s="242">
        <f>'Quarter 3'!H44</f>
        <v>0</v>
      </c>
      <c r="S44" s="242">
        <f>'Quarter 3'!L44</f>
        <v>0</v>
      </c>
      <c r="T44" s="243">
        <f>'Quarter 3'!M44</f>
        <v>0</v>
      </c>
      <c r="U44" s="242">
        <f>'Quarter 3'!I44</f>
        <v>0</v>
      </c>
      <c r="V44" s="242">
        <f>'Quarter 3'!J44</f>
        <v>0</v>
      </c>
      <c r="W44" s="242">
        <f>'Quarter 3'!K44</f>
        <v>0</v>
      </c>
      <c r="X44" s="245">
        <f>'Quarter 2'!D46</f>
        <v>0</v>
      </c>
      <c r="Y44" s="242">
        <f>'Quarter 2'!E46</f>
        <v>0</v>
      </c>
      <c r="Z44" s="398">
        <f>'Quarter 2'!F46</f>
        <v>0</v>
      </c>
      <c r="AA44" s="242">
        <f>'Quarter 2'!G46</f>
        <v>0</v>
      </c>
      <c r="AB44" s="242">
        <f>'Quarter 2'!H46</f>
        <v>0</v>
      </c>
      <c r="AC44" s="242">
        <f>'Quarter 2'!L46</f>
        <v>0</v>
      </c>
      <c r="AD44" s="403">
        <f>'Quarter 2'!M46</f>
        <v>0</v>
      </c>
      <c r="AE44" s="242">
        <f>'Quarter 2'!I46</f>
        <v>0</v>
      </c>
      <c r="AF44" s="242">
        <f>'Quarter 2'!J46</f>
        <v>0</v>
      </c>
      <c r="AG44" s="242">
        <f>'Quarter 2'!K46</f>
        <v>0</v>
      </c>
      <c r="AH44" s="259">
        <f>'Quarter 1'!D46</f>
        <v>0</v>
      </c>
      <c r="AI44" s="244">
        <f>'Quarter 1'!E46</f>
        <v>0</v>
      </c>
      <c r="AJ44" s="398">
        <f>'Quarter 1'!F46</f>
        <v>0</v>
      </c>
      <c r="AK44" s="244">
        <f>'Quarter 1'!G46</f>
        <v>0</v>
      </c>
      <c r="AL44" s="244">
        <f>'Quarter 1'!H46</f>
        <v>0</v>
      </c>
      <c r="AM44" s="244">
        <f>'Quarter 1'!I46</f>
        <v>0</v>
      </c>
      <c r="AN44" s="244">
        <f>'Quarter 1'!J46</f>
        <v>0</v>
      </c>
      <c r="AO44" s="362">
        <f>'Quarter 1'!K46</f>
        <v>0</v>
      </c>
      <c r="AP44" s="362">
        <f>'Quarter 1'!L46</f>
        <v>0</v>
      </c>
      <c r="AQ44" s="243">
        <f>'Quarter 1'!M46</f>
        <v>0</v>
      </c>
      <c r="AR44" s="255"/>
      <c r="AS44" s="249"/>
      <c r="AT44" s="249"/>
      <c r="AU44" s="249"/>
    </row>
    <row r="45" spans="1:47" x14ac:dyDescent="0.2">
      <c r="A45" s="244">
        <f>Roster!C49</f>
        <v>0</v>
      </c>
      <c r="B45" s="244">
        <f>Roster!D49</f>
        <v>0</v>
      </c>
      <c r="C45" s="254">
        <f>Roster!B49</f>
        <v>0</v>
      </c>
      <c r="D45" s="414"/>
      <c r="E45" s="408"/>
      <c r="F45" s="353"/>
      <c r="G45" s="354"/>
      <c r="H45" s="354"/>
      <c r="I45" s="408"/>
      <c r="J45" s="408"/>
      <c r="K45" s="415"/>
      <c r="L45" s="337"/>
      <c r="M45" s="342"/>
      <c r="N45" s="288">
        <f>'Quarter 3'!D45</f>
        <v>0</v>
      </c>
      <c r="O45" s="242">
        <f>'Quarter 3'!E45</f>
        <v>0</v>
      </c>
      <c r="P45" s="398">
        <f>'Quarter 3'!F45</f>
        <v>0</v>
      </c>
      <c r="Q45" s="242">
        <f>'Quarter 3'!G45</f>
        <v>0</v>
      </c>
      <c r="R45" s="242">
        <f>'Quarter 3'!H45</f>
        <v>0</v>
      </c>
      <c r="S45" s="242">
        <f>'Quarter 3'!L45</f>
        <v>0</v>
      </c>
      <c r="T45" s="243">
        <f>'Quarter 3'!M45</f>
        <v>0</v>
      </c>
      <c r="U45" s="242">
        <f>'Quarter 3'!I45</f>
        <v>0</v>
      </c>
      <c r="V45" s="242">
        <f>'Quarter 3'!J45</f>
        <v>0</v>
      </c>
      <c r="W45" s="242">
        <f>'Quarter 3'!K45</f>
        <v>0</v>
      </c>
      <c r="X45" s="245">
        <f>'Quarter 2'!D47</f>
        <v>0</v>
      </c>
      <c r="Y45" s="242">
        <f>'Quarter 2'!E47</f>
        <v>0</v>
      </c>
      <c r="Z45" s="398">
        <f>'Quarter 2'!F47</f>
        <v>0</v>
      </c>
      <c r="AA45" s="242">
        <f>'Quarter 2'!G47</f>
        <v>0</v>
      </c>
      <c r="AB45" s="242">
        <f>'Quarter 2'!H47</f>
        <v>0</v>
      </c>
      <c r="AC45" s="242">
        <f>'Quarter 2'!L47</f>
        <v>0</v>
      </c>
      <c r="AD45" s="403">
        <f>'Quarter 2'!M47</f>
        <v>0</v>
      </c>
      <c r="AE45" s="242">
        <f>'Quarter 2'!I47</f>
        <v>0</v>
      </c>
      <c r="AF45" s="242">
        <f>'Quarter 2'!J47</f>
        <v>0</v>
      </c>
      <c r="AG45" s="242">
        <f>'Quarter 2'!K47</f>
        <v>0</v>
      </c>
      <c r="AH45" s="259">
        <f>'Quarter 1'!D47</f>
        <v>0</v>
      </c>
      <c r="AI45" s="244">
        <f>'Quarter 1'!E47</f>
        <v>0</v>
      </c>
      <c r="AJ45" s="398">
        <f>'Quarter 1'!F47</f>
        <v>0</v>
      </c>
      <c r="AK45" s="244">
        <f>'Quarter 1'!G47</f>
        <v>0</v>
      </c>
      <c r="AL45" s="244">
        <f>'Quarter 1'!H47</f>
        <v>0</v>
      </c>
      <c r="AM45" s="244">
        <f>'Quarter 1'!I47</f>
        <v>0</v>
      </c>
      <c r="AN45" s="244">
        <f>'Quarter 1'!J47</f>
        <v>0</v>
      </c>
      <c r="AO45" s="362">
        <f>'Quarter 1'!K47</f>
        <v>0</v>
      </c>
      <c r="AP45" s="362">
        <f>'Quarter 1'!L47</f>
        <v>0</v>
      </c>
      <c r="AQ45" s="243">
        <f>'Quarter 1'!M47</f>
        <v>0</v>
      </c>
      <c r="AR45" s="255"/>
      <c r="AS45" s="249"/>
      <c r="AT45" s="249"/>
      <c r="AU45" s="249"/>
    </row>
    <row r="46" spans="1:47" x14ac:dyDescent="0.2">
      <c r="A46" s="244">
        <f>Roster!C50</f>
        <v>0</v>
      </c>
      <c r="B46" s="244">
        <f>Roster!D50</f>
        <v>0</v>
      </c>
      <c r="C46" s="254">
        <f>Roster!B50</f>
        <v>0</v>
      </c>
      <c r="D46" s="414"/>
      <c r="E46" s="408"/>
      <c r="F46" s="353"/>
      <c r="G46" s="354"/>
      <c r="H46" s="354"/>
      <c r="I46" s="408"/>
      <c r="J46" s="408"/>
      <c r="K46" s="415"/>
      <c r="L46" s="337"/>
      <c r="M46" s="342"/>
      <c r="N46" s="288">
        <f>'Quarter 3'!D46</f>
        <v>0</v>
      </c>
      <c r="O46" s="242">
        <f>'Quarter 3'!E46</f>
        <v>0</v>
      </c>
      <c r="P46" s="398">
        <f>'Quarter 3'!F46</f>
        <v>0</v>
      </c>
      <c r="Q46" s="242">
        <f>'Quarter 3'!G46</f>
        <v>0</v>
      </c>
      <c r="R46" s="242">
        <f>'Quarter 3'!H46</f>
        <v>0</v>
      </c>
      <c r="S46" s="242">
        <f>'Quarter 3'!L46</f>
        <v>0</v>
      </c>
      <c r="T46" s="243">
        <f>'Quarter 3'!M46</f>
        <v>0</v>
      </c>
      <c r="U46" s="242">
        <f>'Quarter 3'!I46</f>
        <v>0</v>
      </c>
      <c r="V46" s="242">
        <f>'Quarter 3'!J46</f>
        <v>0</v>
      </c>
      <c r="W46" s="242">
        <f>'Quarter 3'!K46</f>
        <v>0</v>
      </c>
      <c r="X46" s="245">
        <f>'Quarter 2'!D48</f>
        <v>0</v>
      </c>
      <c r="Y46" s="242">
        <f>'Quarter 2'!E48</f>
        <v>0</v>
      </c>
      <c r="Z46" s="398">
        <f>'Quarter 2'!F48</f>
        <v>0</v>
      </c>
      <c r="AA46" s="242">
        <f>'Quarter 2'!G48</f>
        <v>0</v>
      </c>
      <c r="AB46" s="242">
        <f>'Quarter 2'!H48</f>
        <v>0</v>
      </c>
      <c r="AC46" s="242">
        <f>'Quarter 2'!L48</f>
        <v>0</v>
      </c>
      <c r="AD46" s="403">
        <f>'Quarter 2'!M48</f>
        <v>0</v>
      </c>
      <c r="AE46" s="242">
        <f>'Quarter 2'!I48</f>
        <v>0</v>
      </c>
      <c r="AF46" s="242">
        <f>'Quarter 2'!J48</f>
        <v>0</v>
      </c>
      <c r="AG46" s="242">
        <f>'Quarter 2'!K48</f>
        <v>0</v>
      </c>
      <c r="AH46" s="259">
        <f>'Quarter 1'!D48</f>
        <v>0</v>
      </c>
      <c r="AI46" s="244">
        <f>'Quarter 1'!E48</f>
        <v>0</v>
      </c>
      <c r="AJ46" s="398">
        <f>'Quarter 1'!F48</f>
        <v>0</v>
      </c>
      <c r="AK46" s="244">
        <f>'Quarter 1'!G48</f>
        <v>0</v>
      </c>
      <c r="AL46" s="244">
        <f>'Quarter 1'!H48</f>
        <v>0</v>
      </c>
      <c r="AM46" s="244">
        <f>'Quarter 1'!I48</f>
        <v>0</v>
      </c>
      <c r="AN46" s="244">
        <f>'Quarter 1'!J48</f>
        <v>0</v>
      </c>
      <c r="AO46" s="362">
        <f>'Quarter 1'!K48</f>
        <v>0</v>
      </c>
      <c r="AP46" s="362">
        <f>'Quarter 1'!L48</f>
        <v>0</v>
      </c>
      <c r="AQ46" s="243">
        <f>'Quarter 1'!M48</f>
        <v>0</v>
      </c>
      <c r="AR46" s="255"/>
      <c r="AS46" s="249"/>
      <c r="AT46" s="249"/>
      <c r="AU46" s="249"/>
    </row>
    <row r="47" spans="1:47" x14ac:dyDescent="0.2">
      <c r="A47" s="244">
        <f>Roster!C51</f>
        <v>0</v>
      </c>
      <c r="B47" s="244">
        <f>Roster!D51</f>
        <v>0</v>
      </c>
      <c r="C47" s="254">
        <f>Roster!B51</f>
        <v>0</v>
      </c>
      <c r="D47" s="414"/>
      <c r="E47" s="408"/>
      <c r="F47" s="353"/>
      <c r="G47" s="354"/>
      <c r="H47" s="354"/>
      <c r="I47" s="408"/>
      <c r="J47" s="408"/>
      <c r="K47" s="415"/>
      <c r="L47" s="337"/>
      <c r="M47" s="342"/>
      <c r="N47" s="288">
        <f>'Quarter 3'!D47</f>
        <v>0</v>
      </c>
      <c r="O47" s="242">
        <f>'Quarter 3'!E47</f>
        <v>0</v>
      </c>
      <c r="P47" s="398">
        <f>'Quarter 3'!F47</f>
        <v>0</v>
      </c>
      <c r="Q47" s="242">
        <f>'Quarter 3'!G47</f>
        <v>0</v>
      </c>
      <c r="R47" s="242">
        <f>'Quarter 3'!H47</f>
        <v>0</v>
      </c>
      <c r="S47" s="242">
        <f>'Quarter 3'!L47</f>
        <v>0</v>
      </c>
      <c r="T47" s="243">
        <f>'Quarter 3'!M47</f>
        <v>0</v>
      </c>
      <c r="U47" s="242">
        <f>'Quarter 3'!I47</f>
        <v>0</v>
      </c>
      <c r="V47" s="242">
        <f>'Quarter 3'!J47</f>
        <v>0</v>
      </c>
      <c r="W47" s="242">
        <f>'Quarter 3'!K47</f>
        <v>0</v>
      </c>
      <c r="X47" s="245">
        <f>'Quarter 2'!D49</f>
        <v>0</v>
      </c>
      <c r="Y47" s="242">
        <f>'Quarter 2'!E49</f>
        <v>0</v>
      </c>
      <c r="Z47" s="398">
        <f>'Quarter 2'!F49</f>
        <v>0</v>
      </c>
      <c r="AA47" s="242">
        <f>'Quarter 2'!G49</f>
        <v>0</v>
      </c>
      <c r="AB47" s="242">
        <f>'Quarter 2'!H49</f>
        <v>0</v>
      </c>
      <c r="AC47" s="242">
        <f>'Quarter 2'!L49</f>
        <v>0</v>
      </c>
      <c r="AD47" s="403">
        <f>'Quarter 2'!M49</f>
        <v>0</v>
      </c>
      <c r="AE47" s="242">
        <f>'Quarter 2'!I49</f>
        <v>0</v>
      </c>
      <c r="AF47" s="242">
        <f>'Quarter 2'!J49</f>
        <v>0</v>
      </c>
      <c r="AG47" s="242">
        <f>'Quarter 2'!K49</f>
        <v>0</v>
      </c>
      <c r="AH47" s="259">
        <f>'Quarter 1'!D49</f>
        <v>0</v>
      </c>
      <c r="AI47" s="244">
        <f>'Quarter 1'!E49</f>
        <v>0</v>
      </c>
      <c r="AJ47" s="398">
        <f>'Quarter 1'!F49</f>
        <v>0</v>
      </c>
      <c r="AK47" s="244">
        <f>'Quarter 1'!G49</f>
        <v>0</v>
      </c>
      <c r="AL47" s="244">
        <f>'Quarter 1'!H49</f>
        <v>0</v>
      </c>
      <c r="AM47" s="244">
        <f>'Quarter 1'!I49</f>
        <v>0</v>
      </c>
      <c r="AN47" s="244">
        <f>'Quarter 1'!J49</f>
        <v>0</v>
      </c>
      <c r="AO47" s="362">
        <f>'Quarter 1'!K49</f>
        <v>0</v>
      </c>
      <c r="AP47" s="362">
        <f>'Quarter 1'!L49</f>
        <v>0</v>
      </c>
      <c r="AQ47" s="243">
        <f>'Quarter 1'!M49</f>
        <v>0</v>
      </c>
      <c r="AR47" s="255"/>
      <c r="AS47" s="249"/>
      <c r="AT47" s="249"/>
      <c r="AU47" s="249"/>
    </row>
    <row r="48" spans="1:47" x14ac:dyDescent="0.2">
      <c r="A48" s="244">
        <f>Roster!C52</f>
        <v>0</v>
      </c>
      <c r="B48" s="244">
        <f>Roster!D52</f>
        <v>0</v>
      </c>
      <c r="C48" s="254">
        <f>Roster!B52</f>
        <v>0</v>
      </c>
      <c r="D48" s="414"/>
      <c r="E48" s="408"/>
      <c r="F48" s="353"/>
      <c r="G48" s="354"/>
      <c r="H48" s="354"/>
      <c r="I48" s="408"/>
      <c r="J48" s="408"/>
      <c r="K48" s="415"/>
      <c r="L48" s="337"/>
      <c r="M48" s="342"/>
      <c r="N48" s="288">
        <f>'Quarter 3'!D48</f>
        <v>0</v>
      </c>
      <c r="O48" s="242">
        <f>'Quarter 3'!E48</f>
        <v>0</v>
      </c>
      <c r="P48" s="398">
        <f>'Quarter 3'!F48</f>
        <v>0</v>
      </c>
      <c r="Q48" s="242">
        <f>'Quarter 3'!G48</f>
        <v>0</v>
      </c>
      <c r="R48" s="242">
        <f>'Quarter 3'!H48</f>
        <v>0</v>
      </c>
      <c r="S48" s="242">
        <f>'Quarter 3'!L48</f>
        <v>0</v>
      </c>
      <c r="T48" s="243">
        <f>'Quarter 3'!M48</f>
        <v>0</v>
      </c>
      <c r="U48" s="242">
        <f>'Quarter 3'!I48</f>
        <v>0</v>
      </c>
      <c r="V48" s="242">
        <f>'Quarter 3'!J48</f>
        <v>0</v>
      </c>
      <c r="W48" s="242">
        <f>'Quarter 3'!K48</f>
        <v>0</v>
      </c>
      <c r="X48" s="245">
        <f>'Quarter 2'!D50</f>
        <v>0</v>
      </c>
      <c r="Y48" s="242">
        <f>'Quarter 2'!E50</f>
        <v>0</v>
      </c>
      <c r="Z48" s="398">
        <f>'Quarter 2'!F50</f>
        <v>0</v>
      </c>
      <c r="AA48" s="242">
        <f>'Quarter 2'!G50</f>
        <v>0</v>
      </c>
      <c r="AB48" s="242">
        <f>'Quarter 2'!H50</f>
        <v>0</v>
      </c>
      <c r="AC48" s="242">
        <f>'Quarter 2'!L50</f>
        <v>0</v>
      </c>
      <c r="AD48" s="403">
        <f>'Quarter 2'!M50</f>
        <v>0</v>
      </c>
      <c r="AE48" s="242">
        <f>'Quarter 2'!I50</f>
        <v>0</v>
      </c>
      <c r="AF48" s="242">
        <f>'Quarter 2'!J50</f>
        <v>0</v>
      </c>
      <c r="AG48" s="242">
        <f>'Quarter 2'!K50</f>
        <v>0</v>
      </c>
      <c r="AH48" s="259">
        <f>'Quarter 1'!D50</f>
        <v>0</v>
      </c>
      <c r="AI48" s="244">
        <f>'Quarter 1'!E50</f>
        <v>0</v>
      </c>
      <c r="AJ48" s="398">
        <f>'Quarter 1'!F50</f>
        <v>0</v>
      </c>
      <c r="AK48" s="244">
        <f>'Quarter 1'!G50</f>
        <v>0</v>
      </c>
      <c r="AL48" s="244">
        <f>'Quarter 1'!H50</f>
        <v>0</v>
      </c>
      <c r="AM48" s="244">
        <f>'Quarter 1'!I50</f>
        <v>0</v>
      </c>
      <c r="AN48" s="244">
        <f>'Quarter 1'!J50</f>
        <v>0</v>
      </c>
      <c r="AO48" s="362">
        <f>'Quarter 1'!K50</f>
        <v>0</v>
      </c>
      <c r="AP48" s="362">
        <f>'Quarter 1'!L50</f>
        <v>0</v>
      </c>
      <c r="AQ48" s="243">
        <f>'Quarter 1'!M50</f>
        <v>0</v>
      </c>
      <c r="AR48" s="255"/>
      <c r="AS48" s="249"/>
      <c r="AT48" s="249"/>
      <c r="AU48" s="249"/>
    </row>
    <row r="49" spans="1:47" x14ac:dyDescent="0.2">
      <c r="A49" s="244">
        <f>Roster!C53</f>
        <v>0</v>
      </c>
      <c r="B49" s="244">
        <f>Roster!D53</f>
        <v>0</v>
      </c>
      <c r="C49" s="254">
        <f>Roster!B53</f>
        <v>0</v>
      </c>
      <c r="D49" s="414"/>
      <c r="E49" s="408"/>
      <c r="F49" s="353"/>
      <c r="G49" s="354"/>
      <c r="H49" s="354"/>
      <c r="I49" s="408"/>
      <c r="J49" s="408"/>
      <c r="K49" s="415"/>
      <c r="L49" s="337"/>
      <c r="M49" s="342"/>
      <c r="N49" s="288">
        <f>'Quarter 3'!D49</f>
        <v>0</v>
      </c>
      <c r="O49" s="242">
        <f>'Quarter 3'!E49</f>
        <v>0</v>
      </c>
      <c r="P49" s="398">
        <f>'Quarter 3'!F49</f>
        <v>0</v>
      </c>
      <c r="Q49" s="242">
        <f>'Quarter 3'!G49</f>
        <v>0</v>
      </c>
      <c r="R49" s="242">
        <f>'Quarter 3'!H49</f>
        <v>0</v>
      </c>
      <c r="S49" s="242">
        <f>'Quarter 3'!L49</f>
        <v>0</v>
      </c>
      <c r="T49" s="243">
        <f>'Quarter 3'!M49</f>
        <v>0</v>
      </c>
      <c r="U49" s="242">
        <f>'Quarter 3'!I49</f>
        <v>0</v>
      </c>
      <c r="V49" s="242">
        <f>'Quarter 3'!J49</f>
        <v>0</v>
      </c>
      <c r="W49" s="242">
        <f>'Quarter 3'!K49</f>
        <v>0</v>
      </c>
      <c r="X49" s="245">
        <f>'Quarter 2'!D51</f>
        <v>0</v>
      </c>
      <c r="Y49" s="242">
        <f>'Quarter 2'!E51</f>
        <v>0</v>
      </c>
      <c r="Z49" s="398">
        <f>'Quarter 2'!F51</f>
        <v>0</v>
      </c>
      <c r="AA49" s="242">
        <f>'Quarter 2'!G51</f>
        <v>0</v>
      </c>
      <c r="AB49" s="242">
        <f>'Quarter 2'!H51</f>
        <v>0</v>
      </c>
      <c r="AC49" s="242">
        <f>'Quarter 2'!L51</f>
        <v>0</v>
      </c>
      <c r="AD49" s="403">
        <f>'Quarter 2'!M51</f>
        <v>0</v>
      </c>
      <c r="AE49" s="242">
        <f>'Quarter 2'!I51</f>
        <v>0</v>
      </c>
      <c r="AF49" s="242">
        <f>'Quarter 2'!J51</f>
        <v>0</v>
      </c>
      <c r="AG49" s="242">
        <f>'Quarter 2'!K51</f>
        <v>0</v>
      </c>
      <c r="AH49" s="259">
        <f>'Quarter 1'!D51</f>
        <v>0</v>
      </c>
      <c r="AI49" s="244">
        <f>'Quarter 1'!E51</f>
        <v>0</v>
      </c>
      <c r="AJ49" s="398">
        <f>'Quarter 1'!F51</f>
        <v>0</v>
      </c>
      <c r="AK49" s="244">
        <f>'Quarter 1'!G51</f>
        <v>0</v>
      </c>
      <c r="AL49" s="244">
        <f>'Quarter 1'!H51</f>
        <v>0</v>
      </c>
      <c r="AM49" s="244">
        <f>'Quarter 1'!I51</f>
        <v>0</v>
      </c>
      <c r="AN49" s="244">
        <f>'Quarter 1'!J51</f>
        <v>0</v>
      </c>
      <c r="AO49" s="362">
        <f>'Quarter 1'!K51</f>
        <v>0</v>
      </c>
      <c r="AP49" s="362">
        <f>'Quarter 1'!L51</f>
        <v>0</v>
      </c>
      <c r="AQ49" s="243">
        <f>'Quarter 1'!M51</f>
        <v>0</v>
      </c>
      <c r="AR49" s="255"/>
      <c r="AS49" s="249"/>
      <c r="AT49" s="249"/>
      <c r="AU49" s="249"/>
    </row>
    <row r="50" spans="1:47" x14ac:dyDescent="0.2">
      <c r="A50" s="244">
        <f>Roster!C54</f>
        <v>0</v>
      </c>
      <c r="B50" s="244">
        <f>Roster!D54</f>
        <v>0</v>
      </c>
      <c r="C50" s="254">
        <f>Roster!B54</f>
        <v>0</v>
      </c>
      <c r="D50" s="414"/>
      <c r="E50" s="408"/>
      <c r="F50" s="353"/>
      <c r="G50" s="354"/>
      <c r="H50" s="354"/>
      <c r="I50" s="408"/>
      <c r="J50" s="408"/>
      <c r="K50" s="415"/>
      <c r="L50" s="337"/>
      <c r="M50" s="342"/>
      <c r="N50" s="288">
        <f>'Quarter 3'!D50</f>
        <v>0</v>
      </c>
      <c r="O50" s="242">
        <f>'Quarter 3'!E50</f>
        <v>0</v>
      </c>
      <c r="P50" s="398">
        <f>'Quarter 3'!F50</f>
        <v>0</v>
      </c>
      <c r="Q50" s="242">
        <f>'Quarter 3'!G50</f>
        <v>0</v>
      </c>
      <c r="R50" s="242">
        <f>'Quarter 3'!H50</f>
        <v>0</v>
      </c>
      <c r="S50" s="242">
        <f>'Quarter 3'!L50</f>
        <v>0</v>
      </c>
      <c r="T50" s="243">
        <f>'Quarter 3'!M50</f>
        <v>0</v>
      </c>
      <c r="U50" s="242">
        <f>'Quarter 3'!I50</f>
        <v>0</v>
      </c>
      <c r="V50" s="242">
        <f>'Quarter 3'!J50</f>
        <v>0</v>
      </c>
      <c r="W50" s="242">
        <f>'Quarter 3'!K50</f>
        <v>0</v>
      </c>
      <c r="X50" s="245">
        <f>'Quarter 2'!D52</f>
        <v>0</v>
      </c>
      <c r="Y50" s="242">
        <f>'Quarter 2'!E52</f>
        <v>0</v>
      </c>
      <c r="Z50" s="398">
        <f>'Quarter 2'!F52</f>
        <v>0</v>
      </c>
      <c r="AA50" s="242">
        <f>'Quarter 2'!G52</f>
        <v>0</v>
      </c>
      <c r="AB50" s="242">
        <f>'Quarter 2'!H52</f>
        <v>0</v>
      </c>
      <c r="AC50" s="242">
        <f>'Quarter 2'!L52</f>
        <v>0</v>
      </c>
      <c r="AD50" s="403">
        <f>'Quarter 2'!M52</f>
        <v>0</v>
      </c>
      <c r="AE50" s="242">
        <f>'Quarter 2'!I52</f>
        <v>0</v>
      </c>
      <c r="AF50" s="242">
        <f>'Quarter 2'!J52</f>
        <v>0</v>
      </c>
      <c r="AG50" s="242">
        <f>'Quarter 2'!K52</f>
        <v>0</v>
      </c>
      <c r="AH50" s="259">
        <f>'Quarter 1'!D52</f>
        <v>0</v>
      </c>
      <c r="AI50" s="244">
        <f>'Quarter 1'!E52</f>
        <v>0</v>
      </c>
      <c r="AJ50" s="398">
        <f>'Quarter 1'!F52</f>
        <v>0</v>
      </c>
      <c r="AK50" s="244">
        <f>'Quarter 1'!G52</f>
        <v>0</v>
      </c>
      <c r="AL50" s="244">
        <f>'Quarter 1'!H52</f>
        <v>0</v>
      </c>
      <c r="AM50" s="244">
        <f>'Quarter 1'!I52</f>
        <v>0</v>
      </c>
      <c r="AN50" s="244">
        <f>'Quarter 1'!J52</f>
        <v>0</v>
      </c>
      <c r="AO50" s="362">
        <f>'Quarter 1'!K52</f>
        <v>0</v>
      </c>
      <c r="AP50" s="362">
        <f>'Quarter 1'!L52</f>
        <v>0</v>
      </c>
      <c r="AQ50" s="243">
        <f>'Quarter 1'!M52</f>
        <v>0</v>
      </c>
      <c r="AR50" s="255"/>
      <c r="AS50" s="249"/>
      <c r="AT50" s="249"/>
      <c r="AU50" s="249"/>
    </row>
    <row r="51" spans="1:47" x14ac:dyDescent="0.2">
      <c r="A51" s="244">
        <f>Roster!C55</f>
        <v>0</v>
      </c>
      <c r="B51" s="244">
        <f>Roster!D55</f>
        <v>0</v>
      </c>
      <c r="C51" s="254">
        <f>Roster!B55</f>
        <v>0</v>
      </c>
      <c r="D51" s="414"/>
      <c r="E51" s="408"/>
      <c r="F51" s="353"/>
      <c r="G51" s="354"/>
      <c r="H51" s="354"/>
      <c r="I51" s="408"/>
      <c r="J51" s="408"/>
      <c r="K51" s="415"/>
      <c r="L51" s="337"/>
      <c r="M51" s="342"/>
      <c r="N51" s="288">
        <f>'Quarter 3'!D51</f>
        <v>0</v>
      </c>
      <c r="O51" s="242">
        <f>'Quarter 3'!E51</f>
        <v>0</v>
      </c>
      <c r="P51" s="398">
        <f>'Quarter 3'!F51</f>
        <v>0</v>
      </c>
      <c r="Q51" s="242">
        <f>'Quarter 3'!G51</f>
        <v>0</v>
      </c>
      <c r="R51" s="242">
        <f>'Quarter 3'!H51</f>
        <v>0</v>
      </c>
      <c r="S51" s="242">
        <f>'Quarter 3'!L51</f>
        <v>0</v>
      </c>
      <c r="T51" s="243">
        <f>'Quarter 3'!M51</f>
        <v>0</v>
      </c>
      <c r="U51" s="242">
        <f>'Quarter 3'!I51</f>
        <v>0</v>
      </c>
      <c r="V51" s="242">
        <f>'Quarter 3'!J51</f>
        <v>0</v>
      </c>
      <c r="W51" s="242">
        <f>'Quarter 3'!K51</f>
        <v>0</v>
      </c>
      <c r="X51" s="245">
        <f>'Quarter 2'!D53</f>
        <v>0</v>
      </c>
      <c r="Y51" s="242">
        <f>'Quarter 2'!E53</f>
        <v>0</v>
      </c>
      <c r="Z51" s="398">
        <f>'Quarter 2'!F53</f>
        <v>0</v>
      </c>
      <c r="AA51" s="242">
        <f>'Quarter 2'!G53</f>
        <v>0</v>
      </c>
      <c r="AB51" s="242">
        <f>'Quarter 2'!H53</f>
        <v>0</v>
      </c>
      <c r="AC51" s="242">
        <f>'Quarter 2'!L53</f>
        <v>0</v>
      </c>
      <c r="AD51" s="403">
        <f>'Quarter 2'!M53</f>
        <v>0</v>
      </c>
      <c r="AE51" s="242">
        <f>'Quarter 2'!I53</f>
        <v>0</v>
      </c>
      <c r="AF51" s="242">
        <f>'Quarter 2'!J53</f>
        <v>0</v>
      </c>
      <c r="AG51" s="242">
        <f>'Quarter 2'!K53</f>
        <v>0</v>
      </c>
      <c r="AH51" s="259">
        <f>'Quarter 1'!D53</f>
        <v>0</v>
      </c>
      <c r="AI51" s="244">
        <f>'Quarter 1'!E53</f>
        <v>0</v>
      </c>
      <c r="AJ51" s="398">
        <f>'Quarter 1'!F53</f>
        <v>0</v>
      </c>
      <c r="AK51" s="244">
        <f>'Quarter 1'!G53</f>
        <v>0</v>
      </c>
      <c r="AL51" s="244">
        <f>'Quarter 1'!H53</f>
        <v>0</v>
      </c>
      <c r="AM51" s="244">
        <f>'Quarter 1'!I53</f>
        <v>0</v>
      </c>
      <c r="AN51" s="244">
        <f>'Quarter 1'!J53</f>
        <v>0</v>
      </c>
      <c r="AO51" s="362">
        <f>'Quarter 1'!K53</f>
        <v>0</v>
      </c>
      <c r="AP51" s="362">
        <f>'Quarter 1'!L53</f>
        <v>0</v>
      </c>
      <c r="AQ51" s="243">
        <f>'Quarter 1'!M53</f>
        <v>0</v>
      </c>
      <c r="AR51" s="255"/>
      <c r="AS51" s="249"/>
      <c r="AT51" s="249"/>
      <c r="AU51" s="249"/>
    </row>
    <row r="52" spans="1:47" x14ac:dyDescent="0.2">
      <c r="A52" s="244">
        <f>Roster!C56</f>
        <v>0</v>
      </c>
      <c r="B52" s="244">
        <f>Roster!D56</f>
        <v>0</v>
      </c>
      <c r="C52" s="254">
        <f>Roster!B56</f>
        <v>0</v>
      </c>
      <c r="D52" s="414"/>
      <c r="E52" s="408"/>
      <c r="F52" s="353"/>
      <c r="G52" s="354"/>
      <c r="H52" s="354"/>
      <c r="I52" s="408"/>
      <c r="J52" s="408"/>
      <c r="K52" s="415"/>
      <c r="L52" s="337"/>
      <c r="M52" s="342"/>
      <c r="N52" s="288">
        <f>'Quarter 3'!D52</f>
        <v>0</v>
      </c>
      <c r="O52" s="242">
        <f>'Quarter 3'!E52</f>
        <v>0</v>
      </c>
      <c r="P52" s="398">
        <f>'Quarter 3'!F52</f>
        <v>0</v>
      </c>
      <c r="Q52" s="242">
        <f>'Quarter 3'!G52</f>
        <v>0</v>
      </c>
      <c r="R52" s="242">
        <f>'Quarter 3'!H52</f>
        <v>0</v>
      </c>
      <c r="S52" s="242">
        <f>'Quarter 3'!L52</f>
        <v>0</v>
      </c>
      <c r="T52" s="243">
        <f>'Quarter 3'!M52</f>
        <v>0</v>
      </c>
      <c r="U52" s="242">
        <f>'Quarter 3'!I52</f>
        <v>0</v>
      </c>
      <c r="V52" s="242">
        <f>'Quarter 3'!J52</f>
        <v>0</v>
      </c>
      <c r="W52" s="242">
        <f>'Quarter 3'!K52</f>
        <v>0</v>
      </c>
      <c r="X52" s="245">
        <f>'Quarter 2'!D54</f>
        <v>0</v>
      </c>
      <c r="Y52" s="242">
        <f>'Quarter 2'!E54</f>
        <v>0</v>
      </c>
      <c r="Z52" s="398">
        <f>'Quarter 2'!F54</f>
        <v>0</v>
      </c>
      <c r="AA52" s="242">
        <f>'Quarter 2'!G54</f>
        <v>0</v>
      </c>
      <c r="AB52" s="242">
        <f>'Quarter 2'!H54</f>
        <v>0</v>
      </c>
      <c r="AC52" s="242">
        <f>'Quarter 2'!L54</f>
        <v>0</v>
      </c>
      <c r="AD52" s="403">
        <f>'Quarter 2'!M54</f>
        <v>0</v>
      </c>
      <c r="AE52" s="242">
        <f>'Quarter 2'!I54</f>
        <v>0</v>
      </c>
      <c r="AF52" s="242">
        <f>'Quarter 2'!J54</f>
        <v>0</v>
      </c>
      <c r="AG52" s="242">
        <f>'Quarter 2'!K54</f>
        <v>0</v>
      </c>
      <c r="AH52" s="259">
        <f>'Quarter 1'!D54</f>
        <v>0</v>
      </c>
      <c r="AI52" s="244">
        <f>'Quarter 1'!E54</f>
        <v>0</v>
      </c>
      <c r="AJ52" s="398">
        <f>'Quarter 1'!F54</f>
        <v>0</v>
      </c>
      <c r="AK52" s="244">
        <f>'Quarter 1'!G54</f>
        <v>0</v>
      </c>
      <c r="AL52" s="244">
        <f>'Quarter 1'!H54</f>
        <v>0</v>
      </c>
      <c r="AM52" s="244">
        <f>'Quarter 1'!I54</f>
        <v>0</v>
      </c>
      <c r="AN52" s="244">
        <f>'Quarter 1'!J54</f>
        <v>0</v>
      </c>
      <c r="AO52" s="362">
        <f>'Quarter 1'!K54</f>
        <v>0</v>
      </c>
      <c r="AP52" s="362">
        <f>'Quarter 1'!L54</f>
        <v>0</v>
      </c>
      <c r="AQ52" s="243">
        <f>'Quarter 1'!M54</f>
        <v>0</v>
      </c>
      <c r="AR52" s="255"/>
      <c r="AS52" s="249"/>
      <c r="AT52" s="249"/>
      <c r="AU52" s="249"/>
    </row>
    <row r="53" spans="1:47" x14ac:dyDescent="0.2">
      <c r="A53" s="244">
        <f>Roster!C57</f>
        <v>0</v>
      </c>
      <c r="B53" s="244">
        <f>Roster!D57</f>
        <v>0</v>
      </c>
      <c r="C53" s="254">
        <f>Roster!B57</f>
        <v>0</v>
      </c>
      <c r="D53" s="414"/>
      <c r="E53" s="408"/>
      <c r="F53" s="353"/>
      <c r="G53" s="354"/>
      <c r="H53" s="354"/>
      <c r="I53" s="408"/>
      <c r="J53" s="408"/>
      <c r="K53" s="415"/>
      <c r="L53" s="337"/>
      <c r="M53" s="342"/>
      <c r="N53" s="288">
        <f>'Quarter 3'!D53</f>
        <v>0</v>
      </c>
      <c r="O53" s="242">
        <f>'Quarter 3'!E53</f>
        <v>0</v>
      </c>
      <c r="P53" s="398">
        <f>'Quarter 3'!F53</f>
        <v>0</v>
      </c>
      <c r="Q53" s="242">
        <f>'Quarter 3'!G53</f>
        <v>0</v>
      </c>
      <c r="R53" s="242">
        <f>'Quarter 3'!H53</f>
        <v>0</v>
      </c>
      <c r="S53" s="242">
        <f>'Quarter 3'!L53</f>
        <v>0</v>
      </c>
      <c r="T53" s="243">
        <f>'Quarter 3'!M53</f>
        <v>0</v>
      </c>
      <c r="U53" s="242">
        <f>'Quarter 3'!I53</f>
        <v>0</v>
      </c>
      <c r="V53" s="242">
        <f>'Quarter 3'!J53</f>
        <v>0</v>
      </c>
      <c r="W53" s="242">
        <f>'Quarter 3'!K53</f>
        <v>0</v>
      </c>
      <c r="X53" s="245">
        <f>'Quarter 2'!D55</f>
        <v>0</v>
      </c>
      <c r="Y53" s="242">
        <f>'Quarter 2'!E55</f>
        <v>0</v>
      </c>
      <c r="Z53" s="398">
        <f>'Quarter 2'!F55</f>
        <v>0</v>
      </c>
      <c r="AA53" s="242">
        <f>'Quarter 2'!G55</f>
        <v>0</v>
      </c>
      <c r="AB53" s="242">
        <f>'Quarter 2'!H55</f>
        <v>0</v>
      </c>
      <c r="AC53" s="242">
        <f>'Quarter 2'!L55</f>
        <v>0</v>
      </c>
      <c r="AD53" s="403">
        <f>'Quarter 2'!M55</f>
        <v>0</v>
      </c>
      <c r="AE53" s="242">
        <f>'Quarter 2'!I55</f>
        <v>0</v>
      </c>
      <c r="AF53" s="242">
        <f>'Quarter 2'!J55</f>
        <v>0</v>
      </c>
      <c r="AG53" s="242">
        <f>'Quarter 2'!K55</f>
        <v>0</v>
      </c>
      <c r="AH53" s="259">
        <f>'Quarter 1'!D55</f>
        <v>0</v>
      </c>
      <c r="AI53" s="244">
        <f>'Quarter 1'!E55</f>
        <v>0</v>
      </c>
      <c r="AJ53" s="398">
        <f>'Quarter 1'!F55</f>
        <v>0</v>
      </c>
      <c r="AK53" s="244">
        <f>'Quarter 1'!G55</f>
        <v>0</v>
      </c>
      <c r="AL53" s="244">
        <f>'Quarter 1'!H55</f>
        <v>0</v>
      </c>
      <c r="AM53" s="244">
        <f>'Quarter 1'!I55</f>
        <v>0</v>
      </c>
      <c r="AN53" s="244">
        <f>'Quarter 1'!J55</f>
        <v>0</v>
      </c>
      <c r="AO53" s="362">
        <f>'Quarter 1'!K55</f>
        <v>0</v>
      </c>
      <c r="AP53" s="362">
        <f>'Quarter 1'!L55</f>
        <v>0</v>
      </c>
      <c r="AQ53" s="243">
        <f>'Quarter 1'!M55</f>
        <v>0</v>
      </c>
      <c r="AR53" s="255"/>
      <c r="AS53" s="249"/>
      <c r="AT53" s="249"/>
      <c r="AU53" s="249"/>
    </row>
    <row r="54" spans="1:47" x14ac:dyDescent="0.2">
      <c r="A54" s="244">
        <f>Roster!C58</f>
        <v>0</v>
      </c>
      <c r="B54" s="244">
        <f>Roster!D58</f>
        <v>0</v>
      </c>
      <c r="C54" s="254">
        <f>Roster!B58</f>
        <v>0</v>
      </c>
      <c r="D54" s="414"/>
      <c r="E54" s="408"/>
      <c r="F54" s="353"/>
      <c r="G54" s="354"/>
      <c r="H54" s="354"/>
      <c r="I54" s="408"/>
      <c r="J54" s="408"/>
      <c r="K54" s="415"/>
      <c r="L54" s="337"/>
      <c r="M54" s="342"/>
      <c r="N54" s="288">
        <f>'Quarter 3'!D54</f>
        <v>0</v>
      </c>
      <c r="O54" s="242">
        <f>'Quarter 3'!E54</f>
        <v>0</v>
      </c>
      <c r="P54" s="398">
        <f>'Quarter 3'!F54</f>
        <v>0</v>
      </c>
      <c r="Q54" s="242">
        <f>'Quarter 3'!G54</f>
        <v>0</v>
      </c>
      <c r="R54" s="242">
        <f>'Quarter 3'!H54</f>
        <v>0</v>
      </c>
      <c r="S54" s="242">
        <f>'Quarter 3'!L54</f>
        <v>0</v>
      </c>
      <c r="T54" s="243">
        <f>'Quarter 3'!M54</f>
        <v>0</v>
      </c>
      <c r="U54" s="242">
        <f>'Quarter 3'!I54</f>
        <v>0</v>
      </c>
      <c r="V54" s="242">
        <f>'Quarter 3'!J54</f>
        <v>0</v>
      </c>
      <c r="W54" s="242">
        <f>'Quarter 3'!K54</f>
        <v>0</v>
      </c>
      <c r="X54" s="245">
        <f>'Quarter 2'!D56</f>
        <v>0</v>
      </c>
      <c r="Y54" s="242">
        <f>'Quarter 2'!E56</f>
        <v>0</v>
      </c>
      <c r="Z54" s="398">
        <f>'Quarter 2'!F56</f>
        <v>0</v>
      </c>
      <c r="AA54" s="242">
        <f>'Quarter 2'!G56</f>
        <v>0</v>
      </c>
      <c r="AB54" s="242">
        <f>'Quarter 2'!H56</f>
        <v>0</v>
      </c>
      <c r="AC54" s="242">
        <f>'Quarter 2'!L56</f>
        <v>0</v>
      </c>
      <c r="AD54" s="403">
        <f>'Quarter 2'!M56</f>
        <v>0</v>
      </c>
      <c r="AE54" s="242">
        <f>'Quarter 2'!I56</f>
        <v>0</v>
      </c>
      <c r="AF54" s="242">
        <f>'Quarter 2'!J56</f>
        <v>0</v>
      </c>
      <c r="AG54" s="242">
        <f>'Quarter 2'!K56</f>
        <v>0</v>
      </c>
      <c r="AH54" s="259">
        <f>'Quarter 1'!D56</f>
        <v>0</v>
      </c>
      <c r="AI54" s="244">
        <f>'Quarter 1'!E56</f>
        <v>0</v>
      </c>
      <c r="AJ54" s="398">
        <f>'Quarter 1'!F56</f>
        <v>0</v>
      </c>
      <c r="AK54" s="244">
        <f>'Quarter 1'!G56</f>
        <v>0</v>
      </c>
      <c r="AL54" s="244">
        <f>'Quarter 1'!H56</f>
        <v>0</v>
      </c>
      <c r="AM54" s="244">
        <f>'Quarter 1'!I56</f>
        <v>0</v>
      </c>
      <c r="AN54" s="244">
        <f>'Quarter 1'!J56</f>
        <v>0</v>
      </c>
      <c r="AO54" s="362">
        <f>'Quarter 1'!K56</f>
        <v>0</v>
      </c>
      <c r="AP54" s="362">
        <f>'Quarter 1'!L56</f>
        <v>0</v>
      </c>
      <c r="AQ54" s="243">
        <f>'Quarter 1'!M56</f>
        <v>0</v>
      </c>
      <c r="AR54" s="255"/>
      <c r="AS54" s="249"/>
      <c r="AT54" s="249"/>
      <c r="AU54" s="249"/>
    </row>
    <row r="55" spans="1:47" x14ac:dyDescent="0.2">
      <c r="A55" s="244">
        <f>Roster!C59</f>
        <v>0</v>
      </c>
      <c r="B55" s="244">
        <f>Roster!D59</f>
        <v>0</v>
      </c>
      <c r="C55" s="254">
        <f>Roster!B59</f>
        <v>0</v>
      </c>
      <c r="D55" s="414"/>
      <c r="E55" s="408"/>
      <c r="F55" s="353"/>
      <c r="G55" s="354"/>
      <c r="H55" s="354"/>
      <c r="I55" s="408"/>
      <c r="J55" s="408"/>
      <c r="K55" s="415"/>
      <c r="L55" s="337"/>
      <c r="M55" s="342"/>
      <c r="N55" s="288">
        <f>'Quarter 3'!D55</f>
        <v>0</v>
      </c>
      <c r="O55" s="242">
        <f>'Quarter 3'!E55</f>
        <v>0</v>
      </c>
      <c r="P55" s="398">
        <f>'Quarter 3'!F55</f>
        <v>0</v>
      </c>
      <c r="Q55" s="242">
        <f>'Quarter 3'!G55</f>
        <v>0</v>
      </c>
      <c r="R55" s="242">
        <f>'Quarter 3'!H55</f>
        <v>0</v>
      </c>
      <c r="S55" s="242">
        <f>'Quarter 3'!L55</f>
        <v>0</v>
      </c>
      <c r="T55" s="243">
        <f>'Quarter 3'!M55</f>
        <v>0</v>
      </c>
      <c r="U55" s="242">
        <f>'Quarter 3'!I55</f>
        <v>0</v>
      </c>
      <c r="V55" s="242">
        <f>'Quarter 3'!J55</f>
        <v>0</v>
      </c>
      <c r="W55" s="242">
        <f>'Quarter 3'!K55</f>
        <v>0</v>
      </c>
      <c r="X55" s="245">
        <f>'Quarter 2'!D57</f>
        <v>0</v>
      </c>
      <c r="Y55" s="242">
        <f>'Quarter 2'!E57</f>
        <v>0</v>
      </c>
      <c r="Z55" s="398">
        <f>'Quarter 2'!F57</f>
        <v>0</v>
      </c>
      <c r="AA55" s="242">
        <f>'Quarter 2'!G57</f>
        <v>0</v>
      </c>
      <c r="AB55" s="242">
        <f>'Quarter 2'!H57</f>
        <v>0</v>
      </c>
      <c r="AC55" s="242">
        <f>'Quarter 2'!L57</f>
        <v>0</v>
      </c>
      <c r="AD55" s="403">
        <f>'Quarter 2'!M57</f>
        <v>0</v>
      </c>
      <c r="AE55" s="242">
        <f>'Quarter 2'!I57</f>
        <v>0</v>
      </c>
      <c r="AF55" s="242">
        <f>'Quarter 2'!J57</f>
        <v>0</v>
      </c>
      <c r="AG55" s="242">
        <f>'Quarter 2'!K57</f>
        <v>0</v>
      </c>
      <c r="AH55" s="259">
        <f>'Quarter 1'!D57</f>
        <v>0</v>
      </c>
      <c r="AI55" s="244">
        <f>'Quarter 1'!E57</f>
        <v>0</v>
      </c>
      <c r="AJ55" s="398">
        <f>'Quarter 1'!F57</f>
        <v>0</v>
      </c>
      <c r="AK55" s="244">
        <f>'Quarter 1'!G57</f>
        <v>0</v>
      </c>
      <c r="AL55" s="244">
        <f>'Quarter 1'!H57</f>
        <v>0</v>
      </c>
      <c r="AM55" s="244">
        <f>'Quarter 1'!I57</f>
        <v>0</v>
      </c>
      <c r="AN55" s="244">
        <f>'Quarter 1'!J57</f>
        <v>0</v>
      </c>
      <c r="AO55" s="362">
        <f>'Quarter 1'!K57</f>
        <v>0</v>
      </c>
      <c r="AP55" s="362">
        <f>'Quarter 1'!L57</f>
        <v>0</v>
      </c>
      <c r="AQ55" s="243">
        <f>'Quarter 1'!M57</f>
        <v>0</v>
      </c>
      <c r="AR55" s="255"/>
      <c r="AS55" s="249"/>
      <c r="AT55" s="249"/>
      <c r="AU55" s="249"/>
    </row>
    <row r="56" spans="1:47" x14ac:dyDescent="0.2">
      <c r="A56" s="244">
        <f>Roster!C60</f>
        <v>0</v>
      </c>
      <c r="B56" s="244">
        <f>Roster!D60</f>
        <v>0</v>
      </c>
      <c r="C56" s="254">
        <f>Roster!B60</f>
        <v>0</v>
      </c>
      <c r="D56" s="414"/>
      <c r="E56" s="408"/>
      <c r="F56" s="353"/>
      <c r="G56" s="354"/>
      <c r="H56" s="354"/>
      <c r="I56" s="408"/>
      <c r="J56" s="408"/>
      <c r="K56" s="415"/>
      <c r="L56" s="337"/>
      <c r="M56" s="342"/>
      <c r="N56" s="288">
        <f>'Quarter 3'!D56</f>
        <v>0</v>
      </c>
      <c r="O56" s="242">
        <f>'Quarter 3'!E56</f>
        <v>0</v>
      </c>
      <c r="P56" s="398">
        <f>'Quarter 3'!F56</f>
        <v>0</v>
      </c>
      <c r="Q56" s="242">
        <f>'Quarter 3'!G56</f>
        <v>0</v>
      </c>
      <c r="R56" s="242">
        <f>'Quarter 3'!H56</f>
        <v>0</v>
      </c>
      <c r="S56" s="242">
        <f>'Quarter 3'!L56</f>
        <v>0</v>
      </c>
      <c r="T56" s="243">
        <f>'Quarter 3'!M56</f>
        <v>0</v>
      </c>
      <c r="U56" s="242">
        <f>'Quarter 3'!I56</f>
        <v>0</v>
      </c>
      <c r="V56" s="242">
        <f>'Quarter 3'!J56</f>
        <v>0</v>
      </c>
      <c r="W56" s="242">
        <f>'Quarter 3'!K56</f>
        <v>0</v>
      </c>
      <c r="X56" s="245">
        <f>'Quarter 2'!D58</f>
        <v>0</v>
      </c>
      <c r="Y56" s="242">
        <f>'Quarter 2'!E58</f>
        <v>0</v>
      </c>
      <c r="Z56" s="398">
        <f>'Quarter 2'!F58</f>
        <v>0</v>
      </c>
      <c r="AA56" s="242">
        <f>'Quarter 2'!G58</f>
        <v>0</v>
      </c>
      <c r="AB56" s="242">
        <f>'Quarter 2'!H58</f>
        <v>0</v>
      </c>
      <c r="AC56" s="242">
        <f>'Quarter 2'!L58</f>
        <v>0</v>
      </c>
      <c r="AD56" s="403">
        <f>'Quarter 2'!M58</f>
        <v>0</v>
      </c>
      <c r="AE56" s="242">
        <f>'Quarter 2'!I58</f>
        <v>0</v>
      </c>
      <c r="AF56" s="242">
        <f>'Quarter 2'!J58</f>
        <v>0</v>
      </c>
      <c r="AG56" s="242">
        <f>'Quarter 2'!K58</f>
        <v>0</v>
      </c>
      <c r="AH56" s="259">
        <f>'Quarter 1'!D58</f>
        <v>0</v>
      </c>
      <c r="AI56" s="244">
        <f>'Quarter 1'!E58</f>
        <v>0</v>
      </c>
      <c r="AJ56" s="398">
        <f>'Quarter 1'!F58</f>
        <v>0</v>
      </c>
      <c r="AK56" s="244">
        <f>'Quarter 1'!G58</f>
        <v>0</v>
      </c>
      <c r="AL56" s="244">
        <f>'Quarter 1'!H58</f>
        <v>0</v>
      </c>
      <c r="AM56" s="244">
        <f>'Quarter 1'!I58</f>
        <v>0</v>
      </c>
      <c r="AN56" s="244">
        <f>'Quarter 1'!J58</f>
        <v>0</v>
      </c>
      <c r="AO56" s="362">
        <f>'Quarter 1'!K58</f>
        <v>0</v>
      </c>
      <c r="AP56" s="362">
        <f>'Quarter 1'!L58</f>
        <v>0</v>
      </c>
      <c r="AQ56" s="243">
        <f>'Quarter 1'!M58</f>
        <v>0</v>
      </c>
      <c r="AR56" s="255"/>
      <c r="AS56" s="249"/>
      <c r="AT56" s="249"/>
      <c r="AU56" s="249"/>
    </row>
    <row r="57" spans="1:47" x14ac:dyDescent="0.2">
      <c r="A57" s="244">
        <f>Roster!C61</f>
        <v>0</v>
      </c>
      <c r="B57" s="244">
        <f>Roster!D61</f>
        <v>0</v>
      </c>
      <c r="C57" s="254">
        <f>Roster!B61</f>
        <v>0</v>
      </c>
      <c r="D57" s="414"/>
      <c r="E57" s="408"/>
      <c r="F57" s="353"/>
      <c r="G57" s="354"/>
      <c r="H57" s="354"/>
      <c r="I57" s="408"/>
      <c r="J57" s="408"/>
      <c r="K57" s="415"/>
      <c r="L57" s="337"/>
      <c r="M57" s="342"/>
      <c r="N57" s="288">
        <f>'Quarter 3'!D57</f>
        <v>0</v>
      </c>
      <c r="O57" s="242">
        <f>'Quarter 3'!E57</f>
        <v>0</v>
      </c>
      <c r="P57" s="398">
        <f>'Quarter 3'!F57</f>
        <v>0</v>
      </c>
      <c r="Q57" s="242">
        <f>'Quarter 3'!G57</f>
        <v>0</v>
      </c>
      <c r="R57" s="242">
        <f>'Quarter 3'!H57</f>
        <v>0</v>
      </c>
      <c r="S57" s="242">
        <f>'Quarter 3'!L57</f>
        <v>0</v>
      </c>
      <c r="T57" s="243">
        <f>'Quarter 3'!M57</f>
        <v>0</v>
      </c>
      <c r="U57" s="242">
        <f>'Quarter 3'!I57</f>
        <v>0</v>
      </c>
      <c r="V57" s="242">
        <f>'Quarter 3'!J57</f>
        <v>0</v>
      </c>
      <c r="W57" s="242">
        <f>'Quarter 3'!K57</f>
        <v>0</v>
      </c>
      <c r="X57" s="245">
        <f>'Quarter 2'!D59</f>
        <v>0</v>
      </c>
      <c r="Y57" s="242">
        <f>'Quarter 2'!E59</f>
        <v>0</v>
      </c>
      <c r="Z57" s="398">
        <f>'Quarter 2'!F59</f>
        <v>0</v>
      </c>
      <c r="AA57" s="242">
        <f>'Quarter 2'!G59</f>
        <v>0</v>
      </c>
      <c r="AB57" s="242">
        <f>'Quarter 2'!H59</f>
        <v>0</v>
      </c>
      <c r="AC57" s="242">
        <f>'Quarter 2'!L59</f>
        <v>0</v>
      </c>
      <c r="AD57" s="403">
        <f>'Quarter 2'!M59</f>
        <v>0</v>
      </c>
      <c r="AE57" s="242">
        <f>'Quarter 2'!I59</f>
        <v>0</v>
      </c>
      <c r="AF57" s="242">
        <f>'Quarter 2'!J59</f>
        <v>0</v>
      </c>
      <c r="AG57" s="242">
        <f>'Quarter 2'!K59</f>
        <v>0</v>
      </c>
      <c r="AH57" s="259">
        <f>'Quarter 1'!D59</f>
        <v>0</v>
      </c>
      <c r="AI57" s="244">
        <f>'Quarter 1'!E59</f>
        <v>0</v>
      </c>
      <c r="AJ57" s="398">
        <f>'Quarter 1'!F59</f>
        <v>0</v>
      </c>
      <c r="AK57" s="244">
        <f>'Quarter 1'!G59</f>
        <v>0</v>
      </c>
      <c r="AL57" s="244">
        <f>'Quarter 1'!H59</f>
        <v>0</v>
      </c>
      <c r="AM57" s="244">
        <f>'Quarter 1'!I59</f>
        <v>0</v>
      </c>
      <c r="AN57" s="244">
        <f>'Quarter 1'!J59</f>
        <v>0</v>
      </c>
      <c r="AO57" s="362">
        <f>'Quarter 1'!K59</f>
        <v>0</v>
      </c>
      <c r="AP57" s="362">
        <f>'Quarter 1'!L59</f>
        <v>0</v>
      </c>
      <c r="AQ57" s="243">
        <f>'Quarter 1'!M59</f>
        <v>0</v>
      </c>
      <c r="AR57" s="255"/>
      <c r="AS57" s="249"/>
      <c r="AT57" s="249"/>
      <c r="AU57" s="249"/>
    </row>
    <row r="58" spans="1:47" x14ac:dyDescent="0.2">
      <c r="A58" s="244">
        <f>Roster!C62</f>
        <v>0</v>
      </c>
      <c r="B58" s="244">
        <f>Roster!D62</f>
        <v>0</v>
      </c>
      <c r="C58" s="254">
        <f>Roster!B62</f>
        <v>0</v>
      </c>
      <c r="D58" s="414"/>
      <c r="E58" s="408"/>
      <c r="F58" s="353"/>
      <c r="G58" s="354"/>
      <c r="H58" s="354"/>
      <c r="I58" s="408"/>
      <c r="J58" s="408"/>
      <c r="K58" s="415"/>
      <c r="L58" s="337"/>
      <c r="M58" s="342"/>
      <c r="N58" s="288">
        <f>'Quarter 3'!D58</f>
        <v>0</v>
      </c>
      <c r="O58" s="242">
        <f>'Quarter 3'!E58</f>
        <v>0</v>
      </c>
      <c r="P58" s="398">
        <f>'Quarter 3'!F58</f>
        <v>0</v>
      </c>
      <c r="Q58" s="242">
        <f>'Quarter 3'!G58</f>
        <v>0</v>
      </c>
      <c r="R58" s="242">
        <f>'Quarter 3'!H58</f>
        <v>0</v>
      </c>
      <c r="S58" s="242">
        <f>'Quarter 3'!L58</f>
        <v>0</v>
      </c>
      <c r="T58" s="243">
        <f>'Quarter 3'!M58</f>
        <v>0</v>
      </c>
      <c r="U58" s="242">
        <f>'Quarter 3'!I58</f>
        <v>0</v>
      </c>
      <c r="V58" s="242">
        <f>'Quarter 3'!J58</f>
        <v>0</v>
      </c>
      <c r="W58" s="242">
        <f>'Quarter 3'!K58</f>
        <v>0</v>
      </c>
      <c r="X58" s="245">
        <f>'Quarter 2'!D60</f>
        <v>0</v>
      </c>
      <c r="Y58" s="242">
        <f>'Quarter 2'!E60</f>
        <v>0</v>
      </c>
      <c r="Z58" s="398">
        <f>'Quarter 2'!F60</f>
        <v>0</v>
      </c>
      <c r="AA58" s="242">
        <f>'Quarter 2'!G60</f>
        <v>0</v>
      </c>
      <c r="AB58" s="242">
        <f>'Quarter 2'!H60</f>
        <v>0</v>
      </c>
      <c r="AC58" s="242">
        <f>'Quarter 2'!L60</f>
        <v>0</v>
      </c>
      <c r="AD58" s="403">
        <f>'Quarter 2'!M60</f>
        <v>0</v>
      </c>
      <c r="AE58" s="242">
        <f>'Quarter 2'!I60</f>
        <v>0</v>
      </c>
      <c r="AF58" s="242">
        <f>'Quarter 2'!J60</f>
        <v>0</v>
      </c>
      <c r="AG58" s="242">
        <f>'Quarter 2'!K60</f>
        <v>0</v>
      </c>
      <c r="AH58" s="259">
        <f>'Quarter 1'!D60</f>
        <v>0</v>
      </c>
      <c r="AI58" s="244">
        <f>'Quarter 1'!E60</f>
        <v>0</v>
      </c>
      <c r="AJ58" s="398">
        <f>'Quarter 1'!F60</f>
        <v>0</v>
      </c>
      <c r="AK58" s="244">
        <f>'Quarter 1'!G60</f>
        <v>0</v>
      </c>
      <c r="AL58" s="244">
        <f>'Quarter 1'!H60</f>
        <v>0</v>
      </c>
      <c r="AM58" s="244">
        <f>'Quarter 1'!I60</f>
        <v>0</v>
      </c>
      <c r="AN58" s="244">
        <f>'Quarter 1'!J60</f>
        <v>0</v>
      </c>
      <c r="AO58" s="362">
        <f>'Quarter 1'!K60</f>
        <v>0</v>
      </c>
      <c r="AP58" s="362">
        <f>'Quarter 1'!L60</f>
        <v>0</v>
      </c>
      <c r="AQ58" s="243">
        <f>'Quarter 1'!M60</f>
        <v>0</v>
      </c>
      <c r="AR58" s="255"/>
      <c r="AS58" s="249"/>
      <c r="AT58" s="249"/>
      <c r="AU58" s="249"/>
    </row>
    <row r="59" spans="1:47" x14ac:dyDescent="0.2">
      <c r="A59" s="244">
        <f>Roster!C63</f>
        <v>0</v>
      </c>
      <c r="B59" s="244">
        <f>Roster!D63</f>
        <v>0</v>
      </c>
      <c r="C59" s="254">
        <f>Roster!B63</f>
        <v>0</v>
      </c>
      <c r="D59" s="414"/>
      <c r="E59" s="408"/>
      <c r="F59" s="353"/>
      <c r="G59" s="354"/>
      <c r="H59" s="354"/>
      <c r="I59" s="408"/>
      <c r="J59" s="408"/>
      <c r="K59" s="415"/>
      <c r="L59" s="337"/>
      <c r="M59" s="342"/>
      <c r="N59" s="288">
        <f>'Quarter 3'!D59</f>
        <v>0</v>
      </c>
      <c r="O59" s="242">
        <f>'Quarter 3'!E59</f>
        <v>0</v>
      </c>
      <c r="P59" s="398">
        <f>'Quarter 3'!F59</f>
        <v>0</v>
      </c>
      <c r="Q59" s="242">
        <f>'Quarter 3'!G59</f>
        <v>0</v>
      </c>
      <c r="R59" s="242">
        <f>'Quarter 3'!H59</f>
        <v>0</v>
      </c>
      <c r="S59" s="242">
        <f>'Quarter 3'!L59</f>
        <v>0</v>
      </c>
      <c r="T59" s="243">
        <f>'Quarter 3'!M59</f>
        <v>0</v>
      </c>
      <c r="U59" s="242">
        <f>'Quarter 3'!I59</f>
        <v>0</v>
      </c>
      <c r="V59" s="242">
        <f>'Quarter 3'!J59</f>
        <v>0</v>
      </c>
      <c r="W59" s="242">
        <f>'Quarter 3'!K59</f>
        <v>0</v>
      </c>
      <c r="X59" s="245">
        <f>'Quarter 2'!D61</f>
        <v>0</v>
      </c>
      <c r="Y59" s="242">
        <f>'Quarter 2'!E61</f>
        <v>0</v>
      </c>
      <c r="Z59" s="398">
        <f>'Quarter 2'!F61</f>
        <v>0</v>
      </c>
      <c r="AA59" s="242">
        <f>'Quarter 2'!G61</f>
        <v>0</v>
      </c>
      <c r="AB59" s="242">
        <f>'Quarter 2'!H61</f>
        <v>0</v>
      </c>
      <c r="AC59" s="242">
        <f>'Quarter 2'!L61</f>
        <v>0</v>
      </c>
      <c r="AD59" s="403">
        <f>'Quarter 2'!M61</f>
        <v>0</v>
      </c>
      <c r="AE59" s="242">
        <f>'Quarter 2'!I61</f>
        <v>0</v>
      </c>
      <c r="AF59" s="242">
        <f>'Quarter 2'!J61</f>
        <v>0</v>
      </c>
      <c r="AG59" s="242">
        <f>'Quarter 2'!K61</f>
        <v>0</v>
      </c>
      <c r="AH59" s="259">
        <f>'Quarter 1'!D61</f>
        <v>0</v>
      </c>
      <c r="AI59" s="244">
        <f>'Quarter 1'!E61</f>
        <v>0</v>
      </c>
      <c r="AJ59" s="398">
        <f>'Quarter 1'!F61</f>
        <v>0</v>
      </c>
      <c r="AK59" s="244">
        <f>'Quarter 1'!G61</f>
        <v>0</v>
      </c>
      <c r="AL59" s="244">
        <f>'Quarter 1'!H61</f>
        <v>0</v>
      </c>
      <c r="AM59" s="244">
        <f>'Quarter 1'!I61</f>
        <v>0</v>
      </c>
      <c r="AN59" s="244">
        <f>'Quarter 1'!J61</f>
        <v>0</v>
      </c>
      <c r="AO59" s="362">
        <f>'Quarter 1'!K61</f>
        <v>0</v>
      </c>
      <c r="AP59" s="362">
        <f>'Quarter 1'!L61</f>
        <v>0</v>
      </c>
      <c r="AQ59" s="243">
        <f>'Quarter 1'!M61</f>
        <v>0</v>
      </c>
      <c r="AR59" s="255"/>
      <c r="AS59" s="249"/>
      <c r="AT59" s="249"/>
      <c r="AU59" s="249"/>
    </row>
    <row r="60" spans="1:47" x14ac:dyDescent="0.2">
      <c r="A60" s="244">
        <f>Roster!C64</f>
        <v>0</v>
      </c>
      <c r="B60" s="244">
        <f>Roster!D64</f>
        <v>0</v>
      </c>
      <c r="C60" s="254">
        <f>Roster!B64</f>
        <v>0</v>
      </c>
      <c r="D60" s="414"/>
      <c r="E60" s="408"/>
      <c r="F60" s="353"/>
      <c r="G60" s="354"/>
      <c r="H60" s="354"/>
      <c r="I60" s="408"/>
      <c r="J60" s="408"/>
      <c r="K60" s="415"/>
      <c r="L60" s="337"/>
      <c r="M60" s="342"/>
      <c r="N60" s="288">
        <f>'Quarter 3'!D60</f>
        <v>0</v>
      </c>
      <c r="O60" s="242">
        <f>'Quarter 3'!E60</f>
        <v>0</v>
      </c>
      <c r="P60" s="398">
        <f>'Quarter 3'!F60</f>
        <v>0</v>
      </c>
      <c r="Q60" s="242">
        <f>'Quarter 3'!G60</f>
        <v>0</v>
      </c>
      <c r="R60" s="242">
        <f>'Quarter 3'!H60</f>
        <v>0</v>
      </c>
      <c r="S60" s="242">
        <f>'Quarter 3'!L60</f>
        <v>0</v>
      </c>
      <c r="T60" s="243">
        <f>'Quarter 3'!M60</f>
        <v>0</v>
      </c>
      <c r="U60" s="242">
        <f>'Quarter 3'!I60</f>
        <v>0</v>
      </c>
      <c r="V60" s="242">
        <f>'Quarter 3'!J60</f>
        <v>0</v>
      </c>
      <c r="W60" s="242">
        <f>'Quarter 3'!K60</f>
        <v>0</v>
      </c>
      <c r="X60" s="245">
        <f>'Quarter 2'!D62</f>
        <v>0</v>
      </c>
      <c r="Y60" s="242">
        <f>'Quarter 2'!E62</f>
        <v>0</v>
      </c>
      <c r="Z60" s="398">
        <f>'Quarter 2'!F62</f>
        <v>0</v>
      </c>
      <c r="AA60" s="242">
        <f>'Quarter 2'!G62</f>
        <v>0</v>
      </c>
      <c r="AB60" s="242">
        <f>'Quarter 2'!H62</f>
        <v>0</v>
      </c>
      <c r="AC60" s="242">
        <f>'Quarter 2'!L62</f>
        <v>0</v>
      </c>
      <c r="AD60" s="403">
        <f>'Quarter 2'!M62</f>
        <v>0</v>
      </c>
      <c r="AE60" s="242">
        <f>'Quarter 2'!I62</f>
        <v>0</v>
      </c>
      <c r="AF60" s="242">
        <f>'Quarter 2'!J62</f>
        <v>0</v>
      </c>
      <c r="AG60" s="242">
        <f>'Quarter 2'!K62</f>
        <v>0</v>
      </c>
      <c r="AH60" s="259">
        <f>'Quarter 1'!D62</f>
        <v>0</v>
      </c>
      <c r="AI60" s="244">
        <f>'Quarter 1'!E62</f>
        <v>0</v>
      </c>
      <c r="AJ60" s="398">
        <f>'Quarter 1'!F62</f>
        <v>0</v>
      </c>
      <c r="AK60" s="244">
        <f>'Quarter 1'!G62</f>
        <v>0</v>
      </c>
      <c r="AL60" s="244">
        <f>'Quarter 1'!H62</f>
        <v>0</v>
      </c>
      <c r="AM60" s="244">
        <f>'Quarter 1'!I62</f>
        <v>0</v>
      </c>
      <c r="AN60" s="244">
        <f>'Quarter 1'!J62</f>
        <v>0</v>
      </c>
      <c r="AO60" s="362">
        <f>'Quarter 1'!K62</f>
        <v>0</v>
      </c>
      <c r="AP60" s="362">
        <f>'Quarter 1'!L62</f>
        <v>0</v>
      </c>
      <c r="AQ60" s="243">
        <f>'Quarter 1'!M62</f>
        <v>0</v>
      </c>
      <c r="AR60" s="255"/>
      <c r="AS60" s="249"/>
      <c r="AT60" s="249"/>
      <c r="AU60" s="249"/>
    </row>
    <row r="61" spans="1:47" x14ac:dyDescent="0.2">
      <c r="A61" s="244">
        <f>Roster!C65</f>
        <v>0</v>
      </c>
      <c r="B61" s="244">
        <f>Roster!D65</f>
        <v>0</v>
      </c>
      <c r="C61" s="254">
        <f>Roster!B65</f>
        <v>0</v>
      </c>
      <c r="D61" s="414"/>
      <c r="E61" s="408"/>
      <c r="F61" s="353"/>
      <c r="G61" s="354"/>
      <c r="H61" s="354"/>
      <c r="I61" s="408"/>
      <c r="J61" s="408"/>
      <c r="K61" s="415"/>
      <c r="L61" s="337"/>
      <c r="M61" s="342"/>
      <c r="N61" s="288">
        <f>'Quarter 3'!D61</f>
        <v>0</v>
      </c>
      <c r="O61" s="242">
        <f>'Quarter 3'!E61</f>
        <v>0</v>
      </c>
      <c r="P61" s="398">
        <f>'Quarter 3'!F61</f>
        <v>0</v>
      </c>
      <c r="Q61" s="242">
        <f>'Quarter 3'!G61</f>
        <v>0</v>
      </c>
      <c r="R61" s="242">
        <f>'Quarter 3'!H61</f>
        <v>0</v>
      </c>
      <c r="S61" s="242">
        <f>'Quarter 3'!L61</f>
        <v>0</v>
      </c>
      <c r="T61" s="243">
        <f>'Quarter 3'!M61</f>
        <v>0</v>
      </c>
      <c r="U61" s="242">
        <f>'Quarter 3'!I61</f>
        <v>0</v>
      </c>
      <c r="V61" s="242">
        <f>'Quarter 3'!J61</f>
        <v>0</v>
      </c>
      <c r="W61" s="242">
        <f>'Quarter 3'!K61</f>
        <v>0</v>
      </c>
      <c r="X61" s="245">
        <f>'Quarter 2'!D63</f>
        <v>0</v>
      </c>
      <c r="Y61" s="242">
        <f>'Quarter 2'!E63</f>
        <v>0</v>
      </c>
      <c r="Z61" s="398">
        <f>'Quarter 2'!F63</f>
        <v>0</v>
      </c>
      <c r="AA61" s="242">
        <f>'Quarter 2'!G63</f>
        <v>0</v>
      </c>
      <c r="AB61" s="242">
        <f>'Quarter 2'!H63</f>
        <v>0</v>
      </c>
      <c r="AC61" s="242">
        <f>'Quarter 2'!L63</f>
        <v>0</v>
      </c>
      <c r="AD61" s="403">
        <f>'Quarter 2'!M63</f>
        <v>0</v>
      </c>
      <c r="AE61" s="242">
        <f>'Quarter 2'!I63</f>
        <v>0</v>
      </c>
      <c r="AF61" s="242">
        <f>'Quarter 2'!J63</f>
        <v>0</v>
      </c>
      <c r="AG61" s="242">
        <f>'Quarter 2'!K63</f>
        <v>0</v>
      </c>
      <c r="AH61" s="259">
        <f>'Quarter 1'!D63</f>
        <v>0</v>
      </c>
      <c r="AI61" s="244">
        <f>'Quarter 1'!E63</f>
        <v>0</v>
      </c>
      <c r="AJ61" s="398">
        <f>'Quarter 1'!F63</f>
        <v>0</v>
      </c>
      <c r="AK61" s="244">
        <f>'Quarter 1'!G63</f>
        <v>0</v>
      </c>
      <c r="AL61" s="244">
        <f>'Quarter 1'!H63</f>
        <v>0</v>
      </c>
      <c r="AM61" s="244">
        <f>'Quarter 1'!I63</f>
        <v>0</v>
      </c>
      <c r="AN61" s="244">
        <f>'Quarter 1'!J63</f>
        <v>0</v>
      </c>
      <c r="AO61" s="362">
        <f>'Quarter 1'!K63</f>
        <v>0</v>
      </c>
      <c r="AP61" s="362">
        <f>'Quarter 1'!L63</f>
        <v>0</v>
      </c>
      <c r="AQ61" s="243">
        <f>'Quarter 1'!M63</f>
        <v>0</v>
      </c>
      <c r="AR61" s="255"/>
      <c r="AS61" s="249"/>
      <c r="AT61" s="249"/>
      <c r="AU61" s="249"/>
    </row>
    <row r="62" spans="1:47" x14ac:dyDescent="0.2">
      <c r="A62" s="244">
        <f>Roster!C66</f>
        <v>0</v>
      </c>
      <c r="B62" s="244">
        <f>Roster!D66</f>
        <v>0</v>
      </c>
      <c r="C62" s="254">
        <f>Roster!B66</f>
        <v>0</v>
      </c>
      <c r="D62" s="414"/>
      <c r="E62" s="408"/>
      <c r="F62" s="353"/>
      <c r="G62" s="354"/>
      <c r="H62" s="354"/>
      <c r="I62" s="408"/>
      <c r="J62" s="408"/>
      <c r="K62" s="415"/>
      <c r="L62" s="337"/>
      <c r="M62" s="342"/>
      <c r="N62" s="288">
        <f>'Quarter 3'!D62</f>
        <v>0</v>
      </c>
      <c r="O62" s="242">
        <f>'Quarter 3'!E62</f>
        <v>0</v>
      </c>
      <c r="P62" s="398">
        <f>'Quarter 3'!F62</f>
        <v>0</v>
      </c>
      <c r="Q62" s="242">
        <f>'Quarter 3'!G62</f>
        <v>0</v>
      </c>
      <c r="R62" s="242">
        <f>'Quarter 3'!H62</f>
        <v>0</v>
      </c>
      <c r="S62" s="242">
        <f>'Quarter 3'!L62</f>
        <v>0</v>
      </c>
      <c r="T62" s="243">
        <f>'Quarter 3'!M62</f>
        <v>0</v>
      </c>
      <c r="U62" s="242">
        <f>'Quarter 3'!I62</f>
        <v>0</v>
      </c>
      <c r="V62" s="242">
        <f>'Quarter 3'!J62</f>
        <v>0</v>
      </c>
      <c r="W62" s="242">
        <f>'Quarter 3'!K62</f>
        <v>0</v>
      </c>
      <c r="X62" s="245">
        <f>'Quarter 2'!D64</f>
        <v>0</v>
      </c>
      <c r="Y62" s="242">
        <f>'Quarter 2'!E64</f>
        <v>0</v>
      </c>
      <c r="Z62" s="398">
        <f>'Quarter 2'!F64</f>
        <v>0</v>
      </c>
      <c r="AA62" s="242">
        <f>'Quarter 2'!G64</f>
        <v>0</v>
      </c>
      <c r="AB62" s="242">
        <f>'Quarter 2'!H64</f>
        <v>0</v>
      </c>
      <c r="AC62" s="242">
        <f>'Quarter 2'!L64</f>
        <v>0</v>
      </c>
      <c r="AD62" s="403">
        <f>'Quarter 2'!M64</f>
        <v>0</v>
      </c>
      <c r="AE62" s="242">
        <f>'Quarter 2'!I64</f>
        <v>0</v>
      </c>
      <c r="AF62" s="242">
        <f>'Quarter 2'!J64</f>
        <v>0</v>
      </c>
      <c r="AG62" s="242">
        <f>'Quarter 2'!K64</f>
        <v>0</v>
      </c>
      <c r="AH62" s="259">
        <f>'Quarter 1'!D64</f>
        <v>0</v>
      </c>
      <c r="AI62" s="244">
        <f>'Quarter 1'!E64</f>
        <v>0</v>
      </c>
      <c r="AJ62" s="398">
        <f>'Quarter 1'!F64</f>
        <v>0</v>
      </c>
      <c r="AK62" s="244">
        <f>'Quarter 1'!G64</f>
        <v>0</v>
      </c>
      <c r="AL62" s="244">
        <f>'Quarter 1'!H64</f>
        <v>0</v>
      </c>
      <c r="AM62" s="244">
        <f>'Quarter 1'!I64</f>
        <v>0</v>
      </c>
      <c r="AN62" s="244">
        <f>'Quarter 1'!J64</f>
        <v>0</v>
      </c>
      <c r="AO62" s="362">
        <f>'Quarter 1'!K64</f>
        <v>0</v>
      </c>
      <c r="AP62" s="362">
        <f>'Quarter 1'!L64</f>
        <v>0</v>
      </c>
      <c r="AQ62" s="243">
        <f>'Quarter 1'!M64</f>
        <v>0</v>
      </c>
      <c r="AR62" s="255"/>
      <c r="AS62" s="249"/>
      <c r="AT62" s="249"/>
      <c r="AU62" s="249"/>
    </row>
    <row r="63" spans="1:47" x14ac:dyDescent="0.2">
      <c r="A63" s="244">
        <f>Roster!C67</f>
        <v>0</v>
      </c>
      <c r="B63" s="244">
        <f>Roster!D67</f>
        <v>0</v>
      </c>
      <c r="C63" s="254">
        <f>Roster!B67</f>
        <v>0</v>
      </c>
      <c r="D63" s="414"/>
      <c r="E63" s="408"/>
      <c r="F63" s="353"/>
      <c r="G63" s="354"/>
      <c r="H63" s="354"/>
      <c r="I63" s="408"/>
      <c r="J63" s="408"/>
      <c r="K63" s="415"/>
      <c r="L63" s="337"/>
      <c r="M63" s="342"/>
      <c r="N63" s="288">
        <f>'Quarter 3'!D63</f>
        <v>0</v>
      </c>
      <c r="O63" s="242">
        <f>'Quarter 3'!E63</f>
        <v>0</v>
      </c>
      <c r="P63" s="398">
        <f>'Quarter 3'!F63</f>
        <v>0</v>
      </c>
      <c r="Q63" s="242">
        <f>'Quarter 3'!G63</f>
        <v>0</v>
      </c>
      <c r="R63" s="242">
        <f>'Quarter 3'!H63</f>
        <v>0</v>
      </c>
      <c r="S63" s="242">
        <f>'Quarter 3'!L63</f>
        <v>0</v>
      </c>
      <c r="T63" s="243">
        <f>'Quarter 3'!M63</f>
        <v>0</v>
      </c>
      <c r="U63" s="242">
        <f>'Quarter 3'!I63</f>
        <v>0</v>
      </c>
      <c r="V63" s="242">
        <f>'Quarter 3'!J63</f>
        <v>0</v>
      </c>
      <c r="W63" s="242">
        <f>'Quarter 3'!K63</f>
        <v>0</v>
      </c>
      <c r="X63" s="245">
        <f>'Quarter 2'!D65</f>
        <v>0</v>
      </c>
      <c r="Y63" s="242">
        <f>'Quarter 2'!E65</f>
        <v>0</v>
      </c>
      <c r="Z63" s="398">
        <f>'Quarter 2'!F65</f>
        <v>0</v>
      </c>
      <c r="AA63" s="242">
        <f>'Quarter 2'!G65</f>
        <v>0</v>
      </c>
      <c r="AB63" s="242">
        <f>'Quarter 2'!H65</f>
        <v>0</v>
      </c>
      <c r="AC63" s="242">
        <f>'Quarter 2'!L65</f>
        <v>0</v>
      </c>
      <c r="AD63" s="403">
        <f>'Quarter 2'!M65</f>
        <v>0</v>
      </c>
      <c r="AE63" s="242">
        <f>'Quarter 2'!I65</f>
        <v>0</v>
      </c>
      <c r="AF63" s="242">
        <f>'Quarter 2'!J65</f>
        <v>0</v>
      </c>
      <c r="AG63" s="242">
        <f>'Quarter 2'!K65</f>
        <v>0</v>
      </c>
      <c r="AH63" s="259">
        <f>'Quarter 1'!D65</f>
        <v>0</v>
      </c>
      <c r="AI63" s="244">
        <f>'Quarter 1'!E65</f>
        <v>0</v>
      </c>
      <c r="AJ63" s="398">
        <f>'Quarter 1'!F65</f>
        <v>0</v>
      </c>
      <c r="AK63" s="244">
        <f>'Quarter 1'!G65</f>
        <v>0</v>
      </c>
      <c r="AL63" s="244">
        <f>'Quarter 1'!H65</f>
        <v>0</v>
      </c>
      <c r="AM63" s="244">
        <f>'Quarter 1'!I65</f>
        <v>0</v>
      </c>
      <c r="AN63" s="244">
        <f>'Quarter 1'!J65</f>
        <v>0</v>
      </c>
      <c r="AO63" s="362">
        <f>'Quarter 1'!K65</f>
        <v>0</v>
      </c>
      <c r="AP63" s="362">
        <f>'Quarter 1'!L65</f>
        <v>0</v>
      </c>
      <c r="AQ63" s="243">
        <f>'Quarter 1'!M65</f>
        <v>0</v>
      </c>
      <c r="AR63" s="255"/>
      <c r="AS63" s="249"/>
      <c r="AT63" s="249"/>
      <c r="AU63" s="249"/>
    </row>
    <row r="64" spans="1:47" x14ac:dyDescent="0.2">
      <c r="A64" s="244">
        <f>Roster!C68</f>
        <v>0</v>
      </c>
      <c r="B64" s="244">
        <f>Roster!D68</f>
        <v>0</v>
      </c>
      <c r="C64" s="254">
        <f>Roster!B68</f>
        <v>0</v>
      </c>
      <c r="D64" s="414"/>
      <c r="E64" s="408"/>
      <c r="F64" s="353"/>
      <c r="G64" s="354"/>
      <c r="H64" s="354"/>
      <c r="I64" s="408"/>
      <c r="J64" s="408"/>
      <c r="K64" s="415"/>
      <c r="L64" s="337"/>
      <c r="M64" s="342"/>
      <c r="N64" s="288">
        <f>'Quarter 3'!D64</f>
        <v>0</v>
      </c>
      <c r="O64" s="242">
        <f>'Quarter 3'!E64</f>
        <v>0</v>
      </c>
      <c r="P64" s="398">
        <f>'Quarter 3'!F64</f>
        <v>0</v>
      </c>
      <c r="Q64" s="242">
        <f>'Quarter 3'!G64</f>
        <v>0</v>
      </c>
      <c r="R64" s="242">
        <f>'Quarter 3'!H64</f>
        <v>0</v>
      </c>
      <c r="S64" s="242">
        <f>'Quarter 3'!L64</f>
        <v>0</v>
      </c>
      <c r="T64" s="243">
        <f>'Quarter 3'!M64</f>
        <v>0</v>
      </c>
      <c r="U64" s="242">
        <f>'Quarter 3'!I64</f>
        <v>0</v>
      </c>
      <c r="V64" s="242">
        <f>'Quarter 3'!J64</f>
        <v>0</v>
      </c>
      <c r="W64" s="242">
        <f>'Quarter 3'!K64</f>
        <v>0</v>
      </c>
      <c r="X64" s="245">
        <f>'Quarter 2'!D66</f>
        <v>0</v>
      </c>
      <c r="Y64" s="242">
        <f>'Quarter 2'!E66</f>
        <v>0</v>
      </c>
      <c r="Z64" s="398">
        <f>'Quarter 2'!F66</f>
        <v>0</v>
      </c>
      <c r="AA64" s="242">
        <f>'Quarter 2'!G66</f>
        <v>0</v>
      </c>
      <c r="AB64" s="242">
        <f>'Quarter 2'!H66</f>
        <v>0</v>
      </c>
      <c r="AC64" s="242">
        <f>'Quarter 2'!L66</f>
        <v>0</v>
      </c>
      <c r="AD64" s="403">
        <f>'Quarter 2'!M66</f>
        <v>0</v>
      </c>
      <c r="AE64" s="242">
        <f>'Quarter 2'!I66</f>
        <v>0</v>
      </c>
      <c r="AF64" s="242">
        <f>'Quarter 2'!J66</f>
        <v>0</v>
      </c>
      <c r="AG64" s="242">
        <f>'Quarter 2'!K66</f>
        <v>0</v>
      </c>
      <c r="AH64" s="259">
        <f>'Quarter 1'!D66</f>
        <v>0</v>
      </c>
      <c r="AI64" s="244">
        <f>'Quarter 1'!E66</f>
        <v>0</v>
      </c>
      <c r="AJ64" s="398">
        <f>'Quarter 1'!F66</f>
        <v>0</v>
      </c>
      <c r="AK64" s="244">
        <f>'Quarter 1'!G66</f>
        <v>0</v>
      </c>
      <c r="AL64" s="244">
        <f>'Quarter 1'!H66</f>
        <v>0</v>
      </c>
      <c r="AM64" s="244">
        <f>'Quarter 1'!I66</f>
        <v>0</v>
      </c>
      <c r="AN64" s="244">
        <f>'Quarter 1'!J66</f>
        <v>0</v>
      </c>
      <c r="AO64" s="362">
        <f>'Quarter 1'!K66</f>
        <v>0</v>
      </c>
      <c r="AP64" s="362">
        <f>'Quarter 1'!L66</f>
        <v>0</v>
      </c>
      <c r="AQ64" s="243">
        <f>'Quarter 1'!M66</f>
        <v>0</v>
      </c>
      <c r="AR64" s="255"/>
      <c r="AS64" s="249"/>
      <c r="AT64" s="249"/>
      <c r="AU64" s="249"/>
    </row>
    <row r="65" spans="1:47" x14ac:dyDescent="0.2">
      <c r="A65" s="244">
        <f>Roster!C69</f>
        <v>0</v>
      </c>
      <c r="B65" s="244">
        <f>Roster!D69</f>
        <v>0</v>
      </c>
      <c r="C65" s="254">
        <f>Roster!B69</f>
        <v>0</v>
      </c>
      <c r="D65" s="414"/>
      <c r="E65" s="408"/>
      <c r="F65" s="353"/>
      <c r="G65" s="354"/>
      <c r="H65" s="354"/>
      <c r="I65" s="408"/>
      <c r="J65" s="408"/>
      <c r="K65" s="415"/>
      <c r="L65" s="337"/>
      <c r="M65" s="342"/>
      <c r="N65" s="288">
        <f>'Quarter 3'!D65</f>
        <v>0</v>
      </c>
      <c r="O65" s="242">
        <f>'Quarter 3'!E65</f>
        <v>0</v>
      </c>
      <c r="P65" s="398">
        <f>'Quarter 3'!F65</f>
        <v>0</v>
      </c>
      <c r="Q65" s="242">
        <f>'Quarter 3'!G65</f>
        <v>0</v>
      </c>
      <c r="R65" s="242">
        <f>'Quarter 3'!H65</f>
        <v>0</v>
      </c>
      <c r="S65" s="242">
        <f>'Quarter 3'!L65</f>
        <v>0</v>
      </c>
      <c r="T65" s="243">
        <f>'Quarter 3'!M65</f>
        <v>0</v>
      </c>
      <c r="U65" s="242">
        <f>'Quarter 3'!I65</f>
        <v>0</v>
      </c>
      <c r="V65" s="242">
        <f>'Quarter 3'!J65</f>
        <v>0</v>
      </c>
      <c r="W65" s="242">
        <f>'Quarter 3'!K65</f>
        <v>0</v>
      </c>
      <c r="X65" s="245">
        <f>'Quarter 2'!D67</f>
        <v>0</v>
      </c>
      <c r="Y65" s="242">
        <f>'Quarter 2'!E67</f>
        <v>0</v>
      </c>
      <c r="Z65" s="398">
        <f>'Quarter 2'!F67</f>
        <v>0</v>
      </c>
      <c r="AA65" s="242">
        <f>'Quarter 2'!G67</f>
        <v>0</v>
      </c>
      <c r="AB65" s="242">
        <f>'Quarter 2'!H67</f>
        <v>0</v>
      </c>
      <c r="AC65" s="242">
        <f>'Quarter 2'!L67</f>
        <v>0</v>
      </c>
      <c r="AD65" s="403">
        <f>'Quarter 2'!M67</f>
        <v>0</v>
      </c>
      <c r="AE65" s="242">
        <f>'Quarter 2'!I67</f>
        <v>0</v>
      </c>
      <c r="AF65" s="242">
        <f>'Quarter 2'!J67</f>
        <v>0</v>
      </c>
      <c r="AG65" s="242">
        <f>'Quarter 2'!K67</f>
        <v>0</v>
      </c>
      <c r="AH65" s="259">
        <f>'Quarter 1'!D67</f>
        <v>0</v>
      </c>
      <c r="AI65" s="244">
        <f>'Quarter 1'!E67</f>
        <v>0</v>
      </c>
      <c r="AJ65" s="398">
        <f>'Quarter 1'!F67</f>
        <v>0</v>
      </c>
      <c r="AK65" s="244">
        <f>'Quarter 1'!G67</f>
        <v>0</v>
      </c>
      <c r="AL65" s="244">
        <f>'Quarter 1'!H67</f>
        <v>0</v>
      </c>
      <c r="AM65" s="244">
        <f>'Quarter 1'!I67</f>
        <v>0</v>
      </c>
      <c r="AN65" s="244">
        <f>'Quarter 1'!J67</f>
        <v>0</v>
      </c>
      <c r="AO65" s="362">
        <f>'Quarter 1'!K67</f>
        <v>0</v>
      </c>
      <c r="AP65" s="362">
        <f>'Quarter 1'!L67</f>
        <v>0</v>
      </c>
      <c r="AQ65" s="243">
        <f>'Quarter 1'!M67</f>
        <v>0</v>
      </c>
      <c r="AR65" s="255"/>
      <c r="AS65" s="249"/>
      <c r="AT65" s="249"/>
      <c r="AU65" s="249"/>
    </row>
    <row r="66" spans="1:47" x14ac:dyDescent="0.2">
      <c r="A66" s="244">
        <f>Roster!C70</f>
        <v>0</v>
      </c>
      <c r="B66" s="244">
        <f>Roster!D70</f>
        <v>0</v>
      </c>
      <c r="C66" s="254">
        <f>Roster!B70</f>
        <v>0</v>
      </c>
      <c r="D66" s="414"/>
      <c r="E66" s="408"/>
      <c r="F66" s="353"/>
      <c r="G66" s="354"/>
      <c r="H66" s="354"/>
      <c r="I66" s="408"/>
      <c r="J66" s="408"/>
      <c r="K66" s="415"/>
      <c r="L66" s="337"/>
      <c r="M66" s="342"/>
      <c r="N66" s="288">
        <f>'Quarter 3'!D66</f>
        <v>0</v>
      </c>
      <c r="O66" s="242">
        <f>'Quarter 3'!E66</f>
        <v>0</v>
      </c>
      <c r="P66" s="398">
        <f>'Quarter 3'!F66</f>
        <v>0</v>
      </c>
      <c r="Q66" s="242">
        <f>'Quarter 3'!G66</f>
        <v>0</v>
      </c>
      <c r="R66" s="242">
        <f>'Quarter 3'!H66</f>
        <v>0</v>
      </c>
      <c r="S66" s="242">
        <f>'Quarter 3'!L66</f>
        <v>0</v>
      </c>
      <c r="T66" s="243">
        <f>'Quarter 3'!M66</f>
        <v>0</v>
      </c>
      <c r="U66" s="242">
        <f>'Quarter 3'!I66</f>
        <v>0</v>
      </c>
      <c r="V66" s="242">
        <f>'Quarter 3'!J66</f>
        <v>0</v>
      </c>
      <c r="W66" s="242">
        <f>'Quarter 3'!K66</f>
        <v>0</v>
      </c>
      <c r="X66" s="245">
        <f>'Quarter 2'!D68</f>
        <v>0</v>
      </c>
      <c r="Y66" s="242">
        <f>'Quarter 2'!E68</f>
        <v>0</v>
      </c>
      <c r="Z66" s="398">
        <f>'Quarter 2'!F68</f>
        <v>0</v>
      </c>
      <c r="AA66" s="242">
        <f>'Quarter 2'!G68</f>
        <v>0</v>
      </c>
      <c r="AB66" s="242">
        <f>'Quarter 2'!H68</f>
        <v>0</v>
      </c>
      <c r="AC66" s="242">
        <f>'Quarter 2'!L68</f>
        <v>0</v>
      </c>
      <c r="AD66" s="403">
        <f>'Quarter 2'!M68</f>
        <v>0</v>
      </c>
      <c r="AE66" s="242">
        <f>'Quarter 2'!I68</f>
        <v>0</v>
      </c>
      <c r="AF66" s="242">
        <f>'Quarter 2'!J68</f>
        <v>0</v>
      </c>
      <c r="AG66" s="242">
        <f>'Quarter 2'!K68</f>
        <v>0</v>
      </c>
      <c r="AH66" s="259">
        <f>'Quarter 1'!D68</f>
        <v>0</v>
      </c>
      <c r="AI66" s="244">
        <f>'Quarter 1'!E68</f>
        <v>0</v>
      </c>
      <c r="AJ66" s="398">
        <f>'Quarter 1'!F68</f>
        <v>0</v>
      </c>
      <c r="AK66" s="244">
        <f>'Quarter 1'!G68</f>
        <v>0</v>
      </c>
      <c r="AL66" s="244">
        <f>'Quarter 1'!H68</f>
        <v>0</v>
      </c>
      <c r="AM66" s="244">
        <f>'Quarter 1'!I68</f>
        <v>0</v>
      </c>
      <c r="AN66" s="244">
        <f>'Quarter 1'!J68</f>
        <v>0</v>
      </c>
      <c r="AO66" s="362">
        <f>'Quarter 1'!K68</f>
        <v>0</v>
      </c>
      <c r="AP66" s="362">
        <f>'Quarter 1'!L68</f>
        <v>0</v>
      </c>
      <c r="AQ66" s="243">
        <f>'Quarter 1'!M68</f>
        <v>0</v>
      </c>
      <c r="AR66" s="255"/>
      <c r="AS66" s="249"/>
      <c r="AT66" s="249"/>
      <c r="AU66" s="249"/>
    </row>
    <row r="67" spans="1:47" x14ac:dyDescent="0.2">
      <c r="A67" s="244">
        <f>Roster!C71</f>
        <v>0</v>
      </c>
      <c r="B67" s="244">
        <f>Roster!D71</f>
        <v>0</v>
      </c>
      <c r="C67" s="254">
        <f>Roster!B71</f>
        <v>0</v>
      </c>
      <c r="D67" s="414"/>
      <c r="E67" s="408"/>
      <c r="F67" s="353"/>
      <c r="G67" s="354"/>
      <c r="H67" s="354"/>
      <c r="I67" s="408"/>
      <c r="J67" s="408"/>
      <c r="K67" s="415"/>
      <c r="L67" s="337"/>
      <c r="M67" s="342"/>
      <c r="N67" s="288">
        <f>'Quarter 3'!D67</f>
        <v>0</v>
      </c>
      <c r="O67" s="242">
        <f>'Quarter 3'!E67</f>
        <v>0</v>
      </c>
      <c r="P67" s="398">
        <f>'Quarter 3'!F67</f>
        <v>0</v>
      </c>
      <c r="Q67" s="242">
        <f>'Quarter 3'!G67</f>
        <v>0</v>
      </c>
      <c r="R67" s="242">
        <f>'Quarter 3'!H67</f>
        <v>0</v>
      </c>
      <c r="S67" s="242">
        <f>'Quarter 3'!L67</f>
        <v>0</v>
      </c>
      <c r="T67" s="243">
        <f>'Quarter 3'!M67</f>
        <v>0</v>
      </c>
      <c r="U67" s="242">
        <f>'Quarter 3'!I67</f>
        <v>0</v>
      </c>
      <c r="V67" s="242">
        <f>'Quarter 3'!J67</f>
        <v>0</v>
      </c>
      <c r="W67" s="242">
        <f>'Quarter 3'!K67</f>
        <v>0</v>
      </c>
      <c r="X67" s="245">
        <f>'Quarter 2'!D69</f>
        <v>0</v>
      </c>
      <c r="Y67" s="242">
        <f>'Quarter 2'!E69</f>
        <v>0</v>
      </c>
      <c r="Z67" s="398">
        <f>'Quarter 2'!F69</f>
        <v>0</v>
      </c>
      <c r="AA67" s="242">
        <f>'Quarter 2'!G69</f>
        <v>0</v>
      </c>
      <c r="AB67" s="242">
        <f>'Quarter 2'!H69</f>
        <v>0</v>
      </c>
      <c r="AC67" s="242">
        <f>'Quarter 2'!L69</f>
        <v>0</v>
      </c>
      <c r="AD67" s="403">
        <f>'Quarter 2'!M69</f>
        <v>0</v>
      </c>
      <c r="AE67" s="242">
        <f>'Quarter 2'!I69</f>
        <v>0</v>
      </c>
      <c r="AF67" s="242">
        <f>'Quarter 2'!J69</f>
        <v>0</v>
      </c>
      <c r="AG67" s="242">
        <f>'Quarter 2'!K69</f>
        <v>0</v>
      </c>
      <c r="AH67" s="259">
        <f>'Quarter 1'!D69</f>
        <v>0</v>
      </c>
      <c r="AI67" s="244">
        <f>'Quarter 1'!E69</f>
        <v>0</v>
      </c>
      <c r="AJ67" s="398">
        <f>'Quarter 1'!F69</f>
        <v>0</v>
      </c>
      <c r="AK67" s="244">
        <f>'Quarter 1'!G69</f>
        <v>0</v>
      </c>
      <c r="AL67" s="244">
        <f>'Quarter 1'!H69</f>
        <v>0</v>
      </c>
      <c r="AM67" s="244">
        <f>'Quarter 1'!I69</f>
        <v>0</v>
      </c>
      <c r="AN67" s="244">
        <f>'Quarter 1'!J69</f>
        <v>0</v>
      </c>
      <c r="AO67" s="362">
        <f>'Quarter 1'!K69</f>
        <v>0</v>
      </c>
      <c r="AP67" s="362">
        <f>'Quarter 1'!L69</f>
        <v>0</v>
      </c>
      <c r="AQ67" s="243">
        <f>'Quarter 1'!M69</f>
        <v>0</v>
      </c>
      <c r="AR67" s="255"/>
      <c r="AS67" s="249"/>
      <c r="AT67" s="249"/>
      <c r="AU67" s="249"/>
    </row>
    <row r="68" spans="1:47" x14ac:dyDescent="0.2">
      <c r="A68" s="244">
        <f>Roster!C72</f>
        <v>0</v>
      </c>
      <c r="B68" s="244">
        <f>Roster!D72</f>
        <v>0</v>
      </c>
      <c r="C68" s="254">
        <f>Roster!B72</f>
        <v>0</v>
      </c>
      <c r="D68" s="414"/>
      <c r="E68" s="408"/>
      <c r="F68" s="353"/>
      <c r="G68" s="354"/>
      <c r="H68" s="354"/>
      <c r="I68" s="408"/>
      <c r="J68" s="408"/>
      <c r="K68" s="415"/>
      <c r="L68" s="337"/>
      <c r="M68" s="342"/>
      <c r="N68" s="288">
        <f>'Quarter 3'!D68</f>
        <v>0</v>
      </c>
      <c r="O68" s="242">
        <f>'Quarter 3'!E68</f>
        <v>0</v>
      </c>
      <c r="P68" s="398">
        <f>'Quarter 3'!F68</f>
        <v>0</v>
      </c>
      <c r="Q68" s="242">
        <f>'Quarter 3'!G68</f>
        <v>0</v>
      </c>
      <c r="R68" s="242">
        <f>'Quarter 3'!H68</f>
        <v>0</v>
      </c>
      <c r="S68" s="242">
        <f>'Quarter 3'!L68</f>
        <v>0</v>
      </c>
      <c r="T68" s="243">
        <f>'Quarter 3'!M68</f>
        <v>0</v>
      </c>
      <c r="U68" s="242">
        <f>'Quarter 3'!I68</f>
        <v>0</v>
      </c>
      <c r="V68" s="242">
        <f>'Quarter 3'!J68</f>
        <v>0</v>
      </c>
      <c r="W68" s="242">
        <f>'Quarter 3'!K68</f>
        <v>0</v>
      </c>
      <c r="X68" s="245">
        <f>'Quarter 2'!D70</f>
        <v>0</v>
      </c>
      <c r="Y68" s="242">
        <f>'Quarter 2'!E70</f>
        <v>0</v>
      </c>
      <c r="Z68" s="398">
        <f>'Quarter 2'!F70</f>
        <v>0</v>
      </c>
      <c r="AA68" s="242">
        <f>'Quarter 2'!G70</f>
        <v>0</v>
      </c>
      <c r="AB68" s="242">
        <f>'Quarter 2'!H70</f>
        <v>0</v>
      </c>
      <c r="AC68" s="242">
        <f>'Quarter 2'!L70</f>
        <v>0</v>
      </c>
      <c r="AD68" s="403">
        <f>'Quarter 2'!M70</f>
        <v>0</v>
      </c>
      <c r="AE68" s="242">
        <f>'Quarter 2'!I70</f>
        <v>0</v>
      </c>
      <c r="AF68" s="242">
        <f>'Quarter 2'!J70</f>
        <v>0</v>
      </c>
      <c r="AG68" s="242">
        <f>'Quarter 2'!K70</f>
        <v>0</v>
      </c>
      <c r="AH68" s="259">
        <f>'Quarter 1'!D70</f>
        <v>0</v>
      </c>
      <c r="AI68" s="244">
        <f>'Quarter 1'!E70</f>
        <v>0</v>
      </c>
      <c r="AJ68" s="398">
        <f>'Quarter 1'!F70</f>
        <v>0</v>
      </c>
      <c r="AK68" s="244">
        <f>'Quarter 1'!G70</f>
        <v>0</v>
      </c>
      <c r="AL68" s="244">
        <f>'Quarter 1'!H70</f>
        <v>0</v>
      </c>
      <c r="AM68" s="244">
        <f>'Quarter 1'!I70</f>
        <v>0</v>
      </c>
      <c r="AN68" s="244">
        <f>'Quarter 1'!J70</f>
        <v>0</v>
      </c>
      <c r="AO68" s="362">
        <f>'Quarter 1'!K70</f>
        <v>0</v>
      </c>
      <c r="AP68" s="362">
        <f>'Quarter 1'!L70</f>
        <v>0</v>
      </c>
      <c r="AQ68" s="243">
        <f>'Quarter 1'!M70</f>
        <v>0</v>
      </c>
      <c r="AR68" s="255"/>
      <c r="AS68" s="249"/>
      <c r="AT68" s="249"/>
      <c r="AU68" s="249"/>
    </row>
    <row r="69" spans="1:47" x14ac:dyDescent="0.2">
      <c r="A69" s="244">
        <f>Roster!C73</f>
        <v>0</v>
      </c>
      <c r="B69" s="244">
        <f>Roster!D73</f>
        <v>0</v>
      </c>
      <c r="C69" s="254">
        <f>Roster!B73</f>
        <v>0</v>
      </c>
      <c r="D69" s="414"/>
      <c r="E69" s="408"/>
      <c r="F69" s="353"/>
      <c r="G69" s="354"/>
      <c r="H69" s="354"/>
      <c r="I69" s="408"/>
      <c r="J69" s="408"/>
      <c r="K69" s="415"/>
      <c r="L69" s="337"/>
      <c r="M69" s="342"/>
      <c r="N69" s="288">
        <f>'Quarter 3'!D69</f>
        <v>0</v>
      </c>
      <c r="O69" s="242">
        <f>'Quarter 3'!E69</f>
        <v>0</v>
      </c>
      <c r="P69" s="398">
        <f>'Quarter 3'!F69</f>
        <v>0</v>
      </c>
      <c r="Q69" s="242">
        <f>'Quarter 3'!G69</f>
        <v>0</v>
      </c>
      <c r="R69" s="242">
        <f>'Quarter 3'!H69</f>
        <v>0</v>
      </c>
      <c r="S69" s="242">
        <f>'Quarter 3'!L69</f>
        <v>0</v>
      </c>
      <c r="T69" s="243">
        <f>'Quarter 3'!M69</f>
        <v>0</v>
      </c>
      <c r="U69" s="242">
        <f>'Quarter 3'!I69</f>
        <v>0</v>
      </c>
      <c r="V69" s="242">
        <f>'Quarter 3'!J69</f>
        <v>0</v>
      </c>
      <c r="W69" s="242">
        <f>'Quarter 3'!K69</f>
        <v>0</v>
      </c>
      <c r="X69" s="245">
        <f>'Quarter 2'!D71</f>
        <v>0</v>
      </c>
      <c r="Y69" s="242">
        <f>'Quarter 2'!E71</f>
        <v>0</v>
      </c>
      <c r="Z69" s="398">
        <f>'Quarter 2'!F71</f>
        <v>0</v>
      </c>
      <c r="AA69" s="242">
        <f>'Quarter 2'!G71</f>
        <v>0</v>
      </c>
      <c r="AB69" s="242">
        <f>'Quarter 2'!H71</f>
        <v>0</v>
      </c>
      <c r="AC69" s="242">
        <f>'Quarter 2'!L71</f>
        <v>0</v>
      </c>
      <c r="AD69" s="403">
        <f>'Quarter 2'!M71</f>
        <v>0</v>
      </c>
      <c r="AE69" s="242">
        <f>'Quarter 2'!I71</f>
        <v>0</v>
      </c>
      <c r="AF69" s="242">
        <f>'Quarter 2'!J71</f>
        <v>0</v>
      </c>
      <c r="AG69" s="242">
        <f>'Quarter 2'!K71</f>
        <v>0</v>
      </c>
      <c r="AH69" s="259">
        <f>'Quarter 1'!D71</f>
        <v>0</v>
      </c>
      <c r="AI69" s="244">
        <f>'Quarter 1'!E71</f>
        <v>0</v>
      </c>
      <c r="AJ69" s="398">
        <f>'Quarter 1'!F71</f>
        <v>0</v>
      </c>
      <c r="AK69" s="244">
        <f>'Quarter 1'!G71</f>
        <v>0</v>
      </c>
      <c r="AL69" s="244">
        <f>'Quarter 1'!H71</f>
        <v>0</v>
      </c>
      <c r="AM69" s="244">
        <f>'Quarter 1'!I71</f>
        <v>0</v>
      </c>
      <c r="AN69" s="244">
        <f>'Quarter 1'!J71</f>
        <v>0</v>
      </c>
      <c r="AO69" s="362">
        <f>'Quarter 1'!K71</f>
        <v>0</v>
      </c>
      <c r="AP69" s="362">
        <f>'Quarter 1'!L71</f>
        <v>0</v>
      </c>
      <c r="AQ69" s="243">
        <f>'Quarter 1'!M71</f>
        <v>0</v>
      </c>
      <c r="AR69" s="255"/>
      <c r="AS69" s="249"/>
      <c r="AT69" s="249"/>
      <c r="AU69" s="249"/>
    </row>
    <row r="70" spans="1:47" x14ac:dyDescent="0.2">
      <c r="A70" s="244">
        <f>Roster!C74</f>
        <v>0</v>
      </c>
      <c r="B70" s="244">
        <f>Roster!D74</f>
        <v>0</v>
      </c>
      <c r="C70" s="254">
        <f>Roster!B74</f>
        <v>0</v>
      </c>
      <c r="D70" s="414"/>
      <c r="E70" s="408"/>
      <c r="F70" s="353"/>
      <c r="G70" s="354"/>
      <c r="H70" s="354"/>
      <c r="I70" s="408"/>
      <c r="J70" s="408"/>
      <c r="K70" s="415"/>
      <c r="L70" s="337"/>
      <c r="M70" s="342"/>
      <c r="N70" s="288">
        <f>'Quarter 3'!D70</f>
        <v>0</v>
      </c>
      <c r="O70" s="242">
        <f>'Quarter 3'!E70</f>
        <v>0</v>
      </c>
      <c r="P70" s="398">
        <f>'Quarter 3'!F70</f>
        <v>0</v>
      </c>
      <c r="Q70" s="242">
        <f>'Quarter 3'!G70</f>
        <v>0</v>
      </c>
      <c r="R70" s="242">
        <f>'Quarter 3'!H70</f>
        <v>0</v>
      </c>
      <c r="S70" s="242">
        <f>'Quarter 3'!L70</f>
        <v>0</v>
      </c>
      <c r="T70" s="243">
        <f>'Quarter 3'!M70</f>
        <v>0</v>
      </c>
      <c r="U70" s="242">
        <f>'Quarter 3'!I70</f>
        <v>0</v>
      </c>
      <c r="V70" s="242">
        <f>'Quarter 3'!J70</f>
        <v>0</v>
      </c>
      <c r="W70" s="242">
        <f>'Quarter 3'!K70</f>
        <v>0</v>
      </c>
      <c r="X70" s="245">
        <f>'Quarter 2'!D72</f>
        <v>0</v>
      </c>
      <c r="Y70" s="242">
        <f>'Quarter 2'!E72</f>
        <v>0</v>
      </c>
      <c r="Z70" s="398">
        <f>'Quarter 2'!F72</f>
        <v>0</v>
      </c>
      <c r="AA70" s="242">
        <f>'Quarter 2'!G72</f>
        <v>0</v>
      </c>
      <c r="AB70" s="242">
        <f>'Quarter 2'!H72</f>
        <v>0</v>
      </c>
      <c r="AC70" s="242">
        <f>'Quarter 2'!L72</f>
        <v>0</v>
      </c>
      <c r="AD70" s="403">
        <f>'Quarter 2'!M72</f>
        <v>0</v>
      </c>
      <c r="AE70" s="242">
        <f>'Quarter 2'!I72</f>
        <v>0</v>
      </c>
      <c r="AF70" s="242">
        <f>'Quarter 2'!J72</f>
        <v>0</v>
      </c>
      <c r="AG70" s="242">
        <f>'Quarter 2'!K72</f>
        <v>0</v>
      </c>
      <c r="AH70" s="259">
        <f>'Quarter 1'!D72</f>
        <v>0</v>
      </c>
      <c r="AI70" s="244">
        <f>'Quarter 1'!E72</f>
        <v>0</v>
      </c>
      <c r="AJ70" s="398">
        <f>'Quarter 1'!F72</f>
        <v>0</v>
      </c>
      <c r="AK70" s="244">
        <f>'Quarter 1'!G72</f>
        <v>0</v>
      </c>
      <c r="AL70" s="244">
        <f>'Quarter 1'!H72</f>
        <v>0</v>
      </c>
      <c r="AM70" s="244">
        <f>'Quarter 1'!I72</f>
        <v>0</v>
      </c>
      <c r="AN70" s="244">
        <f>'Quarter 1'!J72</f>
        <v>0</v>
      </c>
      <c r="AO70" s="362">
        <f>'Quarter 1'!K72</f>
        <v>0</v>
      </c>
      <c r="AP70" s="362">
        <f>'Quarter 1'!L72</f>
        <v>0</v>
      </c>
      <c r="AQ70" s="243">
        <f>'Quarter 1'!M72</f>
        <v>0</v>
      </c>
      <c r="AR70" s="255"/>
      <c r="AS70" s="249"/>
      <c r="AT70" s="249"/>
      <c r="AU70" s="249"/>
    </row>
    <row r="71" spans="1:47" x14ac:dyDescent="0.2">
      <c r="A71" s="244">
        <f>Roster!C75</f>
        <v>0</v>
      </c>
      <c r="B71" s="244">
        <f>Roster!D75</f>
        <v>0</v>
      </c>
      <c r="C71" s="254">
        <f>Roster!B75</f>
        <v>0</v>
      </c>
      <c r="D71" s="414"/>
      <c r="E71" s="408"/>
      <c r="F71" s="353"/>
      <c r="G71" s="354"/>
      <c r="H71" s="354"/>
      <c r="I71" s="408"/>
      <c r="J71" s="408"/>
      <c r="K71" s="415"/>
      <c r="L71" s="337"/>
      <c r="M71" s="342"/>
      <c r="N71" s="288">
        <f>'Quarter 3'!D71</f>
        <v>0</v>
      </c>
      <c r="O71" s="242">
        <f>'Quarter 3'!E71</f>
        <v>0</v>
      </c>
      <c r="P71" s="398">
        <f>'Quarter 3'!F71</f>
        <v>0</v>
      </c>
      <c r="Q71" s="242">
        <f>'Quarter 3'!G71</f>
        <v>0</v>
      </c>
      <c r="R71" s="242">
        <f>'Quarter 3'!H71</f>
        <v>0</v>
      </c>
      <c r="S71" s="242">
        <f>'Quarter 3'!L71</f>
        <v>0</v>
      </c>
      <c r="T71" s="243">
        <f>'Quarter 3'!M71</f>
        <v>0</v>
      </c>
      <c r="U71" s="242">
        <f>'Quarter 3'!I71</f>
        <v>0</v>
      </c>
      <c r="V71" s="242">
        <f>'Quarter 3'!J71</f>
        <v>0</v>
      </c>
      <c r="W71" s="242">
        <f>'Quarter 3'!K71</f>
        <v>0</v>
      </c>
      <c r="X71" s="245">
        <f>'Quarter 2'!D73</f>
        <v>0</v>
      </c>
      <c r="Y71" s="242">
        <f>'Quarter 2'!E73</f>
        <v>0</v>
      </c>
      <c r="Z71" s="398">
        <f>'Quarter 2'!F73</f>
        <v>0</v>
      </c>
      <c r="AA71" s="242">
        <f>'Quarter 2'!G73</f>
        <v>0</v>
      </c>
      <c r="AB71" s="242">
        <f>'Quarter 2'!H73</f>
        <v>0</v>
      </c>
      <c r="AC71" s="242">
        <f>'Quarter 2'!L73</f>
        <v>0</v>
      </c>
      <c r="AD71" s="403">
        <f>'Quarter 2'!M73</f>
        <v>0</v>
      </c>
      <c r="AE71" s="242">
        <f>'Quarter 2'!I73</f>
        <v>0</v>
      </c>
      <c r="AF71" s="242">
        <f>'Quarter 2'!J73</f>
        <v>0</v>
      </c>
      <c r="AG71" s="242">
        <f>'Quarter 2'!K73</f>
        <v>0</v>
      </c>
      <c r="AH71" s="259">
        <f>'Quarter 1'!D73</f>
        <v>0</v>
      </c>
      <c r="AI71" s="244">
        <f>'Quarter 1'!E73</f>
        <v>0</v>
      </c>
      <c r="AJ71" s="398">
        <f>'Quarter 1'!F73</f>
        <v>0</v>
      </c>
      <c r="AK71" s="244">
        <f>'Quarter 1'!G73</f>
        <v>0</v>
      </c>
      <c r="AL71" s="244">
        <f>'Quarter 1'!H73</f>
        <v>0</v>
      </c>
      <c r="AM71" s="244">
        <f>'Quarter 1'!I73</f>
        <v>0</v>
      </c>
      <c r="AN71" s="244">
        <f>'Quarter 1'!J73</f>
        <v>0</v>
      </c>
      <c r="AO71" s="362">
        <f>'Quarter 1'!K73</f>
        <v>0</v>
      </c>
      <c r="AP71" s="362">
        <f>'Quarter 1'!L73</f>
        <v>0</v>
      </c>
      <c r="AQ71" s="243">
        <f>'Quarter 1'!M73</f>
        <v>0</v>
      </c>
      <c r="AR71" s="255"/>
      <c r="AS71" s="249"/>
      <c r="AT71" s="249"/>
      <c r="AU71" s="249"/>
    </row>
    <row r="72" spans="1:47" x14ac:dyDescent="0.2">
      <c r="A72" s="244">
        <f>Roster!C76</f>
        <v>0</v>
      </c>
      <c r="B72" s="244">
        <f>Roster!D76</f>
        <v>0</v>
      </c>
      <c r="C72" s="254">
        <f>Roster!B76</f>
        <v>0</v>
      </c>
      <c r="D72" s="414"/>
      <c r="E72" s="408"/>
      <c r="F72" s="353"/>
      <c r="G72" s="354"/>
      <c r="H72" s="354"/>
      <c r="I72" s="408"/>
      <c r="J72" s="408"/>
      <c r="K72" s="415"/>
      <c r="L72" s="337"/>
      <c r="M72" s="342"/>
      <c r="N72" s="288">
        <f>'Quarter 3'!D72</f>
        <v>0</v>
      </c>
      <c r="O72" s="242">
        <f>'Quarter 3'!E72</f>
        <v>0</v>
      </c>
      <c r="P72" s="398">
        <f>'Quarter 3'!F72</f>
        <v>0</v>
      </c>
      <c r="Q72" s="242">
        <f>'Quarter 3'!G72</f>
        <v>0</v>
      </c>
      <c r="R72" s="242">
        <f>'Quarter 3'!H72</f>
        <v>0</v>
      </c>
      <c r="S72" s="242">
        <f>'Quarter 3'!L72</f>
        <v>0</v>
      </c>
      <c r="T72" s="243">
        <f>'Quarter 3'!M72</f>
        <v>0</v>
      </c>
      <c r="U72" s="242">
        <f>'Quarter 3'!I72</f>
        <v>0</v>
      </c>
      <c r="V72" s="242">
        <f>'Quarter 3'!J72</f>
        <v>0</v>
      </c>
      <c r="W72" s="242">
        <f>'Quarter 3'!K72</f>
        <v>0</v>
      </c>
      <c r="X72" s="245">
        <f>'Quarter 2'!D74</f>
        <v>0</v>
      </c>
      <c r="Y72" s="242">
        <f>'Quarter 2'!E74</f>
        <v>0</v>
      </c>
      <c r="Z72" s="398">
        <f>'Quarter 2'!F74</f>
        <v>0</v>
      </c>
      <c r="AA72" s="242">
        <f>'Quarter 2'!G74</f>
        <v>0</v>
      </c>
      <c r="AB72" s="242">
        <f>'Quarter 2'!H74</f>
        <v>0</v>
      </c>
      <c r="AC72" s="242">
        <f>'Quarter 2'!L74</f>
        <v>0</v>
      </c>
      <c r="AD72" s="403">
        <f>'Quarter 2'!M74</f>
        <v>0</v>
      </c>
      <c r="AE72" s="242">
        <f>'Quarter 2'!I74</f>
        <v>0</v>
      </c>
      <c r="AF72" s="242">
        <f>'Quarter 2'!J74</f>
        <v>0</v>
      </c>
      <c r="AG72" s="242">
        <f>'Quarter 2'!K74</f>
        <v>0</v>
      </c>
      <c r="AH72" s="259">
        <f>'Quarter 1'!D74</f>
        <v>0</v>
      </c>
      <c r="AI72" s="244">
        <f>'Quarter 1'!E74</f>
        <v>0</v>
      </c>
      <c r="AJ72" s="398">
        <f>'Quarter 1'!F74</f>
        <v>0</v>
      </c>
      <c r="AK72" s="244">
        <f>'Quarter 1'!G74</f>
        <v>0</v>
      </c>
      <c r="AL72" s="244">
        <f>'Quarter 1'!H74</f>
        <v>0</v>
      </c>
      <c r="AM72" s="244">
        <f>'Quarter 1'!I74</f>
        <v>0</v>
      </c>
      <c r="AN72" s="244">
        <f>'Quarter 1'!J74</f>
        <v>0</v>
      </c>
      <c r="AO72" s="362">
        <f>'Quarter 1'!K74</f>
        <v>0</v>
      </c>
      <c r="AP72" s="362">
        <f>'Quarter 1'!L74</f>
        <v>0</v>
      </c>
      <c r="AQ72" s="243">
        <f>'Quarter 1'!M74</f>
        <v>0</v>
      </c>
      <c r="AR72" s="255"/>
      <c r="AS72" s="249"/>
      <c r="AT72" s="249"/>
      <c r="AU72" s="249"/>
    </row>
    <row r="73" spans="1:47" x14ac:dyDescent="0.2">
      <c r="A73" s="244">
        <f>Roster!C77</f>
        <v>0</v>
      </c>
      <c r="B73" s="244">
        <f>Roster!D77</f>
        <v>0</v>
      </c>
      <c r="C73" s="254">
        <f>Roster!B77</f>
        <v>0</v>
      </c>
      <c r="D73" s="414"/>
      <c r="E73" s="408"/>
      <c r="F73" s="353"/>
      <c r="G73" s="354"/>
      <c r="H73" s="354"/>
      <c r="I73" s="408"/>
      <c r="J73" s="408"/>
      <c r="K73" s="415"/>
      <c r="L73" s="337"/>
      <c r="M73" s="342"/>
      <c r="N73" s="288">
        <f>'Quarter 3'!D73</f>
        <v>0</v>
      </c>
      <c r="O73" s="242">
        <f>'Quarter 3'!E73</f>
        <v>0</v>
      </c>
      <c r="P73" s="398">
        <f>'Quarter 3'!F73</f>
        <v>0</v>
      </c>
      <c r="Q73" s="242">
        <f>'Quarter 3'!G73</f>
        <v>0</v>
      </c>
      <c r="R73" s="242">
        <f>'Quarter 3'!H73</f>
        <v>0</v>
      </c>
      <c r="S73" s="242">
        <f>'Quarter 3'!L73</f>
        <v>0</v>
      </c>
      <c r="T73" s="243">
        <f>'Quarter 3'!M73</f>
        <v>0</v>
      </c>
      <c r="U73" s="242">
        <f>'Quarter 3'!I73</f>
        <v>0</v>
      </c>
      <c r="V73" s="242">
        <f>'Quarter 3'!J73</f>
        <v>0</v>
      </c>
      <c r="W73" s="242">
        <f>'Quarter 3'!K73</f>
        <v>0</v>
      </c>
      <c r="X73" s="245">
        <f>'Quarter 2'!D75</f>
        <v>0</v>
      </c>
      <c r="Y73" s="242">
        <f>'Quarter 2'!E75</f>
        <v>0</v>
      </c>
      <c r="Z73" s="398">
        <f>'Quarter 2'!F75</f>
        <v>0</v>
      </c>
      <c r="AA73" s="242">
        <f>'Quarter 2'!G75</f>
        <v>0</v>
      </c>
      <c r="AB73" s="242">
        <f>'Quarter 2'!H75</f>
        <v>0</v>
      </c>
      <c r="AC73" s="242">
        <f>'Quarter 2'!L75</f>
        <v>0</v>
      </c>
      <c r="AD73" s="403">
        <f>'Quarter 2'!M75</f>
        <v>0</v>
      </c>
      <c r="AE73" s="242">
        <f>'Quarter 2'!I75</f>
        <v>0</v>
      </c>
      <c r="AF73" s="242">
        <f>'Quarter 2'!J75</f>
        <v>0</v>
      </c>
      <c r="AG73" s="242">
        <f>'Quarter 2'!K75</f>
        <v>0</v>
      </c>
      <c r="AH73" s="259">
        <f>'Quarter 1'!D75</f>
        <v>0</v>
      </c>
      <c r="AI73" s="244">
        <f>'Quarter 1'!E75</f>
        <v>0</v>
      </c>
      <c r="AJ73" s="398">
        <f>'Quarter 1'!F75</f>
        <v>0</v>
      </c>
      <c r="AK73" s="244">
        <f>'Quarter 1'!G75</f>
        <v>0</v>
      </c>
      <c r="AL73" s="244">
        <f>'Quarter 1'!H75</f>
        <v>0</v>
      </c>
      <c r="AM73" s="244">
        <f>'Quarter 1'!I75</f>
        <v>0</v>
      </c>
      <c r="AN73" s="244">
        <f>'Quarter 1'!J75</f>
        <v>0</v>
      </c>
      <c r="AO73" s="362">
        <f>'Quarter 1'!K75</f>
        <v>0</v>
      </c>
      <c r="AP73" s="362">
        <f>'Quarter 1'!L75</f>
        <v>0</v>
      </c>
      <c r="AQ73" s="243">
        <f>'Quarter 1'!M75</f>
        <v>0</v>
      </c>
      <c r="AR73" s="255"/>
      <c r="AS73" s="249"/>
      <c r="AT73" s="249"/>
      <c r="AU73" s="249"/>
    </row>
    <row r="74" spans="1:47" x14ac:dyDescent="0.2">
      <c r="A74" s="244">
        <f>Roster!C78</f>
        <v>0</v>
      </c>
      <c r="B74" s="244">
        <f>Roster!D78</f>
        <v>0</v>
      </c>
      <c r="C74" s="254">
        <f>Roster!B78</f>
        <v>0</v>
      </c>
      <c r="D74" s="414"/>
      <c r="E74" s="408"/>
      <c r="F74" s="353"/>
      <c r="G74" s="354"/>
      <c r="H74" s="354"/>
      <c r="I74" s="408"/>
      <c r="J74" s="408"/>
      <c r="K74" s="415"/>
      <c r="L74" s="337"/>
      <c r="M74" s="342"/>
      <c r="N74" s="288">
        <f>'Quarter 3'!D74</f>
        <v>0</v>
      </c>
      <c r="O74" s="242">
        <f>'Quarter 3'!E74</f>
        <v>0</v>
      </c>
      <c r="P74" s="398">
        <f>'Quarter 3'!F74</f>
        <v>0</v>
      </c>
      <c r="Q74" s="242">
        <f>'Quarter 3'!G74</f>
        <v>0</v>
      </c>
      <c r="R74" s="242">
        <f>'Quarter 3'!H74</f>
        <v>0</v>
      </c>
      <c r="S74" s="242">
        <f>'Quarter 3'!L74</f>
        <v>0</v>
      </c>
      <c r="T74" s="243">
        <f>'Quarter 3'!M74</f>
        <v>0</v>
      </c>
      <c r="U74" s="242">
        <f>'Quarter 3'!I74</f>
        <v>0</v>
      </c>
      <c r="V74" s="242">
        <f>'Quarter 3'!J74</f>
        <v>0</v>
      </c>
      <c r="W74" s="242">
        <f>'Quarter 3'!K74</f>
        <v>0</v>
      </c>
      <c r="X74" s="245">
        <f>'Quarter 2'!D76</f>
        <v>0</v>
      </c>
      <c r="Y74" s="242">
        <f>'Quarter 2'!E76</f>
        <v>0</v>
      </c>
      <c r="Z74" s="398">
        <f>'Quarter 2'!F76</f>
        <v>0</v>
      </c>
      <c r="AA74" s="242">
        <f>'Quarter 2'!G76</f>
        <v>0</v>
      </c>
      <c r="AB74" s="242">
        <f>'Quarter 2'!H76</f>
        <v>0</v>
      </c>
      <c r="AC74" s="242">
        <f>'Quarter 2'!L76</f>
        <v>0</v>
      </c>
      <c r="AD74" s="403">
        <f>'Quarter 2'!M76</f>
        <v>0</v>
      </c>
      <c r="AE74" s="242">
        <f>'Quarter 2'!I76</f>
        <v>0</v>
      </c>
      <c r="AF74" s="242">
        <f>'Quarter 2'!J76</f>
        <v>0</v>
      </c>
      <c r="AG74" s="242">
        <f>'Quarter 2'!K76</f>
        <v>0</v>
      </c>
      <c r="AH74" s="259">
        <f>'Quarter 1'!D76</f>
        <v>0</v>
      </c>
      <c r="AI74" s="244">
        <f>'Quarter 1'!E76</f>
        <v>0</v>
      </c>
      <c r="AJ74" s="398">
        <f>'Quarter 1'!F76</f>
        <v>0</v>
      </c>
      <c r="AK74" s="244">
        <f>'Quarter 1'!G76</f>
        <v>0</v>
      </c>
      <c r="AL74" s="244">
        <f>'Quarter 1'!H76</f>
        <v>0</v>
      </c>
      <c r="AM74" s="244">
        <f>'Quarter 1'!I76</f>
        <v>0</v>
      </c>
      <c r="AN74" s="244">
        <f>'Quarter 1'!J76</f>
        <v>0</v>
      </c>
      <c r="AO74" s="362">
        <f>'Quarter 1'!K76</f>
        <v>0</v>
      </c>
      <c r="AP74" s="362">
        <f>'Quarter 1'!L76</f>
        <v>0</v>
      </c>
      <c r="AQ74" s="243">
        <f>'Quarter 1'!M76</f>
        <v>0</v>
      </c>
      <c r="AR74" s="255"/>
      <c r="AS74" s="249"/>
      <c r="AT74" s="249"/>
      <c r="AU74" s="249"/>
    </row>
    <row r="75" spans="1:47" x14ac:dyDescent="0.2">
      <c r="A75" s="244">
        <f>Roster!C79</f>
        <v>0</v>
      </c>
      <c r="B75" s="244">
        <f>Roster!D79</f>
        <v>0</v>
      </c>
      <c r="C75" s="254">
        <f>Roster!B79</f>
        <v>0</v>
      </c>
      <c r="D75" s="414"/>
      <c r="E75" s="408"/>
      <c r="F75" s="353"/>
      <c r="G75" s="354"/>
      <c r="H75" s="354"/>
      <c r="I75" s="408"/>
      <c r="J75" s="408"/>
      <c r="K75" s="415"/>
      <c r="L75" s="337"/>
      <c r="M75" s="342"/>
      <c r="N75" s="288">
        <f>'Quarter 3'!D75</f>
        <v>0</v>
      </c>
      <c r="O75" s="242">
        <f>'Quarter 3'!E75</f>
        <v>0</v>
      </c>
      <c r="P75" s="398">
        <f>'Quarter 3'!F75</f>
        <v>0</v>
      </c>
      <c r="Q75" s="242">
        <f>'Quarter 3'!G75</f>
        <v>0</v>
      </c>
      <c r="R75" s="242">
        <f>'Quarter 3'!H75</f>
        <v>0</v>
      </c>
      <c r="S75" s="242">
        <f>'Quarter 3'!L75</f>
        <v>0</v>
      </c>
      <c r="T75" s="243">
        <f>'Quarter 3'!M75</f>
        <v>0</v>
      </c>
      <c r="U75" s="242">
        <f>'Quarter 3'!I75</f>
        <v>0</v>
      </c>
      <c r="V75" s="242">
        <f>'Quarter 3'!J75</f>
        <v>0</v>
      </c>
      <c r="W75" s="242">
        <f>'Quarter 3'!K75</f>
        <v>0</v>
      </c>
      <c r="X75" s="245">
        <f>'Quarter 2'!D77</f>
        <v>0</v>
      </c>
      <c r="Y75" s="242">
        <f>'Quarter 2'!E77</f>
        <v>0</v>
      </c>
      <c r="Z75" s="398">
        <f>'Quarter 2'!F77</f>
        <v>0</v>
      </c>
      <c r="AA75" s="242">
        <f>'Quarter 2'!G77</f>
        <v>0</v>
      </c>
      <c r="AB75" s="242">
        <f>'Quarter 2'!H77</f>
        <v>0</v>
      </c>
      <c r="AC75" s="242">
        <f>'Quarter 2'!L77</f>
        <v>0</v>
      </c>
      <c r="AD75" s="403">
        <f>'Quarter 2'!M77</f>
        <v>0</v>
      </c>
      <c r="AE75" s="242">
        <f>'Quarter 2'!I77</f>
        <v>0</v>
      </c>
      <c r="AF75" s="242">
        <f>'Quarter 2'!J77</f>
        <v>0</v>
      </c>
      <c r="AG75" s="242">
        <f>'Quarter 2'!K77</f>
        <v>0</v>
      </c>
      <c r="AH75" s="259">
        <f>'Quarter 1'!D77</f>
        <v>0</v>
      </c>
      <c r="AI75" s="244">
        <f>'Quarter 1'!E77</f>
        <v>0</v>
      </c>
      <c r="AJ75" s="398">
        <f>'Quarter 1'!F77</f>
        <v>0</v>
      </c>
      <c r="AK75" s="244">
        <f>'Quarter 1'!G77</f>
        <v>0</v>
      </c>
      <c r="AL75" s="244">
        <f>'Quarter 1'!H77</f>
        <v>0</v>
      </c>
      <c r="AM75" s="244">
        <f>'Quarter 1'!I77</f>
        <v>0</v>
      </c>
      <c r="AN75" s="244">
        <f>'Quarter 1'!J77</f>
        <v>0</v>
      </c>
      <c r="AO75" s="362">
        <f>'Quarter 1'!K77</f>
        <v>0</v>
      </c>
      <c r="AP75" s="362">
        <f>'Quarter 1'!L77</f>
        <v>0</v>
      </c>
      <c r="AQ75" s="243">
        <f>'Quarter 1'!M77</f>
        <v>0</v>
      </c>
      <c r="AR75" s="255"/>
      <c r="AS75" s="249"/>
      <c r="AT75" s="249"/>
      <c r="AU75" s="249"/>
    </row>
    <row r="76" spans="1:47" x14ac:dyDescent="0.2">
      <c r="A76" s="244">
        <f>Roster!C80</f>
        <v>0</v>
      </c>
      <c r="B76" s="244">
        <f>Roster!D80</f>
        <v>0</v>
      </c>
      <c r="C76" s="254">
        <f>Roster!B80</f>
        <v>0</v>
      </c>
      <c r="D76" s="414"/>
      <c r="E76" s="408"/>
      <c r="F76" s="353"/>
      <c r="G76" s="354"/>
      <c r="H76" s="354"/>
      <c r="I76" s="408"/>
      <c r="J76" s="408"/>
      <c r="K76" s="415"/>
      <c r="L76" s="337"/>
      <c r="M76" s="342"/>
      <c r="N76" s="288">
        <f>'Quarter 3'!D76</f>
        <v>0</v>
      </c>
      <c r="O76" s="242">
        <f>'Quarter 3'!E76</f>
        <v>0</v>
      </c>
      <c r="P76" s="398">
        <f>'Quarter 3'!F76</f>
        <v>0</v>
      </c>
      <c r="Q76" s="242">
        <f>'Quarter 3'!G76</f>
        <v>0</v>
      </c>
      <c r="R76" s="242">
        <f>'Quarter 3'!H76</f>
        <v>0</v>
      </c>
      <c r="S76" s="242">
        <f>'Quarter 3'!L76</f>
        <v>0</v>
      </c>
      <c r="T76" s="243">
        <f>'Quarter 3'!M76</f>
        <v>0</v>
      </c>
      <c r="U76" s="242">
        <f>'Quarter 3'!I76</f>
        <v>0</v>
      </c>
      <c r="V76" s="242">
        <f>'Quarter 3'!J76</f>
        <v>0</v>
      </c>
      <c r="W76" s="242">
        <f>'Quarter 3'!K76</f>
        <v>0</v>
      </c>
      <c r="X76" s="245">
        <f>'Quarter 2'!D78</f>
        <v>0</v>
      </c>
      <c r="Y76" s="242">
        <f>'Quarter 2'!E78</f>
        <v>0</v>
      </c>
      <c r="Z76" s="398">
        <f>'Quarter 2'!F78</f>
        <v>0</v>
      </c>
      <c r="AA76" s="242">
        <f>'Quarter 2'!G78</f>
        <v>0</v>
      </c>
      <c r="AB76" s="242">
        <f>'Quarter 2'!H78</f>
        <v>0</v>
      </c>
      <c r="AC76" s="242">
        <f>'Quarter 2'!L78</f>
        <v>0</v>
      </c>
      <c r="AD76" s="403">
        <f>'Quarter 2'!M78</f>
        <v>0</v>
      </c>
      <c r="AE76" s="242">
        <f>'Quarter 2'!I78</f>
        <v>0</v>
      </c>
      <c r="AF76" s="242">
        <f>'Quarter 2'!J78</f>
        <v>0</v>
      </c>
      <c r="AG76" s="242">
        <f>'Quarter 2'!K78</f>
        <v>0</v>
      </c>
      <c r="AH76" s="259">
        <f>'Quarter 1'!D78</f>
        <v>0</v>
      </c>
      <c r="AI76" s="244">
        <f>'Quarter 1'!E78</f>
        <v>0</v>
      </c>
      <c r="AJ76" s="398">
        <f>'Quarter 1'!F78</f>
        <v>0</v>
      </c>
      <c r="AK76" s="244">
        <f>'Quarter 1'!G78</f>
        <v>0</v>
      </c>
      <c r="AL76" s="244">
        <f>'Quarter 1'!H78</f>
        <v>0</v>
      </c>
      <c r="AM76" s="244">
        <f>'Quarter 1'!I78</f>
        <v>0</v>
      </c>
      <c r="AN76" s="244">
        <f>'Quarter 1'!J78</f>
        <v>0</v>
      </c>
      <c r="AO76" s="362">
        <f>'Quarter 1'!K78</f>
        <v>0</v>
      </c>
      <c r="AP76" s="362">
        <f>'Quarter 1'!L78</f>
        <v>0</v>
      </c>
      <c r="AQ76" s="243">
        <f>'Quarter 1'!M78</f>
        <v>0</v>
      </c>
      <c r="AR76" s="255"/>
      <c r="AS76" s="249"/>
      <c r="AT76" s="249"/>
      <c r="AU76" s="249"/>
    </row>
    <row r="77" spans="1:47" x14ac:dyDescent="0.2">
      <c r="A77" s="244">
        <f>Roster!C81</f>
        <v>0</v>
      </c>
      <c r="B77" s="244">
        <f>Roster!D81</f>
        <v>0</v>
      </c>
      <c r="C77" s="254">
        <f>Roster!B81</f>
        <v>0</v>
      </c>
      <c r="D77" s="414"/>
      <c r="E77" s="408"/>
      <c r="F77" s="353"/>
      <c r="G77" s="354"/>
      <c r="H77" s="354"/>
      <c r="I77" s="408"/>
      <c r="J77" s="408"/>
      <c r="K77" s="415"/>
      <c r="L77" s="337"/>
      <c r="M77" s="342"/>
      <c r="N77" s="288">
        <f>'Quarter 3'!D77</f>
        <v>0</v>
      </c>
      <c r="O77" s="242">
        <f>'Quarter 3'!E77</f>
        <v>0</v>
      </c>
      <c r="P77" s="398">
        <f>'Quarter 3'!F77</f>
        <v>0</v>
      </c>
      <c r="Q77" s="242">
        <f>'Quarter 3'!G77</f>
        <v>0</v>
      </c>
      <c r="R77" s="242">
        <f>'Quarter 3'!H77</f>
        <v>0</v>
      </c>
      <c r="S77" s="242">
        <f>'Quarter 3'!L77</f>
        <v>0</v>
      </c>
      <c r="T77" s="243">
        <f>'Quarter 3'!M77</f>
        <v>0</v>
      </c>
      <c r="U77" s="242">
        <f>'Quarter 3'!I77</f>
        <v>0</v>
      </c>
      <c r="V77" s="242">
        <f>'Quarter 3'!J77</f>
        <v>0</v>
      </c>
      <c r="W77" s="242">
        <f>'Quarter 3'!K77</f>
        <v>0</v>
      </c>
      <c r="X77" s="245">
        <f>'Quarter 2'!D79</f>
        <v>0</v>
      </c>
      <c r="Y77" s="242">
        <f>'Quarter 2'!E79</f>
        <v>0</v>
      </c>
      <c r="Z77" s="398">
        <f>'Quarter 2'!F79</f>
        <v>0</v>
      </c>
      <c r="AA77" s="242">
        <f>'Quarter 2'!G79</f>
        <v>0</v>
      </c>
      <c r="AB77" s="242">
        <f>'Quarter 2'!H79</f>
        <v>0</v>
      </c>
      <c r="AC77" s="242">
        <f>'Quarter 2'!L79</f>
        <v>0</v>
      </c>
      <c r="AD77" s="403">
        <f>'Quarter 2'!M79</f>
        <v>0</v>
      </c>
      <c r="AE77" s="242">
        <f>'Quarter 2'!I79</f>
        <v>0</v>
      </c>
      <c r="AF77" s="242">
        <f>'Quarter 2'!J79</f>
        <v>0</v>
      </c>
      <c r="AG77" s="242">
        <f>'Quarter 2'!K79</f>
        <v>0</v>
      </c>
      <c r="AH77" s="259">
        <f>'Quarter 1'!D79</f>
        <v>0</v>
      </c>
      <c r="AI77" s="244">
        <f>'Quarter 1'!E79</f>
        <v>0</v>
      </c>
      <c r="AJ77" s="398">
        <f>'Quarter 1'!F79</f>
        <v>0</v>
      </c>
      <c r="AK77" s="244">
        <f>'Quarter 1'!G79</f>
        <v>0</v>
      </c>
      <c r="AL77" s="244">
        <f>'Quarter 1'!H79</f>
        <v>0</v>
      </c>
      <c r="AM77" s="244">
        <f>'Quarter 1'!I79</f>
        <v>0</v>
      </c>
      <c r="AN77" s="244">
        <f>'Quarter 1'!J79</f>
        <v>0</v>
      </c>
      <c r="AO77" s="362">
        <f>'Quarter 1'!K79</f>
        <v>0</v>
      </c>
      <c r="AP77" s="362">
        <f>'Quarter 1'!L79</f>
        <v>0</v>
      </c>
      <c r="AQ77" s="243">
        <f>'Quarter 1'!M79</f>
        <v>0</v>
      </c>
      <c r="AR77" s="255"/>
      <c r="AS77" s="249"/>
      <c r="AT77" s="249"/>
      <c r="AU77" s="249"/>
    </row>
    <row r="78" spans="1:47" x14ac:dyDescent="0.2">
      <c r="A78" s="244">
        <f>Roster!C82</f>
        <v>0</v>
      </c>
      <c r="B78" s="244">
        <f>Roster!D82</f>
        <v>0</v>
      </c>
      <c r="C78" s="254">
        <f>Roster!B82</f>
        <v>0</v>
      </c>
      <c r="D78" s="414"/>
      <c r="E78" s="408"/>
      <c r="F78" s="353"/>
      <c r="G78" s="354"/>
      <c r="H78" s="354"/>
      <c r="I78" s="408"/>
      <c r="J78" s="408"/>
      <c r="K78" s="415"/>
      <c r="L78" s="337"/>
      <c r="M78" s="342"/>
      <c r="N78" s="288">
        <f>'Quarter 3'!D78</f>
        <v>0</v>
      </c>
      <c r="O78" s="242">
        <f>'Quarter 3'!E78</f>
        <v>0</v>
      </c>
      <c r="P78" s="398">
        <f>'Quarter 3'!F78</f>
        <v>0</v>
      </c>
      <c r="Q78" s="242">
        <f>'Quarter 3'!G78</f>
        <v>0</v>
      </c>
      <c r="R78" s="242">
        <f>'Quarter 3'!H78</f>
        <v>0</v>
      </c>
      <c r="S78" s="242">
        <f>'Quarter 3'!L78</f>
        <v>0</v>
      </c>
      <c r="T78" s="243">
        <f>'Quarter 3'!M78</f>
        <v>0</v>
      </c>
      <c r="U78" s="242">
        <f>'Quarter 3'!I78</f>
        <v>0</v>
      </c>
      <c r="V78" s="242">
        <f>'Quarter 3'!J78</f>
        <v>0</v>
      </c>
      <c r="W78" s="242">
        <f>'Quarter 3'!K78</f>
        <v>0</v>
      </c>
      <c r="X78" s="245">
        <f>'Quarter 2'!D80</f>
        <v>0</v>
      </c>
      <c r="Y78" s="242">
        <f>'Quarter 2'!E80</f>
        <v>0</v>
      </c>
      <c r="Z78" s="398">
        <f>'Quarter 2'!F80</f>
        <v>0</v>
      </c>
      <c r="AA78" s="242">
        <f>'Quarter 2'!G80</f>
        <v>0</v>
      </c>
      <c r="AB78" s="242">
        <f>'Quarter 2'!H80</f>
        <v>0</v>
      </c>
      <c r="AC78" s="242">
        <f>'Quarter 2'!L80</f>
        <v>0</v>
      </c>
      <c r="AD78" s="403">
        <f>'Quarter 2'!M80</f>
        <v>0</v>
      </c>
      <c r="AE78" s="242">
        <f>'Quarter 2'!I80</f>
        <v>0</v>
      </c>
      <c r="AF78" s="242">
        <f>'Quarter 2'!J80</f>
        <v>0</v>
      </c>
      <c r="AG78" s="242">
        <f>'Quarter 2'!K80</f>
        <v>0</v>
      </c>
      <c r="AH78" s="259">
        <f>'Quarter 1'!D80</f>
        <v>0</v>
      </c>
      <c r="AI78" s="244">
        <f>'Quarter 1'!E80</f>
        <v>0</v>
      </c>
      <c r="AJ78" s="398">
        <f>'Quarter 1'!F80</f>
        <v>0</v>
      </c>
      <c r="AK78" s="244">
        <f>'Quarter 1'!G80</f>
        <v>0</v>
      </c>
      <c r="AL78" s="244">
        <f>'Quarter 1'!H80</f>
        <v>0</v>
      </c>
      <c r="AM78" s="244">
        <f>'Quarter 1'!I80</f>
        <v>0</v>
      </c>
      <c r="AN78" s="244">
        <f>'Quarter 1'!J80</f>
        <v>0</v>
      </c>
      <c r="AO78" s="362">
        <f>'Quarter 1'!K80</f>
        <v>0</v>
      </c>
      <c r="AP78" s="362">
        <f>'Quarter 1'!L80</f>
        <v>0</v>
      </c>
      <c r="AQ78" s="243">
        <f>'Quarter 1'!M80</f>
        <v>0</v>
      </c>
      <c r="AR78" s="255"/>
      <c r="AS78" s="249"/>
      <c r="AT78" s="249"/>
      <c r="AU78" s="249"/>
    </row>
    <row r="79" spans="1:47" x14ac:dyDescent="0.2">
      <c r="A79" s="244">
        <f>Roster!C83</f>
        <v>0</v>
      </c>
      <c r="B79" s="244">
        <f>Roster!D83</f>
        <v>0</v>
      </c>
      <c r="C79" s="254">
        <f>Roster!B83</f>
        <v>0</v>
      </c>
      <c r="D79" s="414"/>
      <c r="E79" s="408"/>
      <c r="F79" s="353"/>
      <c r="G79" s="354"/>
      <c r="H79" s="354"/>
      <c r="I79" s="408"/>
      <c r="J79" s="408"/>
      <c r="K79" s="415"/>
      <c r="L79" s="337"/>
      <c r="M79" s="342"/>
      <c r="N79" s="288">
        <f>'Quarter 3'!D79</f>
        <v>0</v>
      </c>
      <c r="O79" s="242">
        <f>'Quarter 3'!E79</f>
        <v>0</v>
      </c>
      <c r="P79" s="398">
        <f>'Quarter 3'!F79</f>
        <v>0</v>
      </c>
      <c r="Q79" s="242">
        <f>'Quarter 3'!G79</f>
        <v>0</v>
      </c>
      <c r="R79" s="242">
        <f>'Quarter 3'!H79</f>
        <v>0</v>
      </c>
      <c r="S79" s="242">
        <f>'Quarter 3'!L79</f>
        <v>0</v>
      </c>
      <c r="T79" s="243">
        <f>'Quarter 3'!M79</f>
        <v>0</v>
      </c>
      <c r="U79" s="242">
        <f>'Quarter 3'!I79</f>
        <v>0</v>
      </c>
      <c r="V79" s="242">
        <f>'Quarter 3'!J79</f>
        <v>0</v>
      </c>
      <c r="W79" s="242">
        <f>'Quarter 3'!K79</f>
        <v>0</v>
      </c>
      <c r="X79" s="245">
        <f>'Quarter 2'!D81</f>
        <v>0</v>
      </c>
      <c r="Y79" s="242">
        <f>'Quarter 2'!E81</f>
        <v>0</v>
      </c>
      <c r="Z79" s="398">
        <f>'Quarter 2'!F81</f>
        <v>0</v>
      </c>
      <c r="AA79" s="242">
        <f>'Quarter 2'!G81</f>
        <v>0</v>
      </c>
      <c r="AB79" s="242">
        <f>'Quarter 2'!H81</f>
        <v>0</v>
      </c>
      <c r="AC79" s="242">
        <f>'Quarter 2'!L81</f>
        <v>0</v>
      </c>
      <c r="AD79" s="403">
        <f>'Quarter 2'!M81</f>
        <v>0</v>
      </c>
      <c r="AE79" s="242">
        <f>'Quarter 2'!I81</f>
        <v>0</v>
      </c>
      <c r="AF79" s="242">
        <f>'Quarter 2'!J81</f>
        <v>0</v>
      </c>
      <c r="AG79" s="242">
        <f>'Quarter 2'!K81</f>
        <v>0</v>
      </c>
      <c r="AH79" s="259">
        <f>'Quarter 1'!D81</f>
        <v>0</v>
      </c>
      <c r="AI79" s="244">
        <f>'Quarter 1'!E81</f>
        <v>0</v>
      </c>
      <c r="AJ79" s="398">
        <f>'Quarter 1'!F81</f>
        <v>0</v>
      </c>
      <c r="AK79" s="244">
        <f>'Quarter 1'!G81</f>
        <v>0</v>
      </c>
      <c r="AL79" s="244">
        <f>'Quarter 1'!H81</f>
        <v>0</v>
      </c>
      <c r="AM79" s="244">
        <f>'Quarter 1'!I81</f>
        <v>0</v>
      </c>
      <c r="AN79" s="244">
        <f>'Quarter 1'!J81</f>
        <v>0</v>
      </c>
      <c r="AO79" s="362">
        <f>'Quarter 1'!K81</f>
        <v>0</v>
      </c>
      <c r="AP79" s="362">
        <f>'Quarter 1'!L81</f>
        <v>0</v>
      </c>
      <c r="AQ79" s="243">
        <f>'Quarter 1'!M81</f>
        <v>0</v>
      </c>
      <c r="AR79" s="255"/>
      <c r="AS79" s="249"/>
      <c r="AT79" s="249"/>
      <c r="AU79" s="249"/>
    </row>
    <row r="80" spans="1:47" x14ac:dyDescent="0.2">
      <c r="A80" s="244">
        <f>Roster!C84</f>
        <v>0</v>
      </c>
      <c r="B80" s="244">
        <f>Roster!D84</f>
        <v>0</v>
      </c>
      <c r="C80" s="254">
        <f>Roster!B84</f>
        <v>0</v>
      </c>
      <c r="D80" s="414"/>
      <c r="E80" s="408"/>
      <c r="F80" s="353"/>
      <c r="G80" s="354"/>
      <c r="H80" s="354"/>
      <c r="I80" s="408"/>
      <c r="J80" s="408"/>
      <c r="K80" s="415"/>
      <c r="L80" s="337"/>
      <c r="M80" s="342"/>
      <c r="N80" s="288">
        <f>'Quarter 3'!D80</f>
        <v>0</v>
      </c>
      <c r="O80" s="242">
        <f>'Quarter 3'!E80</f>
        <v>0</v>
      </c>
      <c r="P80" s="398">
        <f>'Quarter 3'!F80</f>
        <v>0</v>
      </c>
      <c r="Q80" s="242">
        <f>'Quarter 3'!G80</f>
        <v>0</v>
      </c>
      <c r="R80" s="242">
        <f>'Quarter 3'!H80</f>
        <v>0</v>
      </c>
      <c r="S80" s="242">
        <f>'Quarter 3'!L80</f>
        <v>0</v>
      </c>
      <c r="T80" s="243">
        <f>'Quarter 3'!M80</f>
        <v>0</v>
      </c>
      <c r="U80" s="242">
        <f>'Quarter 3'!I80</f>
        <v>0</v>
      </c>
      <c r="V80" s="242">
        <f>'Quarter 3'!J80</f>
        <v>0</v>
      </c>
      <c r="W80" s="242">
        <f>'Quarter 3'!K80</f>
        <v>0</v>
      </c>
      <c r="X80" s="245">
        <f>'Quarter 2'!D82</f>
        <v>0</v>
      </c>
      <c r="Y80" s="242">
        <f>'Quarter 2'!E82</f>
        <v>0</v>
      </c>
      <c r="Z80" s="398">
        <f>'Quarter 2'!F82</f>
        <v>0</v>
      </c>
      <c r="AA80" s="242">
        <f>'Quarter 2'!G82</f>
        <v>0</v>
      </c>
      <c r="AB80" s="242">
        <f>'Quarter 2'!H82</f>
        <v>0</v>
      </c>
      <c r="AC80" s="242">
        <f>'Quarter 2'!L82</f>
        <v>0</v>
      </c>
      <c r="AD80" s="403">
        <f>'Quarter 2'!M82</f>
        <v>0</v>
      </c>
      <c r="AE80" s="242">
        <f>'Quarter 2'!I82</f>
        <v>0</v>
      </c>
      <c r="AF80" s="242">
        <f>'Quarter 2'!J82</f>
        <v>0</v>
      </c>
      <c r="AG80" s="242">
        <f>'Quarter 2'!K82</f>
        <v>0</v>
      </c>
      <c r="AH80" s="259">
        <f>'Quarter 1'!D82</f>
        <v>0</v>
      </c>
      <c r="AI80" s="244">
        <f>'Quarter 1'!E82</f>
        <v>0</v>
      </c>
      <c r="AJ80" s="398">
        <f>'Quarter 1'!F82</f>
        <v>0</v>
      </c>
      <c r="AK80" s="244">
        <f>'Quarter 1'!G82</f>
        <v>0</v>
      </c>
      <c r="AL80" s="244">
        <f>'Quarter 1'!H82</f>
        <v>0</v>
      </c>
      <c r="AM80" s="244">
        <f>'Quarter 1'!I82</f>
        <v>0</v>
      </c>
      <c r="AN80" s="244">
        <f>'Quarter 1'!J82</f>
        <v>0</v>
      </c>
      <c r="AO80" s="362">
        <f>'Quarter 1'!K82</f>
        <v>0</v>
      </c>
      <c r="AP80" s="362">
        <f>'Quarter 1'!L82</f>
        <v>0</v>
      </c>
      <c r="AQ80" s="243">
        <f>'Quarter 1'!M82</f>
        <v>0</v>
      </c>
      <c r="AR80" s="255"/>
      <c r="AS80" s="249"/>
      <c r="AT80" s="249"/>
      <c r="AU80" s="249"/>
    </row>
    <row r="81" spans="1:47" x14ac:dyDescent="0.2">
      <c r="A81" s="244">
        <f>Roster!C85</f>
        <v>0</v>
      </c>
      <c r="B81" s="244">
        <f>Roster!D85</f>
        <v>0</v>
      </c>
      <c r="C81" s="254">
        <f>Roster!B85</f>
        <v>0</v>
      </c>
      <c r="D81" s="414"/>
      <c r="E81" s="408"/>
      <c r="F81" s="353"/>
      <c r="G81" s="354"/>
      <c r="H81" s="354"/>
      <c r="I81" s="408"/>
      <c r="J81" s="408"/>
      <c r="K81" s="415"/>
      <c r="L81" s="337"/>
      <c r="M81" s="342"/>
      <c r="N81" s="288">
        <f>'Quarter 3'!D81</f>
        <v>0</v>
      </c>
      <c r="O81" s="242">
        <f>'Quarter 3'!E81</f>
        <v>0</v>
      </c>
      <c r="P81" s="398">
        <f>'Quarter 3'!F81</f>
        <v>0</v>
      </c>
      <c r="Q81" s="242">
        <f>'Quarter 3'!G81</f>
        <v>0</v>
      </c>
      <c r="R81" s="242">
        <f>'Quarter 3'!H81</f>
        <v>0</v>
      </c>
      <c r="S81" s="242">
        <f>'Quarter 3'!L81</f>
        <v>0</v>
      </c>
      <c r="T81" s="243">
        <f>'Quarter 3'!M81</f>
        <v>0</v>
      </c>
      <c r="U81" s="242">
        <f>'Quarter 3'!I81</f>
        <v>0</v>
      </c>
      <c r="V81" s="242">
        <f>'Quarter 3'!J81</f>
        <v>0</v>
      </c>
      <c r="W81" s="242">
        <f>'Quarter 3'!K81</f>
        <v>0</v>
      </c>
      <c r="X81" s="245">
        <f>'Quarter 2'!D83</f>
        <v>0</v>
      </c>
      <c r="Y81" s="242">
        <f>'Quarter 2'!E83</f>
        <v>0</v>
      </c>
      <c r="Z81" s="398">
        <f>'Quarter 2'!F83</f>
        <v>0</v>
      </c>
      <c r="AA81" s="242">
        <f>'Quarter 2'!G83</f>
        <v>0</v>
      </c>
      <c r="AB81" s="242">
        <f>'Quarter 2'!H83</f>
        <v>0</v>
      </c>
      <c r="AC81" s="242">
        <f>'Quarter 2'!L83</f>
        <v>0</v>
      </c>
      <c r="AD81" s="403">
        <f>'Quarter 2'!M83</f>
        <v>0</v>
      </c>
      <c r="AE81" s="242">
        <f>'Quarter 2'!I83</f>
        <v>0</v>
      </c>
      <c r="AF81" s="242">
        <f>'Quarter 2'!J83</f>
        <v>0</v>
      </c>
      <c r="AG81" s="242">
        <f>'Quarter 2'!K83</f>
        <v>0</v>
      </c>
      <c r="AH81" s="259">
        <f>'Quarter 1'!D83</f>
        <v>0</v>
      </c>
      <c r="AI81" s="244">
        <f>'Quarter 1'!E83</f>
        <v>0</v>
      </c>
      <c r="AJ81" s="398">
        <f>'Quarter 1'!F83</f>
        <v>0</v>
      </c>
      <c r="AK81" s="244">
        <f>'Quarter 1'!G83</f>
        <v>0</v>
      </c>
      <c r="AL81" s="244">
        <f>'Quarter 1'!H83</f>
        <v>0</v>
      </c>
      <c r="AM81" s="244">
        <f>'Quarter 1'!I83</f>
        <v>0</v>
      </c>
      <c r="AN81" s="244">
        <f>'Quarter 1'!J83</f>
        <v>0</v>
      </c>
      <c r="AO81" s="362">
        <f>'Quarter 1'!K83</f>
        <v>0</v>
      </c>
      <c r="AP81" s="362">
        <f>'Quarter 1'!L83</f>
        <v>0</v>
      </c>
      <c r="AQ81" s="243">
        <f>'Quarter 1'!M83</f>
        <v>0</v>
      </c>
      <c r="AR81" s="255"/>
      <c r="AS81" s="249"/>
      <c r="AT81" s="249"/>
      <c r="AU81" s="249"/>
    </row>
    <row r="82" spans="1:47" x14ac:dyDescent="0.2">
      <c r="A82" s="244">
        <f>Roster!C86</f>
        <v>0</v>
      </c>
      <c r="B82" s="244">
        <f>Roster!D86</f>
        <v>0</v>
      </c>
      <c r="C82" s="254">
        <f>Roster!B86</f>
        <v>0</v>
      </c>
      <c r="D82" s="414"/>
      <c r="E82" s="408"/>
      <c r="F82" s="353"/>
      <c r="G82" s="354"/>
      <c r="H82" s="354"/>
      <c r="I82" s="408"/>
      <c r="J82" s="408"/>
      <c r="K82" s="415"/>
      <c r="L82" s="337"/>
      <c r="M82" s="342"/>
      <c r="N82" s="288">
        <f>'Quarter 3'!D82</f>
        <v>0</v>
      </c>
      <c r="O82" s="242">
        <f>'Quarter 3'!E82</f>
        <v>0</v>
      </c>
      <c r="P82" s="398">
        <f>'Quarter 3'!F82</f>
        <v>0</v>
      </c>
      <c r="Q82" s="242">
        <f>'Quarter 3'!G82</f>
        <v>0</v>
      </c>
      <c r="R82" s="242">
        <f>'Quarter 3'!H82</f>
        <v>0</v>
      </c>
      <c r="S82" s="242">
        <f>'Quarter 3'!L82</f>
        <v>0</v>
      </c>
      <c r="T82" s="243">
        <f>'Quarter 3'!M82</f>
        <v>0</v>
      </c>
      <c r="U82" s="242">
        <f>'Quarter 3'!I82</f>
        <v>0</v>
      </c>
      <c r="V82" s="242">
        <f>'Quarter 3'!J82</f>
        <v>0</v>
      </c>
      <c r="W82" s="242">
        <f>'Quarter 3'!K82</f>
        <v>0</v>
      </c>
      <c r="X82" s="245">
        <f>'Quarter 2'!D84</f>
        <v>0</v>
      </c>
      <c r="Y82" s="242">
        <f>'Quarter 2'!E84</f>
        <v>0</v>
      </c>
      <c r="Z82" s="398">
        <f>'Quarter 2'!F84</f>
        <v>0</v>
      </c>
      <c r="AA82" s="242">
        <f>'Quarter 2'!G84</f>
        <v>0</v>
      </c>
      <c r="AB82" s="242">
        <f>'Quarter 2'!H84</f>
        <v>0</v>
      </c>
      <c r="AC82" s="242">
        <f>'Quarter 2'!L84</f>
        <v>0</v>
      </c>
      <c r="AD82" s="403">
        <f>'Quarter 2'!M84</f>
        <v>0</v>
      </c>
      <c r="AE82" s="242">
        <f>'Quarter 2'!I84</f>
        <v>0</v>
      </c>
      <c r="AF82" s="242">
        <f>'Quarter 2'!J84</f>
        <v>0</v>
      </c>
      <c r="AG82" s="242">
        <f>'Quarter 2'!K84</f>
        <v>0</v>
      </c>
      <c r="AH82" s="259">
        <f>'Quarter 1'!D84</f>
        <v>0</v>
      </c>
      <c r="AI82" s="244">
        <f>'Quarter 1'!E84</f>
        <v>0</v>
      </c>
      <c r="AJ82" s="398">
        <f>'Quarter 1'!F84</f>
        <v>0</v>
      </c>
      <c r="AK82" s="244">
        <f>'Quarter 1'!G84</f>
        <v>0</v>
      </c>
      <c r="AL82" s="244">
        <f>'Quarter 1'!H84</f>
        <v>0</v>
      </c>
      <c r="AM82" s="244">
        <f>'Quarter 1'!I84</f>
        <v>0</v>
      </c>
      <c r="AN82" s="244">
        <f>'Quarter 1'!J84</f>
        <v>0</v>
      </c>
      <c r="AO82" s="362">
        <f>'Quarter 1'!K84</f>
        <v>0</v>
      </c>
      <c r="AP82" s="362">
        <f>'Quarter 1'!L84</f>
        <v>0</v>
      </c>
      <c r="AQ82" s="243">
        <f>'Quarter 1'!M84</f>
        <v>0</v>
      </c>
      <c r="AR82" s="255"/>
      <c r="AS82" s="249"/>
      <c r="AT82" s="249"/>
      <c r="AU82" s="249"/>
    </row>
    <row r="83" spans="1:47" x14ac:dyDescent="0.2">
      <c r="A83" s="244">
        <f>Roster!C87</f>
        <v>0</v>
      </c>
      <c r="B83" s="244">
        <f>Roster!D87</f>
        <v>0</v>
      </c>
      <c r="C83" s="254">
        <f>Roster!B87</f>
        <v>0</v>
      </c>
      <c r="D83" s="414"/>
      <c r="E83" s="408"/>
      <c r="F83" s="353"/>
      <c r="G83" s="354"/>
      <c r="H83" s="354"/>
      <c r="I83" s="408"/>
      <c r="J83" s="408"/>
      <c r="K83" s="415"/>
      <c r="L83" s="337"/>
      <c r="M83" s="342"/>
      <c r="N83" s="288">
        <f>'Quarter 3'!D83</f>
        <v>0</v>
      </c>
      <c r="O83" s="242">
        <f>'Quarter 3'!E83</f>
        <v>0</v>
      </c>
      <c r="P83" s="398">
        <f>'Quarter 3'!F83</f>
        <v>0</v>
      </c>
      <c r="Q83" s="242">
        <f>'Quarter 3'!G83</f>
        <v>0</v>
      </c>
      <c r="R83" s="242">
        <f>'Quarter 3'!H83</f>
        <v>0</v>
      </c>
      <c r="S83" s="242">
        <f>'Quarter 3'!L83</f>
        <v>0</v>
      </c>
      <c r="T83" s="243">
        <f>'Quarter 3'!M83</f>
        <v>0</v>
      </c>
      <c r="U83" s="242">
        <f>'Quarter 3'!I83</f>
        <v>0</v>
      </c>
      <c r="V83" s="242">
        <f>'Quarter 3'!J83</f>
        <v>0</v>
      </c>
      <c r="W83" s="242">
        <f>'Quarter 3'!K83</f>
        <v>0</v>
      </c>
      <c r="X83" s="245">
        <f>'Quarter 2'!D85</f>
        <v>0</v>
      </c>
      <c r="Y83" s="242">
        <f>'Quarter 2'!E85</f>
        <v>0</v>
      </c>
      <c r="Z83" s="398">
        <f>'Quarter 2'!F85</f>
        <v>0</v>
      </c>
      <c r="AA83" s="242">
        <f>'Quarter 2'!G85</f>
        <v>0</v>
      </c>
      <c r="AB83" s="242">
        <f>'Quarter 2'!H85</f>
        <v>0</v>
      </c>
      <c r="AC83" s="242">
        <f>'Quarter 2'!L85</f>
        <v>0</v>
      </c>
      <c r="AD83" s="403">
        <f>'Quarter 2'!M85</f>
        <v>0</v>
      </c>
      <c r="AE83" s="242">
        <f>'Quarter 2'!I85</f>
        <v>0</v>
      </c>
      <c r="AF83" s="242">
        <f>'Quarter 2'!J85</f>
        <v>0</v>
      </c>
      <c r="AG83" s="242">
        <f>'Quarter 2'!K85</f>
        <v>0</v>
      </c>
      <c r="AH83" s="259">
        <f>'Quarter 1'!D85</f>
        <v>0</v>
      </c>
      <c r="AI83" s="244">
        <f>'Quarter 1'!E85</f>
        <v>0</v>
      </c>
      <c r="AJ83" s="398">
        <f>'Quarter 1'!F85</f>
        <v>0</v>
      </c>
      <c r="AK83" s="244">
        <f>'Quarter 1'!G85</f>
        <v>0</v>
      </c>
      <c r="AL83" s="244">
        <f>'Quarter 1'!H85</f>
        <v>0</v>
      </c>
      <c r="AM83" s="244">
        <f>'Quarter 1'!I85</f>
        <v>0</v>
      </c>
      <c r="AN83" s="244">
        <f>'Quarter 1'!J85</f>
        <v>0</v>
      </c>
      <c r="AO83" s="362">
        <f>'Quarter 1'!K85</f>
        <v>0</v>
      </c>
      <c r="AP83" s="362">
        <f>'Quarter 1'!L85</f>
        <v>0</v>
      </c>
      <c r="AQ83" s="243">
        <f>'Quarter 1'!M85</f>
        <v>0</v>
      </c>
      <c r="AR83" s="255"/>
      <c r="AS83" s="249"/>
      <c r="AT83" s="249"/>
      <c r="AU83" s="249"/>
    </row>
    <row r="84" spans="1:47" x14ac:dyDescent="0.2">
      <c r="A84" s="244">
        <f>Roster!C88</f>
        <v>0</v>
      </c>
      <c r="B84" s="244">
        <f>Roster!D88</f>
        <v>0</v>
      </c>
      <c r="C84" s="254">
        <f>Roster!B88</f>
        <v>0</v>
      </c>
      <c r="D84" s="414"/>
      <c r="E84" s="408"/>
      <c r="F84" s="353"/>
      <c r="G84" s="354"/>
      <c r="H84" s="354"/>
      <c r="I84" s="408"/>
      <c r="J84" s="408"/>
      <c r="K84" s="415"/>
      <c r="L84" s="337"/>
      <c r="M84" s="342"/>
      <c r="N84" s="288">
        <f>'Quarter 3'!D84</f>
        <v>0</v>
      </c>
      <c r="O84" s="242">
        <f>'Quarter 3'!E84</f>
        <v>0</v>
      </c>
      <c r="P84" s="398">
        <f>'Quarter 3'!F84</f>
        <v>0</v>
      </c>
      <c r="Q84" s="242">
        <f>'Quarter 3'!G84</f>
        <v>0</v>
      </c>
      <c r="R84" s="242">
        <f>'Quarter 3'!H84</f>
        <v>0</v>
      </c>
      <c r="S84" s="242">
        <f>'Quarter 3'!L84</f>
        <v>0</v>
      </c>
      <c r="T84" s="243">
        <f>'Quarter 3'!M84</f>
        <v>0</v>
      </c>
      <c r="U84" s="242">
        <f>'Quarter 3'!I84</f>
        <v>0</v>
      </c>
      <c r="V84" s="242">
        <f>'Quarter 3'!J84</f>
        <v>0</v>
      </c>
      <c r="W84" s="242">
        <f>'Quarter 3'!K84</f>
        <v>0</v>
      </c>
      <c r="X84" s="245">
        <f>'Quarter 2'!D86</f>
        <v>0</v>
      </c>
      <c r="Y84" s="242">
        <f>'Quarter 2'!E86</f>
        <v>0</v>
      </c>
      <c r="Z84" s="398">
        <f>'Quarter 2'!F86</f>
        <v>0</v>
      </c>
      <c r="AA84" s="242">
        <f>'Quarter 2'!G86</f>
        <v>0</v>
      </c>
      <c r="AB84" s="242">
        <f>'Quarter 2'!H86</f>
        <v>0</v>
      </c>
      <c r="AC84" s="242">
        <f>'Quarter 2'!L86</f>
        <v>0</v>
      </c>
      <c r="AD84" s="403">
        <f>'Quarter 2'!M86</f>
        <v>0</v>
      </c>
      <c r="AE84" s="242">
        <f>'Quarter 2'!I86</f>
        <v>0</v>
      </c>
      <c r="AF84" s="242">
        <f>'Quarter 2'!J86</f>
        <v>0</v>
      </c>
      <c r="AG84" s="242">
        <f>'Quarter 2'!K86</f>
        <v>0</v>
      </c>
      <c r="AH84" s="259">
        <f>'Quarter 1'!D86</f>
        <v>0</v>
      </c>
      <c r="AI84" s="244">
        <f>'Quarter 1'!E86</f>
        <v>0</v>
      </c>
      <c r="AJ84" s="398">
        <f>'Quarter 1'!F86</f>
        <v>0</v>
      </c>
      <c r="AK84" s="244">
        <f>'Quarter 1'!G86</f>
        <v>0</v>
      </c>
      <c r="AL84" s="244">
        <f>'Quarter 1'!H86</f>
        <v>0</v>
      </c>
      <c r="AM84" s="244">
        <f>'Quarter 1'!I86</f>
        <v>0</v>
      </c>
      <c r="AN84" s="244">
        <f>'Quarter 1'!J86</f>
        <v>0</v>
      </c>
      <c r="AO84" s="362">
        <f>'Quarter 1'!K86</f>
        <v>0</v>
      </c>
      <c r="AP84" s="362">
        <f>'Quarter 1'!L86</f>
        <v>0</v>
      </c>
      <c r="AQ84" s="243">
        <f>'Quarter 1'!M86</f>
        <v>0</v>
      </c>
      <c r="AR84" s="255"/>
      <c r="AS84" s="249"/>
      <c r="AT84" s="249"/>
      <c r="AU84" s="249"/>
    </row>
    <row r="85" spans="1:47" x14ac:dyDescent="0.2">
      <c r="A85" s="244">
        <f>Roster!C89</f>
        <v>0</v>
      </c>
      <c r="B85" s="244">
        <f>Roster!D89</f>
        <v>0</v>
      </c>
      <c r="C85" s="254">
        <f>Roster!B89</f>
        <v>0</v>
      </c>
      <c r="D85" s="414"/>
      <c r="E85" s="408"/>
      <c r="F85" s="353"/>
      <c r="G85" s="354"/>
      <c r="H85" s="354"/>
      <c r="I85" s="408"/>
      <c r="J85" s="408"/>
      <c r="K85" s="415"/>
      <c r="L85" s="337"/>
      <c r="M85" s="342"/>
      <c r="N85" s="288">
        <f>'Quarter 3'!D85</f>
        <v>0</v>
      </c>
      <c r="O85" s="242">
        <f>'Quarter 3'!E85</f>
        <v>0</v>
      </c>
      <c r="P85" s="398">
        <f>'Quarter 3'!F85</f>
        <v>0</v>
      </c>
      <c r="Q85" s="242">
        <f>'Quarter 3'!G85</f>
        <v>0</v>
      </c>
      <c r="R85" s="242">
        <f>'Quarter 3'!H85</f>
        <v>0</v>
      </c>
      <c r="S85" s="242">
        <f>'Quarter 3'!L85</f>
        <v>0</v>
      </c>
      <c r="T85" s="243">
        <f>'Quarter 3'!M85</f>
        <v>0</v>
      </c>
      <c r="U85" s="242">
        <f>'Quarter 3'!I85</f>
        <v>0</v>
      </c>
      <c r="V85" s="242">
        <f>'Quarter 3'!J85</f>
        <v>0</v>
      </c>
      <c r="W85" s="242">
        <f>'Quarter 3'!K85</f>
        <v>0</v>
      </c>
      <c r="X85" s="245">
        <f>'Quarter 2'!D87</f>
        <v>0</v>
      </c>
      <c r="Y85" s="242">
        <f>'Quarter 2'!E87</f>
        <v>0</v>
      </c>
      <c r="Z85" s="398">
        <f>'Quarter 2'!F87</f>
        <v>0</v>
      </c>
      <c r="AA85" s="242">
        <f>'Quarter 2'!G87</f>
        <v>0</v>
      </c>
      <c r="AB85" s="242">
        <f>'Quarter 2'!H87</f>
        <v>0</v>
      </c>
      <c r="AC85" s="242">
        <f>'Quarter 2'!L87</f>
        <v>0</v>
      </c>
      <c r="AD85" s="403">
        <f>'Quarter 2'!M87</f>
        <v>0</v>
      </c>
      <c r="AE85" s="242">
        <f>'Quarter 2'!I87</f>
        <v>0</v>
      </c>
      <c r="AF85" s="242">
        <f>'Quarter 2'!J87</f>
        <v>0</v>
      </c>
      <c r="AG85" s="242">
        <f>'Quarter 2'!K87</f>
        <v>0</v>
      </c>
      <c r="AH85" s="259">
        <f>'Quarter 1'!D87</f>
        <v>0</v>
      </c>
      <c r="AI85" s="244">
        <f>'Quarter 1'!E87</f>
        <v>0</v>
      </c>
      <c r="AJ85" s="398">
        <f>'Quarter 1'!F87</f>
        <v>0</v>
      </c>
      <c r="AK85" s="244">
        <f>'Quarter 1'!G87</f>
        <v>0</v>
      </c>
      <c r="AL85" s="244">
        <f>'Quarter 1'!H87</f>
        <v>0</v>
      </c>
      <c r="AM85" s="244">
        <f>'Quarter 1'!I87</f>
        <v>0</v>
      </c>
      <c r="AN85" s="244">
        <f>'Quarter 1'!J87</f>
        <v>0</v>
      </c>
      <c r="AO85" s="362">
        <f>'Quarter 1'!K87</f>
        <v>0</v>
      </c>
      <c r="AP85" s="362">
        <f>'Quarter 1'!L87</f>
        <v>0</v>
      </c>
      <c r="AQ85" s="243">
        <f>'Quarter 1'!M87</f>
        <v>0</v>
      </c>
      <c r="AR85" s="255"/>
      <c r="AS85" s="249"/>
      <c r="AT85" s="249"/>
      <c r="AU85" s="249"/>
    </row>
    <row r="86" spans="1:47" x14ac:dyDescent="0.2">
      <c r="A86" s="244">
        <f>Roster!C90</f>
        <v>0</v>
      </c>
      <c r="B86" s="244">
        <f>Roster!D90</f>
        <v>0</v>
      </c>
      <c r="C86" s="254">
        <f>Roster!B90</f>
        <v>0</v>
      </c>
      <c r="D86" s="414"/>
      <c r="E86" s="408"/>
      <c r="F86" s="353"/>
      <c r="G86" s="354"/>
      <c r="H86" s="354"/>
      <c r="I86" s="408"/>
      <c r="J86" s="408"/>
      <c r="K86" s="415"/>
      <c r="L86" s="337"/>
      <c r="M86" s="342"/>
      <c r="N86" s="288">
        <f>'Quarter 3'!D86</f>
        <v>0</v>
      </c>
      <c r="O86" s="242">
        <f>'Quarter 3'!E86</f>
        <v>0</v>
      </c>
      <c r="P86" s="398">
        <f>'Quarter 3'!F86</f>
        <v>0</v>
      </c>
      <c r="Q86" s="242">
        <f>'Quarter 3'!G86</f>
        <v>0</v>
      </c>
      <c r="R86" s="242">
        <f>'Quarter 3'!H86</f>
        <v>0</v>
      </c>
      <c r="S86" s="242">
        <f>'Quarter 3'!L86</f>
        <v>0</v>
      </c>
      <c r="T86" s="243">
        <f>'Quarter 3'!M86</f>
        <v>0</v>
      </c>
      <c r="U86" s="242">
        <f>'Quarter 3'!I86</f>
        <v>0</v>
      </c>
      <c r="V86" s="242">
        <f>'Quarter 3'!J86</f>
        <v>0</v>
      </c>
      <c r="W86" s="242">
        <f>'Quarter 3'!K86</f>
        <v>0</v>
      </c>
      <c r="X86" s="245">
        <f>'Quarter 2'!D88</f>
        <v>0</v>
      </c>
      <c r="Y86" s="242">
        <f>'Quarter 2'!E88</f>
        <v>0</v>
      </c>
      <c r="Z86" s="398">
        <f>'Quarter 2'!F88</f>
        <v>0</v>
      </c>
      <c r="AA86" s="242">
        <f>'Quarter 2'!G88</f>
        <v>0</v>
      </c>
      <c r="AB86" s="242">
        <f>'Quarter 2'!H88</f>
        <v>0</v>
      </c>
      <c r="AC86" s="242">
        <f>'Quarter 2'!L88</f>
        <v>0</v>
      </c>
      <c r="AD86" s="403">
        <f>'Quarter 2'!M88</f>
        <v>0</v>
      </c>
      <c r="AE86" s="242">
        <f>'Quarter 2'!I88</f>
        <v>0</v>
      </c>
      <c r="AF86" s="242">
        <f>'Quarter 2'!J88</f>
        <v>0</v>
      </c>
      <c r="AG86" s="242">
        <f>'Quarter 2'!K88</f>
        <v>0</v>
      </c>
      <c r="AH86" s="259">
        <f>'Quarter 1'!D88</f>
        <v>0</v>
      </c>
      <c r="AI86" s="244">
        <f>'Quarter 1'!E88</f>
        <v>0</v>
      </c>
      <c r="AJ86" s="398">
        <f>'Quarter 1'!F88</f>
        <v>0</v>
      </c>
      <c r="AK86" s="244">
        <f>'Quarter 1'!G88</f>
        <v>0</v>
      </c>
      <c r="AL86" s="244">
        <f>'Quarter 1'!H88</f>
        <v>0</v>
      </c>
      <c r="AM86" s="244">
        <f>'Quarter 1'!I88</f>
        <v>0</v>
      </c>
      <c r="AN86" s="244">
        <f>'Quarter 1'!J88</f>
        <v>0</v>
      </c>
      <c r="AO86" s="362">
        <f>'Quarter 1'!K88</f>
        <v>0</v>
      </c>
      <c r="AP86" s="362">
        <f>'Quarter 1'!L88</f>
        <v>0</v>
      </c>
      <c r="AQ86" s="243">
        <f>'Quarter 1'!M88</f>
        <v>0</v>
      </c>
      <c r="AR86" s="255"/>
      <c r="AS86" s="249"/>
      <c r="AT86" s="249"/>
      <c r="AU86" s="249"/>
    </row>
    <row r="87" spans="1:47" x14ac:dyDescent="0.2">
      <c r="A87" s="244">
        <f>Roster!C91</f>
        <v>0</v>
      </c>
      <c r="B87" s="244">
        <f>Roster!D91</f>
        <v>0</v>
      </c>
      <c r="C87" s="254">
        <f>Roster!B91</f>
        <v>0</v>
      </c>
      <c r="D87" s="414"/>
      <c r="E87" s="408"/>
      <c r="F87" s="353"/>
      <c r="G87" s="354"/>
      <c r="H87" s="354"/>
      <c r="I87" s="408"/>
      <c r="J87" s="408"/>
      <c r="K87" s="415"/>
      <c r="L87" s="337"/>
      <c r="M87" s="342"/>
      <c r="N87" s="288">
        <f>'Quarter 3'!D87</f>
        <v>0</v>
      </c>
      <c r="O87" s="242">
        <f>'Quarter 3'!E87</f>
        <v>0</v>
      </c>
      <c r="P87" s="398">
        <f>'Quarter 3'!F87</f>
        <v>0</v>
      </c>
      <c r="Q87" s="242">
        <f>'Quarter 3'!G87</f>
        <v>0</v>
      </c>
      <c r="R87" s="242">
        <f>'Quarter 3'!H87</f>
        <v>0</v>
      </c>
      <c r="S87" s="242">
        <f>'Quarter 3'!L87</f>
        <v>0</v>
      </c>
      <c r="T87" s="243">
        <f>'Quarter 3'!M87</f>
        <v>0</v>
      </c>
      <c r="U87" s="242">
        <f>'Quarter 3'!I87</f>
        <v>0</v>
      </c>
      <c r="V87" s="242">
        <f>'Quarter 3'!J87</f>
        <v>0</v>
      </c>
      <c r="W87" s="242">
        <f>'Quarter 3'!K87</f>
        <v>0</v>
      </c>
      <c r="X87" s="245">
        <f>'Quarter 2'!D89</f>
        <v>0</v>
      </c>
      <c r="Y87" s="242">
        <f>'Quarter 2'!E89</f>
        <v>0</v>
      </c>
      <c r="Z87" s="398">
        <f>'Quarter 2'!F89</f>
        <v>0</v>
      </c>
      <c r="AA87" s="242">
        <f>'Quarter 2'!G89</f>
        <v>0</v>
      </c>
      <c r="AB87" s="242">
        <f>'Quarter 2'!H89</f>
        <v>0</v>
      </c>
      <c r="AC87" s="242">
        <f>'Quarter 2'!L89</f>
        <v>0</v>
      </c>
      <c r="AD87" s="403">
        <f>'Quarter 2'!M89</f>
        <v>0</v>
      </c>
      <c r="AE87" s="242">
        <f>'Quarter 2'!I89</f>
        <v>0</v>
      </c>
      <c r="AF87" s="242">
        <f>'Quarter 2'!J89</f>
        <v>0</v>
      </c>
      <c r="AG87" s="242">
        <f>'Quarter 2'!K89</f>
        <v>0</v>
      </c>
      <c r="AH87" s="259">
        <f>'Quarter 1'!D89</f>
        <v>0</v>
      </c>
      <c r="AI87" s="244">
        <f>'Quarter 1'!E89</f>
        <v>0</v>
      </c>
      <c r="AJ87" s="398">
        <f>'Quarter 1'!F89</f>
        <v>0</v>
      </c>
      <c r="AK87" s="244">
        <f>'Quarter 1'!G89</f>
        <v>0</v>
      </c>
      <c r="AL87" s="244">
        <f>'Quarter 1'!H89</f>
        <v>0</v>
      </c>
      <c r="AM87" s="244">
        <f>'Quarter 1'!I89</f>
        <v>0</v>
      </c>
      <c r="AN87" s="244">
        <f>'Quarter 1'!J89</f>
        <v>0</v>
      </c>
      <c r="AO87" s="362">
        <f>'Quarter 1'!K89</f>
        <v>0</v>
      </c>
      <c r="AP87" s="362">
        <f>'Quarter 1'!L89</f>
        <v>0</v>
      </c>
      <c r="AQ87" s="243">
        <f>'Quarter 1'!M89</f>
        <v>0</v>
      </c>
      <c r="AR87" s="255"/>
      <c r="AS87" s="249"/>
      <c r="AT87" s="249"/>
      <c r="AU87" s="249"/>
    </row>
    <row r="88" spans="1:47" x14ac:dyDescent="0.2">
      <c r="A88" s="244">
        <f>Roster!C92</f>
        <v>0</v>
      </c>
      <c r="B88" s="244">
        <f>Roster!D92</f>
        <v>0</v>
      </c>
      <c r="C88" s="254">
        <f>Roster!B92</f>
        <v>0</v>
      </c>
      <c r="D88" s="414"/>
      <c r="E88" s="408"/>
      <c r="F88" s="353"/>
      <c r="G88" s="354"/>
      <c r="H88" s="354"/>
      <c r="I88" s="408"/>
      <c r="J88" s="408"/>
      <c r="K88" s="415"/>
      <c r="L88" s="337"/>
      <c r="M88" s="342"/>
      <c r="N88" s="288">
        <f>'Quarter 3'!D88</f>
        <v>0</v>
      </c>
      <c r="O88" s="242">
        <f>'Quarter 3'!E88</f>
        <v>0</v>
      </c>
      <c r="P88" s="398">
        <f>'Quarter 3'!F88</f>
        <v>0</v>
      </c>
      <c r="Q88" s="242">
        <f>'Quarter 3'!G88</f>
        <v>0</v>
      </c>
      <c r="R88" s="242">
        <f>'Quarter 3'!H88</f>
        <v>0</v>
      </c>
      <c r="S88" s="242">
        <f>'Quarter 3'!L88</f>
        <v>0</v>
      </c>
      <c r="T88" s="243">
        <f>'Quarter 3'!M88</f>
        <v>0</v>
      </c>
      <c r="U88" s="242">
        <f>'Quarter 3'!I88</f>
        <v>0</v>
      </c>
      <c r="V88" s="242">
        <f>'Quarter 3'!J88</f>
        <v>0</v>
      </c>
      <c r="W88" s="242">
        <f>'Quarter 3'!K88</f>
        <v>0</v>
      </c>
      <c r="X88" s="245">
        <f>'Quarter 2'!D90</f>
        <v>0</v>
      </c>
      <c r="Y88" s="242">
        <f>'Quarter 2'!E90</f>
        <v>0</v>
      </c>
      <c r="Z88" s="398">
        <f>'Quarter 2'!F90</f>
        <v>0</v>
      </c>
      <c r="AA88" s="242">
        <f>'Quarter 2'!G90</f>
        <v>0</v>
      </c>
      <c r="AB88" s="242">
        <f>'Quarter 2'!H90</f>
        <v>0</v>
      </c>
      <c r="AC88" s="242">
        <f>'Quarter 2'!L90</f>
        <v>0</v>
      </c>
      <c r="AD88" s="403">
        <f>'Quarter 2'!M90</f>
        <v>0</v>
      </c>
      <c r="AE88" s="242">
        <f>'Quarter 2'!I90</f>
        <v>0</v>
      </c>
      <c r="AF88" s="242">
        <f>'Quarter 2'!J90</f>
        <v>0</v>
      </c>
      <c r="AG88" s="242">
        <f>'Quarter 2'!K90</f>
        <v>0</v>
      </c>
      <c r="AH88" s="259">
        <f>'Quarter 1'!D90</f>
        <v>0</v>
      </c>
      <c r="AI88" s="244">
        <f>'Quarter 1'!E90</f>
        <v>0</v>
      </c>
      <c r="AJ88" s="398">
        <f>'Quarter 1'!F90</f>
        <v>0</v>
      </c>
      <c r="AK88" s="244">
        <f>'Quarter 1'!G90</f>
        <v>0</v>
      </c>
      <c r="AL88" s="244">
        <f>'Quarter 1'!H90</f>
        <v>0</v>
      </c>
      <c r="AM88" s="244">
        <f>'Quarter 1'!I90</f>
        <v>0</v>
      </c>
      <c r="AN88" s="244">
        <f>'Quarter 1'!J90</f>
        <v>0</v>
      </c>
      <c r="AO88" s="362">
        <f>'Quarter 1'!K90</f>
        <v>0</v>
      </c>
      <c r="AP88" s="362">
        <f>'Quarter 1'!L90</f>
        <v>0</v>
      </c>
      <c r="AQ88" s="243">
        <f>'Quarter 1'!M90</f>
        <v>0</v>
      </c>
      <c r="AR88" s="255"/>
      <c r="AS88" s="249"/>
      <c r="AT88" s="249"/>
      <c r="AU88" s="249"/>
    </row>
    <row r="89" spans="1:47" x14ac:dyDescent="0.2">
      <c r="A89" s="244">
        <f>Roster!C93</f>
        <v>0</v>
      </c>
      <c r="B89" s="244">
        <f>Roster!D93</f>
        <v>0</v>
      </c>
      <c r="C89" s="254">
        <f>Roster!B93</f>
        <v>0</v>
      </c>
      <c r="D89" s="414"/>
      <c r="E89" s="408"/>
      <c r="F89" s="353"/>
      <c r="G89" s="354"/>
      <c r="H89" s="354"/>
      <c r="I89" s="408"/>
      <c r="J89" s="408"/>
      <c r="K89" s="415"/>
      <c r="L89" s="337"/>
      <c r="M89" s="342"/>
      <c r="N89" s="288">
        <f>'Quarter 3'!D89</f>
        <v>0</v>
      </c>
      <c r="O89" s="242">
        <f>'Quarter 3'!E89</f>
        <v>0</v>
      </c>
      <c r="P89" s="398">
        <f>'Quarter 3'!F89</f>
        <v>0</v>
      </c>
      <c r="Q89" s="242">
        <f>'Quarter 3'!G89</f>
        <v>0</v>
      </c>
      <c r="R89" s="242">
        <f>'Quarter 3'!H89</f>
        <v>0</v>
      </c>
      <c r="S89" s="242">
        <f>'Quarter 3'!L89</f>
        <v>0</v>
      </c>
      <c r="T89" s="243">
        <f>'Quarter 3'!M89</f>
        <v>0</v>
      </c>
      <c r="U89" s="242">
        <f>'Quarter 3'!I89</f>
        <v>0</v>
      </c>
      <c r="V89" s="242">
        <f>'Quarter 3'!J89</f>
        <v>0</v>
      </c>
      <c r="W89" s="242">
        <f>'Quarter 3'!K89</f>
        <v>0</v>
      </c>
      <c r="X89" s="245">
        <f>'Quarter 2'!D91</f>
        <v>0</v>
      </c>
      <c r="Y89" s="242">
        <f>'Quarter 2'!E91</f>
        <v>0</v>
      </c>
      <c r="Z89" s="398">
        <f>'Quarter 2'!F91</f>
        <v>0</v>
      </c>
      <c r="AA89" s="242">
        <f>'Quarter 2'!G91</f>
        <v>0</v>
      </c>
      <c r="AB89" s="242">
        <f>'Quarter 2'!H91</f>
        <v>0</v>
      </c>
      <c r="AC89" s="242">
        <f>'Quarter 2'!L91</f>
        <v>0</v>
      </c>
      <c r="AD89" s="403">
        <f>'Quarter 2'!M91</f>
        <v>0</v>
      </c>
      <c r="AE89" s="242">
        <f>'Quarter 2'!I91</f>
        <v>0</v>
      </c>
      <c r="AF89" s="242">
        <f>'Quarter 2'!J91</f>
        <v>0</v>
      </c>
      <c r="AG89" s="242">
        <f>'Quarter 2'!K91</f>
        <v>0</v>
      </c>
      <c r="AH89" s="259">
        <f>'Quarter 1'!D91</f>
        <v>0</v>
      </c>
      <c r="AI89" s="244">
        <f>'Quarter 1'!E91</f>
        <v>0</v>
      </c>
      <c r="AJ89" s="398">
        <f>'Quarter 1'!F91</f>
        <v>0</v>
      </c>
      <c r="AK89" s="244">
        <f>'Quarter 1'!G91</f>
        <v>0</v>
      </c>
      <c r="AL89" s="244">
        <f>'Quarter 1'!H91</f>
        <v>0</v>
      </c>
      <c r="AM89" s="244">
        <f>'Quarter 1'!I91</f>
        <v>0</v>
      </c>
      <c r="AN89" s="244">
        <f>'Quarter 1'!J91</f>
        <v>0</v>
      </c>
      <c r="AO89" s="362">
        <f>'Quarter 1'!K91</f>
        <v>0</v>
      </c>
      <c r="AP89" s="362">
        <f>'Quarter 1'!L91</f>
        <v>0</v>
      </c>
      <c r="AQ89" s="243">
        <f>'Quarter 1'!M91</f>
        <v>0</v>
      </c>
      <c r="AR89" s="255"/>
      <c r="AS89" s="249"/>
      <c r="AT89" s="249"/>
      <c r="AU89" s="249"/>
    </row>
    <row r="90" spans="1:47" x14ac:dyDescent="0.2">
      <c r="A90" s="244">
        <f>Roster!C94</f>
        <v>0</v>
      </c>
      <c r="B90" s="244">
        <f>Roster!D94</f>
        <v>0</v>
      </c>
      <c r="C90" s="254">
        <f>Roster!B94</f>
        <v>0</v>
      </c>
      <c r="D90" s="414"/>
      <c r="E90" s="408"/>
      <c r="F90" s="353"/>
      <c r="G90" s="354"/>
      <c r="H90" s="354"/>
      <c r="I90" s="408"/>
      <c r="J90" s="408"/>
      <c r="K90" s="415"/>
      <c r="L90" s="337"/>
      <c r="M90" s="342"/>
      <c r="N90" s="288">
        <f>'Quarter 3'!D90</f>
        <v>0</v>
      </c>
      <c r="O90" s="242">
        <f>'Quarter 3'!E90</f>
        <v>0</v>
      </c>
      <c r="P90" s="398">
        <f>'Quarter 3'!F90</f>
        <v>0</v>
      </c>
      <c r="Q90" s="242">
        <f>'Quarter 3'!G90</f>
        <v>0</v>
      </c>
      <c r="R90" s="242">
        <f>'Quarter 3'!H90</f>
        <v>0</v>
      </c>
      <c r="S90" s="242">
        <f>'Quarter 3'!L90</f>
        <v>0</v>
      </c>
      <c r="T90" s="243">
        <f>'Quarter 3'!M90</f>
        <v>0</v>
      </c>
      <c r="U90" s="242">
        <f>'Quarter 3'!I90</f>
        <v>0</v>
      </c>
      <c r="V90" s="242">
        <f>'Quarter 3'!J90</f>
        <v>0</v>
      </c>
      <c r="W90" s="242">
        <f>'Quarter 3'!K90</f>
        <v>0</v>
      </c>
      <c r="X90" s="245">
        <f>'Quarter 2'!D92</f>
        <v>0</v>
      </c>
      <c r="Y90" s="242">
        <f>'Quarter 2'!E92</f>
        <v>0</v>
      </c>
      <c r="Z90" s="398">
        <f>'Quarter 2'!F92</f>
        <v>0</v>
      </c>
      <c r="AA90" s="242">
        <f>'Quarter 2'!G92</f>
        <v>0</v>
      </c>
      <c r="AB90" s="242">
        <f>'Quarter 2'!H92</f>
        <v>0</v>
      </c>
      <c r="AC90" s="242">
        <f>'Quarter 2'!L92</f>
        <v>0</v>
      </c>
      <c r="AD90" s="403">
        <f>'Quarter 2'!M92</f>
        <v>0</v>
      </c>
      <c r="AE90" s="242">
        <f>'Quarter 2'!I92</f>
        <v>0</v>
      </c>
      <c r="AF90" s="242">
        <f>'Quarter 2'!J92</f>
        <v>0</v>
      </c>
      <c r="AG90" s="242">
        <f>'Quarter 2'!K92</f>
        <v>0</v>
      </c>
      <c r="AH90" s="259">
        <f>'Quarter 1'!D92</f>
        <v>0</v>
      </c>
      <c r="AI90" s="244">
        <f>'Quarter 1'!E92</f>
        <v>0</v>
      </c>
      <c r="AJ90" s="398">
        <f>'Quarter 1'!F92</f>
        <v>0</v>
      </c>
      <c r="AK90" s="244">
        <f>'Quarter 1'!G92</f>
        <v>0</v>
      </c>
      <c r="AL90" s="244">
        <f>'Quarter 1'!H92</f>
        <v>0</v>
      </c>
      <c r="AM90" s="244">
        <f>'Quarter 1'!I92</f>
        <v>0</v>
      </c>
      <c r="AN90" s="244">
        <f>'Quarter 1'!J92</f>
        <v>0</v>
      </c>
      <c r="AO90" s="362">
        <f>'Quarter 1'!K92</f>
        <v>0</v>
      </c>
      <c r="AP90" s="362">
        <f>'Quarter 1'!L92</f>
        <v>0</v>
      </c>
      <c r="AQ90" s="243">
        <f>'Quarter 1'!M92</f>
        <v>0</v>
      </c>
      <c r="AR90" s="255"/>
      <c r="AS90" s="249"/>
      <c r="AT90" s="249"/>
      <c r="AU90" s="249"/>
    </row>
    <row r="91" spans="1:47" x14ac:dyDescent="0.2">
      <c r="A91" s="244">
        <f>Roster!C95</f>
        <v>0</v>
      </c>
      <c r="B91" s="244">
        <f>Roster!D95</f>
        <v>0</v>
      </c>
      <c r="C91" s="254">
        <f>Roster!B95</f>
        <v>0</v>
      </c>
      <c r="D91" s="414"/>
      <c r="E91" s="408"/>
      <c r="F91" s="353"/>
      <c r="G91" s="354"/>
      <c r="H91" s="354"/>
      <c r="I91" s="408"/>
      <c r="J91" s="408"/>
      <c r="K91" s="415"/>
      <c r="L91" s="337"/>
      <c r="M91" s="342"/>
      <c r="N91" s="288">
        <f>'Quarter 3'!D91</f>
        <v>0</v>
      </c>
      <c r="O91" s="242">
        <f>'Quarter 3'!E91</f>
        <v>0</v>
      </c>
      <c r="P91" s="398">
        <f>'Quarter 3'!F91</f>
        <v>0</v>
      </c>
      <c r="Q91" s="242">
        <f>'Quarter 3'!G91</f>
        <v>0</v>
      </c>
      <c r="R91" s="242">
        <f>'Quarter 3'!H91</f>
        <v>0</v>
      </c>
      <c r="S91" s="242">
        <f>'Quarter 3'!L91</f>
        <v>0</v>
      </c>
      <c r="T91" s="243">
        <f>'Quarter 3'!M91</f>
        <v>0</v>
      </c>
      <c r="U91" s="242">
        <f>'Quarter 3'!I91</f>
        <v>0</v>
      </c>
      <c r="V91" s="242">
        <f>'Quarter 3'!J91</f>
        <v>0</v>
      </c>
      <c r="W91" s="242">
        <f>'Quarter 3'!K91</f>
        <v>0</v>
      </c>
      <c r="X91" s="245">
        <f>'Quarter 2'!D93</f>
        <v>0</v>
      </c>
      <c r="Y91" s="242">
        <f>'Quarter 2'!E93</f>
        <v>0</v>
      </c>
      <c r="Z91" s="398">
        <f>'Quarter 2'!F93</f>
        <v>0</v>
      </c>
      <c r="AA91" s="242">
        <f>'Quarter 2'!G93</f>
        <v>0</v>
      </c>
      <c r="AB91" s="242">
        <f>'Quarter 2'!H93</f>
        <v>0</v>
      </c>
      <c r="AC91" s="242">
        <f>'Quarter 2'!L93</f>
        <v>0</v>
      </c>
      <c r="AD91" s="403">
        <f>'Quarter 2'!M93</f>
        <v>0</v>
      </c>
      <c r="AE91" s="242">
        <f>'Quarter 2'!I93</f>
        <v>0</v>
      </c>
      <c r="AF91" s="242">
        <f>'Quarter 2'!J93</f>
        <v>0</v>
      </c>
      <c r="AG91" s="242">
        <f>'Quarter 2'!K93</f>
        <v>0</v>
      </c>
      <c r="AH91" s="259">
        <f>'Quarter 1'!D93</f>
        <v>0</v>
      </c>
      <c r="AI91" s="244">
        <f>'Quarter 1'!E93</f>
        <v>0</v>
      </c>
      <c r="AJ91" s="398">
        <f>'Quarter 1'!F93</f>
        <v>0</v>
      </c>
      <c r="AK91" s="244">
        <f>'Quarter 1'!G93</f>
        <v>0</v>
      </c>
      <c r="AL91" s="244">
        <f>'Quarter 1'!H93</f>
        <v>0</v>
      </c>
      <c r="AM91" s="244">
        <f>'Quarter 1'!I93</f>
        <v>0</v>
      </c>
      <c r="AN91" s="244">
        <f>'Quarter 1'!J93</f>
        <v>0</v>
      </c>
      <c r="AO91" s="362">
        <f>'Quarter 1'!K93</f>
        <v>0</v>
      </c>
      <c r="AP91" s="362">
        <f>'Quarter 1'!L93</f>
        <v>0</v>
      </c>
      <c r="AQ91" s="243">
        <f>'Quarter 1'!M93</f>
        <v>0</v>
      </c>
      <c r="AR91" s="255"/>
      <c r="AS91" s="249"/>
      <c r="AT91" s="249"/>
      <c r="AU91" s="249"/>
    </row>
    <row r="92" spans="1:47" x14ac:dyDescent="0.2">
      <c r="A92" s="244">
        <f>Roster!C96</f>
        <v>0</v>
      </c>
      <c r="B92" s="244">
        <f>Roster!D96</f>
        <v>0</v>
      </c>
      <c r="C92" s="254">
        <f>Roster!B96</f>
        <v>0</v>
      </c>
      <c r="D92" s="414"/>
      <c r="E92" s="408"/>
      <c r="F92" s="353"/>
      <c r="G92" s="354"/>
      <c r="H92" s="354"/>
      <c r="I92" s="408"/>
      <c r="J92" s="408"/>
      <c r="K92" s="415"/>
      <c r="L92" s="337"/>
      <c r="M92" s="342"/>
      <c r="N92" s="288">
        <f>'Quarter 3'!D92</f>
        <v>0</v>
      </c>
      <c r="O92" s="242">
        <f>'Quarter 3'!E92</f>
        <v>0</v>
      </c>
      <c r="P92" s="398">
        <f>'Quarter 3'!F92</f>
        <v>0</v>
      </c>
      <c r="Q92" s="242">
        <f>'Quarter 3'!G92</f>
        <v>0</v>
      </c>
      <c r="R92" s="242">
        <f>'Quarter 3'!H92</f>
        <v>0</v>
      </c>
      <c r="S92" s="242">
        <f>'Quarter 3'!L92</f>
        <v>0</v>
      </c>
      <c r="T92" s="243">
        <f>'Quarter 3'!M92</f>
        <v>0</v>
      </c>
      <c r="U92" s="242">
        <f>'Quarter 3'!I92</f>
        <v>0</v>
      </c>
      <c r="V92" s="242">
        <f>'Quarter 3'!J92</f>
        <v>0</v>
      </c>
      <c r="W92" s="242">
        <f>'Quarter 3'!K92</f>
        <v>0</v>
      </c>
      <c r="X92" s="245">
        <f>'Quarter 2'!D94</f>
        <v>0</v>
      </c>
      <c r="Y92" s="242">
        <f>'Quarter 2'!E94</f>
        <v>0</v>
      </c>
      <c r="Z92" s="398">
        <f>'Quarter 2'!F94</f>
        <v>0</v>
      </c>
      <c r="AA92" s="242">
        <f>'Quarter 2'!G94</f>
        <v>0</v>
      </c>
      <c r="AB92" s="242">
        <f>'Quarter 2'!H94</f>
        <v>0</v>
      </c>
      <c r="AC92" s="242">
        <f>'Quarter 2'!L94</f>
        <v>0</v>
      </c>
      <c r="AD92" s="403">
        <f>'Quarter 2'!M94</f>
        <v>0</v>
      </c>
      <c r="AE92" s="242">
        <f>'Quarter 2'!I94</f>
        <v>0</v>
      </c>
      <c r="AF92" s="242">
        <f>'Quarter 2'!J94</f>
        <v>0</v>
      </c>
      <c r="AG92" s="242">
        <f>'Quarter 2'!K94</f>
        <v>0</v>
      </c>
      <c r="AH92" s="259">
        <f>'Quarter 1'!D94</f>
        <v>0</v>
      </c>
      <c r="AI92" s="244">
        <f>'Quarter 1'!E94</f>
        <v>0</v>
      </c>
      <c r="AJ92" s="398">
        <f>'Quarter 1'!F94</f>
        <v>0</v>
      </c>
      <c r="AK92" s="244">
        <f>'Quarter 1'!G94</f>
        <v>0</v>
      </c>
      <c r="AL92" s="244">
        <f>'Quarter 1'!H94</f>
        <v>0</v>
      </c>
      <c r="AM92" s="244">
        <f>'Quarter 1'!I94</f>
        <v>0</v>
      </c>
      <c r="AN92" s="244">
        <f>'Quarter 1'!J94</f>
        <v>0</v>
      </c>
      <c r="AO92" s="362">
        <f>'Quarter 1'!K94</f>
        <v>0</v>
      </c>
      <c r="AP92" s="362">
        <f>'Quarter 1'!L94</f>
        <v>0</v>
      </c>
      <c r="AQ92" s="243">
        <f>'Quarter 1'!M94</f>
        <v>0</v>
      </c>
      <c r="AR92" s="255"/>
      <c r="AS92" s="249"/>
      <c r="AT92" s="249"/>
      <c r="AU92" s="249"/>
    </row>
    <row r="93" spans="1:47" x14ac:dyDescent="0.2">
      <c r="A93" s="244">
        <f>Roster!C97</f>
        <v>0</v>
      </c>
      <c r="B93" s="244">
        <f>Roster!D97</f>
        <v>0</v>
      </c>
      <c r="C93" s="254">
        <f>Roster!B97</f>
        <v>0</v>
      </c>
      <c r="D93" s="414"/>
      <c r="E93" s="408"/>
      <c r="F93" s="353"/>
      <c r="G93" s="354"/>
      <c r="H93" s="354"/>
      <c r="I93" s="408"/>
      <c r="J93" s="408"/>
      <c r="K93" s="415"/>
      <c r="L93" s="337"/>
      <c r="M93" s="342"/>
      <c r="N93" s="288">
        <f>'Quarter 3'!D93</f>
        <v>0</v>
      </c>
      <c r="O93" s="242">
        <f>'Quarter 3'!E93</f>
        <v>0</v>
      </c>
      <c r="P93" s="398">
        <f>'Quarter 3'!F93</f>
        <v>0</v>
      </c>
      <c r="Q93" s="242">
        <f>'Quarter 3'!G93</f>
        <v>0</v>
      </c>
      <c r="R93" s="242">
        <f>'Quarter 3'!H93</f>
        <v>0</v>
      </c>
      <c r="S93" s="242">
        <f>'Quarter 3'!L93</f>
        <v>0</v>
      </c>
      <c r="T93" s="243">
        <f>'Quarter 3'!M93</f>
        <v>0</v>
      </c>
      <c r="U93" s="242">
        <f>'Quarter 3'!I93</f>
        <v>0</v>
      </c>
      <c r="V93" s="242">
        <f>'Quarter 3'!J93</f>
        <v>0</v>
      </c>
      <c r="W93" s="242">
        <f>'Quarter 3'!K93</f>
        <v>0</v>
      </c>
      <c r="X93" s="245">
        <f>'Quarter 2'!D95</f>
        <v>0</v>
      </c>
      <c r="Y93" s="242">
        <f>'Quarter 2'!E95</f>
        <v>0</v>
      </c>
      <c r="Z93" s="398">
        <f>'Quarter 2'!F95</f>
        <v>0</v>
      </c>
      <c r="AA93" s="242">
        <f>'Quarter 2'!G95</f>
        <v>0</v>
      </c>
      <c r="AB93" s="242">
        <f>'Quarter 2'!H95</f>
        <v>0</v>
      </c>
      <c r="AC93" s="242">
        <f>'Quarter 2'!L95</f>
        <v>0</v>
      </c>
      <c r="AD93" s="403">
        <f>'Quarter 2'!M95</f>
        <v>0</v>
      </c>
      <c r="AE93" s="242">
        <f>'Quarter 2'!I95</f>
        <v>0</v>
      </c>
      <c r="AF93" s="242">
        <f>'Quarter 2'!J95</f>
        <v>0</v>
      </c>
      <c r="AG93" s="242">
        <f>'Quarter 2'!K95</f>
        <v>0</v>
      </c>
      <c r="AH93" s="259">
        <f>'Quarter 1'!D95</f>
        <v>0</v>
      </c>
      <c r="AI93" s="244">
        <f>'Quarter 1'!E95</f>
        <v>0</v>
      </c>
      <c r="AJ93" s="398">
        <f>'Quarter 1'!F95</f>
        <v>0</v>
      </c>
      <c r="AK93" s="244">
        <f>'Quarter 1'!G95</f>
        <v>0</v>
      </c>
      <c r="AL93" s="244">
        <f>'Quarter 1'!H95</f>
        <v>0</v>
      </c>
      <c r="AM93" s="244">
        <f>'Quarter 1'!I95</f>
        <v>0</v>
      </c>
      <c r="AN93" s="244">
        <f>'Quarter 1'!J95</f>
        <v>0</v>
      </c>
      <c r="AO93" s="362">
        <f>'Quarter 1'!K95</f>
        <v>0</v>
      </c>
      <c r="AP93" s="362">
        <f>'Quarter 1'!L95</f>
        <v>0</v>
      </c>
      <c r="AQ93" s="243">
        <f>'Quarter 1'!M95</f>
        <v>0</v>
      </c>
      <c r="AR93" s="255"/>
      <c r="AS93" s="249"/>
      <c r="AT93" s="249"/>
      <c r="AU93" s="249"/>
    </row>
    <row r="94" spans="1:47" x14ac:dyDescent="0.2">
      <c r="A94" s="244">
        <f>Roster!C98</f>
        <v>0</v>
      </c>
      <c r="B94" s="244">
        <f>Roster!D98</f>
        <v>0</v>
      </c>
      <c r="C94" s="254">
        <f>Roster!B98</f>
        <v>0</v>
      </c>
      <c r="D94" s="414"/>
      <c r="E94" s="408"/>
      <c r="F94" s="353"/>
      <c r="G94" s="354"/>
      <c r="H94" s="354"/>
      <c r="I94" s="408"/>
      <c r="J94" s="408"/>
      <c r="K94" s="415"/>
      <c r="L94" s="337"/>
      <c r="M94" s="342"/>
      <c r="N94" s="288">
        <f>'Quarter 3'!D94</f>
        <v>0</v>
      </c>
      <c r="O94" s="242">
        <f>'Quarter 3'!E94</f>
        <v>0</v>
      </c>
      <c r="P94" s="398">
        <f>'Quarter 3'!F94</f>
        <v>0</v>
      </c>
      <c r="Q94" s="242">
        <f>'Quarter 3'!G94</f>
        <v>0</v>
      </c>
      <c r="R94" s="242">
        <f>'Quarter 3'!H94</f>
        <v>0</v>
      </c>
      <c r="S94" s="242">
        <f>'Quarter 3'!L94</f>
        <v>0</v>
      </c>
      <c r="T94" s="243">
        <f>'Quarter 3'!M94</f>
        <v>0</v>
      </c>
      <c r="U94" s="242">
        <f>'Quarter 3'!I94</f>
        <v>0</v>
      </c>
      <c r="V94" s="242">
        <f>'Quarter 3'!J94</f>
        <v>0</v>
      </c>
      <c r="W94" s="242">
        <f>'Quarter 3'!K94</f>
        <v>0</v>
      </c>
      <c r="X94" s="245">
        <f>'Quarter 2'!D96</f>
        <v>0</v>
      </c>
      <c r="Y94" s="242">
        <f>'Quarter 2'!E96</f>
        <v>0</v>
      </c>
      <c r="Z94" s="398">
        <f>'Quarter 2'!F96</f>
        <v>0</v>
      </c>
      <c r="AA94" s="242">
        <f>'Quarter 2'!G96</f>
        <v>0</v>
      </c>
      <c r="AB94" s="242">
        <f>'Quarter 2'!H96</f>
        <v>0</v>
      </c>
      <c r="AC94" s="242">
        <f>'Quarter 2'!L96</f>
        <v>0</v>
      </c>
      <c r="AD94" s="403">
        <f>'Quarter 2'!M96</f>
        <v>0</v>
      </c>
      <c r="AE94" s="242">
        <f>'Quarter 2'!I96</f>
        <v>0</v>
      </c>
      <c r="AF94" s="242">
        <f>'Quarter 2'!J96</f>
        <v>0</v>
      </c>
      <c r="AG94" s="242">
        <f>'Quarter 2'!K96</f>
        <v>0</v>
      </c>
      <c r="AH94" s="259">
        <f>'Quarter 1'!D96</f>
        <v>0</v>
      </c>
      <c r="AI94" s="244">
        <f>'Quarter 1'!E96</f>
        <v>0</v>
      </c>
      <c r="AJ94" s="398">
        <f>'Quarter 1'!F96</f>
        <v>0</v>
      </c>
      <c r="AK94" s="244">
        <f>'Quarter 1'!G96</f>
        <v>0</v>
      </c>
      <c r="AL94" s="244">
        <f>'Quarter 1'!H96</f>
        <v>0</v>
      </c>
      <c r="AM94" s="244">
        <f>'Quarter 1'!I96</f>
        <v>0</v>
      </c>
      <c r="AN94" s="244">
        <f>'Quarter 1'!J96</f>
        <v>0</v>
      </c>
      <c r="AO94" s="362">
        <f>'Quarter 1'!K96</f>
        <v>0</v>
      </c>
      <c r="AP94" s="362">
        <f>'Quarter 1'!L96</f>
        <v>0</v>
      </c>
      <c r="AQ94" s="243">
        <f>'Quarter 1'!M96</f>
        <v>0</v>
      </c>
      <c r="AR94" s="255"/>
      <c r="AS94" s="249"/>
      <c r="AT94" s="249"/>
      <c r="AU94" s="249"/>
    </row>
    <row r="95" spans="1:47" x14ac:dyDescent="0.2">
      <c r="A95" s="244">
        <f>Roster!C99</f>
        <v>0</v>
      </c>
      <c r="B95" s="244">
        <f>Roster!D99</f>
        <v>0</v>
      </c>
      <c r="C95" s="254">
        <f>Roster!B99</f>
        <v>0</v>
      </c>
      <c r="D95" s="414"/>
      <c r="E95" s="408"/>
      <c r="F95" s="353"/>
      <c r="G95" s="354"/>
      <c r="H95" s="354"/>
      <c r="I95" s="408"/>
      <c r="J95" s="408"/>
      <c r="K95" s="415"/>
      <c r="L95" s="337"/>
      <c r="M95" s="342"/>
      <c r="N95" s="288">
        <f>'Quarter 3'!D95</f>
        <v>0</v>
      </c>
      <c r="O95" s="242">
        <f>'Quarter 3'!E95</f>
        <v>0</v>
      </c>
      <c r="P95" s="398">
        <f>'Quarter 3'!F95</f>
        <v>0</v>
      </c>
      <c r="Q95" s="242">
        <f>'Quarter 3'!G95</f>
        <v>0</v>
      </c>
      <c r="R95" s="242">
        <f>'Quarter 3'!H95</f>
        <v>0</v>
      </c>
      <c r="S95" s="242">
        <f>'Quarter 3'!L95</f>
        <v>0</v>
      </c>
      <c r="T95" s="243">
        <f>'Quarter 3'!M95</f>
        <v>0</v>
      </c>
      <c r="U95" s="242">
        <f>'Quarter 3'!I95</f>
        <v>0</v>
      </c>
      <c r="V95" s="242">
        <f>'Quarter 3'!J95</f>
        <v>0</v>
      </c>
      <c r="W95" s="242">
        <f>'Quarter 3'!K95</f>
        <v>0</v>
      </c>
      <c r="X95" s="245">
        <f>'Quarter 2'!D97</f>
        <v>0</v>
      </c>
      <c r="Y95" s="242">
        <f>'Quarter 2'!E97</f>
        <v>0</v>
      </c>
      <c r="Z95" s="398">
        <f>'Quarter 2'!F97</f>
        <v>0</v>
      </c>
      <c r="AA95" s="242">
        <f>'Quarter 2'!G97</f>
        <v>0</v>
      </c>
      <c r="AB95" s="242">
        <f>'Quarter 2'!H97</f>
        <v>0</v>
      </c>
      <c r="AC95" s="242">
        <f>'Quarter 2'!L97</f>
        <v>0</v>
      </c>
      <c r="AD95" s="403">
        <f>'Quarter 2'!M97</f>
        <v>0</v>
      </c>
      <c r="AE95" s="242">
        <f>'Quarter 2'!I97</f>
        <v>0</v>
      </c>
      <c r="AF95" s="242">
        <f>'Quarter 2'!J97</f>
        <v>0</v>
      </c>
      <c r="AG95" s="242">
        <f>'Quarter 2'!K97</f>
        <v>0</v>
      </c>
      <c r="AH95" s="259">
        <f>'Quarter 1'!D97</f>
        <v>0</v>
      </c>
      <c r="AI95" s="244">
        <f>'Quarter 1'!E97</f>
        <v>0</v>
      </c>
      <c r="AJ95" s="398">
        <f>'Quarter 1'!F97</f>
        <v>0</v>
      </c>
      <c r="AK95" s="244">
        <f>'Quarter 1'!G97</f>
        <v>0</v>
      </c>
      <c r="AL95" s="244">
        <f>'Quarter 1'!H97</f>
        <v>0</v>
      </c>
      <c r="AM95" s="244">
        <f>'Quarter 1'!I97</f>
        <v>0</v>
      </c>
      <c r="AN95" s="244">
        <f>'Quarter 1'!J97</f>
        <v>0</v>
      </c>
      <c r="AO95" s="362">
        <f>'Quarter 1'!K97</f>
        <v>0</v>
      </c>
      <c r="AP95" s="362">
        <f>'Quarter 1'!L97</f>
        <v>0</v>
      </c>
      <c r="AQ95" s="243">
        <f>'Quarter 1'!M97</f>
        <v>0</v>
      </c>
      <c r="AR95" s="255"/>
      <c r="AS95" s="249"/>
      <c r="AT95" s="249"/>
      <c r="AU95" s="249"/>
    </row>
    <row r="96" spans="1:47" x14ac:dyDescent="0.2">
      <c r="A96" s="244">
        <f>Roster!C100</f>
        <v>0</v>
      </c>
      <c r="B96" s="244">
        <f>Roster!D100</f>
        <v>0</v>
      </c>
      <c r="C96" s="254">
        <f>Roster!B100</f>
        <v>0</v>
      </c>
      <c r="D96" s="414"/>
      <c r="E96" s="408"/>
      <c r="F96" s="353"/>
      <c r="G96" s="354"/>
      <c r="H96" s="354"/>
      <c r="I96" s="408"/>
      <c r="J96" s="408"/>
      <c r="K96" s="415"/>
      <c r="L96" s="337"/>
      <c r="M96" s="342"/>
      <c r="N96" s="288">
        <f>'Quarter 3'!D96</f>
        <v>0</v>
      </c>
      <c r="O96" s="242">
        <f>'Quarter 3'!E96</f>
        <v>0</v>
      </c>
      <c r="P96" s="398">
        <f>'Quarter 3'!F96</f>
        <v>0</v>
      </c>
      <c r="Q96" s="242">
        <f>'Quarter 3'!G96</f>
        <v>0</v>
      </c>
      <c r="R96" s="242">
        <f>'Quarter 3'!H96</f>
        <v>0</v>
      </c>
      <c r="S96" s="242">
        <f>'Quarter 3'!L96</f>
        <v>0</v>
      </c>
      <c r="T96" s="243">
        <f>'Quarter 3'!M96</f>
        <v>0</v>
      </c>
      <c r="U96" s="242">
        <f>'Quarter 3'!I96</f>
        <v>0</v>
      </c>
      <c r="V96" s="242">
        <f>'Quarter 3'!J96</f>
        <v>0</v>
      </c>
      <c r="W96" s="242">
        <f>'Quarter 3'!K96</f>
        <v>0</v>
      </c>
      <c r="X96" s="245">
        <f>'Quarter 2'!D98</f>
        <v>0</v>
      </c>
      <c r="Y96" s="242">
        <f>'Quarter 2'!E98</f>
        <v>0</v>
      </c>
      <c r="Z96" s="398">
        <f>'Quarter 2'!F98</f>
        <v>0</v>
      </c>
      <c r="AA96" s="242">
        <f>'Quarter 2'!G98</f>
        <v>0</v>
      </c>
      <c r="AB96" s="242">
        <f>'Quarter 2'!H98</f>
        <v>0</v>
      </c>
      <c r="AC96" s="242">
        <f>'Quarter 2'!L98</f>
        <v>0</v>
      </c>
      <c r="AD96" s="403">
        <f>'Quarter 2'!M98</f>
        <v>0</v>
      </c>
      <c r="AE96" s="242">
        <f>'Quarter 2'!I98</f>
        <v>0</v>
      </c>
      <c r="AF96" s="242">
        <f>'Quarter 2'!J98</f>
        <v>0</v>
      </c>
      <c r="AG96" s="242">
        <f>'Quarter 2'!K98</f>
        <v>0</v>
      </c>
      <c r="AH96" s="259">
        <f>'Quarter 1'!D98</f>
        <v>0</v>
      </c>
      <c r="AI96" s="244">
        <f>'Quarter 1'!E98</f>
        <v>0</v>
      </c>
      <c r="AJ96" s="398">
        <f>'Quarter 1'!F98</f>
        <v>0</v>
      </c>
      <c r="AK96" s="244">
        <f>'Quarter 1'!G98</f>
        <v>0</v>
      </c>
      <c r="AL96" s="244">
        <f>'Quarter 1'!H98</f>
        <v>0</v>
      </c>
      <c r="AM96" s="244">
        <f>'Quarter 1'!I98</f>
        <v>0</v>
      </c>
      <c r="AN96" s="244">
        <f>'Quarter 1'!J98</f>
        <v>0</v>
      </c>
      <c r="AO96" s="362">
        <f>'Quarter 1'!K98</f>
        <v>0</v>
      </c>
      <c r="AP96" s="362">
        <f>'Quarter 1'!L98</f>
        <v>0</v>
      </c>
      <c r="AQ96" s="243">
        <f>'Quarter 1'!M98</f>
        <v>0</v>
      </c>
      <c r="AR96" s="255"/>
      <c r="AS96" s="249"/>
      <c r="AT96" s="249"/>
      <c r="AU96" s="249"/>
    </row>
    <row r="97" spans="1:47" x14ac:dyDescent="0.2">
      <c r="A97" s="244">
        <f>Roster!C101</f>
        <v>0</v>
      </c>
      <c r="B97" s="244">
        <f>Roster!D101</f>
        <v>0</v>
      </c>
      <c r="C97" s="254">
        <f>Roster!B101</f>
        <v>0</v>
      </c>
      <c r="D97" s="414"/>
      <c r="E97" s="408"/>
      <c r="F97" s="353"/>
      <c r="G97" s="354"/>
      <c r="H97" s="354"/>
      <c r="I97" s="408"/>
      <c r="J97" s="408"/>
      <c r="K97" s="415"/>
      <c r="L97" s="337"/>
      <c r="M97" s="342"/>
      <c r="N97" s="288">
        <f>'Quarter 3'!D97</f>
        <v>0</v>
      </c>
      <c r="O97" s="242">
        <f>'Quarter 3'!E97</f>
        <v>0</v>
      </c>
      <c r="P97" s="398">
        <f>'Quarter 3'!F97</f>
        <v>0</v>
      </c>
      <c r="Q97" s="242">
        <f>'Quarter 3'!G97</f>
        <v>0</v>
      </c>
      <c r="R97" s="242">
        <f>'Quarter 3'!H97</f>
        <v>0</v>
      </c>
      <c r="S97" s="242">
        <f>'Quarter 3'!L97</f>
        <v>0</v>
      </c>
      <c r="T97" s="243">
        <f>'Quarter 3'!M97</f>
        <v>0</v>
      </c>
      <c r="U97" s="242">
        <f>'Quarter 3'!I97</f>
        <v>0</v>
      </c>
      <c r="V97" s="242">
        <f>'Quarter 3'!J97</f>
        <v>0</v>
      </c>
      <c r="W97" s="242">
        <f>'Quarter 3'!K97</f>
        <v>0</v>
      </c>
      <c r="X97" s="245">
        <f>'Quarter 2'!D99</f>
        <v>0</v>
      </c>
      <c r="Y97" s="242">
        <f>'Quarter 2'!E99</f>
        <v>0</v>
      </c>
      <c r="Z97" s="398">
        <f>'Quarter 2'!F99</f>
        <v>0</v>
      </c>
      <c r="AA97" s="242">
        <f>'Quarter 2'!G99</f>
        <v>0</v>
      </c>
      <c r="AB97" s="242">
        <f>'Quarter 2'!H99</f>
        <v>0</v>
      </c>
      <c r="AC97" s="242">
        <f>'Quarter 2'!L99</f>
        <v>0</v>
      </c>
      <c r="AD97" s="403">
        <f>'Quarter 2'!M99</f>
        <v>0</v>
      </c>
      <c r="AE97" s="242">
        <f>'Quarter 2'!I99</f>
        <v>0</v>
      </c>
      <c r="AF97" s="242">
        <f>'Quarter 2'!J99</f>
        <v>0</v>
      </c>
      <c r="AG97" s="242">
        <f>'Quarter 2'!K99</f>
        <v>0</v>
      </c>
      <c r="AH97" s="259">
        <f>'Quarter 1'!D99</f>
        <v>0</v>
      </c>
      <c r="AI97" s="244">
        <f>'Quarter 1'!E99</f>
        <v>0</v>
      </c>
      <c r="AJ97" s="398">
        <f>'Quarter 1'!F99</f>
        <v>0</v>
      </c>
      <c r="AK97" s="244">
        <f>'Quarter 1'!G99</f>
        <v>0</v>
      </c>
      <c r="AL97" s="244">
        <f>'Quarter 1'!H99</f>
        <v>0</v>
      </c>
      <c r="AM97" s="244">
        <f>'Quarter 1'!I99</f>
        <v>0</v>
      </c>
      <c r="AN97" s="244">
        <f>'Quarter 1'!J99</f>
        <v>0</v>
      </c>
      <c r="AO97" s="362">
        <f>'Quarter 1'!K99</f>
        <v>0</v>
      </c>
      <c r="AP97" s="362">
        <f>'Quarter 1'!L99</f>
        <v>0</v>
      </c>
      <c r="AQ97" s="243">
        <f>'Quarter 1'!M99</f>
        <v>0</v>
      </c>
      <c r="AR97" s="255"/>
      <c r="AS97" s="249"/>
      <c r="AT97" s="249"/>
      <c r="AU97" s="249"/>
    </row>
    <row r="98" spans="1:47" x14ac:dyDescent="0.2">
      <c r="A98" s="244">
        <f>Roster!C102</f>
        <v>0</v>
      </c>
      <c r="B98" s="244">
        <f>Roster!D102</f>
        <v>0</v>
      </c>
      <c r="C98" s="254">
        <f>Roster!B102</f>
        <v>0</v>
      </c>
      <c r="D98" s="414"/>
      <c r="E98" s="408"/>
      <c r="F98" s="353"/>
      <c r="G98" s="354"/>
      <c r="H98" s="354"/>
      <c r="I98" s="408"/>
      <c r="J98" s="408"/>
      <c r="K98" s="415"/>
      <c r="L98" s="337"/>
      <c r="M98" s="342"/>
      <c r="N98" s="288">
        <f>'Quarter 3'!D98</f>
        <v>0</v>
      </c>
      <c r="O98" s="242">
        <f>'Quarter 3'!E98</f>
        <v>0</v>
      </c>
      <c r="P98" s="398">
        <f>'Quarter 3'!F98</f>
        <v>0</v>
      </c>
      <c r="Q98" s="242">
        <f>'Quarter 3'!G98</f>
        <v>0</v>
      </c>
      <c r="R98" s="242">
        <f>'Quarter 3'!H98</f>
        <v>0</v>
      </c>
      <c r="S98" s="242">
        <f>'Quarter 3'!L98</f>
        <v>0</v>
      </c>
      <c r="T98" s="243">
        <f>'Quarter 3'!M98</f>
        <v>0</v>
      </c>
      <c r="U98" s="242">
        <f>'Quarter 3'!I98</f>
        <v>0</v>
      </c>
      <c r="V98" s="242">
        <f>'Quarter 3'!J98</f>
        <v>0</v>
      </c>
      <c r="W98" s="242">
        <f>'Quarter 3'!K98</f>
        <v>0</v>
      </c>
      <c r="X98" s="245">
        <f>'Quarter 2'!D100</f>
        <v>0</v>
      </c>
      <c r="Y98" s="242">
        <f>'Quarter 2'!E100</f>
        <v>0</v>
      </c>
      <c r="Z98" s="398">
        <f>'Quarter 2'!F100</f>
        <v>0</v>
      </c>
      <c r="AA98" s="242">
        <f>'Quarter 2'!G100</f>
        <v>0</v>
      </c>
      <c r="AB98" s="242">
        <f>'Quarter 2'!H100</f>
        <v>0</v>
      </c>
      <c r="AC98" s="242">
        <f>'Quarter 2'!L100</f>
        <v>0</v>
      </c>
      <c r="AD98" s="403">
        <f>'Quarter 2'!M100</f>
        <v>0</v>
      </c>
      <c r="AE98" s="242">
        <f>'Quarter 2'!I100</f>
        <v>0</v>
      </c>
      <c r="AF98" s="242">
        <f>'Quarter 2'!J100</f>
        <v>0</v>
      </c>
      <c r="AG98" s="242">
        <f>'Quarter 2'!K100</f>
        <v>0</v>
      </c>
      <c r="AH98" s="259">
        <f>'Quarter 1'!D100</f>
        <v>0</v>
      </c>
      <c r="AI98" s="244">
        <f>'Quarter 1'!E100</f>
        <v>0</v>
      </c>
      <c r="AJ98" s="398">
        <f>'Quarter 1'!F100</f>
        <v>0</v>
      </c>
      <c r="AK98" s="244">
        <f>'Quarter 1'!G100</f>
        <v>0</v>
      </c>
      <c r="AL98" s="244">
        <f>'Quarter 1'!H100</f>
        <v>0</v>
      </c>
      <c r="AM98" s="244">
        <f>'Quarter 1'!I100</f>
        <v>0</v>
      </c>
      <c r="AN98" s="244">
        <f>'Quarter 1'!J100</f>
        <v>0</v>
      </c>
      <c r="AO98" s="362">
        <f>'Quarter 1'!K100</f>
        <v>0</v>
      </c>
      <c r="AP98" s="362">
        <f>'Quarter 1'!L100</f>
        <v>0</v>
      </c>
      <c r="AQ98" s="243">
        <f>'Quarter 1'!M100</f>
        <v>0</v>
      </c>
      <c r="AR98" s="255"/>
      <c r="AS98" s="249"/>
      <c r="AT98" s="249"/>
      <c r="AU98" s="249"/>
    </row>
    <row r="99" spans="1:47" ht="13.5" thickBot="1" x14ac:dyDescent="0.25">
      <c r="A99" s="244">
        <f>Roster!C103</f>
        <v>0</v>
      </c>
      <c r="B99" s="244">
        <f>Roster!D103</f>
        <v>0</v>
      </c>
      <c r="C99" s="254">
        <f>Roster!B103</f>
        <v>0</v>
      </c>
      <c r="D99" s="416"/>
      <c r="E99" s="417"/>
      <c r="F99" s="355"/>
      <c r="G99" s="356"/>
      <c r="H99" s="356"/>
      <c r="I99" s="417"/>
      <c r="J99" s="417"/>
      <c r="K99" s="418"/>
      <c r="L99" s="340"/>
      <c r="M99" s="342"/>
      <c r="N99" s="289">
        <f>'Quarter 3'!D99</f>
        <v>0</v>
      </c>
      <c r="O99" s="257">
        <f>'Quarter 3'!E99</f>
        <v>0</v>
      </c>
      <c r="P99" s="401">
        <f>'Quarter 3'!F99</f>
        <v>0</v>
      </c>
      <c r="Q99" s="257">
        <f>'Quarter 3'!G99</f>
        <v>0</v>
      </c>
      <c r="R99" s="257">
        <f>'Quarter 3'!H99</f>
        <v>0</v>
      </c>
      <c r="S99" s="257">
        <f>'Quarter 3'!L99</f>
        <v>0</v>
      </c>
      <c r="T99" s="258">
        <f>'Quarter 3'!M99</f>
        <v>0</v>
      </c>
      <c r="U99" s="257">
        <f>'Quarter 3'!I99</f>
        <v>0</v>
      </c>
      <c r="V99" s="257">
        <f>'Quarter 3'!J99</f>
        <v>0</v>
      </c>
      <c r="W99" s="257">
        <f>'Quarter 3'!K99</f>
        <v>0</v>
      </c>
      <c r="X99" s="256">
        <f>'Quarter 2'!D101</f>
        <v>0</v>
      </c>
      <c r="Y99" s="257">
        <f>'Quarter 2'!E101</f>
        <v>0</v>
      </c>
      <c r="Z99" s="401">
        <f>'Quarter 2'!F101</f>
        <v>0</v>
      </c>
      <c r="AA99" s="257">
        <f>'Quarter 2'!G101</f>
        <v>0</v>
      </c>
      <c r="AB99" s="257">
        <f>'Quarter 2'!H101</f>
        <v>0</v>
      </c>
      <c r="AC99" s="257">
        <f>'Quarter 2'!L101</f>
        <v>0</v>
      </c>
      <c r="AD99" s="404">
        <f>'Quarter 2'!M101</f>
        <v>0</v>
      </c>
      <c r="AE99" s="257">
        <f>'Quarter 2'!I101</f>
        <v>0</v>
      </c>
      <c r="AF99" s="257">
        <f>'Quarter 2'!J101</f>
        <v>0</v>
      </c>
      <c r="AG99" s="257">
        <f>'Quarter 2'!K101</f>
        <v>0</v>
      </c>
      <c r="AH99" s="261">
        <f>'Quarter 1'!D101</f>
        <v>0</v>
      </c>
      <c r="AI99" s="262">
        <f>'Quarter 1'!E101</f>
        <v>0</v>
      </c>
      <c r="AJ99" s="401">
        <f>'Quarter 1'!F101</f>
        <v>0</v>
      </c>
      <c r="AK99" s="262">
        <f>'Quarter 1'!G101</f>
        <v>0</v>
      </c>
      <c r="AL99" s="262">
        <f>'Quarter 1'!H101</f>
        <v>0</v>
      </c>
      <c r="AM99" s="262">
        <f>'Quarter 1'!I101</f>
        <v>0</v>
      </c>
      <c r="AN99" s="262">
        <f>'Quarter 1'!J101</f>
        <v>0</v>
      </c>
      <c r="AO99" s="362">
        <f>'Quarter 1'!K101</f>
        <v>0</v>
      </c>
      <c r="AP99" s="362">
        <f>'Quarter 1'!L101</f>
        <v>0</v>
      </c>
      <c r="AQ99" s="258">
        <f>'Quarter 1'!M101</f>
        <v>0</v>
      </c>
      <c r="AR99" s="255"/>
      <c r="AS99" s="249"/>
      <c r="AT99" s="249"/>
      <c r="AU99" s="249"/>
    </row>
    <row r="100" spans="1:47" x14ac:dyDescent="0.2">
      <c r="D100" s="419"/>
      <c r="E100" s="419"/>
      <c r="F100" s="419"/>
      <c r="G100" s="419"/>
      <c r="H100" s="419"/>
      <c r="I100" s="419"/>
      <c r="J100" s="419"/>
      <c r="K100" s="420"/>
      <c r="L100" s="419"/>
      <c r="M100" s="419"/>
      <c r="N100" s="357"/>
      <c r="O100" s="357"/>
      <c r="P100" s="357"/>
      <c r="Q100" s="357"/>
      <c r="R100" s="357"/>
      <c r="S100" s="357"/>
      <c r="T100" s="357"/>
      <c r="U100" s="357"/>
      <c r="V100" s="357"/>
      <c r="W100" s="357"/>
      <c r="X100" s="357"/>
      <c r="Y100" s="357"/>
      <c r="Z100" s="357"/>
      <c r="AA100" s="357"/>
      <c r="AB100" s="357"/>
      <c r="AC100" s="357"/>
      <c r="AD100" s="357"/>
      <c r="AE100" s="357"/>
      <c r="AF100" s="357"/>
      <c r="AG100" s="357"/>
      <c r="AH100" s="357"/>
      <c r="AI100" s="357"/>
      <c r="AJ100" s="357"/>
      <c r="AK100" s="357"/>
      <c r="AL100" s="357"/>
      <c r="AM100" s="357"/>
      <c r="AN100" s="357"/>
      <c r="AO100" s="357"/>
      <c r="AP100" s="357"/>
      <c r="AQ100" s="357"/>
    </row>
    <row r="101" spans="1:47" x14ac:dyDescent="0.2">
      <c r="K101" s="273"/>
    </row>
    <row r="102" spans="1:47" x14ac:dyDescent="0.2">
      <c r="K102" s="273"/>
    </row>
  </sheetData>
  <sheetProtection algorithmName="SHA-512" hashValue="LeZF5pv0A07Pm66pS+595/z2fpz55mO0I6FHBJAfHM21HWSKJU8mdC0DlAgJtwPZD+EcXsJ76nHthI0QSS0Riw==" saltValue="bTfE3mjRFJEU2aUwE2ro4A==" spinCount="100000" sheet="1" objects="1" scenarios="1" selectLockedCells="1"/>
  <mergeCells count="5">
    <mergeCell ref="D4:E4"/>
    <mergeCell ref="N4:W4"/>
    <mergeCell ref="X4:AG4"/>
    <mergeCell ref="A5:C5"/>
    <mergeCell ref="AH4:AQ4"/>
  </mergeCells>
  <dataValidations count="5">
    <dataValidation type="list" allowBlank="1" showInputMessage="1" showErrorMessage="1" sqref="H6:H99">
      <formula1>"July, Aug., Sept., Oct., Nov., Dec., Jan., Feb., Mar., Apr., May, Jun."</formula1>
    </dataValidation>
    <dataValidation type="list" allowBlank="1" showInputMessage="1" showErrorMessage="1" promptTitle="Separation Code" prompt="1. Entered employment_x000a_2. Met personal objective_x000a_3. Lack of interest_x000a_4. Illness/incapacity_x000a_5. Lack of transportation_x000a_6. Lack of childcare_x000a_7. Family problems_x000a_8. Time/location not feasible_x000a_9. Moved_x000a_10. Other_x000a_11. Cannot contact_x000a__x000a_" sqref="L6:L99">
      <formula1>"1, 2, 3, 4, 5, 6, 7, 8, 9, 10, 11"</formula1>
    </dataValidation>
    <dataValidation type="list" allowBlank="1" showInputMessage="1" showErrorMessage="1" sqref="G6:G99">
      <formula1>"Agriculture, Architecture/Construction, Arts/Communications, Business, Education, Finance, Government, Health Science, Hospitality, Human Sevices, I.T., Law/Public Safety, Manufacturing, Marketing, STEM, Transportation"</formula1>
    </dataValidation>
    <dataValidation allowBlank="1" showErrorMessage="1" promptTitle="Referral Information" prompt="Enter information about internal or external student referrals from the drop-down list. Specify the referral in the cell to the right." sqref="K6:K102"/>
    <dataValidation type="date" allowBlank="1" showInputMessage="1" showErrorMessage="1" sqref="M6:M99">
      <formula1>45017</formula1>
      <formula2>45107</formula2>
    </dataValidation>
  </dataValidations>
  <pageMargins left="0.7" right="0.7" top="0.75" bottom="0.75" header="0.3" footer="0.3"/>
  <pageSetup orientation="portrait" verticalDpi="0" r:id="rId1"/>
  <ignoredErrors>
    <ignoredError sqref="B8:B99"/>
  </ignoredErrors>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Referral Information" prompt="Enter information about internal or external student referrals from the drop-down list. Specify the referral in the cell to the right.">
          <x14:formula1>
            <xm:f>'Locked - Drop Down Lists'!$K$2:$K$15</xm:f>
          </x14:formula1>
          <xm:sqref>I6:I99</xm:sqref>
        </x14:dataValidation>
        <x14:dataValidation type="list" errorStyle="information" allowBlank="1" showInputMessage="1" showErrorMessage="1" error="Once you have entered a specific achievement, click OK">
          <x14:formula1>
            <xm:f>'Locked - Drop Down Lists'!$E$20:$E$31</xm:f>
          </x14:formula1>
          <xm:sqref>D6:E99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pageSetUpPr fitToPage="1"/>
  </sheetPr>
  <dimension ref="A1:CH101"/>
  <sheetViews>
    <sheetView showZeros="0" zoomScale="90" zoomScaleNormal="90" workbookViewId="0">
      <pane xSplit="11" ySplit="2" topLeftCell="L3" activePane="bottomRight" state="frozen"/>
      <selection pane="topRight" activeCell="L1" sqref="L1"/>
      <selection pane="bottomLeft" activeCell="A3" sqref="A3"/>
      <selection pane="bottomRight" activeCell="F5" sqref="F5"/>
    </sheetView>
  </sheetViews>
  <sheetFormatPr defaultColWidth="10.7109375" defaultRowHeight="12.75" x14ac:dyDescent="0.2"/>
  <cols>
    <col min="1" max="1" width="14.140625" style="163" bestFit="1" customWidth="1"/>
    <col min="2" max="4" width="10.7109375" style="163"/>
    <col min="5" max="5" width="5.7109375" style="163" customWidth="1"/>
    <col min="6" max="6" width="10.7109375" style="163"/>
    <col min="7" max="7" width="0" style="163" hidden="1" customWidth="1"/>
    <col min="8" max="8" width="10.7109375" style="163"/>
    <col min="9" max="9" width="0" style="163" hidden="1" customWidth="1"/>
    <col min="10" max="12" width="11.42578125" style="163" customWidth="1"/>
    <col min="13" max="13" width="11.42578125" style="163" hidden="1" customWidth="1"/>
    <col min="14" max="14" width="11.42578125" style="163" customWidth="1"/>
    <col min="15" max="15" width="11.42578125" style="163" hidden="1" customWidth="1"/>
    <col min="16" max="18" width="11.42578125" style="163" customWidth="1"/>
    <col min="19" max="19" width="11.42578125" style="163" hidden="1" customWidth="1"/>
    <col min="20" max="20" width="11.42578125" style="163" customWidth="1"/>
    <col min="21" max="21" width="11.42578125" style="163" hidden="1" customWidth="1"/>
    <col min="22" max="23" width="11.42578125" style="163" customWidth="1"/>
    <col min="24" max="24" width="11.42578125" style="164" customWidth="1"/>
    <col min="25" max="25" width="11.42578125" style="164" hidden="1" customWidth="1"/>
    <col min="26" max="26" width="11.42578125" style="163" customWidth="1"/>
    <col min="27" max="27" width="11.42578125" style="163" hidden="1" customWidth="1"/>
    <col min="28" max="29" width="11.42578125" style="163" customWidth="1"/>
    <col min="30" max="30" width="11.42578125" style="164" customWidth="1"/>
    <col min="31" max="31" width="11.42578125" style="164" hidden="1" customWidth="1"/>
    <col min="32" max="32" width="11.42578125" style="163" customWidth="1"/>
    <col min="33" max="33" width="11.42578125" style="163" hidden="1" customWidth="1"/>
    <col min="34" max="35" width="11.42578125" style="163" customWidth="1"/>
    <col min="36" max="36" width="11.42578125" style="164" customWidth="1"/>
    <col min="37" max="37" width="11.42578125" style="164" hidden="1" customWidth="1"/>
    <col min="38" max="38" width="11.42578125" style="163" customWidth="1"/>
    <col min="39" max="39" width="11.42578125" style="163" hidden="1" customWidth="1"/>
    <col min="40" max="41" width="11.42578125" style="163" customWidth="1"/>
    <col min="42" max="42" width="11.42578125" style="164" customWidth="1"/>
    <col min="43" max="43" width="11.42578125" style="164" hidden="1" customWidth="1"/>
    <col min="44" max="44" width="11.42578125" style="163" customWidth="1"/>
    <col min="45" max="45" width="11.42578125" style="163" hidden="1" customWidth="1"/>
    <col min="46" max="47" width="11.42578125" style="163" customWidth="1"/>
    <col min="48" max="48" width="11.42578125" style="164" customWidth="1"/>
    <col min="49" max="49" width="11.42578125" style="164" hidden="1" customWidth="1"/>
    <col min="50" max="50" width="11.42578125" style="163" customWidth="1"/>
    <col min="51" max="51" width="11.42578125" style="163" hidden="1" customWidth="1"/>
    <col min="52" max="53" width="11.42578125" style="163" customWidth="1"/>
    <col min="54" max="54" width="11.42578125" style="164" customWidth="1"/>
    <col min="55" max="55" width="11.42578125" style="164" hidden="1" customWidth="1"/>
    <col min="56" max="56" width="11.42578125" style="163" customWidth="1"/>
    <col min="57" max="57" width="11.42578125" style="163" hidden="1" customWidth="1"/>
    <col min="58" max="59" width="11.42578125" style="163" customWidth="1"/>
    <col min="60" max="60" width="11.42578125" style="164" customWidth="1"/>
    <col min="61" max="61" width="11.42578125" style="164" hidden="1" customWidth="1"/>
    <col min="62" max="62" width="11.42578125" style="163" customWidth="1"/>
    <col min="63" max="63" width="11.42578125" style="163" hidden="1" customWidth="1"/>
    <col min="64" max="65" width="11.42578125" style="163" customWidth="1"/>
    <col min="66" max="66" width="11.42578125" style="164" customWidth="1"/>
    <col min="67" max="67" width="11.42578125" style="164" hidden="1" customWidth="1"/>
    <col min="68" max="68" width="11.42578125" style="163" customWidth="1"/>
    <col min="69" max="69" width="11.42578125" style="163" hidden="1" customWidth="1"/>
    <col min="70" max="71" width="11.42578125" style="163" customWidth="1"/>
    <col min="72" max="72" width="11.42578125" style="164" customWidth="1"/>
    <col min="73" max="73" width="11.42578125" style="164" hidden="1" customWidth="1"/>
    <col min="74" max="74" width="11.42578125" style="163" customWidth="1"/>
    <col min="75" max="75" width="11.42578125" style="163" hidden="1" customWidth="1"/>
    <col min="76" max="77" width="11.42578125" style="163" customWidth="1"/>
    <col min="78" max="78" width="11.42578125" style="164" customWidth="1"/>
    <col min="79" max="79" width="11.42578125" style="164" hidden="1" customWidth="1"/>
    <col min="80" max="80" width="11.42578125" style="163" customWidth="1"/>
    <col min="81" max="81" width="11.42578125" style="163" hidden="1" customWidth="1"/>
    <col min="82" max="83" width="11.42578125" style="163" customWidth="1"/>
    <col min="84" max="16384" width="10.7109375" style="163"/>
  </cols>
  <sheetData>
    <row r="1" spans="1:86" ht="13.5" thickBot="1" x14ac:dyDescent="0.25">
      <c r="A1" s="937" t="str">
        <f>IF(Roster!$A$6="","",Roster!$A$6)</f>
        <v>CASL</v>
      </c>
      <c r="B1" s="937"/>
      <c r="C1" s="937"/>
      <c r="D1" s="937"/>
      <c r="L1" s="937" t="s">
        <v>24</v>
      </c>
      <c r="M1" s="937"/>
      <c r="N1" s="937"/>
      <c r="O1" s="937"/>
      <c r="P1" s="937"/>
      <c r="Q1" s="937"/>
      <c r="R1" s="937"/>
      <c r="S1" s="937"/>
      <c r="T1" s="937"/>
      <c r="U1" s="937"/>
      <c r="V1" s="937"/>
      <c r="W1" s="937"/>
      <c r="X1" s="937"/>
      <c r="Y1" s="937"/>
      <c r="Z1" s="937"/>
      <c r="AA1" s="937"/>
      <c r="AB1" s="937"/>
      <c r="AC1" s="937"/>
      <c r="AD1" s="937"/>
      <c r="AE1" s="937"/>
      <c r="AF1" s="937"/>
      <c r="AG1" s="937"/>
      <c r="AH1" s="937"/>
      <c r="AI1" s="937"/>
      <c r="AJ1" s="937"/>
      <c r="AK1" s="937"/>
      <c r="AL1" s="937"/>
      <c r="AM1" s="937"/>
      <c r="AN1" s="937"/>
      <c r="AO1" s="937"/>
      <c r="AP1" s="937"/>
      <c r="AQ1" s="937"/>
      <c r="AR1" s="937"/>
      <c r="AS1" s="937"/>
      <c r="AT1" s="937"/>
      <c r="AU1" s="937"/>
      <c r="AV1" s="937"/>
      <c r="AW1" s="937"/>
      <c r="AX1" s="937"/>
      <c r="AY1" s="937"/>
      <c r="AZ1" s="937"/>
      <c r="BA1" s="937"/>
      <c r="BB1" s="937"/>
      <c r="BC1" s="937"/>
      <c r="BD1" s="937"/>
      <c r="BE1" s="937"/>
      <c r="BF1" s="937"/>
      <c r="BG1" s="937"/>
      <c r="BH1" s="937"/>
      <c r="BI1" s="937"/>
      <c r="BJ1" s="937"/>
      <c r="BK1" s="937"/>
      <c r="BL1" s="937"/>
      <c r="BM1" s="937"/>
      <c r="BN1" s="937"/>
      <c r="BO1" s="937"/>
      <c r="BP1" s="937"/>
      <c r="BQ1" s="937"/>
      <c r="BR1" s="937"/>
      <c r="BS1" s="937"/>
      <c r="BT1" s="937"/>
      <c r="BU1" s="937"/>
      <c r="BV1" s="937"/>
      <c r="BW1" s="937"/>
      <c r="BX1" s="937"/>
      <c r="BY1" s="937"/>
      <c r="BZ1" s="937"/>
      <c r="CA1" s="937"/>
      <c r="CB1" s="937"/>
      <c r="CC1" s="937"/>
      <c r="CD1" s="937"/>
      <c r="CE1" s="937"/>
    </row>
    <row r="2" spans="1:86" ht="15.75" customHeight="1" x14ac:dyDescent="0.2">
      <c r="E2" s="934" t="s">
        <v>197</v>
      </c>
      <c r="F2" s="935"/>
      <c r="G2" s="935"/>
      <c r="H2" s="935"/>
      <c r="I2" s="935"/>
      <c r="J2" s="935"/>
      <c r="K2" s="936"/>
      <c r="L2" s="938" t="s">
        <v>31</v>
      </c>
      <c r="M2" s="939"/>
      <c r="N2" s="939"/>
      <c r="O2" s="939"/>
      <c r="P2" s="939"/>
      <c r="Q2" s="940"/>
      <c r="R2" s="938" t="s">
        <v>5</v>
      </c>
      <c r="S2" s="939"/>
      <c r="T2" s="939"/>
      <c r="U2" s="939"/>
      <c r="V2" s="939"/>
      <c r="W2" s="940"/>
      <c r="X2" s="938" t="s">
        <v>36</v>
      </c>
      <c r="Y2" s="939"/>
      <c r="Z2" s="939"/>
      <c r="AA2" s="939"/>
      <c r="AB2" s="939"/>
      <c r="AC2" s="940"/>
      <c r="AD2" s="941" t="s">
        <v>44</v>
      </c>
      <c r="AE2" s="942"/>
      <c r="AF2" s="942"/>
      <c r="AG2" s="942"/>
      <c r="AH2" s="942"/>
      <c r="AI2" s="943"/>
      <c r="AJ2" s="938" t="s">
        <v>43</v>
      </c>
      <c r="AK2" s="939"/>
      <c r="AL2" s="939"/>
      <c r="AM2" s="939"/>
      <c r="AN2" s="939"/>
      <c r="AO2" s="940"/>
      <c r="AP2" s="938" t="s">
        <v>42</v>
      </c>
      <c r="AQ2" s="939"/>
      <c r="AR2" s="939"/>
      <c r="AS2" s="939"/>
      <c r="AT2" s="939"/>
      <c r="AU2" s="940"/>
      <c r="AV2" s="938" t="s">
        <v>41</v>
      </c>
      <c r="AW2" s="939"/>
      <c r="AX2" s="939"/>
      <c r="AY2" s="939"/>
      <c r="AZ2" s="939"/>
      <c r="BA2" s="940"/>
      <c r="BB2" s="938" t="s">
        <v>40</v>
      </c>
      <c r="BC2" s="939"/>
      <c r="BD2" s="939"/>
      <c r="BE2" s="939"/>
      <c r="BF2" s="939"/>
      <c r="BG2" s="940"/>
      <c r="BH2" s="938" t="s">
        <v>39</v>
      </c>
      <c r="BI2" s="939"/>
      <c r="BJ2" s="939"/>
      <c r="BK2" s="939"/>
      <c r="BL2" s="939"/>
      <c r="BM2" s="940"/>
      <c r="BN2" s="938" t="s">
        <v>38</v>
      </c>
      <c r="BO2" s="939"/>
      <c r="BP2" s="939"/>
      <c r="BQ2" s="939"/>
      <c r="BR2" s="939"/>
      <c r="BS2" s="940"/>
      <c r="BT2" s="938" t="s">
        <v>18</v>
      </c>
      <c r="BU2" s="939"/>
      <c r="BV2" s="939"/>
      <c r="BW2" s="939"/>
      <c r="BX2" s="939"/>
      <c r="BY2" s="940"/>
      <c r="BZ2" s="938" t="s">
        <v>37</v>
      </c>
      <c r="CA2" s="939"/>
      <c r="CB2" s="939"/>
      <c r="CC2" s="939"/>
      <c r="CD2" s="939"/>
      <c r="CE2" s="940"/>
    </row>
    <row r="3" spans="1:86" ht="25.5" x14ac:dyDescent="0.2">
      <c r="A3" s="181" t="s">
        <v>21</v>
      </c>
      <c r="B3" s="181" t="s">
        <v>10</v>
      </c>
      <c r="C3" s="181" t="s">
        <v>56</v>
      </c>
      <c r="D3" s="181" t="s">
        <v>11</v>
      </c>
      <c r="E3" s="182" t="s">
        <v>286</v>
      </c>
      <c r="F3" s="183" t="s">
        <v>288</v>
      </c>
      <c r="G3" s="183" t="s">
        <v>181</v>
      </c>
      <c r="H3" s="183" t="s">
        <v>183</v>
      </c>
      <c r="I3" s="183" t="s">
        <v>176</v>
      </c>
      <c r="J3" s="183" t="s">
        <v>193</v>
      </c>
      <c r="K3" s="184" t="s">
        <v>216</v>
      </c>
      <c r="L3" s="185" t="s">
        <v>201</v>
      </c>
      <c r="M3" s="181" t="s">
        <v>180</v>
      </c>
      <c r="N3" s="181" t="s">
        <v>52</v>
      </c>
      <c r="O3" s="181" t="s">
        <v>289</v>
      </c>
      <c r="P3" s="181" t="s">
        <v>200</v>
      </c>
      <c r="Q3" s="186" t="s">
        <v>216</v>
      </c>
      <c r="R3" s="185" t="s">
        <v>201</v>
      </c>
      <c r="S3" s="181" t="s">
        <v>180</v>
      </c>
      <c r="T3" s="181" t="s">
        <v>52</v>
      </c>
      <c r="U3" s="181" t="s">
        <v>289</v>
      </c>
      <c r="V3" s="181" t="s">
        <v>200</v>
      </c>
      <c r="W3" s="186" t="s">
        <v>216</v>
      </c>
      <c r="X3" s="187" t="s">
        <v>201</v>
      </c>
      <c r="Y3" s="188" t="s">
        <v>180</v>
      </c>
      <c r="Z3" s="181" t="s">
        <v>52</v>
      </c>
      <c r="AA3" s="181" t="s">
        <v>289</v>
      </c>
      <c r="AB3" s="181" t="s">
        <v>200</v>
      </c>
      <c r="AC3" s="186" t="s">
        <v>216</v>
      </c>
      <c r="AD3" s="187" t="s">
        <v>201</v>
      </c>
      <c r="AE3" s="188" t="s">
        <v>180</v>
      </c>
      <c r="AF3" s="181" t="s">
        <v>52</v>
      </c>
      <c r="AG3" s="181" t="s">
        <v>289</v>
      </c>
      <c r="AH3" s="181" t="s">
        <v>200</v>
      </c>
      <c r="AI3" s="186" t="s">
        <v>216</v>
      </c>
      <c r="AJ3" s="187" t="s">
        <v>201</v>
      </c>
      <c r="AK3" s="188" t="s">
        <v>180</v>
      </c>
      <c r="AL3" s="181" t="s">
        <v>52</v>
      </c>
      <c r="AM3" s="181" t="s">
        <v>289</v>
      </c>
      <c r="AN3" s="181" t="s">
        <v>200</v>
      </c>
      <c r="AO3" s="186" t="s">
        <v>216</v>
      </c>
      <c r="AP3" s="187" t="s">
        <v>201</v>
      </c>
      <c r="AQ3" s="188" t="s">
        <v>180</v>
      </c>
      <c r="AR3" s="181" t="s">
        <v>52</v>
      </c>
      <c r="AS3" s="181" t="s">
        <v>289</v>
      </c>
      <c r="AT3" s="181" t="s">
        <v>200</v>
      </c>
      <c r="AU3" s="186" t="s">
        <v>216</v>
      </c>
      <c r="AV3" s="187" t="s">
        <v>201</v>
      </c>
      <c r="AW3" s="188" t="s">
        <v>180</v>
      </c>
      <c r="AX3" s="181" t="s">
        <v>52</v>
      </c>
      <c r="AY3" s="181" t="s">
        <v>289</v>
      </c>
      <c r="AZ3" s="181" t="s">
        <v>200</v>
      </c>
      <c r="BA3" s="186" t="s">
        <v>216</v>
      </c>
      <c r="BB3" s="187" t="s">
        <v>201</v>
      </c>
      <c r="BC3" s="188" t="s">
        <v>180</v>
      </c>
      <c r="BD3" s="181" t="s">
        <v>52</v>
      </c>
      <c r="BE3" s="181" t="s">
        <v>289</v>
      </c>
      <c r="BF3" s="181" t="s">
        <v>200</v>
      </c>
      <c r="BG3" s="186" t="s">
        <v>216</v>
      </c>
      <c r="BH3" s="187" t="s">
        <v>201</v>
      </c>
      <c r="BI3" s="188" t="s">
        <v>180</v>
      </c>
      <c r="BJ3" s="181" t="s">
        <v>52</v>
      </c>
      <c r="BK3" s="181" t="s">
        <v>289</v>
      </c>
      <c r="BL3" s="181" t="s">
        <v>200</v>
      </c>
      <c r="BM3" s="186" t="s">
        <v>216</v>
      </c>
      <c r="BN3" s="187" t="s">
        <v>201</v>
      </c>
      <c r="BO3" s="188" t="s">
        <v>180</v>
      </c>
      <c r="BP3" s="181" t="s">
        <v>52</v>
      </c>
      <c r="BQ3" s="181" t="s">
        <v>289</v>
      </c>
      <c r="BR3" s="181" t="s">
        <v>200</v>
      </c>
      <c r="BS3" s="186" t="s">
        <v>216</v>
      </c>
      <c r="BT3" s="187" t="s">
        <v>201</v>
      </c>
      <c r="BU3" s="188" t="s">
        <v>180</v>
      </c>
      <c r="BV3" s="181" t="s">
        <v>52</v>
      </c>
      <c r="BW3" s="181" t="s">
        <v>289</v>
      </c>
      <c r="BX3" s="181" t="s">
        <v>200</v>
      </c>
      <c r="BY3" s="186" t="s">
        <v>216</v>
      </c>
      <c r="BZ3" s="187" t="s">
        <v>201</v>
      </c>
      <c r="CA3" s="188" t="s">
        <v>180</v>
      </c>
      <c r="CB3" s="181" t="s">
        <v>52</v>
      </c>
      <c r="CC3" s="181" t="s">
        <v>289</v>
      </c>
      <c r="CD3" s="181" t="s">
        <v>200</v>
      </c>
      <c r="CE3" s="186" t="s">
        <v>216</v>
      </c>
    </row>
    <row r="4" spans="1:86" ht="12.75" hidden="1" customHeight="1" x14ac:dyDescent="0.2">
      <c r="A4" s="163" t="s">
        <v>290</v>
      </c>
      <c r="B4" s="165" t="s">
        <v>291</v>
      </c>
      <c r="C4" s="163" t="s">
        <v>292</v>
      </c>
      <c r="D4" s="165" t="s">
        <v>293</v>
      </c>
      <c r="E4" s="170" t="s">
        <v>294</v>
      </c>
      <c r="F4" s="164" t="s">
        <v>295</v>
      </c>
      <c r="G4" s="166" t="s">
        <v>296</v>
      </c>
      <c r="H4" s="166" t="s">
        <v>297</v>
      </c>
      <c r="I4" s="166" t="s">
        <v>298</v>
      </c>
      <c r="J4" s="166" t="s">
        <v>299</v>
      </c>
      <c r="K4" s="171" t="s">
        <v>300</v>
      </c>
      <c r="L4" s="176" t="s">
        <v>301</v>
      </c>
      <c r="M4" s="164" t="s">
        <v>302</v>
      </c>
      <c r="N4" s="167" t="s">
        <v>303</v>
      </c>
      <c r="O4" s="167" t="s">
        <v>304</v>
      </c>
      <c r="P4" s="167" t="s">
        <v>305</v>
      </c>
      <c r="Q4" s="177" t="s">
        <v>306</v>
      </c>
      <c r="R4" s="176" t="s">
        <v>307</v>
      </c>
      <c r="S4" s="164" t="s">
        <v>308</v>
      </c>
      <c r="T4" s="167" t="s">
        <v>309</v>
      </c>
      <c r="U4" s="167" t="s">
        <v>310</v>
      </c>
      <c r="V4" s="167" t="s">
        <v>311</v>
      </c>
      <c r="W4" s="177" t="s">
        <v>312</v>
      </c>
      <c r="X4" s="176" t="s">
        <v>313</v>
      </c>
      <c r="Y4" s="164" t="s">
        <v>314</v>
      </c>
      <c r="Z4" s="167" t="s">
        <v>315</v>
      </c>
      <c r="AA4" s="167" t="s">
        <v>316</v>
      </c>
      <c r="AB4" s="167" t="s">
        <v>317</v>
      </c>
      <c r="AC4" s="177" t="s">
        <v>318</v>
      </c>
      <c r="AD4" s="176" t="s">
        <v>319</v>
      </c>
      <c r="AE4" s="164" t="s">
        <v>320</v>
      </c>
      <c r="AF4" s="167" t="s">
        <v>321</v>
      </c>
      <c r="AG4" s="167" t="s">
        <v>322</v>
      </c>
      <c r="AH4" s="167" t="s">
        <v>323</v>
      </c>
      <c r="AI4" s="177" t="s">
        <v>324</v>
      </c>
      <c r="AJ4" s="176" t="s">
        <v>325</v>
      </c>
      <c r="AK4" s="164" t="s">
        <v>326</v>
      </c>
      <c r="AL4" s="167" t="s">
        <v>327</v>
      </c>
      <c r="AM4" s="167" t="s">
        <v>328</v>
      </c>
      <c r="AN4" s="167" t="s">
        <v>329</v>
      </c>
      <c r="AO4" s="177" t="s">
        <v>330</v>
      </c>
      <c r="AP4" s="176" t="s">
        <v>331</v>
      </c>
      <c r="AQ4" s="164" t="s">
        <v>332</v>
      </c>
      <c r="AR4" s="167" t="s">
        <v>333</v>
      </c>
      <c r="AS4" s="167" t="s">
        <v>334</v>
      </c>
      <c r="AT4" s="167" t="s">
        <v>335</v>
      </c>
      <c r="AU4" s="177" t="s">
        <v>336</v>
      </c>
      <c r="AV4" s="176" t="s">
        <v>337</v>
      </c>
      <c r="AW4" s="164" t="s">
        <v>338</v>
      </c>
      <c r="AX4" s="167" t="s">
        <v>339</v>
      </c>
      <c r="AY4" s="167" t="s">
        <v>340</v>
      </c>
      <c r="AZ4" s="167" t="s">
        <v>341</v>
      </c>
      <c r="BA4" s="177" t="s">
        <v>342</v>
      </c>
      <c r="BB4" s="176" t="s">
        <v>343</v>
      </c>
      <c r="BC4" s="164" t="s">
        <v>344</v>
      </c>
      <c r="BD4" s="167" t="s">
        <v>345</v>
      </c>
      <c r="BE4" s="167" t="s">
        <v>346</v>
      </c>
      <c r="BF4" s="167" t="s">
        <v>347</v>
      </c>
      <c r="BG4" s="177" t="s">
        <v>348</v>
      </c>
      <c r="BH4" s="176" t="s">
        <v>349</v>
      </c>
      <c r="BI4" s="164" t="s">
        <v>350</v>
      </c>
      <c r="BJ4" s="167" t="s">
        <v>351</v>
      </c>
      <c r="BK4" s="167" t="s">
        <v>352</v>
      </c>
      <c r="BL4" s="167" t="s">
        <v>353</v>
      </c>
      <c r="BM4" s="177" t="s">
        <v>354</v>
      </c>
      <c r="BN4" s="176" t="s">
        <v>355</v>
      </c>
      <c r="BO4" s="164" t="s">
        <v>356</v>
      </c>
      <c r="BP4" s="167" t="s">
        <v>357</v>
      </c>
      <c r="BQ4" s="167" t="s">
        <v>358</v>
      </c>
      <c r="BR4" s="167" t="s">
        <v>359</v>
      </c>
      <c r="BS4" s="177" t="s">
        <v>360</v>
      </c>
      <c r="BT4" s="176" t="s">
        <v>361</v>
      </c>
      <c r="BU4" s="164" t="s">
        <v>362</v>
      </c>
      <c r="BV4" s="167" t="s">
        <v>363</v>
      </c>
      <c r="BW4" s="167" t="s">
        <v>364</v>
      </c>
      <c r="BX4" s="167" t="s">
        <v>365</v>
      </c>
      <c r="BY4" s="177" t="s">
        <v>366</v>
      </c>
      <c r="BZ4" s="176" t="s">
        <v>367</v>
      </c>
      <c r="CA4" s="164" t="s">
        <v>368</v>
      </c>
      <c r="CB4" s="167" t="s">
        <v>369</v>
      </c>
      <c r="CC4" s="167" t="s">
        <v>370</v>
      </c>
      <c r="CD4" s="167" t="s">
        <v>371</v>
      </c>
      <c r="CE4" s="177" t="s">
        <v>372</v>
      </c>
      <c r="CG4" s="168"/>
      <c r="CH4" s="168"/>
    </row>
    <row r="5" spans="1:86" ht="13.5" x14ac:dyDescent="0.2">
      <c r="A5" s="163">
        <f>Roster!A10</f>
        <v>1826</v>
      </c>
      <c r="B5" s="165" t="str">
        <f>Roster!C10</f>
        <v>Guomei</v>
      </c>
      <c r="C5" s="163">
        <f>Roster!D10</f>
        <v>0</v>
      </c>
      <c r="D5" s="165" t="str">
        <f>Roster!B10</f>
        <v>Chen</v>
      </c>
      <c r="E5" s="170">
        <f>'Pre Tests'!D4</f>
        <v>0</v>
      </c>
      <c r="F5" s="164">
        <f>'Pre Tests'!E4</f>
        <v>0</v>
      </c>
      <c r="G5" s="166">
        <f>Roster!X10</f>
        <v>0</v>
      </c>
      <c r="H5" s="166">
        <f>'Pre Tests'!I4</f>
        <v>0</v>
      </c>
      <c r="I5" s="166">
        <f>Roster!Z10</f>
        <v>0</v>
      </c>
      <c r="J5" s="166">
        <f>'Pre Tests'!K4</f>
        <v>0</v>
      </c>
      <c r="K5" s="171" t="e">
        <f>'Pre Tests'!#REF!</f>
        <v>#REF!</v>
      </c>
      <c r="L5" s="176">
        <f>'7'!AP8</f>
        <v>0</v>
      </c>
      <c r="M5" s="164">
        <f>'7'!AR8</f>
        <v>0</v>
      </c>
      <c r="N5" s="167">
        <f>'7'!AS8</f>
        <v>0</v>
      </c>
      <c r="O5" s="167">
        <f>'7'!AT8</f>
        <v>0</v>
      </c>
      <c r="P5" s="167">
        <f>'7'!AU8</f>
        <v>0</v>
      </c>
      <c r="Q5" s="177">
        <f>'7'!AV8</f>
        <v>0</v>
      </c>
      <c r="R5" s="176">
        <f>'8'!AO8</f>
        <v>0</v>
      </c>
      <c r="S5" s="164">
        <f>'8'!AP8</f>
        <v>0</v>
      </c>
      <c r="T5" s="167">
        <f>'8'!AQ8</f>
        <v>0</v>
      </c>
      <c r="U5" s="167">
        <f>'8'!AR8</f>
        <v>0</v>
      </c>
      <c r="V5" s="167">
        <f>'8'!AS8</f>
        <v>0</v>
      </c>
      <c r="W5" s="177">
        <f>'8'!AT8</f>
        <v>0</v>
      </c>
      <c r="X5" s="176">
        <f>'9'!AO8</f>
        <v>0</v>
      </c>
      <c r="Y5" s="164">
        <f>'9'!AP8</f>
        <v>0</v>
      </c>
      <c r="Z5" s="167">
        <f>'9'!AQ8</f>
        <v>0</v>
      </c>
      <c r="AA5" s="167">
        <f>'9'!AR8</f>
        <v>0</v>
      </c>
      <c r="AB5" s="167">
        <f>'9'!AS8</f>
        <v>0</v>
      </c>
      <c r="AC5" s="177">
        <f>'9'!AT8</f>
        <v>0</v>
      </c>
      <c r="AD5" s="176">
        <f>'10'!AO8</f>
        <v>0</v>
      </c>
      <c r="AE5" s="164">
        <f>'10'!AP8</f>
        <v>0</v>
      </c>
      <c r="AF5" s="167">
        <f>'10'!AQ8</f>
        <v>0</v>
      </c>
      <c r="AG5" s="167">
        <f>'10'!AR8</f>
        <v>0</v>
      </c>
      <c r="AH5" s="167">
        <f>'10'!AS8</f>
        <v>0</v>
      </c>
      <c r="AI5" s="177">
        <f>'10'!AT8</f>
        <v>0</v>
      </c>
      <c r="AJ5" s="176">
        <f>'11'!AO8</f>
        <v>0</v>
      </c>
      <c r="AK5" s="164">
        <f>'11'!AP8</f>
        <v>0</v>
      </c>
      <c r="AL5" s="167">
        <f>'11'!AQ8</f>
        <v>0</v>
      </c>
      <c r="AM5" s="167">
        <f>'11'!AR8</f>
        <v>0</v>
      </c>
      <c r="AN5" s="167">
        <f>'11'!AS8</f>
        <v>0</v>
      </c>
      <c r="AO5" s="177">
        <f>'11'!AT8</f>
        <v>0</v>
      </c>
      <c r="AP5" s="176">
        <f>'12'!AO8</f>
        <v>0</v>
      </c>
      <c r="AQ5" s="164">
        <f>'12'!AP8</f>
        <v>0</v>
      </c>
      <c r="AR5" s="167">
        <f>'12'!AQ8</f>
        <v>0</v>
      </c>
      <c r="AS5" s="167">
        <f>'12'!AR8</f>
        <v>0</v>
      </c>
      <c r="AT5" s="167">
        <f>'12'!AS8</f>
        <v>0</v>
      </c>
      <c r="AU5" s="177">
        <f>'12'!AT8</f>
        <v>0</v>
      </c>
      <c r="AV5" s="176">
        <f>'1'!AO8</f>
        <v>0</v>
      </c>
      <c r="AW5" s="164">
        <f>'1'!AP8</f>
        <v>0</v>
      </c>
      <c r="AX5" s="167">
        <f>'1'!AQ8</f>
        <v>0</v>
      </c>
      <c r="AY5" s="167">
        <f>'1'!AR8</f>
        <v>0</v>
      </c>
      <c r="AZ5" s="167">
        <f>'1'!AS8</f>
        <v>0</v>
      </c>
      <c r="BA5" s="177">
        <f>'1'!AT8</f>
        <v>0</v>
      </c>
      <c r="BB5" s="176">
        <f>'2'!AO8</f>
        <v>0</v>
      </c>
      <c r="BC5" s="164">
        <f>'2'!AP8</f>
        <v>0</v>
      </c>
      <c r="BD5" s="167">
        <f>'2'!AQ8</f>
        <v>0</v>
      </c>
      <c r="BE5" s="167">
        <f>'2'!AR8</f>
        <v>0</v>
      </c>
      <c r="BF5" s="167">
        <f>'2'!AS8</f>
        <v>0</v>
      </c>
      <c r="BG5" s="177">
        <f>'2'!AT8</f>
        <v>0</v>
      </c>
      <c r="BH5" s="176">
        <f>'3'!AO8</f>
        <v>0</v>
      </c>
      <c r="BI5" s="164">
        <f>'3'!AP8</f>
        <v>0</v>
      </c>
      <c r="BJ5" s="167">
        <f>'3'!AQ8</f>
        <v>0</v>
      </c>
      <c r="BK5" s="167">
        <f>'3'!AR8</f>
        <v>0</v>
      </c>
      <c r="BL5" s="167">
        <f>'3'!AS8</f>
        <v>0</v>
      </c>
      <c r="BM5" s="177">
        <f>'3'!AT8</f>
        <v>0</v>
      </c>
      <c r="BN5" s="176">
        <f>'4'!AO8</f>
        <v>0</v>
      </c>
      <c r="BO5" s="164">
        <f>'4'!AP8</f>
        <v>0</v>
      </c>
      <c r="BP5" s="167">
        <f>'4'!AQ8</f>
        <v>0</v>
      </c>
      <c r="BQ5" s="167">
        <f>'4'!AR8</f>
        <v>0</v>
      </c>
      <c r="BR5" s="167">
        <f>'4'!AS8</f>
        <v>0</v>
      </c>
      <c r="BS5" s="177">
        <f>'4'!AT8</f>
        <v>0</v>
      </c>
      <c r="BT5" s="176">
        <f>'5'!AO8</f>
        <v>0</v>
      </c>
      <c r="BU5" s="164">
        <f>'5'!AP8</f>
        <v>0</v>
      </c>
      <c r="BV5" s="167">
        <f>'5'!AQ8</f>
        <v>0</v>
      </c>
      <c r="BW5" s="167">
        <f>'5'!AR8</f>
        <v>0</v>
      </c>
      <c r="BX5" s="167">
        <f>'5'!AS8</f>
        <v>0</v>
      </c>
      <c r="BY5" s="177">
        <f>'5'!AT8</f>
        <v>0</v>
      </c>
      <c r="BZ5" s="176">
        <f>'6'!AO8</f>
        <v>0</v>
      </c>
      <c r="CA5" s="164">
        <f>'6'!AP8</f>
        <v>0</v>
      </c>
      <c r="CB5" s="167">
        <f>'6'!AQ8</f>
        <v>0</v>
      </c>
      <c r="CC5" s="167">
        <f>'6'!AR8</f>
        <v>0</v>
      </c>
      <c r="CD5" s="167">
        <f>'6'!AS8</f>
        <v>0</v>
      </c>
      <c r="CE5" s="177">
        <f>'6'!AT8</f>
        <v>0</v>
      </c>
      <c r="CG5" s="169"/>
      <c r="CH5" s="169"/>
    </row>
    <row r="6" spans="1:86" ht="13.5" x14ac:dyDescent="0.2">
      <c r="A6" s="163" t="str">
        <f>Roster!A11</f>
        <v>n/a</v>
      </c>
      <c r="B6" s="165" t="str">
        <f>Roster!C11</f>
        <v>Soroka</v>
      </c>
      <c r="C6" s="163">
        <f>Roster!D11</f>
        <v>0</v>
      </c>
      <c r="D6" s="165" t="str">
        <f>Roster!B11</f>
        <v>Copoka</v>
      </c>
      <c r="E6" s="170">
        <f>'Pre Tests'!D5</f>
        <v>0</v>
      </c>
      <c r="F6" s="164">
        <f>'Pre Tests'!E5</f>
        <v>44840</v>
      </c>
      <c r="G6" s="166">
        <f>Roster!X11</f>
        <v>0</v>
      </c>
      <c r="H6" s="166" t="str">
        <f>'Pre Tests'!I5</f>
        <v>82R</v>
      </c>
      <c r="I6" s="166">
        <f>Roster!Z11</f>
        <v>0</v>
      </c>
      <c r="J6" s="166">
        <f>'Pre Tests'!K5</f>
        <v>200</v>
      </c>
      <c r="K6" s="171" t="e">
        <f>'Pre Tests'!#REF!</f>
        <v>#REF!</v>
      </c>
      <c r="L6" s="176">
        <f>'7'!AP9</f>
        <v>0</v>
      </c>
      <c r="M6" s="164">
        <f>'7'!AR9</f>
        <v>0</v>
      </c>
      <c r="N6" s="167">
        <f>'7'!AS9</f>
        <v>0</v>
      </c>
      <c r="O6" s="167">
        <f>'7'!AT9</f>
        <v>0</v>
      </c>
      <c r="P6" s="167">
        <f>'7'!AU9</f>
        <v>0</v>
      </c>
      <c r="Q6" s="177">
        <f>'7'!AV9</f>
        <v>0</v>
      </c>
      <c r="R6" s="176">
        <f>'8'!AO9</f>
        <v>3</v>
      </c>
      <c r="S6" s="164">
        <f>'8'!AP9</f>
        <v>0</v>
      </c>
      <c r="T6" s="167">
        <f>'8'!AQ9</f>
        <v>0</v>
      </c>
      <c r="U6" s="167">
        <f>'8'!AR9</f>
        <v>0</v>
      </c>
      <c r="V6" s="167">
        <f>'8'!AS9</f>
        <v>0</v>
      </c>
      <c r="W6" s="177">
        <f>'8'!AT9</f>
        <v>0</v>
      </c>
      <c r="X6" s="176">
        <f>'9'!AO9</f>
        <v>3</v>
      </c>
      <c r="Y6" s="164">
        <f>'9'!AP9</f>
        <v>0</v>
      </c>
      <c r="Z6" s="167">
        <f>'9'!AQ9</f>
        <v>0</v>
      </c>
      <c r="AA6" s="167">
        <f>'9'!AR9</f>
        <v>0</v>
      </c>
      <c r="AB6" s="167">
        <f>'9'!AS9</f>
        <v>0</v>
      </c>
      <c r="AC6" s="177">
        <f>'9'!AT9</f>
        <v>0</v>
      </c>
      <c r="AD6" s="176">
        <f>'10'!AO9</f>
        <v>3</v>
      </c>
      <c r="AE6" s="164">
        <f>'10'!AP9</f>
        <v>0</v>
      </c>
      <c r="AF6" s="167">
        <f>'10'!AQ9</f>
        <v>0</v>
      </c>
      <c r="AG6" s="167">
        <f>'10'!AR9</f>
        <v>0</v>
      </c>
      <c r="AH6" s="167">
        <f>'10'!AS9</f>
        <v>0</v>
      </c>
      <c r="AI6" s="177">
        <f>'10'!AT9</f>
        <v>0</v>
      </c>
      <c r="AJ6" s="176">
        <f>'11'!AO9</f>
        <v>3</v>
      </c>
      <c r="AK6" s="164">
        <f>'11'!AP9</f>
        <v>0</v>
      </c>
      <c r="AL6" s="167">
        <f>'11'!AQ9</f>
        <v>0</v>
      </c>
      <c r="AM6" s="167">
        <f>'11'!AR9</f>
        <v>0</v>
      </c>
      <c r="AN6" s="167">
        <f>'11'!AS9</f>
        <v>0</v>
      </c>
      <c r="AO6" s="177">
        <f>'11'!AT9</f>
        <v>0</v>
      </c>
      <c r="AP6" s="176">
        <f>'12'!AO9</f>
        <v>3</v>
      </c>
      <c r="AQ6" s="164">
        <f>'12'!AP9</f>
        <v>0</v>
      </c>
      <c r="AR6" s="167">
        <f>'12'!AQ9</f>
        <v>0</v>
      </c>
      <c r="AS6" s="167">
        <f>'12'!AR9</f>
        <v>0</v>
      </c>
      <c r="AT6" s="167">
        <f>'12'!AS9</f>
        <v>0</v>
      </c>
      <c r="AU6" s="177">
        <f>'12'!AT9</f>
        <v>0</v>
      </c>
      <c r="AV6" s="176">
        <f>'1'!AO9</f>
        <v>3</v>
      </c>
      <c r="AW6" s="164">
        <f>'1'!AP9</f>
        <v>0</v>
      </c>
      <c r="AX6" s="167">
        <f>'1'!AQ9</f>
        <v>0</v>
      </c>
      <c r="AY6" s="167">
        <f>'1'!AR9</f>
        <v>0</v>
      </c>
      <c r="AZ6" s="167">
        <f>'1'!AS9</f>
        <v>0</v>
      </c>
      <c r="BA6" s="177">
        <f>'1'!AT9</f>
        <v>0</v>
      </c>
      <c r="BB6" s="176">
        <f>'2'!AO9</f>
        <v>3</v>
      </c>
      <c r="BC6" s="164">
        <f>'2'!AP9</f>
        <v>0</v>
      </c>
      <c r="BD6" s="167">
        <f>'2'!AQ9</f>
        <v>0</v>
      </c>
      <c r="BE6" s="167">
        <f>'2'!AR9</f>
        <v>0</v>
      </c>
      <c r="BF6" s="167">
        <f>'2'!AS9</f>
        <v>0</v>
      </c>
      <c r="BG6" s="177">
        <f>'2'!AT9</f>
        <v>0</v>
      </c>
      <c r="BH6" s="176">
        <f>'3'!AO9</f>
        <v>3</v>
      </c>
      <c r="BI6" s="164">
        <f>'3'!AP9</f>
        <v>0</v>
      </c>
      <c r="BJ6" s="167">
        <f>'3'!AQ9</f>
        <v>0</v>
      </c>
      <c r="BK6" s="167">
        <f>'3'!AR9</f>
        <v>0</v>
      </c>
      <c r="BL6" s="167">
        <f>'3'!AS9</f>
        <v>0</v>
      </c>
      <c r="BM6" s="177">
        <f>'3'!AT9</f>
        <v>0</v>
      </c>
      <c r="BN6" s="176">
        <f>'4'!AO9</f>
        <v>3</v>
      </c>
      <c r="BO6" s="164">
        <f>'4'!AP9</f>
        <v>45033</v>
      </c>
      <c r="BP6" s="167">
        <f>'4'!AQ9</f>
        <v>0</v>
      </c>
      <c r="BQ6" s="167" t="str">
        <f>'4'!AR9</f>
        <v>A</v>
      </c>
      <c r="BR6" s="167" t="str">
        <f>'4'!AS9</f>
        <v>81R</v>
      </c>
      <c r="BS6" s="177">
        <f>'4'!AT9</f>
        <v>23</v>
      </c>
      <c r="BT6" s="176">
        <f>'5'!AO9</f>
        <v>3</v>
      </c>
      <c r="BU6" s="164">
        <f>'5'!AP9</f>
        <v>0</v>
      </c>
      <c r="BV6" s="167">
        <f>'5'!AQ9</f>
        <v>0</v>
      </c>
      <c r="BW6" s="167">
        <f>'5'!AR9</f>
        <v>0</v>
      </c>
      <c r="BX6" s="167">
        <f>'5'!AS9</f>
        <v>0</v>
      </c>
      <c r="BY6" s="177">
        <f>'5'!AT9</f>
        <v>0</v>
      </c>
      <c r="BZ6" s="176">
        <f>'6'!AO9</f>
        <v>3</v>
      </c>
      <c r="CA6" s="164">
        <f>'6'!AP9</f>
        <v>0</v>
      </c>
      <c r="CB6" s="167">
        <f>'6'!AQ9</f>
        <v>0</v>
      </c>
      <c r="CC6" s="167">
        <f>'6'!AR9</f>
        <v>0</v>
      </c>
      <c r="CD6" s="167">
        <f>'6'!AS9</f>
        <v>0</v>
      </c>
      <c r="CE6" s="177">
        <f>'6'!AT9</f>
        <v>0</v>
      </c>
      <c r="CG6" s="169"/>
      <c r="CH6" s="169"/>
    </row>
    <row r="7" spans="1:86" ht="13.5" x14ac:dyDescent="0.2">
      <c r="A7" s="163">
        <f>Roster!A12</f>
        <v>989</v>
      </c>
      <c r="B7" s="165" t="str">
        <f>Roster!C12</f>
        <v xml:space="preserve">Meng Zhen </v>
      </c>
      <c r="C7" s="721">
        <f>Roster!D12</f>
        <v>0</v>
      </c>
      <c r="D7" s="165" t="str">
        <f>Roster!B12</f>
        <v>Gao</v>
      </c>
      <c r="E7" s="170">
        <f>'Pre Tests'!D6</f>
        <v>0</v>
      </c>
      <c r="F7" s="164">
        <f>'Pre Tests'!E6</f>
        <v>44832</v>
      </c>
      <c r="G7" s="166">
        <f>Roster!X12</f>
        <v>0</v>
      </c>
      <c r="H7" s="166" t="str">
        <f>'Pre Tests'!I6</f>
        <v>28R</v>
      </c>
      <c r="I7" s="166">
        <f>Roster!Z12</f>
        <v>0</v>
      </c>
      <c r="J7" s="166">
        <f>'Pre Tests'!K6</f>
        <v>162</v>
      </c>
      <c r="K7" s="171" t="e">
        <f>'Pre Tests'!#REF!</f>
        <v>#REF!</v>
      </c>
      <c r="L7" s="176">
        <f>'7'!AP10</f>
        <v>0</v>
      </c>
      <c r="M7" s="164">
        <f>'7'!AR10</f>
        <v>0</v>
      </c>
      <c r="N7" s="167">
        <f>'7'!AS10</f>
        <v>0</v>
      </c>
      <c r="O7" s="167">
        <f>'7'!AT10</f>
        <v>0</v>
      </c>
      <c r="P7" s="167">
        <f>'7'!AU10</f>
        <v>0</v>
      </c>
      <c r="Q7" s="177">
        <f>'7'!AV10</f>
        <v>0</v>
      </c>
      <c r="R7" s="176">
        <f>'8'!AO10</f>
        <v>1</v>
      </c>
      <c r="S7" s="164">
        <f>'8'!AP10</f>
        <v>0</v>
      </c>
      <c r="T7" s="167">
        <f>'8'!AQ10</f>
        <v>0</v>
      </c>
      <c r="U7" s="167">
        <f>'8'!AR10</f>
        <v>0</v>
      </c>
      <c r="V7" s="167">
        <f>'8'!AS10</f>
        <v>0</v>
      </c>
      <c r="W7" s="177">
        <f>'8'!AT10</f>
        <v>0</v>
      </c>
      <c r="X7" s="176">
        <f>'9'!AO10</f>
        <v>1</v>
      </c>
      <c r="Y7" s="164">
        <f>'9'!AP10</f>
        <v>0</v>
      </c>
      <c r="Z7" s="167">
        <f>'9'!AQ10</f>
        <v>0</v>
      </c>
      <c r="AA7" s="167">
        <f>'9'!AR10</f>
        <v>0</v>
      </c>
      <c r="AB7" s="167">
        <f>'9'!AS10</f>
        <v>0</v>
      </c>
      <c r="AC7" s="177">
        <f>'9'!AT10</f>
        <v>0</v>
      </c>
      <c r="AD7" s="176">
        <f>'10'!AO10</f>
        <v>1</v>
      </c>
      <c r="AE7" s="164">
        <f>'10'!AP10</f>
        <v>0</v>
      </c>
      <c r="AF7" s="167">
        <f>'10'!AQ10</f>
        <v>0</v>
      </c>
      <c r="AG7" s="167">
        <f>'10'!AR10</f>
        <v>0</v>
      </c>
      <c r="AH7" s="167">
        <f>'10'!AS10</f>
        <v>0</v>
      </c>
      <c r="AI7" s="177">
        <f>'10'!AT10</f>
        <v>0</v>
      </c>
      <c r="AJ7" s="176">
        <f>'11'!AO10</f>
        <v>1</v>
      </c>
      <c r="AK7" s="164">
        <f>'11'!AP10</f>
        <v>0</v>
      </c>
      <c r="AL7" s="167">
        <f>'11'!AQ10</f>
        <v>0</v>
      </c>
      <c r="AM7" s="167">
        <f>'11'!AR10</f>
        <v>0</v>
      </c>
      <c r="AN7" s="167">
        <f>'11'!AS10</f>
        <v>0</v>
      </c>
      <c r="AO7" s="177">
        <f>'11'!AT10</f>
        <v>0</v>
      </c>
      <c r="AP7" s="176">
        <f>'12'!AO10</f>
        <v>1</v>
      </c>
      <c r="AQ7" s="164">
        <f>'12'!AP10</f>
        <v>0</v>
      </c>
      <c r="AR7" s="167">
        <f>'12'!AQ10</f>
        <v>0</v>
      </c>
      <c r="AS7" s="167">
        <f>'12'!AR10</f>
        <v>0</v>
      </c>
      <c r="AT7" s="167">
        <f>'12'!AS10</f>
        <v>0</v>
      </c>
      <c r="AU7" s="177">
        <f>'12'!AT10</f>
        <v>0</v>
      </c>
      <c r="AV7" s="176">
        <f>'1'!AO10</f>
        <v>1</v>
      </c>
      <c r="AW7" s="164">
        <f>'1'!AP10</f>
        <v>0</v>
      </c>
      <c r="AX7" s="167">
        <f>'1'!AQ10</f>
        <v>0</v>
      </c>
      <c r="AY7" s="167">
        <f>'1'!AR10</f>
        <v>0</v>
      </c>
      <c r="AZ7" s="167">
        <f>'1'!AS10</f>
        <v>0</v>
      </c>
      <c r="BA7" s="177">
        <f>'1'!AT10</f>
        <v>0</v>
      </c>
      <c r="BB7" s="176">
        <f>'2'!AO10</f>
        <v>1</v>
      </c>
      <c r="BC7" s="164">
        <f>'2'!AP10</f>
        <v>0</v>
      </c>
      <c r="BD7" s="167">
        <f>'2'!AQ10</f>
        <v>0</v>
      </c>
      <c r="BE7" s="167">
        <f>'2'!AR10</f>
        <v>0</v>
      </c>
      <c r="BF7" s="167">
        <f>'2'!AS10</f>
        <v>0</v>
      </c>
      <c r="BG7" s="177">
        <f>'2'!AT10</f>
        <v>0</v>
      </c>
      <c r="BH7" s="176">
        <f>'3'!AO10</f>
        <v>1</v>
      </c>
      <c r="BI7" s="164">
        <f>'3'!AP10</f>
        <v>0</v>
      </c>
      <c r="BJ7" s="167">
        <f>'3'!AQ10</f>
        <v>0</v>
      </c>
      <c r="BK7" s="167">
        <f>'3'!AR10</f>
        <v>0</v>
      </c>
      <c r="BL7" s="167">
        <f>'3'!AS10</f>
        <v>0</v>
      </c>
      <c r="BM7" s="177">
        <f>'3'!AT10</f>
        <v>0</v>
      </c>
      <c r="BN7" s="176">
        <f>'4'!AO10</f>
        <v>1</v>
      </c>
      <c r="BO7" s="164">
        <f>'4'!AP10</f>
        <v>0</v>
      </c>
      <c r="BP7" s="167">
        <f>'4'!AQ10</f>
        <v>0</v>
      </c>
      <c r="BQ7" s="167">
        <f>'4'!AR10</f>
        <v>0</v>
      </c>
      <c r="BR7" s="167">
        <f>'4'!AS10</f>
        <v>0</v>
      </c>
      <c r="BS7" s="177">
        <f>'4'!AT10</f>
        <v>0</v>
      </c>
      <c r="BT7" s="176">
        <f>'5'!AO10</f>
        <v>1</v>
      </c>
      <c r="BU7" s="164">
        <f>'5'!AP10</f>
        <v>0</v>
      </c>
      <c r="BV7" s="167">
        <f>'5'!AQ10</f>
        <v>0</v>
      </c>
      <c r="BW7" s="167">
        <f>'5'!AR10</f>
        <v>0</v>
      </c>
      <c r="BX7" s="167">
        <f>'5'!AS10</f>
        <v>0</v>
      </c>
      <c r="BY7" s="177">
        <f>'5'!AT10</f>
        <v>0</v>
      </c>
      <c r="BZ7" s="176">
        <f>'6'!AO10</f>
        <v>1</v>
      </c>
      <c r="CA7" s="164">
        <f>'6'!AP10</f>
        <v>0</v>
      </c>
      <c r="CB7" s="167">
        <f>'6'!AQ10</f>
        <v>0</v>
      </c>
      <c r="CC7" s="167">
        <f>'6'!AR10</f>
        <v>0</v>
      </c>
      <c r="CD7" s="167">
        <f>'6'!AS10</f>
        <v>0</v>
      </c>
      <c r="CE7" s="177">
        <f>'6'!AT10</f>
        <v>0</v>
      </c>
      <c r="CG7" s="169"/>
      <c r="CH7" s="169"/>
    </row>
    <row r="8" spans="1:86" ht="13.5" x14ac:dyDescent="0.2">
      <c r="A8" s="163">
        <f>Roster!A13</f>
        <v>9817</v>
      </c>
      <c r="B8" s="165" t="str">
        <f>Roster!C13</f>
        <v>Lam Ngan</v>
      </c>
      <c r="C8" s="721">
        <f>Roster!D13</f>
        <v>0</v>
      </c>
      <c r="D8" s="165" t="str">
        <f>Roster!B13</f>
        <v>Tran</v>
      </c>
      <c r="E8" s="170">
        <f>'Pre Tests'!D7</f>
        <v>0</v>
      </c>
      <c r="F8" s="164">
        <f>'Pre Tests'!E7</f>
        <v>44826</v>
      </c>
      <c r="G8" s="166">
        <f>Roster!X13</f>
        <v>0</v>
      </c>
      <c r="H8" s="166" t="str">
        <f>'Pre Tests'!I7</f>
        <v>81R</v>
      </c>
      <c r="I8" s="166">
        <f>Roster!Z13</f>
        <v>0</v>
      </c>
      <c r="J8" s="166">
        <f>'Pre Tests'!K7</f>
        <v>189</v>
      </c>
      <c r="K8" s="171" t="e">
        <f>'Pre Tests'!#REF!</f>
        <v>#REF!</v>
      </c>
      <c r="L8" s="176">
        <f>'7'!AP11</f>
        <v>0</v>
      </c>
      <c r="M8" s="164">
        <f>'7'!AR11</f>
        <v>0</v>
      </c>
      <c r="N8" s="167">
        <f>'7'!AS11</f>
        <v>0</v>
      </c>
      <c r="O8" s="167">
        <f>'7'!AT11</f>
        <v>0</v>
      </c>
      <c r="P8" s="167">
        <f>'7'!AU11</f>
        <v>0</v>
      </c>
      <c r="Q8" s="177">
        <f>'7'!AV11</f>
        <v>0</v>
      </c>
      <c r="R8" s="176">
        <f>'8'!AO11</f>
        <v>2</v>
      </c>
      <c r="S8" s="164">
        <f>'8'!AP11</f>
        <v>0</v>
      </c>
      <c r="T8" s="167">
        <f>'8'!AQ11</f>
        <v>0</v>
      </c>
      <c r="U8" s="167">
        <f>'8'!AR11</f>
        <v>0</v>
      </c>
      <c r="V8" s="167">
        <f>'8'!AS11</f>
        <v>0</v>
      </c>
      <c r="W8" s="177">
        <f>'8'!AT11</f>
        <v>0</v>
      </c>
      <c r="X8" s="176">
        <f>'9'!AO11</f>
        <v>2</v>
      </c>
      <c r="Y8" s="164">
        <f>'9'!AP11</f>
        <v>0</v>
      </c>
      <c r="Z8" s="167">
        <f>'9'!AQ11</f>
        <v>0</v>
      </c>
      <c r="AA8" s="167">
        <f>'9'!AR11</f>
        <v>0</v>
      </c>
      <c r="AB8" s="167">
        <f>'9'!AS11</f>
        <v>0</v>
      </c>
      <c r="AC8" s="177">
        <f>'9'!AT11</f>
        <v>0</v>
      </c>
      <c r="AD8" s="176">
        <f>'10'!AO11</f>
        <v>2</v>
      </c>
      <c r="AE8" s="164">
        <f>'10'!AP11</f>
        <v>0</v>
      </c>
      <c r="AF8" s="167">
        <f>'10'!AQ11</f>
        <v>0</v>
      </c>
      <c r="AG8" s="167">
        <f>'10'!AR11</f>
        <v>0</v>
      </c>
      <c r="AH8" s="167">
        <f>'10'!AS11</f>
        <v>0</v>
      </c>
      <c r="AI8" s="177">
        <f>'10'!AT11</f>
        <v>0</v>
      </c>
      <c r="AJ8" s="176">
        <f>'11'!AO11</f>
        <v>2</v>
      </c>
      <c r="AK8" s="164">
        <f>'11'!AP11</f>
        <v>0</v>
      </c>
      <c r="AL8" s="167">
        <f>'11'!AQ11</f>
        <v>0</v>
      </c>
      <c r="AM8" s="167">
        <f>'11'!AR11</f>
        <v>0</v>
      </c>
      <c r="AN8" s="167">
        <f>'11'!AS11</f>
        <v>0</v>
      </c>
      <c r="AO8" s="177">
        <f>'11'!AT11</f>
        <v>0</v>
      </c>
      <c r="AP8" s="176">
        <f>'12'!AO11</f>
        <v>2</v>
      </c>
      <c r="AQ8" s="164">
        <f>'12'!AP11</f>
        <v>0</v>
      </c>
      <c r="AR8" s="167">
        <f>'12'!AQ11</f>
        <v>0</v>
      </c>
      <c r="AS8" s="167">
        <f>'12'!AR11</f>
        <v>0</v>
      </c>
      <c r="AT8" s="167">
        <f>'12'!AS11</f>
        <v>0</v>
      </c>
      <c r="AU8" s="177">
        <f>'12'!AT11</f>
        <v>0</v>
      </c>
      <c r="AV8" s="176">
        <f>'1'!AO11</f>
        <v>2</v>
      </c>
      <c r="AW8" s="164">
        <f>'1'!AP11</f>
        <v>0</v>
      </c>
      <c r="AX8" s="167">
        <f>'1'!AQ11</f>
        <v>0</v>
      </c>
      <c r="AY8" s="167">
        <f>'1'!AR11</f>
        <v>0</v>
      </c>
      <c r="AZ8" s="167">
        <f>'1'!AS11</f>
        <v>0</v>
      </c>
      <c r="BA8" s="177">
        <f>'1'!AT11</f>
        <v>0</v>
      </c>
      <c r="BB8" s="176">
        <f>'2'!AO11</f>
        <v>2</v>
      </c>
      <c r="BC8" s="164">
        <f>'2'!AP11</f>
        <v>0</v>
      </c>
      <c r="BD8" s="167">
        <f>'2'!AQ11</f>
        <v>0</v>
      </c>
      <c r="BE8" s="167">
        <f>'2'!AR11</f>
        <v>0</v>
      </c>
      <c r="BF8" s="167">
        <f>'2'!AS11</f>
        <v>0</v>
      </c>
      <c r="BG8" s="177">
        <f>'2'!AT11</f>
        <v>0</v>
      </c>
      <c r="BH8" s="176">
        <f>'3'!AO11</f>
        <v>2</v>
      </c>
      <c r="BI8" s="164">
        <f>'3'!AP11</f>
        <v>0</v>
      </c>
      <c r="BJ8" s="167">
        <f>'3'!AQ11</f>
        <v>0</v>
      </c>
      <c r="BK8" s="167">
        <f>'3'!AR11</f>
        <v>0</v>
      </c>
      <c r="BL8" s="167">
        <f>'3'!AS11</f>
        <v>0</v>
      </c>
      <c r="BM8" s="177">
        <f>'3'!AT11</f>
        <v>0</v>
      </c>
      <c r="BN8" s="176">
        <f>'4'!AO11</f>
        <v>2</v>
      </c>
      <c r="BO8" s="164">
        <f>'4'!AP11</f>
        <v>0</v>
      </c>
      <c r="BP8" s="167">
        <f>'4'!AQ11</f>
        <v>0</v>
      </c>
      <c r="BQ8" s="167">
        <f>'4'!AR11</f>
        <v>0</v>
      </c>
      <c r="BR8" s="167">
        <f>'4'!AS11</f>
        <v>0</v>
      </c>
      <c r="BS8" s="177">
        <f>'4'!AT11</f>
        <v>0</v>
      </c>
      <c r="BT8" s="176">
        <f>'5'!AO11</f>
        <v>2</v>
      </c>
      <c r="BU8" s="164">
        <f>'5'!AP11</f>
        <v>0</v>
      </c>
      <c r="BV8" s="167">
        <f>'5'!AQ11</f>
        <v>0</v>
      </c>
      <c r="BW8" s="167">
        <f>'5'!AR11</f>
        <v>0</v>
      </c>
      <c r="BX8" s="167">
        <f>'5'!AS11</f>
        <v>0</v>
      </c>
      <c r="BY8" s="177">
        <f>'5'!AT11</f>
        <v>0</v>
      </c>
      <c r="BZ8" s="176">
        <f>'6'!AO11</f>
        <v>2</v>
      </c>
      <c r="CA8" s="164">
        <f>'6'!AP11</f>
        <v>0</v>
      </c>
      <c r="CB8" s="167">
        <f>'6'!AQ11</f>
        <v>0</v>
      </c>
      <c r="CC8" s="167">
        <f>'6'!AR11</f>
        <v>0</v>
      </c>
      <c r="CD8" s="167">
        <f>'6'!AS11</f>
        <v>0</v>
      </c>
      <c r="CE8" s="177">
        <f>'6'!AT11</f>
        <v>0</v>
      </c>
      <c r="CG8" s="169"/>
      <c r="CH8" s="169"/>
    </row>
    <row r="9" spans="1:86" ht="13.5" x14ac:dyDescent="0.2">
      <c r="A9" s="163">
        <f>Roster!A14</f>
        <v>3712</v>
      </c>
      <c r="B9" s="165" t="str">
        <f>Roster!C14</f>
        <v>Ming</v>
      </c>
      <c r="C9" s="721">
        <f>Roster!D14</f>
        <v>0</v>
      </c>
      <c r="D9" s="165" t="str">
        <f>Roster!B14</f>
        <v>Xu</v>
      </c>
      <c r="E9" s="170">
        <f>'Pre Tests'!D8</f>
        <v>0</v>
      </c>
      <c r="F9" s="164">
        <f>'Pre Tests'!E8</f>
        <v>44745</v>
      </c>
      <c r="G9" s="166">
        <f>Roster!X14</f>
        <v>0</v>
      </c>
      <c r="H9" s="166" t="str">
        <f>'Pre Tests'!I8</f>
        <v>28R</v>
      </c>
      <c r="I9" s="166">
        <f>Roster!Z14</f>
        <v>0</v>
      </c>
      <c r="J9" s="166">
        <f>'Pre Tests'!K8</f>
        <v>191</v>
      </c>
      <c r="K9" s="171" t="e">
        <f>'Pre Tests'!#REF!</f>
        <v>#REF!</v>
      </c>
      <c r="L9" s="176">
        <f>'7'!AP12</f>
        <v>0</v>
      </c>
      <c r="M9" s="164">
        <f>'7'!AR12</f>
        <v>0</v>
      </c>
      <c r="N9" s="167">
        <f>'7'!AS12</f>
        <v>0</v>
      </c>
      <c r="O9" s="167">
        <f>'7'!AT12</f>
        <v>0</v>
      </c>
      <c r="P9" s="167">
        <f>'7'!AU12</f>
        <v>0</v>
      </c>
      <c r="Q9" s="177">
        <f>'7'!AV12</f>
        <v>0</v>
      </c>
      <c r="R9" s="176">
        <f>'8'!AO12</f>
        <v>3</v>
      </c>
      <c r="S9" s="164">
        <f>'8'!AP12</f>
        <v>0</v>
      </c>
      <c r="T9" s="167">
        <f>'8'!AQ12</f>
        <v>0</v>
      </c>
      <c r="U9" s="167">
        <f>'8'!AR12</f>
        <v>0</v>
      </c>
      <c r="V9" s="167">
        <f>'8'!AS12</f>
        <v>0</v>
      </c>
      <c r="W9" s="177">
        <f>'8'!AT12</f>
        <v>0</v>
      </c>
      <c r="X9" s="176">
        <f>'9'!AO12</f>
        <v>3</v>
      </c>
      <c r="Y9" s="164">
        <f>'9'!AP12</f>
        <v>0</v>
      </c>
      <c r="Z9" s="167">
        <f>'9'!AQ12</f>
        <v>0</v>
      </c>
      <c r="AA9" s="167">
        <f>'9'!AR12</f>
        <v>0</v>
      </c>
      <c r="AB9" s="167">
        <f>'9'!AS12</f>
        <v>0</v>
      </c>
      <c r="AC9" s="177">
        <f>'9'!AT12</f>
        <v>0</v>
      </c>
      <c r="AD9" s="176">
        <f>'10'!AO12</f>
        <v>3</v>
      </c>
      <c r="AE9" s="164">
        <f>'10'!AP12</f>
        <v>0</v>
      </c>
      <c r="AF9" s="167">
        <f>'10'!AQ12</f>
        <v>0</v>
      </c>
      <c r="AG9" s="167">
        <f>'10'!AR12</f>
        <v>0</v>
      </c>
      <c r="AH9" s="167">
        <f>'10'!AS12</f>
        <v>0</v>
      </c>
      <c r="AI9" s="177">
        <f>'10'!AT12</f>
        <v>0</v>
      </c>
      <c r="AJ9" s="176">
        <f>'11'!AO12</f>
        <v>3</v>
      </c>
      <c r="AK9" s="164">
        <f>'11'!AP12</f>
        <v>0</v>
      </c>
      <c r="AL9" s="167">
        <f>'11'!AQ12</f>
        <v>0</v>
      </c>
      <c r="AM9" s="167">
        <f>'11'!AR12</f>
        <v>0</v>
      </c>
      <c r="AN9" s="167">
        <f>'11'!AS12</f>
        <v>0</v>
      </c>
      <c r="AO9" s="177">
        <f>'11'!AT12</f>
        <v>0</v>
      </c>
      <c r="AP9" s="176">
        <f>'12'!AO12</f>
        <v>3</v>
      </c>
      <c r="AQ9" s="164">
        <f>'12'!AP12</f>
        <v>0</v>
      </c>
      <c r="AR9" s="167">
        <f>'12'!AQ12</f>
        <v>0</v>
      </c>
      <c r="AS9" s="167">
        <f>'12'!AR12</f>
        <v>0</v>
      </c>
      <c r="AT9" s="167">
        <f>'12'!AS12</f>
        <v>0</v>
      </c>
      <c r="AU9" s="177">
        <f>'12'!AT12</f>
        <v>0</v>
      </c>
      <c r="AV9" s="176">
        <f>'1'!AO12</f>
        <v>3</v>
      </c>
      <c r="AW9" s="164">
        <f>'1'!AP12</f>
        <v>0</v>
      </c>
      <c r="AX9" s="167">
        <f>'1'!AQ12</f>
        <v>0</v>
      </c>
      <c r="AY9" s="167">
        <f>'1'!AR12</f>
        <v>0</v>
      </c>
      <c r="AZ9" s="167">
        <f>'1'!AS12</f>
        <v>0</v>
      </c>
      <c r="BA9" s="177">
        <f>'1'!AT12</f>
        <v>0</v>
      </c>
      <c r="BB9" s="176">
        <f>'2'!AO12</f>
        <v>3</v>
      </c>
      <c r="BC9" s="164">
        <f>'2'!AP12</f>
        <v>0</v>
      </c>
      <c r="BD9" s="167">
        <f>'2'!AQ12</f>
        <v>0</v>
      </c>
      <c r="BE9" s="167">
        <f>'2'!AR12</f>
        <v>0</v>
      </c>
      <c r="BF9" s="167">
        <f>'2'!AS12</f>
        <v>0</v>
      </c>
      <c r="BG9" s="177">
        <f>'2'!AT12</f>
        <v>0</v>
      </c>
      <c r="BH9" s="176">
        <f>'3'!AO12</f>
        <v>3</v>
      </c>
      <c r="BI9" s="164">
        <f>'3'!AP12</f>
        <v>0</v>
      </c>
      <c r="BJ9" s="167">
        <f>'3'!AQ12</f>
        <v>0</v>
      </c>
      <c r="BK9" s="167">
        <f>'3'!AR12</f>
        <v>0</v>
      </c>
      <c r="BL9" s="167">
        <f>'3'!AS12</f>
        <v>0</v>
      </c>
      <c r="BM9" s="177">
        <f>'3'!AT12</f>
        <v>0</v>
      </c>
      <c r="BN9" s="176">
        <f>'4'!AO12</f>
        <v>3</v>
      </c>
      <c r="BO9" s="164">
        <f>'4'!AP12</f>
        <v>0</v>
      </c>
      <c r="BP9" s="167">
        <f>'4'!AQ12</f>
        <v>0</v>
      </c>
      <c r="BQ9" s="167">
        <f>'4'!AR12</f>
        <v>0</v>
      </c>
      <c r="BR9" s="167">
        <f>'4'!AS12</f>
        <v>0</v>
      </c>
      <c r="BS9" s="177">
        <f>'4'!AT12</f>
        <v>0</v>
      </c>
      <c r="BT9" s="176">
        <f>'5'!AO12</f>
        <v>3</v>
      </c>
      <c r="BU9" s="164">
        <f>'5'!AP12</f>
        <v>0</v>
      </c>
      <c r="BV9" s="167">
        <f>'5'!AQ12</f>
        <v>0</v>
      </c>
      <c r="BW9" s="167">
        <f>'5'!AR12</f>
        <v>0</v>
      </c>
      <c r="BX9" s="167">
        <f>'5'!AS12</f>
        <v>0</v>
      </c>
      <c r="BY9" s="177">
        <f>'5'!AT12</f>
        <v>0</v>
      </c>
      <c r="BZ9" s="176">
        <f>'6'!AO12</f>
        <v>3</v>
      </c>
      <c r="CA9" s="164">
        <f>'6'!AP12</f>
        <v>0</v>
      </c>
      <c r="CB9" s="167">
        <f>'6'!AQ12</f>
        <v>0</v>
      </c>
      <c r="CC9" s="167">
        <f>'6'!AR12</f>
        <v>0</v>
      </c>
      <c r="CD9" s="167">
        <f>'6'!AS12</f>
        <v>0</v>
      </c>
      <c r="CE9" s="177">
        <f>'6'!AT12</f>
        <v>0</v>
      </c>
      <c r="CG9" s="169"/>
      <c r="CH9" s="169"/>
    </row>
    <row r="10" spans="1:86" ht="13.5" x14ac:dyDescent="0.2">
      <c r="A10" s="163">
        <f>Roster!A15</f>
        <v>9233</v>
      </c>
      <c r="B10" s="165" t="str">
        <f>Roster!C15</f>
        <v>Dawen</v>
      </c>
      <c r="C10" s="721">
        <f>Roster!D15</f>
        <v>0</v>
      </c>
      <c r="D10" s="165" t="str">
        <f>Roster!B15</f>
        <v>Ye</v>
      </c>
      <c r="E10" s="170">
        <f>'Pre Tests'!D9</f>
        <v>0</v>
      </c>
      <c r="F10" s="164">
        <f>'Pre Tests'!E9</f>
        <v>44795</v>
      </c>
      <c r="G10" s="166">
        <f>Roster!X15</f>
        <v>0</v>
      </c>
      <c r="H10" s="166" t="str">
        <f>'Pre Tests'!I9</f>
        <v>81R</v>
      </c>
      <c r="I10" s="166">
        <f>Roster!Z15</f>
        <v>0</v>
      </c>
      <c r="J10" s="166">
        <f>'Pre Tests'!K9</f>
        <v>173</v>
      </c>
      <c r="K10" s="171" t="e">
        <f>'Pre Tests'!#REF!</f>
        <v>#REF!</v>
      </c>
      <c r="L10" s="176">
        <f>'7'!AP13</f>
        <v>0</v>
      </c>
      <c r="M10" s="164">
        <f>'7'!AR13</f>
        <v>0</v>
      </c>
      <c r="N10" s="167">
        <f>'7'!AS13</f>
        <v>0</v>
      </c>
      <c r="O10" s="167">
        <f>'7'!AT13</f>
        <v>0</v>
      </c>
      <c r="P10" s="167">
        <f>'7'!AU13</f>
        <v>0</v>
      </c>
      <c r="Q10" s="177">
        <f>'7'!AV13</f>
        <v>0</v>
      </c>
      <c r="R10" s="176">
        <f>'8'!AO13</f>
        <v>1</v>
      </c>
      <c r="S10" s="164">
        <f>'8'!AP13</f>
        <v>0</v>
      </c>
      <c r="T10" s="167">
        <f>'8'!AQ13</f>
        <v>0</v>
      </c>
      <c r="U10" s="167">
        <f>'8'!AR13</f>
        <v>0</v>
      </c>
      <c r="V10" s="167">
        <f>'8'!AS13</f>
        <v>0</v>
      </c>
      <c r="W10" s="177">
        <f>'8'!AT13</f>
        <v>0</v>
      </c>
      <c r="X10" s="176">
        <f>'9'!AO13</f>
        <v>1</v>
      </c>
      <c r="Y10" s="164">
        <f>'9'!AP13</f>
        <v>0</v>
      </c>
      <c r="Z10" s="167">
        <f>'9'!AQ13</f>
        <v>0</v>
      </c>
      <c r="AA10" s="167">
        <f>'9'!AR13</f>
        <v>0</v>
      </c>
      <c r="AB10" s="167">
        <f>'9'!AS13</f>
        <v>0</v>
      </c>
      <c r="AC10" s="177">
        <f>'9'!AT13</f>
        <v>0</v>
      </c>
      <c r="AD10" s="176">
        <f>'10'!AO13</f>
        <v>1</v>
      </c>
      <c r="AE10" s="164">
        <f>'10'!AP13</f>
        <v>0</v>
      </c>
      <c r="AF10" s="167">
        <f>'10'!AQ13</f>
        <v>0</v>
      </c>
      <c r="AG10" s="167">
        <f>'10'!AR13</f>
        <v>0</v>
      </c>
      <c r="AH10" s="167">
        <f>'10'!AS13</f>
        <v>0</v>
      </c>
      <c r="AI10" s="177">
        <f>'10'!AT13</f>
        <v>0</v>
      </c>
      <c r="AJ10" s="176">
        <f>'11'!AO13</f>
        <v>1</v>
      </c>
      <c r="AK10" s="164">
        <f>'11'!AP13</f>
        <v>0</v>
      </c>
      <c r="AL10" s="167">
        <f>'11'!AQ13</f>
        <v>0</v>
      </c>
      <c r="AM10" s="167">
        <f>'11'!AR13</f>
        <v>0</v>
      </c>
      <c r="AN10" s="167">
        <f>'11'!AS13</f>
        <v>0</v>
      </c>
      <c r="AO10" s="177">
        <f>'11'!AT13</f>
        <v>0</v>
      </c>
      <c r="AP10" s="176">
        <f>'12'!AO13</f>
        <v>1</v>
      </c>
      <c r="AQ10" s="164">
        <f>'12'!AP13</f>
        <v>0</v>
      </c>
      <c r="AR10" s="167">
        <f>'12'!AQ13</f>
        <v>0</v>
      </c>
      <c r="AS10" s="167">
        <f>'12'!AR13</f>
        <v>0</v>
      </c>
      <c r="AT10" s="167">
        <f>'12'!AS13</f>
        <v>0</v>
      </c>
      <c r="AU10" s="177">
        <f>'12'!AT13</f>
        <v>0</v>
      </c>
      <c r="AV10" s="176">
        <f>'1'!AO13</f>
        <v>1</v>
      </c>
      <c r="AW10" s="164">
        <f>'1'!AP13</f>
        <v>0</v>
      </c>
      <c r="AX10" s="167">
        <f>'1'!AQ13</f>
        <v>0</v>
      </c>
      <c r="AY10" s="167">
        <f>'1'!AR13</f>
        <v>0</v>
      </c>
      <c r="AZ10" s="167">
        <f>'1'!AS13</f>
        <v>0</v>
      </c>
      <c r="BA10" s="177">
        <f>'1'!AT13</f>
        <v>0</v>
      </c>
      <c r="BB10" s="176">
        <f>'2'!AO13</f>
        <v>1</v>
      </c>
      <c r="BC10" s="164">
        <f>'2'!AP13</f>
        <v>0</v>
      </c>
      <c r="BD10" s="167">
        <f>'2'!AQ13</f>
        <v>0</v>
      </c>
      <c r="BE10" s="167">
        <f>'2'!AR13</f>
        <v>0</v>
      </c>
      <c r="BF10" s="167">
        <f>'2'!AS13</f>
        <v>0</v>
      </c>
      <c r="BG10" s="177">
        <f>'2'!AT13</f>
        <v>0</v>
      </c>
      <c r="BH10" s="176">
        <f>'3'!AO13</f>
        <v>1</v>
      </c>
      <c r="BI10" s="164">
        <f>'3'!AP13</f>
        <v>0</v>
      </c>
      <c r="BJ10" s="167">
        <f>'3'!AQ13</f>
        <v>0</v>
      </c>
      <c r="BK10" s="167">
        <f>'3'!AR13</f>
        <v>0</v>
      </c>
      <c r="BL10" s="167">
        <f>'3'!AS13</f>
        <v>0</v>
      </c>
      <c r="BM10" s="177">
        <f>'3'!AT13</f>
        <v>0</v>
      </c>
      <c r="BN10" s="176">
        <f>'4'!AO13</f>
        <v>1</v>
      </c>
      <c r="BO10" s="164">
        <f>'4'!AP13</f>
        <v>0</v>
      </c>
      <c r="BP10" s="167">
        <f>'4'!AQ13</f>
        <v>0</v>
      </c>
      <c r="BQ10" s="167">
        <f>'4'!AR13</f>
        <v>0</v>
      </c>
      <c r="BR10" s="167">
        <f>'4'!AS13</f>
        <v>0</v>
      </c>
      <c r="BS10" s="177">
        <f>'4'!AT13</f>
        <v>0</v>
      </c>
      <c r="BT10" s="176">
        <f>'5'!AO13</f>
        <v>1</v>
      </c>
      <c r="BU10" s="164">
        <f>'5'!AP13</f>
        <v>0</v>
      </c>
      <c r="BV10" s="167">
        <f>'5'!AQ13</f>
        <v>0</v>
      </c>
      <c r="BW10" s="167">
        <f>'5'!AR13</f>
        <v>0</v>
      </c>
      <c r="BX10" s="167">
        <f>'5'!AS13</f>
        <v>0</v>
      </c>
      <c r="BY10" s="177">
        <f>'5'!AT13</f>
        <v>0</v>
      </c>
      <c r="BZ10" s="176">
        <f>'6'!AO13</f>
        <v>1</v>
      </c>
      <c r="CA10" s="164">
        <f>'6'!AP13</f>
        <v>0</v>
      </c>
      <c r="CB10" s="167">
        <f>'6'!AQ13</f>
        <v>0</v>
      </c>
      <c r="CC10" s="167">
        <f>'6'!AR13</f>
        <v>0</v>
      </c>
      <c r="CD10" s="167">
        <f>'6'!AS13</f>
        <v>0</v>
      </c>
      <c r="CE10" s="177">
        <f>'6'!AT13</f>
        <v>0</v>
      </c>
      <c r="CG10" s="169"/>
      <c r="CH10" s="169"/>
    </row>
    <row r="11" spans="1:86" x14ac:dyDescent="0.2">
      <c r="A11" s="163">
        <f>Roster!A16</f>
        <v>4604</v>
      </c>
      <c r="B11" s="165" t="str">
        <f>Roster!C16</f>
        <v>Bohua</v>
      </c>
      <c r="C11" s="721">
        <f>Roster!D16</f>
        <v>0</v>
      </c>
      <c r="D11" s="165" t="str">
        <f>Roster!B16</f>
        <v>Zhang</v>
      </c>
      <c r="E11" s="170">
        <f>'Pre Tests'!D10</f>
        <v>0</v>
      </c>
      <c r="F11" s="164">
        <f>'Pre Tests'!E10</f>
        <v>44832</v>
      </c>
      <c r="G11" s="166">
        <f>Roster!X16</f>
        <v>0</v>
      </c>
      <c r="H11" s="166" t="str">
        <f>'Pre Tests'!I10</f>
        <v>28R</v>
      </c>
      <c r="I11" s="166">
        <f>Roster!Z16</f>
        <v>0</v>
      </c>
      <c r="J11" s="166">
        <f>'Pre Tests'!K10</f>
        <v>174</v>
      </c>
      <c r="K11" s="171" t="e">
        <f>'Pre Tests'!#REF!</f>
        <v>#REF!</v>
      </c>
      <c r="L11" s="176">
        <f>'7'!AP14</f>
        <v>0</v>
      </c>
      <c r="M11" s="164">
        <f>'7'!AR14</f>
        <v>0</v>
      </c>
      <c r="N11" s="167">
        <f>'7'!AS14</f>
        <v>0</v>
      </c>
      <c r="O11" s="167">
        <f>'7'!AT14</f>
        <v>0</v>
      </c>
      <c r="P11" s="167">
        <f>'7'!AU14</f>
        <v>0</v>
      </c>
      <c r="Q11" s="177">
        <f>'7'!AV14</f>
        <v>0</v>
      </c>
      <c r="R11" s="176">
        <f>'8'!AO14</f>
        <v>1</v>
      </c>
      <c r="S11" s="164">
        <f>'8'!AP14</f>
        <v>0</v>
      </c>
      <c r="T11" s="167">
        <f>'8'!AQ14</f>
        <v>0</v>
      </c>
      <c r="U11" s="167">
        <f>'8'!AR14</f>
        <v>0</v>
      </c>
      <c r="V11" s="167">
        <f>'8'!AS14</f>
        <v>0</v>
      </c>
      <c r="W11" s="177">
        <f>'8'!AT14</f>
        <v>0</v>
      </c>
      <c r="X11" s="176">
        <f>'9'!AO14</f>
        <v>1</v>
      </c>
      <c r="Y11" s="164">
        <f>'9'!AP14</f>
        <v>0</v>
      </c>
      <c r="Z11" s="167">
        <f>'9'!AQ14</f>
        <v>0</v>
      </c>
      <c r="AA11" s="167">
        <f>'9'!AR14</f>
        <v>0</v>
      </c>
      <c r="AB11" s="167">
        <f>'9'!AS14</f>
        <v>0</v>
      </c>
      <c r="AC11" s="177">
        <f>'9'!AT14</f>
        <v>0</v>
      </c>
      <c r="AD11" s="176">
        <f>'10'!AO14</f>
        <v>1</v>
      </c>
      <c r="AE11" s="164">
        <f>'10'!AP14</f>
        <v>0</v>
      </c>
      <c r="AF11" s="167">
        <f>'10'!AQ14</f>
        <v>0</v>
      </c>
      <c r="AG11" s="167">
        <f>'10'!AR14</f>
        <v>0</v>
      </c>
      <c r="AH11" s="167">
        <f>'10'!AS14</f>
        <v>0</v>
      </c>
      <c r="AI11" s="177">
        <f>'10'!AT14</f>
        <v>0</v>
      </c>
      <c r="AJ11" s="176">
        <f>'11'!AO14</f>
        <v>1</v>
      </c>
      <c r="AK11" s="164">
        <f>'11'!AP14</f>
        <v>0</v>
      </c>
      <c r="AL11" s="167">
        <f>'11'!AQ14</f>
        <v>0</v>
      </c>
      <c r="AM11" s="167">
        <f>'11'!AR14</f>
        <v>0</v>
      </c>
      <c r="AN11" s="167">
        <f>'11'!AS14</f>
        <v>0</v>
      </c>
      <c r="AO11" s="177">
        <f>'11'!AT14</f>
        <v>0</v>
      </c>
      <c r="AP11" s="176">
        <f>'12'!AO14</f>
        <v>1</v>
      </c>
      <c r="AQ11" s="164">
        <f>'12'!AP14</f>
        <v>0</v>
      </c>
      <c r="AR11" s="167">
        <f>'12'!AQ14</f>
        <v>0</v>
      </c>
      <c r="AS11" s="167">
        <f>'12'!AR14</f>
        <v>0</v>
      </c>
      <c r="AT11" s="167">
        <f>'12'!AS14</f>
        <v>0</v>
      </c>
      <c r="AU11" s="177">
        <f>'12'!AT14</f>
        <v>0</v>
      </c>
      <c r="AV11" s="176">
        <f>'1'!AO14</f>
        <v>1</v>
      </c>
      <c r="AW11" s="164">
        <f>'1'!AP14</f>
        <v>0</v>
      </c>
      <c r="AX11" s="167">
        <f>'1'!AQ14</f>
        <v>0</v>
      </c>
      <c r="AY11" s="167">
        <f>'1'!AR14</f>
        <v>0</v>
      </c>
      <c r="AZ11" s="167">
        <f>'1'!AS14</f>
        <v>0</v>
      </c>
      <c r="BA11" s="177">
        <f>'1'!AT14</f>
        <v>0</v>
      </c>
      <c r="BB11" s="176">
        <f>'2'!AO14</f>
        <v>1</v>
      </c>
      <c r="BC11" s="164">
        <f>'2'!AP14</f>
        <v>0</v>
      </c>
      <c r="BD11" s="167">
        <f>'2'!AQ14</f>
        <v>0</v>
      </c>
      <c r="BE11" s="167">
        <f>'2'!AR14</f>
        <v>0</v>
      </c>
      <c r="BF11" s="167">
        <f>'2'!AS14</f>
        <v>0</v>
      </c>
      <c r="BG11" s="177">
        <f>'2'!AT14</f>
        <v>0</v>
      </c>
      <c r="BH11" s="176">
        <f>'3'!AO14</f>
        <v>1</v>
      </c>
      <c r="BI11" s="164">
        <f>'3'!AP14</f>
        <v>0</v>
      </c>
      <c r="BJ11" s="167">
        <f>'3'!AQ14</f>
        <v>0</v>
      </c>
      <c r="BK11" s="167">
        <f>'3'!AR14</f>
        <v>0</v>
      </c>
      <c r="BL11" s="167">
        <f>'3'!AS14</f>
        <v>0</v>
      </c>
      <c r="BM11" s="177">
        <f>'3'!AT14</f>
        <v>0</v>
      </c>
      <c r="BN11" s="176">
        <f>'4'!AO14</f>
        <v>1</v>
      </c>
      <c r="BO11" s="164">
        <f>'4'!AP14</f>
        <v>0</v>
      </c>
      <c r="BP11" s="167">
        <f>'4'!AQ14</f>
        <v>0</v>
      </c>
      <c r="BQ11" s="167">
        <f>'4'!AR14</f>
        <v>0</v>
      </c>
      <c r="BR11" s="167">
        <f>'4'!AS14</f>
        <v>0</v>
      </c>
      <c r="BS11" s="177">
        <f>'4'!AT14</f>
        <v>0</v>
      </c>
      <c r="BT11" s="176">
        <f>'5'!AO14</f>
        <v>1</v>
      </c>
      <c r="BU11" s="164">
        <f>'5'!AP14</f>
        <v>0</v>
      </c>
      <c r="BV11" s="167">
        <f>'5'!AQ14</f>
        <v>0</v>
      </c>
      <c r="BW11" s="167">
        <f>'5'!AR14</f>
        <v>0</v>
      </c>
      <c r="BX11" s="167">
        <f>'5'!AS14</f>
        <v>0</v>
      </c>
      <c r="BY11" s="177">
        <f>'5'!AT14</f>
        <v>0</v>
      </c>
      <c r="BZ11" s="176">
        <f>'6'!AO14</f>
        <v>1</v>
      </c>
      <c r="CA11" s="164">
        <f>'6'!AP14</f>
        <v>0</v>
      </c>
      <c r="CB11" s="167">
        <f>'6'!AQ14</f>
        <v>0</v>
      </c>
      <c r="CC11" s="167">
        <f>'6'!AR14</f>
        <v>0</v>
      </c>
      <c r="CD11" s="167">
        <f>'6'!AS14</f>
        <v>0</v>
      </c>
      <c r="CE11" s="177">
        <f>'6'!AT14</f>
        <v>0</v>
      </c>
    </row>
    <row r="12" spans="1:86" x14ac:dyDescent="0.2">
      <c r="A12" s="163" t="str">
        <f>Roster!A17</f>
        <v>n/a</v>
      </c>
      <c r="B12" s="165" t="str">
        <f>Roster!C17</f>
        <v>Elena</v>
      </c>
      <c r="C12" s="721">
        <f>Roster!D17</f>
        <v>0</v>
      </c>
      <c r="D12" s="165" t="str">
        <f>Roster!B17</f>
        <v>Vislavskaya</v>
      </c>
      <c r="E12" s="170">
        <f>'Pre Tests'!D11</f>
        <v>0</v>
      </c>
      <c r="F12" s="164">
        <f>'Pre Tests'!E11</f>
        <v>44859</v>
      </c>
      <c r="G12" s="166">
        <f>Roster!X17</f>
        <v>0</v>
      </c>
      <c r="H12" s="166" t="str">
        <f>'Pre Tests'!I11</f>
        <v>82R</v>
      </c>
      <c r="I12" s="166">
        <f>Roster!Z17</f>
        <v>0</v>
      </c>
      <c r="J12" s="166">
        <f>'Pre Tests'!K11</f>
        <v>205</v>
      </c>
      <c r="K12" s="171" t="e">
        <f>'Pre Tests'!#REF!</f>
        <v>#REF!</v>
      </c>
      <c r="L12" s="176">
        <f>'7'!AP15</f>
        <v>0</v>
      </c>
      <c r="M12" s="164">
        <f>'7'!AR15</f>
        <v>0</v>
      </c>
      <c r="N12" s="167">
        <f>'7'!AS15</f>
        <v>0</v>
      </c>
      <c r="O12" s="167">
        <f>'7'!AT15</f>
        <v>0</v>
      </c>
      <c r="P12" s="167">
        <f>'7'!AU15</f>
        <v>0</v>
      </c>
      <c r="Q12" s="177">
        <f>'7'!AV15</f>
        <v>0</v>
      </c>
      <c r="R12" s="176">
        <f>'8'!AO15</f>
        <v>4</v>
      </c>
      <c r="S12" s="164">
        <f>'8'!AP15</f>
        <v>0</v>
      </c>
      <c r="T12" s="167">
        <f>'8'!AQ15</f>
        <v>0</v>
      </c>
      <c r="U12" s="167">
        <f>'8'!AR15</f>
        <v>0</v>
      </c>
      <c r="V12" s="167">
        <f>'8'!AS15</f>
        <v>0</v>
      </c>
      <c r="W12" s="177">
        <f>'8'!AT15</f>
        <v>0</v>
      </c>
      <c r="X12" s="176">
        <f>'9'!AO15</f>
        <v>4</v>
      </c>
      <c r="Y12" s="164">
        <f>'9'!AP15</f>
        <v>0</v>
      </c>
      <c r="Z12" s="167">
        <f>'9'!AQ15</f>
        <v>0</v>
      </c>
      <c r="AA12" s="167">
        <f>'9'!AR15</f>
        <v>0</v>
      </c>
      <c r="AB12" s="167">
        <f>'9'!AS15</f>
        <v>0</v>
      </c>
      <c r="AC12" s="177">
        <f>'9'!AT15</f>
        <v>0</v>
      </c>
      <c r="AD12" s="176">
        <f>'10'!AO15</f>
        <v>4</v>
      </c>
      <c r="AE12" s="164">
        <f>'10'!AP15</f>
        <v>0</v>
      </c>
      <c r="AF12" s="167">
        <f>'10'!AQ15</f>
        <v>0</v>
      </c>
      <c r="AG12" s="167">
        <f>'10'!AR15</f>
        <v>0</v>
      </c>
      <c r="AH12" s="167">
        <f>'10'!AS15</f>
        <v>0</v>
      </c>
      <c r="AI12" s="177">
        <f>'10'!AT15</f>
        <v>0</v>
      </c>
      <c r="AJ12" s="176">
        <f>'11'!AO15</f>
        <v>4</v>
      </c>
      <c r="AK12" s="164">
        <f>'11'!AP15</f>
        <v>0</v>
      </c>
      <c r="AL12" s="167">
        <f>'11'!AQ15</f>
        <v>0</v>
      </c>
      <c r="AM12" s="167">
        <f>'11'!AR15</f>
        <v>0</v>
      </c>
      <c r="AN12" s="167">
        <f>'11'!AS15</f>
        <v>0</v>
      </c>
      <c r="AO12" s="177">
        <f>'11'!AT15</f>
        <v>0</v>
      </c>
      <c r="AP12" s="176">
        <f>'12'!AO15</f>
        <v>4</v>
      </c>
      <c r="AQ12" s="164">
        <f>'12'!AP15</f>
        <v>0</v>
      </c>
      <c r="AR12" s="167">
        <f>'12'!AQ15</f>
        <v>0</v>
      </c>
      <c r="AS12" s="167">
        <f>'12'!AR15</f>
        <v>0</v>
      </c>
      <c r="AT12" s="167">
        <f>'12'!AS15</f>
        <v>0</v>
      </c>
      <c r="AU12" s="177">
        <f>'12'!AT15</f>
        <v>0</v>
      </c>
      <c r="AV12" s="176">
        <f>'1'!AO15</f>
        <v>4</v>
      </c>
      <c r="AW12" s="164">
        <f>'1'!AP15</f>
        <v>0</v>
      </c>
      <c r="AX12" s="167">
        <f>'1'!AQ15</f>
        <v>0</v>
      </c>
      <c r="AY12" s="167">
        <f>'1'!AR15</f>
        <v>0</v>
      </c>
      <c r="AZ12" s="167">
        <f>'1'!AS15</f>
        <v>0</v>
      </c>
      <c r="BA12" s="177">
        <f>'1'!AT15</f>
        <v>0</v>
      </c>
      <c r="BB12" s="176">
        <f>'2'!AO15</f>
        <v>4</v>
      </c>
      <c r="BC12" s="164">
        <f>'2'!AP15</f>
        <v>0</v>
      </c>
      <c r="BD12" s="167">
        <f>'2'!AQ15</f>
        <v>0</v>
      </c>
      <c r="BE12" s="167">
        <f>'2'!AR15</f>
        <v>0</v>
      </c>
      <c r="BF12" s="167">
        <f>'2'!AS15</f>
        <v>0</v>
      </c>
      <c r="BG12" s="177">
        <f>'2'!AT15</f>
        <v>0</v>
      </c>
      <c r="BH12" s="176">
        <f>'3'!AO15</f>
        <v>4</v>
      </c>
      <c r="BI12" s="164">
        <f>'3'!AP15</f>
        <v>0</v>
      </c>
      <c r="BJ12" s="167">
        <f>'3'!AQ15</f>
        <v>0</v>
      </c>
      <c r="BK12" s="167">
        <f>'3'!AR15</f>
        <v>0</v>
      </c>
      <c r="BL12" s="167">
        <f>'3'!AS15</f>
        <v>0</v>
      </c>
      <c r="BM12" s="177">
        <f>'3'!AT15</f>
        <v>0</v>
      </c>
      <c r="BN12" s="176">
        <f>'4'!AO15</f>
        <v>4</v>
      </c>
      <c r="BO12" s="164">
        <f>'4'!AP15</f>
        <v>0</v>
      </c>
      <c r="BP12" s="167">
        <f>'4'!AQ15</f>
        <v>0</v>
      </c>
      <c r="BQ12" s="167">
        <f>'4'!AR15</f>
        <v>0</v>
      </c>
      <c r="BR12" s="167">
        <f>'4'!AS15</f>
        <v>0</v>
      </c>
      <c r="BS12" s="177">
        <f>'4'!AT15</f>
        <v>0</v>
      </c>
      <c r="BT12" s="176">
        <f>'5'!AO15</f>
        <v>4</v>
      </c>
      <c r="BU12" s="164">
        <f>'5'!AP15</f>
        <v>0</v>
      </c>
      <c r="BV12" s="167">
        <f>'5'!AQ15</f>
        <v>0</v>
      </c>
      <c r="BW12" s="167">
        <f>'5'!AR15</f>
        <v>0</v>
      </c>
      <c r="BX12" s="167">
        <f>'5'!AS15</f>
        <v>0</v>
      </c>
      <c r="BY12" s="177">
        <f>'5'!AT15</f>
        <v>0</v>
      </c>
      <c r="BZ12" s="176">
        <f>'6'!AO15</f>
        <v>4</v>
      </c>
      <c r="CA12" s="164">
        <f>'6'!AP15</f>
        <v>0</v>
      </c>
      <c r="CB12" s="167">
        <f>'6'!AQ15</f>
        <v>0</v>
      </c>
      <c r="CC12" s="167">
        <f>'6'!AR15</f>
        <v>0</v>
      </c>
      <c r="CD12" s="167">
        <f>'6'!AS15</f>
        <v>0</v>
      </c>
      <c r="CE12" s="177">
        <f>'6'!AT15</f>
        <v>0</v>
      </c>
    </row>
    <row r="13" spans="1:86" x14ac:dyDescent="0.2">
      <c r="A13" s="163" t="str">
        <f>Roster!A18</f>
        <v>n/a</v>
      </c>
      <c r="B13" s="165" t="str">
        <f>Roster!C18</f>
        <v>Volodymr</v>
      </c>
      <c r="C13" s="721">
        <f>Roster!D18</f>
        <v>0</v>
      </c>
      <c r="D13" s="165" t="str">
        <f>Roster!B18</f>
        <v>Toritsyn</v>
      </c>
      <c r="E13" s="170">
        <f>'Pre Tests'!D12</f>
        <v>0</v>
      </c>
      <c r="F13" s="164">
        <f>'Pre Tests'!E12</f>
        <v>44868</v>
      </c>
      <c r="G13" s="166">
        <f>Roster!X18</f>
        <v>0</v>
      </c>
      <c r="H13" s="166" t="str">
        <f>'Pre Tests'!I12</f>
        <v>81RX</v>
      </c>
      <c r="I13" s="166">
        <f>Roster!Z18</f>
        <v>0</v>
      </c>
      <c r="J13" s="166">
        <f>'Pre Tests'!K12</f>
        <v>204</v>
      </c>
      <c r="K13" s="171" t="e">
        <f>'Pre Tests'!#REF!</f>
        <v>#REF!</v>
      </c>
      <c r="L13" s="176">
        <f>'7'!AP16</f>
        <v>0</v>
      </c>
      <c r="M13" s="164">
        <f>'7'!AR16</f>
        <v>0</v>
      </c>
      <c r="N13" s="167">
        <f>'7'!AS16</f>
        <v>0</v>
      </c>
      <c r="O13" s="167">
        <f>'7'!AT16</f>
        <v>0</v>
      </c>
      <c r="P13" s="167">
        <f>'7'!AU16</f>
        <v>0</v>
      </c>
      <c r="Q13" s="177">
        <f>'7'!AV16</f>
        <v>0</v>
      </c>
      <c r="R13" s="176">
        <f>'8'!AO16</f>
        <v>4</v>
      </c>
      <c r="S13" s="164">
        <f>'8'!AP16</f>
        <v>0</v>
      </c>
      <c r="T13" s="167">
        <f>'8'!AQ16</f>
        <v>0</v>
      </c>
      <c r="U13" s="167">
        <f>'8'!AR16</f>
        <v>0</v>
      </c>
      <c r="V13" s="167">
        <f>'8'!AS16</f>
        <v>0</v>
      </c>
      <c r="W13" s="177">
        <f>'8'!AT16</f>
        <v>0</v>
      </c>
      <c r="X13" s="176">
        <f>'9'!AO16</f>
        <v>4</v>
      </c>
      <c r="Y13" s="164">
        <f>'9'!AP16</f>
        <v>0</v>
      </c>
      <c r="Z13" s="167">
        <f>'9'!AQ16</f>
        <v>0</v>
      </c>
      <c r="AA13" s="167">
        <f>'9'!AR16</f>
        <v>0</v>
      </c>
      <c r="AB13" s="167">
        <f>'9'!AS16</f>
        <v>0</v>
      </c>
      <c r="AC13" s="177">
        <f>'9'!AT16</f>
        <v>0</v>
      </c>
      <c r="AD13" s="176">
        <f>'10'!AO16</f>
        <v>4</v>
      </c>
      <c r="AE13" s="164">
        <f>'10'!AP16</f>
        <v>0</v>
      </c>
      <c r="AF13" s="167">
        <f>'10'!AQ16</f>
        <v>0</v>
      </c>
      <c r="AG13" s="167">
        <f>'10'!AR16</f>
        <v>0</v>
      </c>
      <c r="AH13" s="167">
        <f>'10'!AS16</f>
        <v>0</v>
      </c>
      <c r="AI13" s="177">
        <f>'10'!AT16</f>
        <v>0</v>
      </c>
      <c r="AJ13" s="176">
        <f>'11'!AO16</f>
        <v>4</v>
      </c>
      <c r="AK13" s="164">
        <f>'11'!AP16</f>
        <v>0</v>
      </c>
      <c r="AL13" s="167">
        <f>'11'!AQ16</f>
        <v>0</v>
      </c>
      <c r="AM13" s="167">
        <f>'11'!AR16</f>
        <v>0</v>
      </c>
      <c r="AN13" s="167">
        <f>'11'!AS16</f>
        <v>0</v>
      </c>
      <c r="AO13" s="177">
        <f>'11'!AT16</f>
        <v>0</v>
      </c>
      <c r="AP13" s="176">
        <f>'12'!AO16</f>
        <v>4</v>
      </c>
      <c r="AQ13" s="164">
        <f>'12'!AP16</f>
        <v>0</v>
      </c>
      <c r="AR13" s="167">
        <f>'12'!AQ16</f>
        <v>0</v>
      </c>
      <c r="AS13" s="167">
        <f>'12'!AR16</f>
        <v>0</v>
      </c>
      <c r="AT13" s="167">
        <f>'12'!AS16</f>
        <v>0</v>
      </c>
      <c r="AU13" s="177">
        <f>'12'!AT16</f>
        <v>0</v>
      </c>
      <c r="AV13" s="176">
        <f>'1'!AO16</f>
        <v>4</v>
      </c>
      <c r="AW13" s="164">
        <f>'1'!AP16</f>
        <v>0</v>
      </c>
      <c r="AX13" s="167">
        <f>'1'!AQ16</f>
        <v>0</v>
      </c>
      <c r="AY13" s="167">
        <f>'1'!AR16</f>
        <v>0</v>
      </c>
      <c r="AZ13" s="167">
        <f>'1'!AS16</f>
        <v>0</v>
      </c>
      <c r="BA13" s="177">
        <f>'1'!AT16</f>
        <v>0</v>
      </c>
      <c r="BB13" s="176">
        <f>'2'!AO16</f>
        <v>4</v>
      </c>
      <c r="BC13" s="164">
        <f>'2'!AP16</f>
        <v>0</v>
      </c>
      <c r="BD13" s="167">
        <f>'2'!AQ16</f>
        <v>0</v>
      </c>
      <c r="BE13" s="167">
        <f>'2'!AR16</f>
        <v>0</v>
      </c>
      <c r="BF13" s="167">
        <f>'2'!AS16</f>
        <v>0</v>
      </c>
      <c r="BG13" s="177">
        <f>'2'!AT16</f>
        <v>0</v>
      </c>
      <c r="BH13" s="176">
        <f>'3'!AO16</f>
        <v>4</v>
      </c>
      <c r="BI13" s="164">
        <f>'3'!AP16</f>
        <v>0</v>
      </c>
      <c r="BJ13" s="167">
        <f>'3'!AQ16</f>
        <v>0</v>
      </c>
      <c r="BK13" s="167">
        <f>'3'!AR16</f>
        <v>0</v>
      </c>
      <c r="BL13" s="167">
        <f>'3'!AS16</f>
        <v>0</v>
      </c>
      <c r="BM13" s="177">
        <f>'3'!AT16</f>
        <v>0</v>
      </c>
      <c r="BN13" s="176">
        <f>'4'!AO16</f>
        <v>4</v>
      </c>
      <c r="BO13" s="164">
        <f>'4'!AP16</f>
        <v>0</v>
      </c>
      <c r="BP13" s="167">
        <f>'4'!AQ16</f>
        <v>0</v>
      </c>
      <c r="BQ13" s="167">
        <f>'4'!AR16</f>
        <v>0</v>
      </c>
      <c r="BR13" s="167">
        <f>'4'!AS16</f>
        <v>0</v>
      </c>
      <c r="BS13" s="177">
        <f>'4'!AT16</f>
        <v>0</v>
      </c>
      <c r="BT13" s="176">
        <f>'5'!AO16</f>
        <v>4</v>
      </c>
      <c r="BU13" s="164">
        <f>'5'!AP16</f>
        <v>0</v>
      </c>
      <c r="BV13" s="167">
        <f>'5'!AQ16</f>
        <v>0</v>
      </c>
      <c r="BW13" s="167">
        <f>'5'!AR16</f>
        <v>0</v>
      </c>
      <c r="BX13" s="167">
        <f>'5'!AS16</f>
        <v>0</v>
      </c>
      <c r="BY13" s="177">
        <f>'5'!AT16</f>
        <v>0</v>
      </c>
      <c r="BZ13" s="176">
        <f>'6'!AO16</f>
        <v>4</v>
      </c>
      <c r="CA13" s="164">
        <f>'6'!AP16</f>
        <v>0</v>
      </c>
      <c r="CB13" s="167">
        <f>'6'!AQ16</f>
        <v>0</v>
      </c>
      <c r="CC13" s="167">
        <f>'6'!AR16</f>
        <v>0</v>
      </c>
      <c r="CD13" s="167">
        <f>'6'!AS16</f>
        <v>0</v>
      </c>
      <c r="CE13" s="177">
        <f>'6'!AT16</f>
        <v>0</v>
      </c>
    </row>
    <row r="14" spans="1:86" x14ac:dyDescent="0.2">
      <c r="A14" s="163" t="str">
        <f>Roster!A19</f>
        <v>n/a</v>
      </c>
      <c r="B14" s="165" t="str">
        <f>Roster!C19</f>
        <v>Olha</v>
      </c>
      <c r="C14" s="721">
        <f>Roster!D19</f>
        <v>0</v>
      </c>
      <c r="D14" s="165" t="str">
        <f>Roster!B19</f>
        <v>Toritsyn</v>
      </c>
      <c r="E14" s="170">
        <f>'Pre Tests'!D13</f>
        <v>0</v>
      </c>
      <c r="F14" s="164">
        <f>'Pre Tests'!E13</f>
        <v>44868</v>
      </c>
      <c r="G14" s="166">
        <f>Roster!X19</f>
        <v>0</v>
      </c>
      <c r="H14" s="166" t="str">
        <f>'Pre Tests'!I13</f>
        <v>82RX</v>
      </c>
      <c r="I14" s="166">
        <f>Roster!Z19</f>
        <v>0</v>
      </c>
      <c r="J14" s="166">
        <f>'Pre Tests'!K13</f>
        <v>199</v>
      </c>
      <c r="K14" s="171" t="e">
        <f>'Pre Tests'!#REF!</f>
        <v>#REF!</v>
      </c>
      <c r="L14" s="176">
        <f>'7'!AP17</f>
        <v>0</v>
      </c>
      <c r="M14" s="164">
        <f>'7'!AR17</f>
        <v>0</v>
      </c>
      <c r="N14" s="167">
        <f>'7'!AS17</f>
        <v>0</v>
      </c>
      <c r="O14" s="167">
        <f>'7'!AT17</f>
        <v>0</v>
      </c>
      <c r="P14" s="167">
        <f>'7'!AU17</f>
        <v>0</v>
      </c>
      <c r="Q14" s="177">
        <f>'7'!AV17</f>
        <v>0</v>
      </c>
      <c r="R14" s="176">
        <f>'8'!AO17</f>
        <v>3</v>
      </c>
      <c r="S14" s="164">
        <f>'8'!AP17</f>
        <v>0</v>
      </c>
      <c r="T14" s="167">
        <f>'8'!AQ17</f>
        <v>0</v>
      </c>
      <c r="U14" s="167">
        <f>'8'!AR17</f>
        <v>0</v>
      </c>
      <c r="V14" s="167">
        <f>'8'!AS17</f>
        <v>0</v>
      </c>
      <c r="W14" s="177">
        <f>'8'!AT17</f>
        <v>0</v>
      </c>
      <c r="X14" s="176">
        <f>'9'!AO17</f>
        <v>3</v>
      </c>
      <c r="Y14" s="164">
        <f>'9'!AP17</f>
        <v>0</v>
      </c>
      <c r="Z14" s="167">
        <f>'9'!AQ17</f>
        <v>0</v>
      </c>
      <c r="AA14" s="167">
        <f>'9'!AR17</f>
        <v>0</v>
      </c>
      <c r="AB14" s="167">
        <f>'9'!AS17</f>
        <v>0</v>
      </c>
      <c r="AC14" s="177">
        <f>'9'!AT17</f>
        <v>0</v>
      </c>
      <c r="AD14" s="176">
        <f>'10'!AO17</f>
        <v>3</v>
      </c>
      <c r="AE14" s="164">
        <f>'10'!AP17</f>
        <v>0</v>
      </c>
      <c r="AF14" s="167">
        <f>'10'!AQ17</f>
        <v>0</v>
      </c>
      <c r="AG14" s="167">
        <f>'10'!AR17</f>
        <v>0</v>
      </c>
      <c r="AH14" s="167">
        <f>'10'!AS17</f>
        <v>0</v>
      </c>
      <c r="AI14" s="177">
        <f>'10'!AT17</f>
        <v>0</v>
      </c>
      <c r="AJ14" s="176">
        <f>'11'!AO17</f>
        <v>3</v>
      </c>
      <c r="AK14" s="164">
        <f>'11'!AP17</f>
        <v>0</v>
      </c>
      <c r="AL14" s="167">
        <f>'11'!AQ17</f>
        <v>0</v>
      </c>
      <c r="AM14" s="167">
        <f>'11'!AR17</f>
        <v>0</v>
      </c>
      <c r="AN14" s="167">
        <f>'11'!AS17</f>
        <v>0</v>
      </c>
      <c r="AO14" s="177">
        <f>'11'!AT17</f>
        <v>0</v>
      </c>
      <c r="AP14" s="176">
        <f>'12'!AO17</f>
        <v>3</v>
      </c>
      <c r="AQ14" s="164">
        <f>'12'!AP17</f>
        <v>0</v>
      </c>
      <c r="AR14" s="167">
        <f>'12'!AQ17</f>
        <v>0</v>
      </c>
      <c r="AS14" s="167">
        <f>'12'!AR17</f>
        <v>0</v>
      </c>
      <c r="AT14" s="167">
        <f>'12'!AS17</f>
        <v>0</v>
      </c>
      <c r="AU14" s="177">
        <f>'12'!AT17</f>
        <v>0</v>
      </c>
      <c r="AV14" s="176">
        <f>'1'!AO17</f>
        <v>3</v>
      </c>
      <c r="AW14" s="164">
        <f>'1'!AP17</f>
        <v>0</v>
      </c>
      <c r="AX14" s="167">
        <f>'1'!AQ17</f>
        <v>0</v>
      </c>
      <c r="AY14" s="167">
        <f>'1'!AR17</f>
        <v>0</v>
      </c>
      <c r="AZ14" s="167">
        <f>'1'!AS17</f>
        <v>0</v>
      </c>
      <c r="BA14" s="177">
        <f>'1'!AT17</f>
        <v>0</v>
      </c>
      <c r="BB14" s="176">
        <f>'2'!AO17</f>
        <v>3</v>
      </c>
      <c r="BC14" s="164">
        <f>'2'!AP17</f>
        <v>0</v>
      </c>
      <c r="BD14" s="167">
        <f>'2'!AQ17</f>
        <v>0</v>
      </c>
      <c r="BE14" s="167">
        <f>'2'!AR17</f>
        <v>0</v>
      </c>
      <c r="BF14" s="167">
        <f>'2'!AS17</f>
        <v>0</v>
      </c>
      <c r="BG14" s="177">
        <f>'2'!AT17</f>
        <v>0</v>
      </c>
      <c r="BH14" s="176">
        <f>'3'!AO17</f>
        <v>3</v>
      </c>
      <c r="BI14" s="164">
        <f>'3'!AP17</f>
        <v>0</v>
      </c>
      <c r="BJ14" s="167">
        <f>'3'!AQ17</f>
        <v>0</v>
      </c>
      <c r="BK14" s="167">
        <f>'3'!AR17</f>
        <v>0</v>
      </c>
      <c r="BL14" s="167">
        <f>'3'!AS17</f>
        <v>0</v>
      </c>
      <c r="BM14" s="177">
        <f>'3'!AT17</f>
        <v>0</v>
      </c>
      <c r="BN14" s="176">
        <f>'4'!AO17</f>
        <v>3</v>
      </c>
      <c r="BO14" s="164">
        <f>'4'!AP17</f>
        <v>0</v>
      </c>
      <c r="BP14" s="167">
        <f>'4'!AQ17</f>
        <v>0</v>
      </c>
      <c r="BQ14" s="167">
        <f>'4'!AR17</f>
        <v>0</v>
      </c>
      <c r="BR14" s="167">
        <f>'4'!AS17</f>
        <v>0</v>
      </c>
      <c r="BS14" s="177">
        <f>'4'!AT17</f>
        <v>0</v>
      </c>
      <c r="BT14" s="176">
        <f>'5'!AO17</f>
        <v>3</v>
      </c>
      <c r="BU14" s="164">
        <f>'5'!AP17</f>
        <v>0</v>
      </c>
      <c r="BV14" s="167">
        <f>'5'!AQ17</f>
        <v>0</v>
      </c>
      <c r="BW14" s="167">
        <f>'5'!AR17</f>
        <v>0</v>
      </c>
      <c r="BX14" s="167">
        <f>'5'!AS17</f>
        <v>0</v>
      </c>
      <c r="BY14" s="177">
        <f>'5'!AT17</f>
        <v>0</v>
      </c>
      <c r="BZ14" s="176">
        <f>'6'!AO17</f>
        <v>3</v>
      </c>
      <c r="CA14" s="164">
        <f>'6'!AP17</f>
        <v>0</v>
      </c>
      <c r="CB14" s="167">
        <f>'6'!AQ17</f>
        <v>0</v>
      </c>
      <c r="CC14" s="167">
        <f>'6'!AR17</f>
        <v>0</v>
      </c>
      <c r="CD14" s="167">
        <f>'6'!AS17</f>
        <v>0</v>
      </c>
      <c r="CE14" s="177">
        <f>'6'!AT17</f>
        <v>0</v>
      </c>
    </row>
    <row r="15" spans="1:86" x14ac:dyDescent="0.2">
      <c r="A15" s="163">
        <f>Roster!A20</f>
        <v>6846</v>
      </c>
      <c r="B15" s="165" t="str">
        <f>Roster!C20</f>
        <v xml:space="preserve">Xin Zhi </v>
      </c>
      <c r="C15" s="721">
        <f>Roster!D20</f>
        <v>0</v>
      </c>
      <c r="D15" s="165" t="str">
        <f>Roster!B20</f>
        <v>LI</v>
      </c>
      <c r="E15" s="170">
        <f>'Pre Tests'!D14</f>
        <v>0</v>
      </c>
      <c r="F15" s="164">
        <f>'Pre Tests'!E14</f>
        <v>44932</v>
      </c>
      <c r="G15" s="166">
        <f>Roster!X20</f>
        <v>0</v>
      </c>
      <c r="H15" s="166" t="str">
        <f>'Pre Tests'!I14</f>
        <v>81R</v>
      </c>
      <c r="I15" s="166">
        <f>Roster!Z20</f>
        <v>0</v>
      </c>
      <c r="J15" s="166">
        <f>'Pre Tests'!K14</f>
        <v>208</v>
      </c>
      <c r="K15" s="171" t="e">
        <f>'Pre Tests'!#REF!</f>
        <v>#REF!</v>
      </c>
      <c r="L15" s="176">
        <f>'7'!AP18</f>
        <v>0</v>
      </c>
      <c r="M15" s="164">
        <f>'7'!AR18</f>
        <v>0</v>
      </c>
      <c r="N15" s="167">
        <f>'7'!AS18</f>
        <v>0</v>
      </c>
      <c r="O15" s="167">
        <f>'7'!AT18</f>
        <v>0</v>
      </c>
      <c r="P15" s="167">
        <f>'7'!AU18</f>
        <v>0</v>
      </c>
      <c r="Q15" s="177">
        <f>'7'!AV18</f>
        <v>0</v>
      </c>
      <c r="R15" s="176">
        <f>'8'!AO18</f>
        <v>4</v>
      </c>
      <c r="S15" s="164">
        <f>'8'!AP18</f>
        <v>0</v>
      </c>
      <c r="T15" s="167">
        <f>'8'!AQ18</f>
        <v>0</v>
      </c>
      <c r="U15" s="167">
        <f>'8'!AR18</f>
        <v>0</v>
      </c>
      <c r="V15" s="167">
        <f>'8'!AS18</f>
        <v>0</v>
      </c>
      <c r="W15" s="177">
        <f>'8'!AT18</f>
        <v>0</v>
      </c>
      <c r="X15" s="176">
        <f>'9'!AO18</f>
        <v>4</v>
      </c>
      <c r="Y15" s="164">
        <f>'9'!AP18</f>
        <v>0</v>
      </c>
      <c r="Z15" s="167">
        <f>'9'!AQ18</f>
        <v>0</v>
      </c>
      <c r="AA15" s="167">
        <f>'9'!AR18</f>
        <v>0</v>
      </c>
      <c r="AB15" s="167">
        <f>'9'!AS18</f>
        <v>0</v>
      </c>
      <c r="AC15" s="177">
        <f>'9'!AT18</f>
        <v>0</v>
      </c>
      <c r="AD15" s="176">
        <f>'10'!AO18</f>
        <v>4</v>
      </c>
      <c r="AE15" s="164">
        <f>'10'!AP18</f>
        <v>0</v>
      </c>
      <c r="AF15" s="167">
        <f>'10'!AQ18</f>
        <v>0</v>
      </c>
      <c r="AG15" s="167">
        <f>'10'!AR18</f>
        <v>0</v>
      </c>
      <c r="AH15" s="167">
        <f>'10'!AS18</f>
        <v>0</v>
      </c>
      <c r="AI15" s="177">
        <f>'10'!AT18</f>
        <v>0</v>
      </c>
      <c r="AJ15" s="176">
        <f>'11'!AO18</f>
        <v>4</v>
      </c>
      <c r="AK15" s="164">
        <f>'11'!AP18</f>
        <v>0</v>
      </c>
      <c r="AL15" s="167">
        <f>'11'!AQ18</f>
        <v>0</v>
      </c>
      <c r="AM15" s="167">
        <f>'11'!AR18</f>
        <v>0</v>
      </c>
      <c r="AN15" s="167">
        <f>'11'!AS18</f>
        <v>0</v>
      </c>
      <c r="AO15" s="177">
        <f>'11'!AT18</f>
        <v>0</v>
      </c>
      <c r="AP15" s="176">
        <f>'12'!AO18</f>
        <v>4</v>
      </c>
      <c r="AQ15" s="164">
        <f>'12'!AP18</f>
        <v>0</v>
      </c>
      <c r="AR15" s="167">
        <f>'12'!AQ18</f>
        <v>0</v>
      </c>
      <c r="AS15" s="167">
        <f>'12'!AR18</f>
        <v>0</v>
      </c>
      <c r="AT15" s="167">
        <f>'12'!AS18</f>
        <v>0</v>
      </c>
      <c r="AU15" s="177">
        <f>'12'!AT18</f>
        <v>0</v>
      </c>
      <c r="AV15" s="176">
        <f>'1'!AO18</f>
        <v>4</v>
      </c>
      <c r="AW15" s="164">
        <f>'1'!AP18</f>
        <v>0</v>
      </c>
      <c r="AX15" s="167">
        <f>'1'!AQ18</f>
        <v>0</v>
      </c>
      <c r="AY15" s="167">
        <f>'1'!AR18</f>
        <v>0</v>
      </c>
      <c r="AZ15" s="167">
        <f>'1'!AS18</f>
        <v>0</v>
      </c>
      <c r="BA15" s="177">
        <f>'1'!AT18</f>
        <v>0</v>
      </c>
      <c r="BB15" s="176">
        <f>'2'!AO18</f>
        <v>4</v>
      </c>
      <c r="BC15" s="164">
        <f>'2'!AP18</f>
        <v>0</v>
      </c>
      <c r="BD15" s="167">
        <f>'2'!AQ18</f>
        <v>0</v>
      </c>
      <c r="BE15" s="167">
        <f>'2'!AR18</f>
        <v>0</v>
      </c>
      <c r="BF15" s="167">
        <f>'2'!AS18</f>
        <v>0</v>
      </c>
      <c r="BG15" s="177">
        <f>'2'!AT18</f>
        <v>0</v>
      </c>
      <c r="BH15" s="176">
        <f>'3'!AO18</f>
        <v>4</v>
      </c>
      <c r="BI15" s="164">
        <f>'3'!AP18</f>
        <v>0</v>
      </c>
      <c r="BJ15" s="167">
        <f>'3'!AQ18</f>
        <v>0</v>
      </c>
      <c r="BK15" s="167">
        <f>'3'!AR18</f>
        <v>0</v>
      </c>
      <c r="BL15" s="167">
        <f>'3'!AS18</f>
        <v>0</v>
      </c>
      <c r="BM15" s="177">
        <f>'3'!AT18</f>
        <v>0</v>
      </c>
      <c r="BN15" s="176">
        <f>'4'!AO18</f>
        <v>4</v>
      </c>
      <c r="BO15" s="164">
        <f>'4'!AP18</f>
        <v>0</v>
      </c>
      <c r="BP15" s="167">
        <f>'4'!AQ18</f>
        <v>0</v>
      </c>
      <c r="BQ15" s="167">
        <f>'4'!AR18</f>
        <v>0</v>
      </c>
      <c r="BR15" s="167">
        <f>'4'!AS18</f>
        <v>0</v>
      </c>
      <c r="BS15" s="177">
        <f>'4'!AT18</f>
        <v>0</v>
      </c>
      <c r="BT15" s="176">
        <f>'5'!AO18</f>
        <v>4</v>
      </c>
      <c r="BU15" s="164">
        <f>'5'!AP18</f>
        <v>0</v>
      </c>
      <c r="BV15" s="167">
        <f>'5'!AQ18</f>
        <v>0</v>
      </c>
      <c r="BW15" s="167">
        <f>'5'!AR18</f>
        <v>0</v>
      </c>
      <c r="BX15" s="167">
        <f>'5'!AS18</f>
        <v>0</v>
      </c>
      <c r="BY15" s="177">
        <f>'5'!AT18</f>
        <v>0</v>
      </c>
      <c r="BZ15" s="176">
        <f>'6'!AO18</f>
        <v>4</v>
      </c>
      <c r="CA15" s="164">
        <f>'6'!AP18</f>
        <v>0</v>
      </c>
      <c r="CB15" s="167">
        <f>'6'!AQ18</f>
        <v>0</v>
      </c>
      <c r="CC15" s="167">
        <f>'6'!AR18</f>
        <v>0</v>
      </c>
      <c r="CD15" s="167">
        <f>'6'!AS18</f>
        <v>0</v>
      </c>
      <c r="CE15" s="177">
        <f>'6'!AT18</f>
        <v>0</v>
      </c>
    </row>
    <row r="16" spans="1:86" x14ac:dyDescent="0.2">
      <c r="A16" s="163" t="str">
        <f>Roster!A21</f>
        <v>n/a</v>
      </c>
      <c r="B16" s="165" t="str">
        <f>Roster!C21</f>
        <v>Ru Zhou</v>
      </c>
      <c r="C16" s="721">
        <f>Roster!D21</f>
        <v>0</v>
      </c>
      <c r="D16" s="165" t="str">
        <f>Roster!B21</f>
        <v>Zhao</v>
      </c>
      <c r="E16" s="170">
        <f>'Pre Tests'!D15</f>
        <v>0</v>
      </c>
      <c r="F16" s="164">
        <f>'Pre Tests'!E15</f>
        <v>44925</v>
      </c>
      <c r="G16" s="166">
        <f>Roster!X21</f>
        <v>0</v>
      </c>
      <c r="H16" s="166" t="str">
        <f>'Pre Tests'!I15</f>
        <v>27R</v>
      </c>
      <c r="I16" s="166">
        <f>Roster!Z21</f>
        <v>0</v>
      </c>
      <c r="J16" s="166">
        <f>'Pre Tests'!K15</f>
        <v>179</v>
      </c>
      <c r="K16" s="171" t="e">
        <f>'Pre Tests'!#REF!</f>
        <v>#REF!</v>
      </c>
      <c r="L16" s="176">
        <f>'7'!AP19</f>
        <v>0</v>
      </c>
      <c r="M16" s="164">
        <f>'7'!AR19</f>
        <v>0</v>
      </c>
      <c r="N16" s="167">
        <f>'7'!AS19</f>
        <v>0</v>
      </c>
      <c r="O16" s="167">
        <f>'7'!AT19</f>
        <v>0</v>
      </c>
      <c r="P16" s="167">
        <f>'7'!AU19</f>
        <v>0</v>
      </c>
      <c r="Q16" s="177">
        <f>'7'!AV19</f>
        <v>0</v>
      </c>
      <c r="R16" s="176">
        <f>'8'!AO19</f>
        <v>1</v>
      </c>
      <c r="S16" s="164">
        <f>'8'!AP19</f>
        <v>0</v>
      </c>
      <c r="T16" s="167">
        <f>'8'!AQ19</f>
        <v>0</v>
      </c>
      <c r="U16" s="167">
        <f>'8'!AR19</f>
        <v>0</v>
      </c>
      <c r="V16" s="167">
        <f>'8'!AS19</f>
        <v>0</v>
      </c>
      <c r="W16" s="177">
        <f>'8'!AT19</f>
        <v>0</v>
      </c>
      <c r="X16" s="176">
        <f>'9'!AO19</f>
        <v>1</v>
      </c>
      <c r="Y16" s="164">
        <f>'9'!AP19</f>
        <v>0</v>
      </c>
      <c r="Z16" s="167">
        <f>'9'!AQ19</f>
        <v>0</v>
      </c>
      <c r="AA16" s="167">
        <f>'9'!AR19</f>
        <v>0</v>
      </c>
      <c r="AB16" s="167">
        <f>'9'!AS19</f>
        <v>0</v>
      </c>
      <c r="AC16" s="177">
        <f>'9'!AT19</f>
        <v>0</v>
      </c>
      <c r="AD16" s="176">
        <f>'10'!AO19</f>
        <v>1</v>
      </c>
      <c r="AE16" s="164">
        <f>'10'!AP19</f>
        <v>0</v>
      </c>
      <c r="AF16" s="167">
        <f>'10'!AQ19</f>
        <v>0</v>
      </c>
      <c r="AG16" s="167">
        <f>'10'!AR19</f>
        <v>0</v>
      </c>
      <c r="AH16" s="167">
        <f>'10'!AS19</f>
        <v>0</v>
      </c>
      <c r="AI16" s="177">
        <f>'10'!AT19</f>
        <v>0</v>
      </c>
      <c r="AJ16" s="176">
        <f>'11'!AO19</f>
        <v>1</v>
      </c>
      <c r="AK16" s="164">
        <f>'11'!AP19</f>
        <v>0</v>
      </c>
      <c r="AL16" s="167">
        <f>'11'!AQ19</f>
        <v>0</v>
      </c>
      <c r="AM16" s="167">
        <f>'11'!AR19</f>
        <v>0</v>
      </c>
      <c r="AN16" s="167">
        <f>'11'!AS19</f>
        <v>0</v>
      </c>
      <c r="AO16" s="177">
        <f>'11'!AT19</f>
        <v>0</v>
      </c>
      <c r="AP16" s="176">
        <f>'12'!AO19</f>
        <v>1</v>
      </c>
      <c r="AQ16" s="164">
        <f>'12'!AP19</f>
        <v>0</v>
      </c>
      <c r="AR16" s="167">
        <f>'12'!AQ19</f>
        <v>0</v>
      </c>
      <c r="AS16" s="167">
        <f>'12'!AR19</f>
        <v>0</v>
      </c>
      <c r="AT16" s="167">
        <f>'12'!AS19</f>
        <v>0</v>
      </c>
      <c r="AU16" s="177">
        <f>'12'!AT19</f>
        <v>0</v>
      </c>
      <c r="AV16" s="176">
        <f>'1'!AO19</f>
        <v>1</v>
      </c>
      <c r="AW16" s="164">
        <f>'1'!AP19</f>
        <v>0</v>
      </c>
      <c r="AX16" s="167">
        <f>'1'!AQ19</f>
        <v>0</v>
      </c>
      <c r="AY16" s="167">
        <f>'1'!AR19</f>
        <v>0</v>
      </c>
      <c r="AZ16" s="167">
        <f>'1'!AS19</f>
        <v>0</v>
      </c>
      <c r="BA16" s="177">
        <f>'1'!AT19</f>
        <v>0</v>
      </c>
      <c r="BB16" s="176">
        <f>'2'!AO19</f>
        <v>1</v>
      </c>
      <c r="BC16" s="164">
        <f>'2'!AP19</f>
        <v>0</v>
      </c>
      <c r="BD16" s="167">
        <f>'2'!AQ19</f>
        <v>0</v>
      </c>
      <c r="BE16" s="167">
        <f>'2'!AR19</f>
        <v>0</v>
      </c>
      <c r="BF16" s="167">
        <f>'2'!AS19</f>
        <v>0</v>
      </c>
      <c r="BG16" s="177">
        <f>'2'!AT19</f>
        <v>0</v>
      </c>
      <c r="BH16" s="176">
        <f>'3'!AO19</f>
        <v>1</v>
      </c>
      <c r="BI16" s="164">
        <f>'3'!AP19</f>
        <v>0</v>
      </c>
      <c r="BJ16" s="167">
        <f>'3'!AQ19</f>
        <v>0</v>
      </c>
      <c r="BK16" s="167">
        <f>'3'!AR19</f>
        <v>0</v>
      </c>
      <c r="BL16" s="167">
        <f>'3'!AS19</f>
        <v>0</v>
      </c>
      <c r="BM16" s="177">
        <f>'3'!AT19</f>
        <v>0</v>
      </c>
      <c r="BN16" s="176">
        <f>'4'!AO19</f>
        <v>1</v>
      </c>
      <c r="BO16" s="164">
        <f>'4'!AP19</f>
        <v>0</v>
      </c>
      <c r="BP16" s="167">
        <f>'4'!AQ19</f>
        <v>0</v>
      </c>
      <c r="BQ16" s="167">
        <f>'4'!AR19</f>
        <v>0</v>
      </c>
      <c r="BR16" s="167">
        <f>'4'!AS19</f>
        <v>0</v>
      </c>
      <c r="BS16" s="177">
        <f>'4'!AT19</f>
        <v>0</v>
      </c>
      <c r="BT16" s="176">
        <f>'5'!AO19</f>
        <v>1</v>
      </c>
      <c r="BU16" s="164">
        <f>'5'!AP19</f>
        <v>0</v>
      </c>
      <c r="BV16" s="167">
        <f>'5'!AQ19</f>
        <v>0</v>
      </c>
      <c r="BW16" s="167">
        <f>'5'!AR19</f>
        <v>0</v>
      </c>
      <c r="BX16" s="167">
        <f>'5'!AS19</f>
        <v>0</v>
      </c>
      <c r="BY16" s="177">
        <f>'5'!AT19</f>
        <v>0</v>
      </c>
      <c r="BZ16" s="176">
        <f>'6'!AO19</f>
        <v>1</v>
      </c>
      <c r="CA16" s="164">
        <f>'6'!AP19</f>
        <v>0</v>
      </c>
      <c r="CB16" s="167">
        <f>'6'!AQ19</f>
        <v>0</v>
      </c>
      <c r="CC16" s="167">
        <f>'6'!AR19</f>
        <v>0</v>
      </c>
      <c r="CD16" s="167">
        <f>'6'!AS19</f>
        <v>0</v>
      </c>
      <c r="CE16" s="177">
        <f>'6'!AT19</f>
        <v>0</v>
      </c>
    </row>
    <row r="17" spans="1:83" x14ac:dyDescent="0.2">
      <c r="A17" s="163">
        <f>Roster!A22</f>
        <v>4380</v>
      </c>
      <c r="B17" s="165" t="str">
        <f>Roster!C22</f>
        <v>Yue Chang</v>
      </c>
      <c r="C17" s="721">
        <f>Roster!D22</f>
        <v>0</v>
      </c>
      <c r="D17" s="165" t="str">
        <f>Roster!B22</f>
        <v>Mai</v>
      </c>
      <c r="E17" s="170">
        <f>'Pre Tests'!D16</f>
        <v>0</v>
      </c>
      <c r="F17" s="164">
        <f>'Pre Tests'!E16</f>
        <v>44866</v>
      </c>
      <c r="G17" s="166">
        <f>Roster!X22</f>
        <v>0</v>
      </c>
      <c r="H17" s="166" t="str">
        <f>'Pre Tests'!I16</f>
        <v>81R</v>
      </c>
      <c r="I17" s="166">
        <f>Roster!Z22</f>
        <v>0</v>
      </c>
      <c r="J17" s="166">
        <f>'Pre Tests'!K16</f>
        <v>205</v>
      </c>
      <c r="K17" s="171" t="e">
        <f>'Pre Tests'!#REF!</f>
        <v>#REF!</v>
      </c>
      <c r="L17" s="176">
        <f>'7'!AP20</f>
        <v>0</v>
      </c>
      <c r="M17" s="164">
        <f>'7'!AR20</f>
        <v>0</v>
      </c>
      <c r="N17" s="167">
        <f>'7'!AS20</f>
        <v>0</v>
      </c>
      <c r="O17" s="167">
        <f>'7'!AT20</f>
        <v>0</v>
      </c>
      <c r="P17" s="167">
        <f>'7'!AU20</f>
        <v>0</v>
      </c>
      <c r="Q17" s="177">
        <f>'7'!AV20</f>
        <v>0</v>
      </c>
      <c r="R17" s="176">
        <f>'8'!AO20</f>
        <v>4</v>
      </c>
      <c r="S17" s="164">
        <f>'8'!AP20</f>
        <v>0</v>
      </c>
      <c r="T17" s="167">
        <f>'8'!AQ20</f>
        <v>0</v>
      </c>
      <c r="U17" s="167">
        <f>'8'!AR20</f>
        <v>0</v>
      </c>
      <c r="V17" s="167">
        <f>'8'!AS20</f>
        <v>0</v>
      </c>
      <c r="W17" s="177">
        <f>'8'!AT20</f>
        <v>0</v>
      </c>
      <c r="X17" s="176">
        <f>'9'!AO20</f>
        <v>4</v>
      </c>
      <c r="Y17" s="164">
        <f>'9'!AP20</f>
        <v>0</v>
      </c>
      <c r="Z17" s="167">
        <f>'9'!AQ20</f>
        <v>0</v>
      </c>
      <c r="AA17" s="167">
        <f>'9'!AR20</f>
        <v>0</v>
      </c>
      <c r="AB17" s="167">
        <f>'9'!AS20</f>
        <v>0</v>
      </c>
      <c r="AC17" s="177">
        <f>'9'!AT20</f>
        <v>0</v>
      </c>
      <c r="AD17" s="176">
        <f>'10'!AO20</f>
        <v>4</v>
      </c>
      <c r="AE17" s="164">
        <f>'10'!AP20</f>
        <v>0</v>
      </c>
      <c r="AF17" s="167">
        <f>'10'!AQ20</f>
        <v>0</v>
      </c>
      <c r="AG17" s="167">
        <f>'10'!AR20</f>
        <v>0</v>
      </c>
      <c r="AH17" s="167">
        <f>'10'!AS20</f>
        <v>0</v>
      </c>
      <c r="AI17" s="177">
        <f>'10'!AT20</f>
        <v>0</v>
      </c>
      <c r="AJ17" s="176">
        <f>'11'!AO20</f>
        <v>4</v>
      </c>
      <c r="AK17" s="164">
        <f>'11'!AP20</f>
        <v>0</v>
      </c>
      <c r="AL17" s="167">
        <f>'11'!AQ20</f>
        <v>0</v>
      </c>
      <c r="AM17" s="167">
        <f>'11'!AR20</f>
        <v>0</v>
      </c>
      <c r="AN17" s="167">
        <f>'11'!AS20</f>
        <v>0</v>
      </c>
      <c r="AO17" s="177">
        <f>'11'!AT20</f>
        <v>0</v>
      </c>
      <c r="AP17" s="176">
        <f>'12'!AO20</f>
        <v>4</v>
      </c>
      <c r="AQ17" s="164">
        <f>'12'!AP20</f>
        <v>0</v>
      </c>
      <c r="AR17" s="167">
        <f>'12'!AQ20</f>
        <v>0</v>
      </c>
      <c r="AS17" s="167">
        <f>'12'!AR20</f>
        <v>0</v>
      </c>
      <c r="AT17" s="167">
        <f>'12'!AS20</f>
        <v>0</v>
      </c>
      <c r="AU17" s="177">
        <f>'12'!AT20</f>
        <v>0</v>
      </c>
      <c r="AV17" s="176">
        <f>'1'!AO20</f>
        <v>4</v>
      </c>
      <c r="AW17" s="164">
        <f>'1'!AP20</f>
        <v>0</v>
      </c>
      <c r="AX17" s="167">
        <f>'1'!AQ20</f>
        <v>0</v>
      </c>
      <c r="AY17" s="167">
        <f>'1'!AR20</f>
        <v>0</v>
      </c>
      <c r="AZ17" s="167">
        <f>'1'!AS20</f>
        <v>0</v>
      </c>
      <c r="BA17" s="177">
        <f>'1'!AT20</f>
        <v>0</v>
      </c>
      <c r="BB17" s="176">
        <f>'2'!AO20</f>
        <v>4</v>
      </c>
      <c r="BC17" s="164">
        <f>'2'!AP20</f>
        <v>0</v>
      </c>
      <c r="BD17" s="167">
        <f>'2'!AQ20</f>
        <v>0</v>
      </c>
      <c r="BE17" s="167">
        <f>'2'!AR20</f>
        <v>0</v>
      </c>
      <c r="BF17" s="167">
        <f>'2'!AS20</f>
        <v>0</v>
      </c>
      <c r="BG17" s="177">
        <f>'2'!AT20</f>
        <v>0</v>
      </c>
      <c r="BH17" s="176">
        <f>'3'!AO20</f>
        <v>4</v>
      </c>
      <c r="BI17" s="164">
        <f>'3'!AP20</f>
        <v>0</v>
      </c>
      <c r="BJ17" s="167">
        <f>'3'!AQ20</f>
        <v>0</v>
      </c>
      <c r="BK17" s="167">
        <f>'3'!AR20</f>
        <v>0</v>
      </c>
      <c r="BL17" s="167">
        <f>'3'!AS20</f>
        <v>0</v>
      </c>
      <c r="BM17" s="177">
        <f>'3'!AT20</f>
        <v>0</v>
      </c>
      <c r="BN17" s="176">
        <f>'4'!AO20</f>
        <v>4</v>
      </c>
      <c r="BO17" s="164">
        <f>'4'!AP20</f>
        <v>45030</v>
      </c>
      <c r="BP17" s="167">
        <f>'4'!AQ20</f>
        <v>0</v>
      </c>
      <c r="BQ17" s="167" t="str">
        <f>'4'!AR20</f>
        <v>A</v>
      </c>
      <c r="BR17" s="167" t="str">
        <f>'4'!AS20</f>
        <v>82R</v>
      </c>
      <c r="BS17" s="177">
        <f>'4'!AT20</f>
        <v>21</v>
      </c>
      <c r="BT17" s="176">
        <f>'5'!AO20</f>
        <v>4</v>
      </c>
      <c r="BU17" s="164">
        <f>'5'!AP20</f>
        <v>0</v>
      </c>
      <c r="BV17" s="167">
        <f>'5'!AQ20</f>
        <v>0</v>
      </c>
      <c r="BW17" s="167">
        <f>'5'!AR20</f>
        <v>0</v>
      </c>
      <c r="BX17" s="167">
        <f>'5'!AS20</f>
        <v>0</v>
      </c>
      <c r="BY17" s="177">
        <f>'5'!AT20</f>
        <v>0</v>
      </c>
      <c r="BZ17" s="176">
        <f>'6'!AO20</f>
        <v>4</v>
      </c>
      <c r="CA17" s="164">
        <f>'6'!AP20</f>
        <v>0</v>
      </c>
      <c r="CB17" s="167">
        <f>'6'!AQ20</f>
        <v>0</v>
      </c>
      <c r="CC17" s="167">
        <f>'6'!AR20</f>
        <v>0</v>
      </c>
      <c r="CD17" s="167">
        <f>'6'!AS20</f>
        <v>0</v>
      </c>
      <c r="CE17" s="177">
        <f>'6'!AT20</f>
        <v>0</v>
      </c>
    </row>
    <row r="18" spans="1:83" x14ac:dyDescent="0.2">
      <c r="A18" s="163">
        <f>Roster!A23</f>
        <v>2816</v>
      </c>
      <c r="B18" s="165" t="str">
        <f>Roster!C23</f>
        <v>Mu Ji</v>
      </c>
      <c r="C18" s="721">
        <f>Roster!D23</f>
        <v>0</v>
      </c>
      <c r="D18" s="165" t="str">
        <f>Roster!B23</f>
        <v>Lin</v>
      </c>
      <c r="E18" s="170">
        <f>'Pre Tests'!D17</f>
        <v>0</v>
      </c>
      <c r="F18" s="164">
        <f>'Pre Tests'!E17</f>
        <v>44852</v>
      </c>
      <c r="G18" s="166">
        <f>Roster!X23</f>
        <v>0</v>
      </c>
      <c r="H18" s="166" t="str">
        <f>'Pre Tests'!I17</f>
        <v>81R</v>
      </c>
      <c r="I18" s="166">
        <f>Roster!Z23</f>
        <v>0</v>
      </c>
      <c r="J18" s="166">
        <f>'Pre Tests'!K17</f>
        <v>205</v>
      </c>
      <c r="K18" s="171" t="e">
        <f>'Pre Tests'!#REF!</f>
        <v>#REF!</v>
      </c>
      <c r="L18" s="176">
        <f>'7'!AP21</f>
        <v>0</v>
      </c>
      <c r="M18" s="164">
        <f>'7'!AR21</f>
        <v>0</v>
      </c>
      <c r="N18" s="167">
        <f>'7'!AS21</f>
        <v>0</v>
      </c>
      <c r="O18" s="167">
        <f>'7'!AT21</f>
        <v>0</v>
      </c>
      <c r="P18" s="167">
        <f>'7'!AU21</f>
        <v>0</v>
      </c>
      <c r="Q18" s="177">
        <f>'7'!AV21</f>
        <v>0</v>
      </c>
      <c r="R18" s="176">
        <f>'8'!AO21</f>
        <v>4</v>
      </c>
      <c r="S18" s="164">
        <f>'8'!AP21</f>
        <v>0</v>
      </c>
      <c r="T18" s="167">
        <f>'8'!AQ21</f>
        <v>0</v>
      </c>
      <c r="U18" s="167">
        <f>'8'!AR21</f>
        <v>0</v>
      </c>
      <c r="V18" s="167">
        <f>'8'!AS21</f>
        <v>0</v>
      </c>
      <c r="W18" s="177">
        <f>'8'!AT21</f>
        <v>0</v>
      </c>
      <c r="X18" s="176">
        <f>'9'!AO21</f>
        <v>4</v>
      </c>
      <c r="Y18" s="164">
        <f>'9'!AP21</f>
        <v>0</v>
      </c>
      <c r="Z18" s="167">
        <f>'9'!AQ21</f>
        <v>0</v>
      </c>
      <c r="AA18" s="167">
        <f>'9'!AR21</f>
        <v>0</v>
      </c>
      <c r="AB18" s="167">
        <f>'9'!AS21</f>
        <v>0</v>
      </c>
      <c r="AC18" s="177">
        <f>'9'!AT21</f>
        <v>0</v>
      </c>
      <c r="AD18" s="176">
        <f>'10'!AO21</f>
        <v>4</v>
      </c>
      <c r="AE18" s="164">
        <f>'10'!AP21</f>
        <v>0</v>
      </c>
      <c r="AF18" s="167">
        <f>'10'!AQ21</f>
        <v>0</v>
      </c>
      <c r="AG18" s="167">
        <f>'10'!AR21</f>
        <v>0</v>
      </c>
      <c r="AH18" s="167">
        <f>'10'!AS21</f>
        <v>0</v>
      </c>
      <c r="AI18" s="177">
        <f>'10'!AT21</f>
        <v>0</v>
      </c>
      <c r="AJ18" s="176">
        <f>'11'!AO21</f>
        <v>4</v>
      </c>
      <c r="AK18" s="164">
        <f>'11'!AP21</f>
        <v>0</v>
      </c>
      <c r="AL18" s="167">
        <f>'11'!AQ21</f>
        <v>0</v>
      </c>
      <c r="AM18" s="167">
        <f>'11'!AR21</f>
        <v>0</v>
      </c>
      <c r="AN18" s="167">
        <f>'11'!AS21</f>
        <v>0</v>
      </c>
      <c r="AO18" s="177">
        <f>'11'!AT21</f>
        <v>0</v>
      </c>
      <c r="AP18" s="176">
        <f>'12'!AO21</f>
        <v>4</v>
      </c>
      <c r="AQ18" s="164">
        <f>'12'!AP21</f>
        <v>0</v>
      </c>
      <c r="AR18" s="167">
        <f>'12'!AQ21</f>
        <v>0</v>
      </c>
      <c r="AS18" s="167">
        <f>'12'!AR21</f>
        <v>0</v>
      </c>
      <c r="AT18" s="167">
        <f>'12'!AS21</f>
        <v>0</v>
      </c>
      <c r="AU18" s="177">
        <f>'12'!AT21</f>
        <v>0</v>
      </c>
      <c r="AV18" s="176">
        <f>'1'!AO21</f>
        <v>4</v>
      </c>
      <c r="AW18" s="164">
        <f>'1'!AP21</f>
        <v>0</v>
      </c>
      <c r="AX18" s="167">
        <f>'1'!AQ21</f>
        <v>0</v>
      </c>
      <c r="AY18" s="167">
        <f>'1'!AR21</f>
        <v>0</v>
      </c>
      <c r="AZ18" s="167">
        <f>'1'!AS21</f>
        <v>0</v>
      </c>
      <c r="BA18" s="177">
        <f>'1'!AT21</f>
        <v>0</v>
      </c>
      <c r="BB18" s="176">
        <f>'2'!AO21</f>
        <v>4</v>
      </c>
      <c r="BC18" s="164">
        <f>'2'!AP21</f>
        <v>0</v>
      </c>
      <c r="BD18" s="167">
        <f>'2'!AQ21</f>
        <v>0</v>
      </c>
      <c r="BE18" s="167">
        <f>'2'!AR21</f>
        <v>0</v>
      </c>
      <c r="BF18" s="167">
        <f>'2'!AS21</f>
        <v>0</v>
      </c>
      <c r="BG18" s="177">
        <f>'2'!AT21</f>
        <v>0</v>
      </c>
      <c r="BH18" s="176">
        <f>'3'!AO21</f>
        <v>4</v>
      </c>
      <c r="BI18" s="164">
        <f>'3'!AP21</f>
        <v>0</v>
      </c>
      <c r="BJ18" s="167">
        <f>'3'!AQ21</f>
        <v>0</v>
      </c>
      <c r="BK18" s="167">
        <f>'3'!AR21</f>
        <v>0</v>
      </c>
      <c r="BL18" s="167">
        <f>'3'!AS21</f>
        <v>0</v>
      </c>
      <c r="BM18" s="177">
        <f>'3'!AT21</f>
        <v>0</v>
      </c>
      <c r="BN18" s="176">
        <f>'4'!AO21</f>
        <v>4</v>
      </c>
      <c r="BO18" s="164">
        <f>'4'!AP21</f>
        <v>0</v>
      </c>
      <c r="BP18" s="167">
        <f>'4'!AQ21</f>
        <v>0</v>
      </c>
      <c r="BQ18" s="167">
        <f>'4'!AR21</f>
        <v>0</v>
      </c>
      <c r="BR18" s="167">
        <f>'4'!AS21</f>
        <v>0</v>
      </c>
      <c r="BS18" s="177">
        <f>'4'!AT21</f>
        <v>0</v>
      </c>
      <c r="BT18" s="176">
        <f>'5'!AO21</f>
        <v>4</v>
      </c>
      <c r="BU18" s="164">
        <f>'5'!AP21</f>
        <v>0</v>
      </c>
      <c r="BV18" s="167">
        <f>'5'!AQ21</f>
        <v>0</v>
      </c>
      <c r="BW18" s="167">
        <f>'5'!AR21</f>
        <v>0</v>
      </c>
      <c r="BX18" s="167">
        <f>'5'!AS21</f>
        <v>0</v>
      </c>
      <c r="BY18" s="177">
        <f>'5'!AT21</f>
        <v>0</v>
      </c>
      <c r="BZ18" s="176">
        <f>'6'!AO21</f>
        <v>4</v>
      </c>
      <c r="CA18" s="164">
        <f>'6'!AP21</f>
        <v>0</v>
      </c>
      <c r="CB18" s="167">
        <f>'6'!AQ21</f>
        <v>0</v>
      </c>
      <c r="CC18" s="167">
        <f>'6'!AR21</f>
        <v>0</v>
      </c>
      <c r="CD18" s="167">
        <f>'6'!AS21</f>
        <v>0</v>
      </c>
      <c r="CE18" s="177">
        <f>'6'!AT21</f>
        <v>0</v>
      </c>
    </row>
    <row r="19" spans="1:83" x14ac:dyDescent="0.2">
      <c r="A19" s="163" t="str">
        <f>Roster!A24</f>
        <v>n/a</v>
      </c>
      <c r="B19" s="165" t="str">
        <f>Roster!C24</f>
        <v>Wen Ping</v>
      </c>
      <c r="C19" s="721">
        <f>Roster!D24</f>
        <v>0</v>
      </c>
      <c r="D19" s="165" t="str">
        <f>Roster!B24</f>
        <v>Li</v>
      </c>
      <c r="E19" s="170">
        <f>'Pre Tests'!D18</f>
        <v>0</v>
      </c>
      <c r="F19" s="164">
        <f>'Pre Tests'!E18</f>
        <v>45015</v>
      </c>
      <c r="G19" s="166">
        <f>Roster!X24</f>
        <v>0</v>
      </c>
      <c r="H19" s="166" t="str">
        <f>'Pre Tests'!I18</f>
        <v>27R</v>
      </c>
      <c r="I19" s="166">
        <f>Roster!Z24</f>
        <v>0</v>
      </c>
      <c r="J19" s="166">
        <f>'Pre Tests'!K18</f>
        <v>187</v>
      </c>
      <c r="K19" s="171" t="e">
        <f>'Pre Tests'!#REF!</f>
        <v>#REF!</v>
      </c>
      <c r="L19" s="176">
        <f>'7'!AP22</f>
        <v>0</v>
      </c>
      <c r="M19" s="164">
        <f>'7'!AR22</f>
        <v>0</v>
      </c>
      <c r="N19" s="167">
        <f>'7'!AS22</f>
        <v>0</v>
      </c>
      <c r="O19" s="167">
        <f>'7'!AT22</f>
        <v>0</v>
      </c>
      <c r="P19" s="167">
        <f>'7'!AU22</f>
        <v>0</v>
      </c>
      <c r="Q19" s="177">
        <f>'7'!AV22</f>
        <v>0</v>
      </c>
      <c r="R19" s="176">
        <f>'8'!AO22</f>
        <v>2</v>
      </c>
      <c r="S19" s="164">
        <f>'8'!AP22</f>
        <v>0</v>
      </c>
      <c r="T19" s="167">
        <f>'8'!AQ22</f>
        <v>0</v>
      </c>
      <c r="U19" s="167">
        <f>'8'!AR22</f>
        <v>0</v>
      </c>
      <c r="V19" s="167">
        <f>'8'!AS22</f>
        <v>0</v>
      </c>
      <c r="W19" s="177">
        <f>'8'!AT22</f>
        <v>0</v>
      </c>
      <c r="X19" s="176">
        <f>'9'!AO22</f>
        <v>2</v>
      </c>
      <c r="Y19" s="164">
        <f>'9'!AP22</f>
        <v>0</v>
      </c>
      <c r="Z19" s="167">
        <f>'9'!AQ22</f>
        <v>0</v>
      </c>
      <c r="AA19" s="167">
        <f>'9'!AR22</f>
        <v>0</v>
      </c>
      <c r="AB19" s="167">
        <f>'9'!AS22</f>
        <v>0</v>
      </c>
      <c r="AC19" s="177">
        <f>'9'!AT22</f>
        <v>0</v>
      </c>
      <c r="AD19" s="176">
        <f>'10'!AO22</f>
        <v>2</v>
      </c>
      <c r="AE19" s="164">
        <f>'10'!AP22</f>
        <v>0</v>
      </c>
      <c r="AF19" s="167">
        <f>'10'!AQ22</f>
        <v>0</v>
      </c>
      <c r="AG19" s="167">
        <f>'10'!AR22</f>
        <v>0</v>
      </c>
      <c r="AH19" s="167">
        <f>'10'!AS22</f>
        <v>0</v>
      </c>
      <c r="AI19" s="177">
        <f>'10'!AT22</f>
        <v>0</v>
      </c>
      <c r="AJ19" s="176">
        <f>'11'!AO22</f>
        <v>2</v>
      </c>
      <c r="AK19" s="164">
        <f>'11'!AP22</f>
        <v>0</v>
      </c>
      <c r="AL19" s="167">
        <f>'11'!AQ22</f>
        <v>0</v>
      </c>
      <c r="AM19" s="167">
        <f>'11'!AR22</f>
        <v>0</v>
      </c>
      <c r="AN19" s="167">
        <f>'11'!AS22</f>
        <v>0</v>
      </c>
      <c r="AO19" s="177">
        <f>'11'!AT22</f>
        <v>0</v>
      </c>
      <c r="AP19" s="176">
        <f>'12'!AO22</f>
        <v>2</v>
      </c>
      <c r="AQ19" s="164">
        <f>'12'!AP22</f>
        <v>0</v>
      </c>
      <c r="AR19" s="167">
        <f>'12'!AQ22</f>
        <v>0</v>
      </c>
      <c r="AS19" s="167">
        <f>'12'!AR22</f>
        <v>0</v>
      </c>
      <c r="AT19" s="167">
        <f>'12'!AS22</f>
        <v>0</v>
      </c>
      <c r="AU19" s="177">
        <f>'12'!AT22</f>
        <v>0</v>
      </c>
      <c r="AV19" s="176">
        <f>'1'!AO22</f>
        <v>2</v>
      </c>
      <c r="AW19" s="164">
        <f>'1'!AP22</f>
        <v>0</v>
      </c>
      <c r="AX19" s="167">
        <f>'1'!AQ22</f>
        <v>0</v>
      </c>
      <c r="AY19" s="167">
        <f>'1'!AR22</f>
        <v>0</v>
      </c>
      <c r="AZ19" s="167">
        <f>'1'!AS22</f>
        <v>0</v>
      </c>
      <c r="BA19" s="177">
        <f>'1'!AT22</f>
        <v>0</v>
      </c>
      <c r="BB19" s="176">
        <f>'2'!AO22</f>
        <v>2</v>
      </c>
      <c r="BC19" s="164">
        <f>'2'!AP22</f>
        <v>0</v>
      </c>
      <c r="BD19" s="167">
        <f>'2'!AQ22</f>
        <v>0</v>
      </c>
      <c r="BE19" s="167">
        <f>'2'!AR22</f>
        <v>0</v>
      </c>
      <c r="BF19" s="167">
        <f>'2'!AS22</f>
        <v>0</v>
      </c>
      <c r="BG19" s="177">
        <f>'2'!AT22</f>
        <v>0</v>
      </c>
      <c r="BH19" s="176">
        <f>'3'!AO22</f>
        <v>2</v>
      </c>
      <c r="BI19" s="164">
        <f>'3'!AP22</f>
        <v>0</v>
      </c>
      <c r="BJ19" s="167">
        <f>'3'!AQ22</f>
        <v>0</v>
      </c>
      <c r="BK19" s="167">
        <f>'3'!AR22</f>
        <v>0</v>
      </c>
      <c r="BL19" s="167">
        <f>'3'!AS22</f>
        <v>0</v>
      </c>
      <c r="BM19" s="177">
        <f>'3'!AT22</f>
        <v>0</v>
      </c>
      <c r="BN19" s="176">
        <f>'4'!AO22</f>
        <v>2</v>
      </c>
      <c r="BO19" s="164">
        <f>'4'!AP22</f>
        <v>0</v>
      </c>
      <c r="BP19" s="167">
        <f>'4'!AQ22</f>
        <v>0</v>
      </c>
      <c r="BQ19" s="167">
        <f>'4'!AR22</f>
        <v>0</v>
      </c>
      <c r="BR19" s="167">
        <f>'4'!AS22</f>
        <v>0</v>
      </c>
      <c r="BS19" s="177">
        <f>'4'!AT22</f>
        <v>0</v>
      </c>
      <c r="BT19" s="176">
        <f>'5'!AO22</f>
        <v>2</v>
      </c>
      <c r="BU19" s="164">
        <f>'5'!AP22</f>
        <v>0</v>
      </c>
      <c r="BV19" s="167">
        <f>'5'!AQ22</f>
        <v>0</v>
      </c>
      <c r="BW19" s="167">
        <f>'5'!AR22</f>
        <v>0</v>
      </c>
      <c r="BX19" s="167">
        <f>'5'!AS22</f>
        <v>0</v>
      </c>
      <c r="BY19" s="177">
        <f>'5'!AT22</f>
        <v>0</v>
      </c>
      <c r="BZ19" s="176">
        <f>'6'!AO22</f>
        <v>2</v>
      </c>
      <c r="CA19" s="164">
        <f>'6'!AP22</f>
        <v>0</v>
      </c>
      <c r="CB19" s="167">
        <f>'6'!AQ22</f>
        <v>0</v>
      </c>
      <c r="CC19" s="167">
        <f>'6'!AR22</f>
        <v>0</v>
      </c>
      <c r="CD19" s="167">
        <f>'6'!AS22</f>
        <v>0</v>
      </c>
      <c r="CE19" s="177">
        <f>'6'!AT22</f>
        <v>0</v>
      </c>
    </row>
    <row r="20" spans="1:83" x14ac:dyDescent="0.2">
      <c r="A20" s="163" t="str">
        <f>Roster!A25</f>
        <v>n/a</v>
      </c>
      <c r="B20" s="165" t="str">
        <f>Roster!C25</f>
        <v>Lesther Ivan</v>
      </c>
      <c r="C20" s="721">
        <f>Roster!D25</f>
        <v>0</v>
      </c>
      <c r="D20" s="165" t="str">
        <f>Roster!B25</f>
        <v>Vargas Martinez</v>
      </c>
      <c r="E20" s="170">
        <f>'Pre Tests'!D19</f>
        <v>0</v>
      </c>
      <c r="F20" s="164">
        <f>'Pre Tests'!E19</f>
        <v>0</v>
      </c>
      <c r="G20" s="166">
        <f>Roster!X25</f>
        <v>0</v>
      </c>
      <c r="H20" s="166">
        <f>'Pre Tests'!I19</f>
        <v>0</v>
      </c>
      <c r="I20" s="166">
        <f>Roster!Z25</f>
        <v>0</v>
      </c>
      <c r="J20" s="166">
        <f>'Pre Tests'!K19</f>
        <v>0</v>
      </c>
      <c r="K20" s="171" t="e">
        <f>'Pre Tests'!#REF!</f>
        <v>#REF!</v>
      </c>
      <c r="L20" s="176">
        <f>'7'!AP23</f>
        <v>0</v>
      </c>
      <c r="M20" s="164">
        <f>'7'!AR23</f>
        <v>0</v>
      </c>
      <c r="N20" s="167">
        <f>'7'!AS23</f>
        <v>0</v>
      </c>
      <c r="O20" s="167">
        <f>'7'!AT23</f>
        <v>0</v>
      </c>
      <c r="P20" s="167">
        <f>'7'!AU23</f>
        <v>0</v>
      </c>
      <c r="Q20" s="177">
        <f>'7'!AV23</f>
        <v>0</v>
      </c>
      <c r="R20" s="176">
        <f>'8'!AO23</f>
        <v>0</v>
      </c>
      <c r="S20" s="164">
        <f>'8'!AP23</f>
        <v>0</v>
      </c>
      <c r="T20" s="167">
        <f>'8'!AQ23</f>
        <v>0</v>
      </c>
      <c r="U20" s="167">
        <f>'8'!AR23</f>
        <v>0</v>
      </c>
      <c r="V20" s="167">
        <f>'8'!AS23</f>
        <v>0</v>
      </c>
      <c r="W20" s="177">
        <f>'8'!AT23</f>
        <v>0</v>
      </c>
      <c r="X20" s="176">
        <f>'9'!AO23</f>
        <v>0</v>
      </c>
      <c r="Y20" s="164">
        <f>'9'!AP23</f>
        <v>0</v>
      </c>
      <c r="Z20" s="167">
        <f>'9'!AQ23</f>
        <v>0</v>
      </c>
      <c r="AA20" s="167">
        <f>'9'!AR23</f>
        <v>0</v>
      </c>
      <c r="AB20" s="167">
        <f>'9'!AS23</f>
        <v>0</v>
      </c>
      <c r="AC20" s="177">
        <f>'9'!AT23</f>
        <v>0</v>
      </c>
      <c r="AD20" s="176">
        <f>'10'!AO23</f>
        <v>0</v>
      </c>
      <c r="AE20" s="164">
        <f>'10'!AP23</f>
        <v>0</v>
      </c>
      <c r="AF20" s="167">
        <f>'10'!AQ23</f>
        <v>0</v>
      </c>
      <c r="AG20" s="167">
        <f>'10'!AR23</f>
        <v>0</v>
      </c>
      <c r="AH20" s="167">
        <f>'10'!AS23</f>
        <v>0</v>
      </c>
      <c r="AI20" s="177">
        <f>'10'!AT23</f>
        <v>0</v>
      </c>
      <c r="AJ20" s="176">
        <f>'11'!AO23</f>
        <v>0</v>
      </c>
      <c r="AK20" s="164">
        <f>'11'!AP23</f>
        <v>0</v>
      </c>
      <c r="AL20" s="167">
        <f>'11'!AQ23</f>
        <v>0</v>
      </c>
      <c r="AM20" s="167">
        <f>'11'!AR23</f>
        <v>0</v>
      </c>
      <c r="AN20" s="167">
        <f>'11'!AS23</f>
        <v>0</v>
      </c>
      <c r="AO20" s="177">
        <f>'11'!AT23</f>
        <v>0</v>
      </c>
      <c r="AP20" s="176">
        <f>'12'!AO23</f>
        <v>0</v>
      </c>
      <c r="AQ20" s="164">
        <f>'12'!AP23</f>
        <v>0</v>
      </c>
      <c r="AR20" s="167">
        <f>'12'!AQ23</f>
        <v>0</v>
      </c>
      <c r="AS20" s="167">
        <f>'12'!AR23</f>
        <v>0</v>
      </c>
      <c r="AT20" s="167">
        <f>'12'!AS23</f>
        <v>0</v>
      </c>
      <c r="AU20" s="177">
        <f>'12'!AT23</f>
        <v>0</v>
      </c>
      <c r="AV20" s="176">
        <f>'1'!AO23</f>
        <v>0</v>
      </c>
      <c r="AW20" s="164">
        <f>'1'!AP23</f>
        <v>0</v>
      </c>
      <c r="AX20" s="167">
        <f>'1'!AQ23</f>
        <v>0</v>
      </c>
      <c r="AY20" s="167">
        <f>'1'!AR23</f>
        <v>0</v>
      </c>
      <c r="AZ20" s="167">
        <f>'1'!AS23</f>
        <v>0</v>
      </c>
      <c r="BA20" s="177">
        <f>'1'!AT23</f>
        <v>0</v>
      </c>
      <c r="BB20" s="176">
        <f>'2'!AO23</f>
        <v>0</v>
      </c>
      <c r="BC20" s="164">
        <f>'2'!AP23</f>
        <v>0</v>
      </c>
      <c r="BD20" s="167">
        <f>'2'!AQ23</f>
        <v>0</v>
      </c>
      <c r="BE20" s="167">
        <f>'2'!AR23</f>
        <v>0</v>
      </c>
      <c r="BF20" s="167">
        <f>'2'!AS23</f>
        <v>0</v>
      </c>
      <c r="BG20" s="177">
        <f>'2'!AT23</f>
        <v>0</v>
      </c>
      <c r="BH20" s="176">
        <f>'3'!AO23</f>
        <v>0</v>
      </c>
      <c r="BI20" s="164">
        <f>'3'!AP23</f>
        <v>0</v>
      </c>
      <c r="BJ20" s="167">
        <f>'3'!AQ23</f>
        <v>0</v>
      </c>
      <c r="BK20" s="167">
        <f>'3'!AR23</f>
        <v>0</v>
      </c>
      <c r="BL20" s="167">
        <f>'3'!AS23</f>
        <v>0</v>
      </c>
      <c r="BM20" s="177">
        <f>'3'!AT23</f>
        <v>0</v>
      </c>
      <c r="BN20" s="176">
        <f>'4'!AO23</f>
        <v>0</v>
      </c>
      <c r="BO20" s="164">
        <f>'4'!AP23</f>
        <v>0</v>
      </c>
      <c r="BP20" s="167">
        <f>'4'!AQ23</f>
        <v>0</v>
      </c>
      <c r="BQ20" s="167">
        <f>'4'!AR23</f>
        <v>0</v>
      </c>
      <c r="BR20" s="167">
        <f>'4'!AS23</f>
        <v>0</v>
      </c>
      <c r="BS20" s="177">
        <f>'4'!AT23</f>
        <v>0</v>
      </c>
      <c r="BT20" s="176">
        <f>'5'!AO23</f>
        <v>0</v>
      </c>
      <c r="BU20" s="164">
        <f>'5'!AP23</f>
        <v>0</v>
      </c>
      <c r="BV20" s="167">
        <f>'5'!AQ23</f>
        <v>0</v>
      </c>
      <c r="BW20" s="167">
        <f>'5'!AR23</f>
        <v>0</v>
      </c>
      <c r="BX20" s="167">
        <f>'5'!AS23</f>
        <v>0</v>
      </c>
      <c r="BY20" s="177">
        <f>'5'!AT23</f>
        <v>0</v>
      </c>
      <c r="BZ20" s="176">
        <f>'6'!AO23</f>
        <v>0</v>
      </c>
      <c r="CA20" s="164">
        <f>'6'!AP23</f>
        <v>0</v>
      </c>
      <c r="CB20" s="167">
        <f>'6'!AQ23</f>
        <v>0</v>
      </c>
      <c r="CC20" s="167">
        <f>'6'!AR23</f>
        <v>0</v>
      </c>
      <c r="CD20" s="167">
        <f>'6'!AS23</f>
        <v>0</v>
      </c>
      <c r="CE20" s="177">
        <f>'6'!AT23</f>
        <v>0</v>
      </c>
    </row>
    <row r="21" spans="1:83" x14ac:dyDescent="0.2">
      <c r="A21" s="163">
        <f>Roster!A26</f>
        <v>1780</v>
      </c>
      <c r="B21" s="165" t="str">
        <f>Roster!C26</f>
        <v>Aici</v>
      </c>
      <c r="C21" s="721">
        <f>Roster!D26</f>
        <v>0</v>
      </c>
      <c r="D21" s="165" t="str">
        <f>Roster!B26</f>
        <v>Wu</v>
      </c>
      <c r="E21" s="170">
        <f>'Pre Tests'!D20</f>
        <v>0</v>
      </c>
      <c r="F21" s="164">
        <f>'Pre Tests'!E20</f>
        <v>45014</v>
      </c>
      <c r="G21" s="166">
        <f>Roster!X26</f>
        <v>0</v>
      </c>
      <c r="H21" s="166">
        <f>'Pre Tests'!I20</f>
        <v>0</v>
      </c>
      <c r="I21" s="166">
        <f>Roster!Z26</f>
        <v>0</v>
      </c>
      <c r="J21" s="166">
        <f>'Pre Tests'!K20</f>
        <v>0</v>
      </c>
      <c r="K21" s="171" t="e">
        <f>'Pre Tests'!#REF!</f>
        <v>#REF!</v>
      </c>
      <c r="L21" s="176">
        <f>'7'!AP24</f>
        <v>0</v>
      </c>
      <c r="M21" s="164">
        <f>'7'!AR24</f>
        <v>0</v>
      </c>
      <c r="N21" s="167">
        <f>'7'!AS24</f>
        <v>0</v>
      </c>
      <c r="O21" s="167">
        <f>'7'!AT24</f>
        <v>0</v>
      </c>
      <c r="P21" s="167">
        <f>'7'!AU24</f>
        <v>0</v>
      </c>
      <c r="Q21" s="177">
        <f>'7'!AV24</f>
        <v>0</v>
      </c>
      <c r="R21" s="176">
        <f>'8'!AO24</f>
        <v>0</v>
      </c>
      <c r="S21" s="164">
        <f>'8'!AP24</f>
        <v>0</v>
      </c>
      <c r="T21" s="167">
        <f>'8'!AQ24</f>
        <v>0</v>
      </c>
      <c r="U21" s="167">
        <f>'8'!AR24</f>
        <v>0</v>
      </c>
      <c r="V21" s="167">
        <f>'8'!AS24</f>
        <v>0</v>
      </c>
      <c r="W21" s="177">
        <f>'8'!AT24</f>
        <v>0</v>
      </c>
      <c r="X21" s="176">
        <f>'9'!AO24</f>
        <v>0</v>
      </c>
      <c r="Y21" s="164">
        <f>'9'!AP24</f>
        <v>0</v>
      </c>
      <c r="Z21" s="167">
        <f>'9'!AQ24</f>
        <v>0</v>
      </c>
      <c r="AA21" s="167">
        <f>'9'!AR24</f>
        <v>0</v>
      </c>
      <c r="AB21" s="167">
        <f>'9'!AS24</f>
        <v>0</v>
      </c>
      <c r="AC21" s="177">
        <f>'9'!AT24</f>
        <v>0</v>
      </c>
      <c r="AD21" s="176">
        <f>'10'!AO24</f>
        <v>0</v>
      </c>
      <c r="AE21" s="164">
        <f>'10'!AP24</f>
        <v>0</v>
      </c>
      <c r="AF21" s="167">
        <f>'10'!AQ24</f>
        <v>0</v>
      </c>
      <c r="AG21" s="167">
        <f>'10'!AR24</f>
        <v>0</v>
      </c>
      <c r="AH21" s="167">
        <f>'10'!AS24</f>
        <v>0</v>
      </c>
      <c r="AI21" s="177">
        <f>'10'!AT24</f>
        <v>0</v>
      </c>
      <c r="AJ21" s="176">
        <f>'11'!AO24</f>
        <v>0</v>
      </c>
      <c r="AK21" s="164">
        <f>'11'!AP24</f>
        <v>0</v>
      </c>
      <c r="AL21" s="167">
        <f>'11'!AQ24</f>
        <v>0</v>
      </c>
      <c r="AM21" s="167">
        <f>'11'!AR24</f>
        <v>0</v>
      </c>
      <c r="AN21" s="167">
        <f>'11'!AS24</f>
        <v>0</v>
      </c>
      <c r="AO21" s="177">
        <f>'11'!AT24</f>
        <v>0</v>
      </c>
      <c r="AP21" s="176">
        <f>'12'!AO24</f>
        <v>0</v>
      </c>
      <c r="AQ21" s="164">
        <f>'12'!AP24</f>
        <v>0</v>
      </c>
      <c r="AR21" s="167">
        <f>'12'!AQ24</f>
        <v>0</v>
      </c>
      <c r="AS21" s="167">
        <f>'12'!AR24</f>
        <v>0</v>
      </c>
      <c r="AT21" s="167">
        <f>'12'!AS24</f>
        <v>0</v>
      </c>
      <c r="AU21" s="177">
        <f>'12'!AT24</f>
        <v>0</v>
      </c>
      <c r="AV21" s="176">
        <f>'1'!AO24</f>
        <v>0</v>
      </c>
      <c r="AW21" s="164">
        <f>'1'!AP24</f>
        <v>0</v>
      </c>
      <c r="AX21" s="167">
        <f>'1'!AQ24</f>
        <v>0</v>
      </c>
      <c r="AY21" s="167">
        <f>'1'!AR24</f>
        <v>0</v>
      </c>
      <c r="AZ21" s="167">
        <f>'1'!AS24</f>
        <v>0</v>
      </c>
      <c r="BA21" s="177">
        <f>'1'!AT24</f>
        <v>0</v>
      </c>
      <c r="BB21" s="176">
        <f>'2'!AO24</f>
        <v>0</v>
      </c>
      <c r="BC21" s="164">
        <f>'2'!AP24</f>
        <v>0</v>
      </c>
      <c r="BD21" s="167">
        <f>'2'!AQ24</f>
        <v>0</v>
      </c>
      <c r="BE21" s="167">
        <f>'2'!AR24</f>
        <v>0</v>
      </c>
      <c r="BF21" s="167">
        <f>'2'!AS24</f>
        <v>0</v>
      </c>
      <c r="BG21" s="177">
        <f>'2'!AT24</f>
        <v>0</v>
      </c>
      <c r="BH21" s="176">
        <f>'3'!AO24</f>
        <v>0</v>
      </c>
      <c r="BI21" s="164">
        <f>'3'!AP24</f>
        <v>0</v>
      </c>
      <c r="BJ21" s="167">
        <f>'3'!AQ24</f>
        <v>0</v>
      </c>
      <c r="BK21" s="167">
        <f>'3'!AR24</f>
        <v>0</v>
      </c>
      <c r="BL21" s="167">
        <f>'3'!AS24</f>
        <v>0</v>
      </c>
      <c r="BM21" s="177">
        <f>'3'!AT24</f>
        <v>0</v>
      </c>
      <c r="BN21" s="176">
        <f>'4'!AO24</f>
        <v>0</v>
      </c>
      <c r="BO21" s="164">
        <f>'4'!AP24</f>
        <v>0</v>
      </c>
      <c r="BP21" s="167">
        <f>'4'!AQ24</f>
        <v>0</v>
      </c>
      <c r="BQ21" s="167">
        <f>'4'!AR24</f>
        <v>0</v>
      </c>
      <c r="BR21" s="167">
        <f>'4'!AS24</f>
        <v>0</v>
      </c>
      <c r="BS21" s="177">
        <f>'4'!AT24</f>
        <v>0</v>
      </c>
      <c r="BT21" s="176">
        <f>'5'!AO24</f>
        <v>0</v>
      </c>
      <c r="BU21" s="164">
        <f>'5'!AP24</f>
        <v>0</v>
      </c>
      <c r="BV21" s="167">
        <f>'5'!AQ24</f>
        <v>0</v>
      </c>
      <c r="BW21" s="167">
        <f>'5'!AR24</f>
        <v>0</v>
      </c>
      <c r="BX21" s="167">
        <f>'5'!AS24</f>
        <v>0</v>
      </c>
      <c r="BY21" s="177">
        <f>'5'!AT24</f>
        <v>0</v>
      </c>
      <c r="BZ21" s="176">
        <f>'6'!AO24</f>
        <v>0</v>
      </c>
      <c r="CA21" s="164">
        <f>'6'!AP24</f>
        <v>0</v>
      </c>
      <c r="CB21" s="167">
        <f>'6'!AQ24</f>
        <v>0</v>
      </c>
      <c r="CC21" s="167">
        <f>'6'!AR24</f>
        <v>0</v>
      </c>
      <c r="CD21" s="167">
        <f>'6'!AS24</f>
        <v>0</v>
      </c>
      <c r="CE21" s="177">
        <f>'6'!AT24</f>
        <v>0</v>
      </c>
    </row>
    <row r="22" spans="1:83" x14ac:dyDescent="0.2">
      <c r="A22" s="163" t="str">
        <f>Roster!A27</f>
        <v>n/a</v>
      </c>
      <c r="B22" s="165" t="str">
        <f>Roster!C27</f>
        <v>Liliana</v>
      </c>
      <c r="C22" s="721">
        <f>Roster!D27</f>
        <v>0</v>
      </c>
      <c r="D22" s="165" t="str">
        <f>Roster!B27</f>
        <v>Solano</v>
      </c>
      <c r="E22" s="170">
        <f>'Pre Tests'!D21</f>
        <v>0</v>
      </c>
      <c r="F22" s="164">
        <f>'Pre Tests'!E21</f>
        <v>45029</v>
      </c>
      <c r="G22" s="166">
        <f>Roster!X27</f>
        <v>0</v>
      </c>
      <c r="H22" s="166" t="str">
        <f>'Pre Tests'!I21</f>
        <v>82R</v>
      </c>
      <c r="I22" s="166">
        <f>Roster!Z27</f>
        <v>0</v>
      </c>
      <c r="J22" s="166">
        <f>'Pre Tests'!K21</f>
        <v>189</v>
      </c>
      <c r="K22" s="171" t="e">
        <f>'Pre Tests'!#REF!</f>
        <v>#REF!</v>
      </c>
      <c r="L22" s="176">
        <f>'7'!AP25</f>
        <v>0</v>
      </c>
      <c r="M22" s="164">
        <f>'7'!AR25</f>
        <v>0</v>
      </c>
      <c r="N22" s="167">
        <f>'7'!AS25</f>
        <v>0</v>
      </c>
      <c r="O22" s="167">
        <f>'7'!AT25</f>
        <v>0</v>
      </c>
      <c r="P22" s="167">
        <f>'7'!AU25</f>
        <v>0</v>
      </c>
      <c r="Q22" s="177">
        <f>'7'!AV25</f>
        <v>0</v>
      </c>
      <c r="R22" s="176">
        <f>'8'!AO25</f>
        <v>2</v>
      </c>
      <c r="S22" s="164">
        <f>'8'!AP25</f>
        <v>0</v>
      </c>
      <c r="T22" s="167">
        <f>'8'!AQ25</f>
        <v>0</v>
      </c>
      <c r="U22" s="167">
        <f>'8'!AR25</f>
        <v>0</v>
      </c>
      <c r="V22" s="167">
        <f>'8'!AS25</f>
        <v>0</v>
      </c>
      <c r="W22" s="177">
        <f>'8'!AT25</f>
        <v>0</v>
      </c>
      <c r="X22" s="176">
        <f>'9'!AO25</f>
        <v>2</v>
      </c>
      <c r="Y22" s="164">
        <f>'9'!AP25</f>
        <v>0</v>
      </c>
      <c r="Z22" s="167">
        <f>'9'!AQ25</f>
        <v>0</v>
      </c>
      <c r="AA22" s="167">
        <f>'9'!AR25</f>
        <v>0</v>
      </c>
      <c r="AB22" s="167">
        <f>'9'!AS25</f>
        <v>0</v>
      </c>
      <c r="AC22" s="177">
        <f>'9'!AT25</f>
        <v>0</v>
      </c>
      <c r="AD22" s="176">
        <f>'10'!AO25</f>
        <v>2</v>
      </c>
      <c r="AE22" s="164">
        <f>'10'!AP25</f>
        <v>0</v>
      </c>
      <c r="AF22" s="167">
        <f>'10'!AQ25</f>
        <v>0</v>
      </c>
      <c r="AG22" s="167">
        <f>'10'!AR25</f>
        <v>0</v>
      </c>
      <c r="AH22" s="167">
        <f>'10'!AS25</f>
        <v>0</v>
      </c>
      <c r="AI22" s="177">
        <f>'10'!AT25</f>
        <v>0</v>
      </c>
      <c r="AJ22" s="176">
        <f>'11'!AO25</f>
        <v>2</v>
      </c>
      <c r="AK22" s="164">
        <f>'11'!AP25</f>
        <v>0</v>
      </c>
      <c r="AL22" s="167">
        <f>'11'!AQ25</f>
        <v>0</v>
      </c>
      <c r="AM22" s="167">
        <f>'11'!AR25</f>
        <v>0</v>
      </c>
      <c r="AN22" s="167">
        <f>'11'!AS25</f>
        <v>0</v>
      </c>
      <c r="AO22" s="177">
        <f>'11'!AT25</f>
        <v>0</v>
      </c>
      <c r="AP22" s="176">
        <f>'12'!AO25</f>
        <v>2</v>
      </c>
      <c r="AQ22" s="164">
        <f>'12'!AP25</f>
        <v>0</v>
      </c>
      <c r="AR22" s="167">
        <f>'12'!AQ25</f>
        <v>0</v>
      </c>
      <c r="AS22" s="167">
        <f>'12'!AR25</f>
        <v>0</v>
      </c>
      <c r="AT22" s="167">
        <f>'12'!AS25</f>
        <v>0</v>
      </c>
      <c r="AU22" s="177">
        <f>'12'!AT25</f>
        <v>0</v>
      </c>
      <c r="AV22" s="176">
        <f>'1'!AO25</f>
        <v>2</v>
      </c>
      <c r="AW22" s="164">
        <f>'1'!AP25</f>
        <v>0</v>
      </c>
      <c r="AX22" s="167">
        <f>'1'!AQ25</f>
        <v>0</v>
      </c>
      <c r="AY22" s="167">
        <f>'1'!AR25</f>
        <v>0</v>
      </c>
      <c r="AZ22" s="167">
        <f>'1'!AS25</f>
        <v>0</v>
      </c>
      <c r="BA22" s="177">
        <f>'1'!AT25</f>
        <v>0</v>
      </c>
      <c r="BB22" s="176">
        <f>'2'!AO25</f>
        <v>2</v>
      </c>
      <c r="BC22" s="164">
        <f>'2'!AP25</f>
        <v>0</v>
      </c>
      <c r="BD22" s="167">
        <f>'2'!AQ25</f>
        <v>0</v>
      </c>
      <c r="BE22" s="167">
        <f>'2'!AR25</f>
        <v>0</v>
      </c>
      <c r="BF22" s="167">
        <f>'2'!AS25</f>
        <v>0</v>
      </c>
      <c r="BG22" s="177">
        <f>'2'!AT25</f>
        <v>0</v>
      </c>
      <c r="BH22" s="176">
        <f>'3'!AO25</f>
        <v>2</v>
      </c>
      <c r="BI22" s="164">
        <f>'3'!AP25</f>
        <v>0</v>
      </c>
      <c r="BJ22" s="167">
        <f>'3'!AQ25</f>
        <v>0</v>
      </c>
      <c r="BK22" s="167">
        <f>'3'!AR25</f>
        <v>0</v>
      </c>
      <c r="BL22" s="167">
        <f>'3'!AS25</f>
        <v>0</v>
      </c>
      <c r="BM22" s="177">
        <f>'3'!AT25</f>
        <v>0</v>
      </c>
      <c r="BN22" s="176">
        <f>'4'!AO25</f>
        <v>2</v>
      </c>
      <c r="BO22" s="164">
        <f>'4'!AP25</f>
        <v>0</v>
      </c>
      <c r="BP22" s="167">
        <f>'4'!AQ25</f>
        <v>0</v>
      </c>
      <c r="BQ22" s="167">
        <f>'4'!AR25</f>
        <v>0</v>
      </c>
      <c r="BR22" s="167">
        <f>'4'!AS25</f>
        <v>0</v>
      </c>
      <c r="BS22" s="177">
        <f>'4'!AT25</f>
        <v>0</v>
      </c>
      <c r="BT22" s="176">
        <f>'5'!AO25</f>
        <v>2</v>
      </c>
      <c r="BU22" s="164">
        <f>'5'!AP25</f>
        <v>0</v>
      </c>
      <c r="BV22" s="167">
        <f>'5'!AQ25</f>
        <v>0</v>
      </c>
      <c r="BW22" s="167">
        <f>'5'!AR25</f>
        <v>0</v>
      </c>
      <c r="BX22" s="167">
        <f>'5'!AS25</f>
        <v>0</v>
      </c>
      <c r="BY22" s="177">
        <f>'5'!AT25</f>
        <v>0</v>
      </c>
      <c r="BZ22" s="176">
        <f>'6'!AO25</f>
        <v>2</v>
      </c>
      <c r="CA22" s="164">
        <f>'6'!AP25</f>
        <v>0</v>
      </c>
      <c r="CB22" s="167">
        <f>'6'!AQ25</f>
        <v>0</v>
      </c>
      <c r="CC22" s="167">
        <f>'6'!AR25</f>
        <v>0</v>
      </c>
      <c r="CD22" s="167">
        <f>'6'!AS25</f>
        <v>0</v>
      </c>
      <c r="CE22" s="177">
        <f>'6'!AT25</f>
        <v>0</v>
      </c>
    </row>
    <row r="23" spans="1:83" x14ac:dyDescent="0.2">
      <c r="A23" s="163" t="str">
        <f>Roster!A28</f>
        <v>n/a</v>
      </c>
      <c r="B23" s="165" t="str">
        <f>Roster!C28</f>
        <v>Zhao</v>
      </c>
      <c r="C23" s="721">
        <f>Roster!D28</f>
        <v>0</v>
      </c>
      <c r="D23" s="165" t="str">
        <f>Roster!B28</f>
        <v>Yi</v>
      </c>
      <c r="E23" s="170">
        <f>'Pre Tests'!D22</f>
        <v>0</v>
      </c>
      <c r="F23" s="164">
        <f>'Pre Tests'!E22</f>
        <v>45015</v>
      </c>
      <c r="G23" s="166">
        <f>Roster!X28</f>
        <v>0</v>
      </c>
      <c r="H23" s="166" t="str">
        <f>'Pre Tests'!I22</f>
        <v>28R</v>
      </c>
      <c r="I23" s="166">
        <f>Roster!Z28</f>
        <v>0</v>
      </c>
      <c r="J23" s="166">
        <f>'Pre Tests'!K22</f>
        <v>175</v>
      </c>
      <c r="K23" s="171" t="e">
        <f>'Pre Tests'!#REF!</f>
        <v>#REF!</v>
      </c>
      <c r="L23" s="176">
        <f>'7'!AP26</f>
        <v>0</v>
      </c>
      <c r="M23" s="164">
        <f>'7'!AR26</f>
        <v>0</v>
      </c>
      <c r="N23" s="167">
        <f>'7'!AS26</f>
        <v>0</v>
      </c>
      <c r="O23" s="167">
        <f>'7'!AT26</f>
        <v>0</v>
      </c>
      <c r="P23" s="167">
        <f>'7'!AU26</f>
        <v>0</v>
      </c>
      <c r="Q23" s="177">
        <f>'7'!AV26</f>
        <v>0</v>
      </c>
      <c r="R23" s="176">
        <f>'8'!AO26</f>
        <v>1</v>
      </c>
      <c r="S23" s="164">
        <f>'8'!AP26</f>
        <v>0</v>
      </c>
      <c r="T23" s="167">
        <f>'8'!AQ26</f>
        <v>0</v>
      </c>
      <c r="U23" s="167">
        <f>'8'!AR26</f>
        <v>0</v>
      </c>
      <c r="V23" s="167">
        <f>'8'!AS26</f>
        <v>0</v>
      </c>
      <c r="W23" s="177">
        <f>'8'!AT26</f>
        <v>0</v>
      </c>
      <c r="X23" s="176">
        <f>'9'!AO26</f>
        <v>1</v>
      </c>
      <c r="Y23" s="164">
        <f>'9'!AP26</f>
        <v>0</v>
      </c>
      <c r="Z23" s="167">
        <f>'9'!AQ26</f>
        <v>0</v>
      </c>
      <c r="AA23" s="167">
        <f>'9'!AR26</f>
        <v>0</v>
      </c>
      <c r="AB23" s="167">
        <f>'9'!AS26</f>
        <v>0</v>
      </c>
      <c r="AC23" s="177">
        <f>'9'!AT26</f>
        <v>0</v>
      </c>
      <c r="AD23" s="176">
        <f>'10'!AO26</f>
        <v>1</v>
      </c>
      <c r="AE23" s="164">
        <f>'10'!AP26</f>
        <v>0</v>
      </c>
      <c r="AF23" s="167">
        <f>'10'!AQ26</f>
        <v>0</v>
      </c>
      <c r="AG23" s="167">
        <f>'10'!AR26</f>
        <v>0</v>
      </c>
      <c r="AH23" s="167">
        <f>'10'!AS26</f>
        <v>0</v>
      </c>
      <c r="AI23" s="177">
        <f>'10'!AT26</f>
        <v>0</v>
      </c>
      <c r="AJ23" s="176">
        <f>'11'!AO26</f>
        <v>1</v>
      </c>
      <c r="AK23" s="164">
        <f>'11'!AP26</f>
        <v>0</v>
      </c>
      <c r="AL23" s="167">
        <f>'11'!AQ26</f>
        <v>0</v>
      </c>
      <c r="AM23" s="167">
        <f>'11'!AR26</f>
        <v>0</v>
      </c>
      <c r="AN23" s="167">
        <f>'11'!AS26</f>
        <v>0</v>
      </c>
      <c r="AO23" s="177">
        <f>'11'!AT26</f>
        <v>0</v>
      </c>
      <c r="AP23" s="176">
        <f>'12'!AO26</f>
        <v>1</v>
      </c>
      <c r="AQ23" s="164">
        <f>'12'!AP26</f>
        <v>0</v>
      </c>
      <c r="AR23" s="167">
        <f>'12'!AQ26</f>
        <v>0</v>
      </c>
      <c r="AS23" s="167">
        <f>'12'!AR26</f>
        <v>0</v>
      </c>
      <c r="AT23" s="167">
        <f>'12'!AS26</f>
        <v>0</v>
      </c>
      <c r="AU23" s="177">
        <f>'12'!AT26</f>
        <v>0</v>
      </c>
      <c r="AV23" s="176">
        <f>'1'!AO26</f>
        <v>1</v>
      </c>
      <c r="AW23" s="164">
        <f>'1'!AP26</f>
        <v>0</v>
      </c>
      <c r="AX23" s="167">
        <f>'1'!AQ26</f>
        <v>0</v>
      </c>
      <c r="AY23" s="167">
        <f>'1'!AR26</f>
        <v>0</v>
      </c>
      <c r="AZ23" s="167">
        <f>'1'!AS26</f>
        <v>0</v>
      </c>
      <c r="BA23" s="177">
        <f>'1'!AT26</f>
        <v>0</v>
      </c>
      <c r="BB23" s="176">
        <f>'2'!AO26</f>
        <v>1</v>
      </c>
      <c r="BC23" s="164">
        <f>'2'!AP26</f>
        <v>0</v>
      </c>
      <c r="BD23" s="167">
        <f>'2'!AQ26</f>
        <v>0</v>
      </c>
      <c r="BE23" s="167">
        <f>'2'!AR26</f>
        <v>0</v>
      </c>
      <c r="BF23" s="167">
        <f>'2'!AS26</f>
        <v>0</v>
      </c>
      <c r="BG23" s="177">
        <f>'2'!AT26</f>
        <v>0</v>
      </c>
      <c r="BH23" s="176">
        <f>'3'!AO26</f>
        <v>1</v>
      </c>
      <c r="BI23" s="164">
        <f>'3'!AP26</f>
        <v>0</v>
      </c>
      <c r="BJ23" s="167">
        <f>'3'!AQ26</f>
        <v>0</v>
      </c>
      <c r="BK23" s="167">
        <f>'3'!AR26</f>
        <v>0</v>
      </c>
      <c r="BL23" s="167">
        <f>'3'!AS26</f>
        <v>0</v>
      </c>
      <c r="BM23" s="177">
        <f>'3'!AT26</f>
        <v>0</v>
      </c>
      <c r="BN23" s="176">
        <f>'4'!AO26</f>
        <v>1</v>
      </c>
      <c r="BO23" s="164">
        <f>'4'!AP26</f>
        <v>0</v>
      </c>
      <c r="BP23" s="167">
        <f>'4'!AQ26</f>
        <v>0</v>
      </c>
      <c r="BQ23" s="167">
        <f>'4'!AR26</f>
        <v>0</v>
      </c>
      <c r="BR23" s="167">
        <f>'4'!AS26</f>
        <v>0</v>
      </c>
      <c r="BS23" s="177">
        <f>'4'!AT26</f>
        <v>0</v>
      </c>
      <c r="BT23" s="176">
        <f>'5'!AO26</f>
        <v>1</v>
      </c>
      <c r="BU23" s="164">
        <f>'5'!AP26</f>
        <v>0</v>
      </c>
      <c r="BV23" s="167">
        <f>'5'!AQ26</f>
        <v>0</v>
      </c>
      <c r="BW23" s="167">
        <f>'5'!AR26</f>
        <v>0</v>
      </c>
      <c r="BX23" s="167">
        <f>'5'!AS26</f>
        <v>0</v>
      </c>
      <c r="BY23" s="177">
        <f>'5'!AT26</f>
        <v>0</v>
      </c>
      <c r="BZ23" s="176">
        <f>'6'!AO26</f>
        <v>1</v>
      </c>
      <c r="CA23" s="164">
        <f>'6'!AP26</f>
        <v>0</v>
      </c>
      <c r="CB23" s="167">
        <f>'6'!AQ26</f>
        <v>0</v>
      </c>
      <c r="CC23" s="167">
        <f>'6'!AR26</f>
        <v>0</v>
      </c>
      <c r="CD23" s="167">
        <f>'6'!AS26</f>
        <v>0</v>
      </c>
      <c r="CE23" s="177">
        <f>'6'!AT26</f>
        <v>0</v>
      </c>
    </row>
    <row r="24" spans="1:83" x14ac:dyDescent="0.2">
      <c r="A24" s="163" t="str">
        <f>Roster!A29</f>
        <v>n/a</v>
      </c>
      <c r="B24" s="165" t="str">
        <f>Roster!C29</f>
        <v>Zhana</v>
      </c>
      <c r="C24" s="721">
        <f>Roster!D29</f>
        <v>0</v>
      </c>
      <c r="D24" s="165" t="str">
        <f>Roster!B29</f>
        <v>Lminokhoer</v>
      </c>
      <c r="E24" s="170">
        <f>'Pre Tests'!D23</f>
        <v>0</v>
      </c>
      <c r="F24" s="164">
        <f>'Pre Tests'!E23</f>
        <v>0</v>
      </c>
      <c r="G24" s="166">
        <f>Roster!X29</f>
        <v>0</v>
      </c>
      <c r="H24" s="166">
        <f>'Pre Tests'!I23</f>
        <v>0</v>
      </c>
      <c r="I24" s="166">
        <f>Roster!Z29</f>
        <v>0</v>
      </c>
      <c r="J24" s="166">
        <f>'Pre Tests'!K23</f>
        <v>0</v>
      </c>
      <c r="K24" s="171" t="e">
        <f>'Pre Tests'!#REF!</f>
        <v>#REF!</v>
      </c>
      <c r="L24" s="176">
        <f>'7'!AP27</f>
        <v>0</v>
      </c>
      <c r="M24" s="164">
        <f>'7'!AR27</f>
        <v>0</v>
      </c>
      <c r="N24" s="167">
        <f>'7'!AS27</f>
        <v>0</v>
      </c>
      <c r="O24" s="167">
        <f>'7'!AT27</f>
        <v>0</v>
      </c>
      <c r="P24" s="167">
        <f>'7'!AU27</f>
        <v>0</v>
      </c>
      <c r="Q24" s="177">
        <f>'7'!AV27</f>
        <v>0</v>
      </c>
      <c r="R24" s="176">
        <f>'8'!AO27</f>
        <v>0</v>
      </c>
      <c r="S24" s="164">
        <f>'8'!AP27</f>
        <v>0</v>
      </c>
      <c r="T24" s="167">
        <f>'8'!AQ27</f>
        <v>0</v>
      </c>
      <c r="U24" s="167">
        <f>'8'!AR27</f>
        <v>0</v>
      </c>
      <c r="V24" s="167">
        <f>'8'!AS27</f>
        <v>0</v>
      </c>
      <c r="W24" s="177">
        <f>'8'!AT27</f>
        <v>0</v>
      </c>
      <c r="X24" s="176">
        <f>'9'!AO27</f>
        <v>0</v>
      </c>
      <c r="Y24" s="164">
        <f>'9'!AP27</f>
        <v>0</v>
      </c>
      <c r="Z24" s="167">
        <f>'9'!AQ27</f>
        <v>0</v>
      </c>
      <c r="AA24" s="167">
        <f>'9'!AR27</f>
        <v>0</v>
      </c>
      <c r="AB24" s="167">
        <f>'9'!AS27</f>
        <v>0</v>
      </c>
      <c r="AC24" s="177">
        <f>'9'!AT27</f>
        <v>0</v>
      </c>
      <c r="AD24" s="176">
        <f>'10'!AO27</f>
        <v>0</v>
      </c>
      <c r="AE24" s="164">
        <f>'10'!AP27</f>
        <v>0</v>
      </c>
      <c r="AF24" s="167">
        <f>'10'!AQ27</f>
        <v>0</v>
      </c>
      <c r="AG24" s="167">
        <f>'10'!AR27</f>
        <v>0</v>
      </c>
      <c r="AH24" s="167">
        <f>'10'!AS27</f>
        <v>0</v>
      </c>
      <c r="AI24" s="177">
        <f>'10'!AT27</f>
        <v>0</v>
      </c>
      <c r="AJ24" s="176">
        <f>'11'!AO27</f>
        <v>0</v>
      </c>
      <c r="AK24" s="164">
        <f>'11'!AP27</f>
        <v>0</v>
      </c>
      <c r="AL24" s="167">
        <f>'11'!AQ27</f>
        <v>0</v>
      </c>
      <c r="AM24" s="167">
        <f>'11'!AR27</f>
        <v>0</v>
      </c>
      <c r="AN24" s="167">
        <f>'11'!AS27</f>
        <v>0</v>
      </c>
      <c r="AO24" s="177">
        <f>'11'!AT27</f>
        <v>0</v>
      </c>
      <c r="AP24" s="176">
        <f>'12'!AO27</f>
        <v>0</v>
      </c>
      <c r="AQ24" s="164">
        <f>'12'!AP27</f>
        <v>0</v>
      </c>
      <c r="AR24" s="167">
        <f>'12'!AQ27</f>
        <v>0</v>
      </c>
      <c r="AS24" s="167">
        <f>'12'!AR27</f>
        <v>0</v>
      </c>
      <c r="AT24" s="167">
        <f>'12'!AS27</f>
        <v>0</v>
      </c>
      <c r="AU24" s="177">
        <f>'12'!AT27</f>
        <v>0</v>
      </c>
      <c r="AV24" s="176">
        <f>'1'!AO27</f>
        <v>0</v>
      </c>
      <c r="AW24" s="164">
        <f>'1'!AP27</f>
        <v>0</v>
      </c>
      <c r="AX24" s="167">
        <f>'1'!AQ27</f>
        <v>0</v>
      </c>
      <c r="AY24" s="167">
        <f>'1'!AR27</f>
        <v>0</v>
      </c>
      <c r="AZ24" s="167">
        <f>'1'!AS27</f>
        <v>0</v>
      </c>
      <c r="BA24" s="177">
        <f>'1'!AT27</f>
        <v>0</v>
      </c>
      <c r="BB24" s="176">
        <f>'2'!AO27</f>
        <v>0</v>
      </c>
      <c r="BC24" s="164">
        <f>'2'!AP27</f>
        <v>0</v>
      </c>
      <c r="BD24" s="167">
        <f>'2'!AQ27</f>
        <v>0</v>
      </c>
      <c r="BE24" s="167">
        <f>'2'!AR27</f>
        <v>0</v>
      </c>
      <c r="BF24" s="167">
        <f>'2'!AS27</f>
        <v>0</v>
      </c>
      <c r="BG24" s="177">
        <f>'2'!AT27</f>
        <v>0</v>
      </c>
      <c r="BH24" s="176">
        <f>'3'!AO27</f>
        <v>0</v>
      </c>
      <c r="BI24" s="164">
        <f>'3'!AP27</f>
        <v>0</v>
      </c>
      <c r="BJ24" s="167">
        <f>'3'!AQ27</f>
        <v>0</v>
      </c>
      <c r="BK24" s="167">
        <f>'3'!AR27</f>
        <v>0</v>
      </c>
      <c r="BL24" s="167">
        <f>'3'!AS27</f>
        <v>0</v>
      </c>
      <c r="BM24" s="177">
        <f>'3'!AT27</f>
        <v>0</v>
      </c>
      <c r="BN24" s="176">
        <f>'4'!AO27</f>
        <v>0</v>
      </c>
      <c r="BO24" s="164">
        <f>'4'!AP27</f>
        <v>0</v>
      </c>
      <c r="BP24" s="167">
        <f>'4'!AQ27</f>
        <v>0</v>
      </c>
      <c r="BQ24" s="167">
        <f>'4'!AR27</f>
        <v>0</v>
      </c>
      <c r="BR24" s="167">
        <f>'4'!AS27</f>
        <v>0</v>
      </c>
      <c r="BS24" s="177">
        <f>'4'!AT27</f>
        <v>0</v>
      </c>
      <c r="BT24" s="176">
        <f>'5'!AO27</f>
        <v>0</v>
      </c>
      <c r="BU24" s="164">
        <f>'5'!AP27</f>
        <v>0</v>
      </c>
      <c r="BV24" s="167">
        <f>'5'!AQ27</f>
        <v>0</v>
      </c>
      <c r="BW24" s="167">
        <f>'5'!AR27</f>
        <v>0</v>
      </c>
      <c r="BX24" s="167">
        <f>'5'!AS27</f>
        <v>0</v>
      </c>
      <c r="BY24" s="177">
        <f>'5'!AT27</f>
        <v>0</v>
      </c>
      <c r="BZ24" s="176">
        <f>'6'!AO27</f>
        <v>0</v>
      </c>
      <c r="CA24" s="164">
        <f>'6'!AP27</f>
        <v>0</v>
      </c>
      <c r="CB24" s="167">
        <f>'6'!AQ27</f>
        <v>0</v>
      </c>
      <c r="CC24" s="167">
        <f>'6'!AR27</f>
        <v>0</v>
      </c>
      <c r="CD24" s="167">
        <f>'6'!AS27</f>
        <v>0</v>
      </c>
      <c r="CE24" s="177">
        <f>'6'!AT27</f>
        <v>0</v>
      </c>
    </row>
    <row r="25" spans="1:83" x14ac:dyDescent="0.2">
      <c r="A25" s="163" t="str">
        <f>Roster!A30</f>
        <v>n/a</v>
      </c>
      <c r="B25" s="165" t="str">
        <f>Roster!C30</f>
        <v>Alexander</v>
      </c>
      <c r="C25" s="721">
        <f>Roster!D30</f>
        <v>0</v>
      </c>
      <c r="D25" s="165" t="str">
        <f>Roster!B30</f>
        <v>Lminokhoer</v>
      </c>
      <c r="E25" s="170">
        <f>'Pre Tests'!D24</f>
        <v>0</v>
      </c>
      <c r="F25" s="164">
        <f>'Pre Tests'!E24</f>
        <v>0</v>
      </c>
      <c r="G25" s="166">
        <f>Roster!X30</f>
        <v>0</v>
      </c>
      <c r="H25" s="166">
        <f>'Pre Tests'!I24</f>
        <v>0</v>
      </c>
      <c r="I25" s="166">
        <f>Roster!Z30</f>
        <v>0</v>
      </c>
      <c r="J25" s="166">
        <f>'Pre Tests'!K24</f>
        <v>0</v>
      </c>
      <c r="K25" s="171" t="e">
        <f>'Pre Tests'!#REF!</f>
        <v>#REF!</v>
      </c>
      <c r="L25" s="176">
        <f>'7'!AP28</f>
        <v>0</v>
      </c>
      <c r="M25" s="164">
        <f>'7'!AR28</f>
        <v>0</v>
      </c>
      <c r="N25" s="167">
        <f>'7'!AS28</f>
        <v>0</v>
      </c>
      <c r="O25" s="167">
        <f>'7'!AT28</f>
        <v>0</v>
      </c>
      <c r="P25" s="167">
        <f>'7'!AU28</f>
        <v>0</v>
      </c>
      <c r="Q25" s="177">
        <f>'7'!AV28</f>
        <v>0</v>
      </c>
      <c r="R25" s="176">
        <f>'8'!AO28</f>
        <v>0</v>
      </c>
      <c r="S25" s="164">
        <f>'8'!AP28</f>
        <v>0</v>
      </c>
      <c r="T25" s="167">
        <f>'8'!AQ28</f>
        <v>0</v>
      </c>
      <c r="U25" s="167">
        <f>'8'!AR28</f>
        <v>0</v>
      </c>
      <c r="V25" s="167">
        <f>'8'!AS28</f>
        <v>0</v>
      </c>
      <c r="W25" s="177">
        <f>'8'!AT28</f>
        <v>0</v>
      </c>
      <c r="X25" s="176">
        <f>'9'!AO28</f>
        <v>0</v>
      </c>
      <c r="Y25" s="164">
        <f>'9'!AP28</f>
        <v>0</v>
      </c>
      <c r="Z25" s="167">
        <f>'9'!AQ28</f>
        <v>0</v>
      </c>
      <c r="AA25" s="167">
        <f>'9'!AR28</f>
        <v>0</v>
      </c>
      <c r="AB25" s="167">
        <f>'9'!AS28</f>
        <v>0</v>
      </c>
      <c r="AC25" s="177">
        <f>'9'!AT28</f>
        <v>0</v>
      </c>
      <c r="AD25" s="176">
        <f>'10'!AO28</f>
        <v>0</v>
      </c>
      <c r="AE25" s="164">
        <f>'10'!AP28</f>
        <v>0</v>
      </c>
      <c r="AF25" s="167">
        <f>'10'!AQ28</f>
        <v>0</v>
      </c>
      <c r="AG25" s="167">
        <f>'10'!AR28</f>
        <v>0</v>
      </c>
      <c r="AH25" s="167">
        <f>'10'!AS28</f>
        <v>0</v>
      </c>
      <c r="AI25" s="177">
        <f>'10'!AT28</f>
        <v>0</v>
      </c>
      <c r="AJ25" s="176">
        <f>'11'!AO28</f>
        <v>0</v>
      </c>
      <c r="AK25" s="164">
        <f>'11'!AP28</f>
        <v>0</v>
      </c>
      <c r="AL25" s="167">
        <f>'11'!AQ28</f>
        <v>0</v>
      </c>
      <c r="AM25" s="167">
        <f>'11'!AR28</f>
        <v>0</v>
      </c>
      <c r="AN25" s="167">
        <f>'11'!AS28</f>
        <v>0</v>
      </c>
      <c r="AO25" s="177">
        <f>'11'!AT28</f>
        <v>0</v>
      </c>
      <c r="AP25" s="176">
        <f>'12'!AO28</f>
        <v>0</v>
      </c>
      <c r="AQ25" s="164">
        <f>'12'!AP28</f>
        <v>0</v>
      </c>
      <c r="AR25" s="167">
        <f>'12'!AQ28</f>
        <v>0</v>
      </c>
      <c r="AS25" s="167">
        <f>'12'!AR28</f>
        <v>0</v>
      </c>
      <c r="AT25" s="167">
        <f>'12'!AS28</f>
        <v>0</v>
      </c>
      <c r="AU25" s="177">
        <f>'12'!AT28</f>
        <v>0</v>
      </c>
      <c r="AV25" s="176">
        <f>'1'!AO28</f>
        <v>0</v>
      </c>
      <c r="AW25" s="164">
        <f>'1'!AP28</f>
        <v>0</v>
      </c>
      <c r="AX25" s="167">
        <f>'1'!AQ28</f>
        <v>0</v>
      </c>
      <c r="AY25" s="167">
        <f>'1'!AR28</f>
        <v>0</v>
      </c>
      <c r="AZ25" s="167">
        <f>'1'!AS28</f>
        <v>0</v>
      </c>
      <c r="BA25" s="177">
        <f>'1'!AT28</f>
        <v>0</v>
      </c>
      <c r="BB25" s="176">
        <f>'2'!AO28</f>
        <v>0</v>
      </c>
      <c r="BC25" s="164">
        <f>'2'!AP28</f>
        <v>0</v>
      </c>
      <c r="BD25" s="167">
        <f>'2'!AQ28</f>
        <v>0</v>
      </c>
      <c r="BE25" s="167">
        <f>'2'!AR28</f>
        <v>0</v>
      </c>
      <c r="BF25" s="167">
        <f>'2'!AS28</f>
        <v>0</v>
      </c>
      <c r="BG25" s="177">
        <f>'2'!AT28</f>
        <v>0</v>
      </c>
      <c r="BH25" s="176">
        <f>'3'!AO28</f>
        <v>0</v>
      </c>
      <c r="BI25" s="164">
        <f>'3'!AP28</f>
        <v>0</v>
      </c>
      <c r="BJ25" s="167">
        <f>'3'!AQ28</f>
        <v>0</v>
      </c>
      <c r="BK25" s="167">
        <f>'3'!AR28</f>
        <v>0</v>
      </c>
      <c r="BL25" s="167">
        <f>'3'!AS28</f>
        <v>0</v>
      </c>
      <c r="BM25" s="177">
        <f>'3'!AT28</f>
        <v>0</v>
      </c>
      <c r="BN25" s="176">
        <f>'4'!AO28</f>
        <v>0</v>
      </c>
      <c r="BO25" s="164">
        <f>'4'!AP28</f>
        <v>0</v>
      </c>
      <c r="BP25" s="167">
        <f>'4'!AQ28</f>
        <v>0</v>
      </c>
      <c r="BQ25" s="167">
        <f>'4'!AR28</f>
        <v>0</v>
      </c>
      <c r="BR25" s="167">
        <f>'4'!AS28</f>
        <v>0</v>
      </c>
      <c r="BS25" s="177">
        <f>'4'!AT28</f>
        <v>0</v>
      </c>
      <c r="BT25" s="176">
        <f>'5'!AO28</f>
        <v>0</v>
      </c>
      <c r="BU25" s="164">
        <f>'5'!AP28</f>
        <v>0</v>
      </c>
      <c r="BV25" s="167">
        <f>'5'!AQ28</f>
        <v>0</v>
      </c>
      <c r="BW25" s="167">
        <f>'5'!AR28</f>
        <v>0</v>
      </c>
      <c r="BX25" s="167">
        <f>'5'!AS28</f>
        <v>0</v>
      </c>
      <c r="BY25" s="177">
        <f>'5'!AT28</f>
        <v>0</v>
      </c>
      <c r="BZ25" s="176">
        <f>'6'!AO28</f>
        <v>0</v>
      </c>
      <c r="CA25" s="164">
        <f>'6'!AP28</f>
        <v>0</v>
      </c>
      <c r="CB25" s="167">
        <f>'6'!AQ28</f>
        <v>0</v>
      </c>
      <c r="CC25" s="167">
        <f>'6'!AR28</f>
        <v>0</v>
      </c>
      <c r="CD25" s="167">
        <f>'6'!AS28</f>
        <v>0</v>
      </c>
      <c r="CE25" s="177">
        <f>'6'!AT28</f>
        <v>0</v>
      </c>
    </row>
    <row r="26" spans="1:83" x14ac:dyDescent="0.2">
      <c r="A26" s="163">
        <f>Roster!A31</f>
        <v>0</v>
      </c>
      <c r="B26" s="165">
        <f>Roster!C31</f>
        <v>0</v>
      </c>
      <c r="C26" s="721">
        <f>Roster!D31</f>
        <v>0</v>
      </c>
      <c r="D26" s="165">
        <f>Roster!B31</f>
        <v>0</v>
      </c>
      <c r="E26" s="170">
        <f>'Pre Tests'!D25</f>
        <v>0</v>
      </c>
      <c r="F26" s="164">
        <f>'Pre Tests'!E25</f>
        <v>0</v>
      </c>
      <c r="G26" s="166">
        <f>Roster!X31</f>
        <v>0</v>
      </c>
      <c r="H26" s="166">
        <f>'Pre Tests'!I25</f>
        <v>0</v>
      </c>
      <c r="I26" s="166">
        <f>Roster!Z31</f>
        <v>0</v>
      </c>
      <c r="J26" s="166">
        <f>'Pre Tests'!K25</f>
        <v>0</v>
      </c>
      <c r="K26" s="171" t="e">
        <f>'Pre Tests'!#REF!</f>
        <v>#REF!</v>
      </c>
      <c r="L26" s="176">
        <f>'7'!AP29</f>
        <v>0</v>
      </c>
      <c r="M26" s="164">
        <f>'7'!AR29</f>
        <v>0</v>
      </c>
      <c r="N26" s="167">
        <f>'7'!AS29</f>
        <v>0</v>
      </c>
      <c r="O26" s="167">
        <f>'7'!AT29</f>
        <v>0</v>
      </c>
      <c r="P26" s="167">
        <f>'7'!AU29</f>
        <v>0</v>
      </c>
      <c r="Q26" s="177">
        <f>'7'!AV29</f>
        <v>0</v>
      </c>
      <c r="R26" s="176">
        <f>'8'!AO29</f>
        <v>0</v>
      </c>
      <c r="S26" s="164">
        <f>'8'!AP29</f>
        <v>0</v>
      </c>
      <c r="T26" s="167">
        <f>'8'!AQ29</f>
        <v>0</v>
      </c>
      <c r="U26" s="167">
        <f>'8'!AR29</f>
        <v>0</v>
      </c>
      <c r="V26" s="167">
        <f>'8'!AS29</f>
        <v>0</v>
      </c>
      <c r="W26" s="177">
        <f>'8'!AT29</f>
        <v>0</v>
      </c>
      <c r="X26" s="176">
        <f>'9'!AO29</f>
        <v>0</v>
      </c>
      <c r="Y26" s="164">
        <f>'9'!AP29</f>
        <v>0</v>
      </c>
      <c r="Z26" s="167">
        <f>'9'!AQ29</f>
        <v>0</v>
      </c>
      <c r="AA26" s="167">
        <f>'9'!AR29</f>
        <v>0</v>
      </c>
      <c r="AB26" s="167">
        <f>'9'!AS29</f>
        <v>0</v>
      </c>
      <c r="AC26" s="177">
        <f>'9'!AT29</f>
        <v>0</v>
      </c>
      <c r="AD26" s="176">
        <f>'10'!AO29</f>
        <v>0</v>
      </c>
      <c r="AE26" s="164">
        <f>'10'!AP29</f>
        <v>0</v>
      </c>
      <c r="AF26" s="167">
        <f>'10'!AQ29</f>
        <v>0</v>
      </c>
      <c r="AG26" s="167">
        <f>'10'!AR29</f>
        <v>0</v>
      </c>
      <c r="AH26" s="167">
        <f>'10'!AS29</f>
        <v>0</v>
      </c>
      <c r="AI26" s="177">
        <f>'10'!AT29</f>
        <v>0</v>
      </c>
      <c r="AJ26" s="176">
        <f>'11'!AO29</f>
        <v>0</v>
      </c>
      <c r="AK26" s="164">
        <f>'11'!AP29</f>
        <v>0</v>
      </c>
      <c r="AL26" s="167">
        <f>'11'!AQ29</f>
        <v>0</v>
      </c>
      <c r="AM26" s="167">
        <f>'11'!AR29</f>
        <v>0</v>
      </c>
      <c r="AN26" s="167">
        <f>'11'!AS29</f>
        <v>0</v>
      </c>
      <c r="AO26" s="177">
        <f>'11'!AT29</f>
        <v>0</v>
      </c>
      <c r="AP26" s="176">
        <f>'12'!AO29</f>
        <v>0</v>
      </c>
      <c r="AQ26" s="164">
        <f>'12'!AP29</f>
        <v>0</v>
      </c>
      <c r="AR26" s="167">
        <f>'12'!AQ29</f>
        <v>0</v>
      </c>
      <c r="AS26" s="167">
        <f>'12'!AR29</f>
        <v>0</v>
      </c>
      <c r="AT26" s="167">
        <f>'12'!AS29</f>
        <v>0</v>
      </c>
      <c r="AU26" s="177">
        <f>'12'!AT29</f>
        <v>0</v>
      </c>
      <c r="AV26" s="176">
        <f>'1'!AO29</f>
        <v>0</v>
      </c>
      <c r="AW26" s="164">
        <f>'1'!AP29</f>
        <v>0</v>
      </c>
      <c r="AX26" s="167">
        <f>'1'!AQ29</f>
        <v>0</v>
      </c>
      <c r="AY26" s="167">
        <f>'1'!AR29</f>
        <v>0</v>
      </c>
      <c r="AZ26" s="167">
        <f>'1'!AS29</f>
        <v>0</v>
      </c>
      <c r="BA26" s="177">
        <f>'1'!AT29</f>
        <v>0</v>
      </c>
      <c r="BB26" s="176">
        <f>'2'!AO29</f>
        <v>0</v>
      </c>
      <c r="BC26" s="164">
        <f>'2'!AP29</f>
        <v>0</v>
      </c>
      <c r="BD26" s="167">
        <f>'2'!AQ29</f>
        <v>0</v>
      </c>
      <c r="BE26" s="167">
        <f>'2'!AR29</f>
        <v>0</v>
      </c>
      <c r="BF26" s="167">
        <f>'2'!AS29</f>
        <v>0</v>
      </c>
      <c r="BG26" s="177">
        <f>'2'!AT29</f>
        <v>0</v>
      </c>
      <c r="BH26" s="176">
        <f>'3'!AO29</f>
        <v>0</v>
      </c>
      <c r="BI26" s="164">
        <f>'3'!AP29</f>
        <v>0</v>
      </c>
      <c r="BJ26" s="167">
        <f>'3'!AQ29</f>
        <v>0</v>
      </c>
      <c r="BK26" s="167">
        <f>'3'!AR29</f>
        <v>0</v>
      </c>
      <c r="BL26" s="167">
        <f>'3'!AS29</f>
        <v>0</v>
      </c>
      <c r="BM26" s="177">
        <f>'3'!AT29</f>
        <v>0</v>
      </c>
      <c r="BN26" s="176">
        <f>'4'!AO29</f>
        <v>0</v>
      </c>
      <c r="BO26" s="164">
        <f>'4'!AP29</f>
        <v>0</v>
      </c>
      <c r="BP26" s="167">
        <f>'4'!AQ29</f>
        <v>0</v>
      </c>
      <c r="BQ26" s="167">
        <f>'4'!AR29</f>
        <v>0</v>
      </c>
      <c r="BR26" s="167">
        <f>'4'!AS29</f>
        <v>0</v>
      </c>
      <c r="BS26" s="177">
        <f>'4'!AT29</f>
        <v>0</v>
      </c>
      <c r="BT26" s="176">
        <f>'5'!AO29</f>
        <v>0</v>
      </c>
      <c r="BU26" s="164">
        <f>'5'!AP29</f>
        <v>0</v>
      </c>
      <c r="BV26" s="167">
        <f>'5'!AQ29</f>
        <v>0</v>
      </c>
      <c r="BW26" s="167">
        <f>'5'!AR29</f>
        <v>0</v>
      </c>
      <c r="BX26" s="167">
        <f>'5'!AS29</f>
        <v>0</v>
      </c>
      <c r="BY26" s="177">
        <f>'5'!AT29</f>
        <v>0</v>
      </c>
      <c r="BZ26" s="176">
        <f>'6'!AO29</f>
        <v>0</v>
      </c>
      <c r="CA26" s="164">
        <f>'6'!AP29</f>
        <v>0</v>
      </c>
      <c r="CB26" s="167">
        <f>'6'!AQ29</f>
        <v>0</v>
      </c>
      <c r="CC26" s="167">
        <f>'6'!AR29</f>
        <v>0</v>
      </c>
      <c r="CD26" s="167">
        <f>'6'!AS29</f>
        <v>0</v>
      </c>
      <c r="CE26" s="177">
        <f>'6'!AT29</f>
        <v>0</v>
      </c>
    </row>
    <row r="27" spans="1:83" x14ac:dyDescent="0.2">
      <c r="A27" s="163">
        <f>Roster!A32</f>
        <v>0</v>
      </c>
      <c r="B27" s="165">
        <f>Roster!C32</f>
        <v>0</v>
      </c>
      <c r="C27" s="721">
        <f>Roster!D32</f>
        <v>0</v>
      </c>
      <c r="D27" s="165">
        <f>Roster!B32</f>
        <v>0</v>
      </c>
      <c r="E27" s="170">
        <f>'Pre Tests'!D26</f>
        <v>0</v>
      </c>
      <c r="F27" s="164">
        <f>'Pre Tests'!E26</f>
        <v>0</v>
      </c>
      <c r="G27" s="166">
        <f>Roster!X32</f>
        <v>0</v>
      </c>
      <c r="H27" s="166">
        <f>'Pre Tests'!I26</f>
        <v>0</v>
      </c>
      <c r="I27" s="166">
        <f>Roster!Z32</f>
        <v>0</v>
      </c>
      <c r="J27" s="166">
        <f>'Pre Tests'!K26</f>
        <v>0</v>
      </c>
      <c r="K27" s="171" t="e">
        <f>'Pre Tests'!#REF!</f>
        <v>#REF!</v>
      </c>
      <c r="L27" s="176">
        <f>'7'!AP30</f>
        <v>0</v>
      </c>
      <c r="M27" s="164">
        <f>'7'!AR30</f>
        <v>0</v>
      </c>
      <c r="N27" s="167">
        <f>'7'!AS30</f>
        <v>0</v>
      </c>
      <c r="O27" s="167">
        <f>'7'!AT30</f>
        <v>0</v>
      </c>
      <c r="P27" s="167">
        <f>'7'!AU30</f>
        <v>0</v>
      </c>
      <c r="Q27" s="177">
        <f>'7'!AV30</f>
        <v>0</v>
      </c>
      <c r="R27" s="176">
        <f>'8'!AO30</f>
        <v>0</v>
      </c>
      <c r="S27" s="164">
        <f>'8'!AP30</f>
        <v>0</v>
      </c>
      <c r="T27" s="167">
        <f>'8'!AQ30</f>
        <v>0</v>
      </c>
      <c r="U27" s="167">
        <f>'8'!AR30</f>
        <v>0</v>
      </c>
      <c r="V27" s="167">
        <f>'8'!AS30</f>
        <v>0</v>
      </c>
      <c r="W27" s="177">
        <f>'8'!AT30</f>
        <v>0</v>
      </c>
      <c r="X27" s="176">
        <f>'9'!AO30</f>
        <v>0</v>
      </c>
      <c r="Y27" s="164">
        <f>'9'!AP30</f>
        <v>0</v>
      </c>
      <c r="Z27" s="167">
        <f>'9'!AQ30</f>
        <v>0</v>
      </c>
      <c r="AA27" s="167">
        <f>'9'!AR30</f>
        <v>0</v>
      </c>
      <c r="AB27" s="167">
        <f>'9'!AS30</f>
        <v>0</v>
      </c>
      <c r="AC27" s="177">
        <f>'9'!AT30</f>
        <v>0</v>
      </c>
      <c r="AD27" s="176">
        <f>'10'!AO30</f>
        <v>0</v>
      </c>
      <c r="AE27" s="164">
        <f>'10'!AP30</f>
        <v>0</v>
      </c>
      <c r="AF27" s="167">
        <f>'10'!AQ30</f>
        <v>0</v>
      </c>
      <c r="AG27" s="167">
        <f>'10'!AR30</f>
        <v>0</v>
      </c>
      <c r="AH27" s="167">
        <f>'10'!AS30</f>
        <v>0</v>
      </c>
      <c r="AI27" s="177">
        <f>'10'!AT30</f>
        <v>0</v>
      </c>
      <c r="AJ27" s="176">
        <f>'11'!AO30</f>
        <v>0</v>
      </c>
      <c r="AK27" s="164">
        <f>'11'!AP30</f>
        <v>0</v>
      </c>
      <c r="AL27" s="167">
        <f>'11'!AQ30</f>
        <v>0</v>
      </c>
      <c r="AM27" s="167">
        <f>'11'!AR30</f>
        <v>0</v>
      </c>
      <c r="AN27" s="167">
        <f>'11'!AS30</f>
        <v>0</v>
      </c>
      <c r="AO27" s="177">
        <f>'11'!AT30</f>
        <v>0</v>
      </c>
      <c r="AP27" s="176">
        <f>'12'!AO30</f>
        <v>0</v>
      </c>
      <c r="AQ27" s="164">
        <f>'12'!AP30</f>
        <v>0</v>
      </c>
      <c r="AR27" s="167">
        <f>'12'!AQ30</f>
        <v>0</v>
      </c>
      <c r="AS27" s="167">
        <f>'12'!AR30</f>
        <v>0</v>
      </c>
      <c r="AT27" s="167">
        <f>'12'!AS30</f>
        <v>0</v>
      </c>
      <c r="AU27" s="177">
        <f>'12'!AT30</f>
        <v>0</v>
      </c>
      <c r="AV27" s="176">
        <f>'1'!AO30</f>
        <v>0</v>
      </c>
      <c r="AW27" s="164">
        <f>'1'!AP30</f>
        <v>0</v>
      </c>
      <c r="AX27" s="167">
        <f>'1'!AQ30</f>
        <v>0</v>
      </c>
      <c r="AY27" s="167">
        <f>'1'!AR30</f>
        <v>0</v>
      </c>
      <c r="AZ27" s="167">
        <f>'1'!AS30</f>
        <v>0</v>
      </c>
      <c r="BA27" s="177">
        <f>'1'!AT30</f>
        <v>0</v>
      </c>
      <c r="BB27" s="176">
        <f>'2'!AO30</f>
        <v>0</v>
      </c>
      <c r="BC27" s="164">
        <f>'2'!AP30</f>
        <v>0</v>
      </c>
      <c r="BD27" s="167">
        <f>'2'!AQ30</f>
        <v>0</v>
      </c>
      <c r="BE27" s="167">
        <f>'2'!AR30</f>
        <v>0</v>
      </c>
      <c r="BF27" s="167">
        <f>'2'!AS30</f>
        <v>0</v>
      </c>
      <c r="BG27" s="177">
        <f>'2'!AT30</f>
        <v>0</v>
      </c>
      <c r="BH27" s="176">
        <f>'3'!AO30</f>
        <v>0</v>
      </c>
      <c r="BI27" s="164">
        <f>'3'!AP30</f>
        <v>0</v>
      </c>
      <c r="BJ27" s="167">
        <f>'3'!AQ30</f>
        <v>0</v>
      </c>
      <c r="BK27" s="167">
        <f>'3'!AR30</f>
        <v>0</v>
      </c>
      <c r="BL27" s="167">
        <f>'3'!AS30</f>
        <v>0</v>
      </c>
      <c r="BM27" s="177">
        <f>'3'!AT30</f>
        <v>0</v>
      </c>
      <c r="BN27" s="176">
        <f>'4'!AO30</f>
        <v>0</v>
      </c>
      <c r="BO27" s="164">
        <f>'4'!AP30</f>
        <v>0</v>
      </c>
      <c r="BP27" s="167">
        <f>'4'!AQ30</f>
        <v>0</v>
      </c>
      <c r="BQ27" s="167">
        <f>'4'!AR30</f>
        <v>0</v>
      </c>
      <c r="BR27" s="167">
        <f>'4'!AS30</f>
        <v>0</v>
      </c>
      <c r="BS27" s="177">
        <f>'4'!AT30</f>
        <v>0</v>
      </c>
      <c r="BT27" s="176">
        <f>'5'!AO30</f>
        <v>0</v>
      </c>
      <c r="BU27" s="164">
        <f>'5'!AP30</f>
        <v>0</v>
      </c>
      <c r="BV27" s="167">
        <f>'5'!AQ30</f>
        <v>0</v>
      </c>
      <c r="BW27" s="167">
        <f>'5'!AR30</f>
        <v>0</v>
      </c>
      <c r="BX27" s="167">
        <f>'5'!AS30</f>
        <v>0</v>
      </c>
      <c r="BY27" s="177">
        <f>'5'!AT30</f>
        <v>0</v>
      </c>
      <c r="BZ27" s="176">
        <f>'6'!AO30</f>
        <v>0</v>
      </c>
      <c r="CA27" s="164">
        <f>'6'!AP30</f>
        <v>0</v>
      </c>
      <c r="CB27" s="167">
        <f>'6'!AQ30</f>
        <v>0</v>
      </c>
      <c r="CC27" s="167">
        <f>'6'!AR30</f>
        <v>0</v>
      </c>
      <c r="CD27" s="167">
        <f>'6'!AS30</f>
        <v>0</v>
      </c>
      <c r="CE27" s="177">
        <f>'6'!AT30</f>
        <v>0</v>
      </c>
    </row>
    <row r="28" spans="1:83" x14ac:dyDescent="0.2">
      <c r="A28" s="163">
        <f>Roster!A33</f>
        <v>0</v>
      </c>
      <c r="B28" s="165">
        <f>Roster!C33</f>
        <v>0</v>
      </c>
      <c r="C28" s="721">
        <f>Roster!D33</f>
        <v>0</v>
      </c>
      <c r="D28" s="165">
        <f>Roster!B33</f>
        <v>0</v>
      </c>
      <c r="E28" s="170">
        <f>'Pre Tests'!D27</f>
        <v>0</v>
      </c>
      <c r="F28" s="164">
        <f>'Pre Tests'!E27</f>
        <v>0</v>
      </c>
      <c r="G28" s="166">
        <f>Roster!X33</f>
        <v>0</v>
      </c>
      <c r="H28" s="166">
        <f>'Pre Tests'!I27</f>
        <v>0</v>
      </c>
      <c r="I28" s="166">
        <f>Roster!Z33</f>
        <v>0</v>
      </c>
      <c r="J28" s="166">
        <f>'Pre Tests'!K27</f>
        <v>0</v>
      </c>
      <c r="K28" s="171" t="e">
        <f>'Pre Tests'!#REF!</f>
        <v>#REF!</v>
      </c>
      <c r="L28" s="176">
        <f>'7'!AP31</f>
        <v>0</v>
      </c>
      <c r="M28" s="164">
        <f>'7'!AR31</f>
        <v>0</v>
      </c>
      <c r="N28" s="167">
        <f>'7'!AS31</f>
        <v>0</v>
      </c>
      <c r="O28" s="167">
        <f>'7'!AT31</f>
        <v>0</v>
      </c>
      <c r="P28" s="167">
        <f>'7'!AU31</f>
        <v>0</v>
      </c>
      <c r="Q28" s="177">
        <f>'7'!AV31</f>
        <v>0</v>
      </c>
      <c r="R28" s="176">
        <f>'8'!AO31</f>
        <v>0</v>
      </c>
      <c r="S28" s="164">
        <f>'8'!AP31</f>
        <v>0</v>
      </c>
      <c r="T28" s="167">
        <f>'8'!AQ31</f>
        <v>0</v>
      </c>
      <c r="U28" s="167">
        <f>'8'!AR31</f>
        <v>0</v>
      </c>
      <c r="V28" s="167">
        <f>'8'!AS31</f>
        <v>0</v>
      </c>
      <c r="W28" s="177">
        <f>'8'!AT31</f>
        <v>0</v>
      </c>
      <c r="X28" s="176">
        <f>'9'!AO31</f>
        <v>0</v>
      </c>
      <c r="Y28" s="164">
        <f>'9'!AP31</f>
        <v>0</v>
      </c>
      <c r="Z28" s="167">
        <f>'9'!AQ31</f>
        <v>0</v>
      </c>
      <c r="AA28" s="167">
        <f>'9'!AR31</f>
        <v>0</v>
      </c>
      <c r="AB28" s="167">
        <f>'9'!AS31</f>
        <v>0</v>
      </c>
      <c r="AC28" s="177">
        <f>'9'!AT31</f>
        <v>0</v>
      </c>
      <c r="AD28" s="176">
        <f>'10'!AO31</f>
        <v>0</v>
      </c>
      <c r="AE28" s="164">
        <f>'10'!AP31</f>
        <v>0</v>
      </c>
      <c r="AF28" s="167">
        <f>'10'!AQ31</f>
        <v>0</v>
      </c>
      <c r="AG28" s="167">
        <f>'10'!AR31</f>
        <v>0</v>
      </c>
      <c r="AH28" s="167">
        <f>'10'!AS31</f>
        <v>0</v>
      </c>
      <c r="AI28" s="177">
        <f>'10'!AT31</f>
        <v>0</v>
      </c>
      <c r="AJ28" s="176">
        <f>'11'!AO31</f>
        <v>0</v>
      </c>
      <c r="AK28" s="164">
        <f>'11'!AP31</f>
        <v>0</v>
      </c>
      <c r="AL28" s="167">
        <f>'11'!AQ31</f>
        <v>0</v>
      </c>
      <c r="AM28" s="167">
        <f>'11'!AR31</f>
        <v>0</v>
      </c>
      <c r="AN28" s="167">
        <f>'11'!AS31</f>
        <v>0</v>
      </c>
      <c r="AO28" s="177">
        <f>'11'!AT31</f>
        <v>0</v>
      </c>
      <c r="AP28" s="176">
        <f>'12'!AO31</f>
        <v>0</v>
      </c>
      <c r="AQ28" s="164">
        <f>'12'!AP31</f>
        <v>0</v>
      </c>
      <c r="AR28" s="167">
        <f>'12'!AQ31</f>
        <v>0</v>
      </c>
      <c r="AS28" s="167">
        <f>'12'!AR31</f>
        <v>0</v>
      </c>
      <c r="AT28" s="167">
        <f>'12'!AS31</f>
        <v>0</v>
      </c>
      <c r="AU28" s="177">
        <f>'12'!AT31</f>
        <v>0</v>
      </c>
      <c r="AV28" s="176">
        <f>'1'!AO31</f>
        <v>0</v>
      </c>
      <c r="AW28" s="164">
        <f>'1'!AP31</f>
        <v>0</v>
      </c>
      <c r="AX28" s="167">
        <f>'1'!AQ31</f>
        <v>0</v>
      </c>
      <c r="AY28" s="167">
        <f>'1'!AR31</f>
        <v>0</v>
      </c>
      <c r="AZ28" s="167">
        <f>'1'!AS31</f>
        <v>0</v>
      </c>
      <c r="BA28" s="177">
        <f>'1'!AT31</f>
        <v>0</v>
      </c>
      <c r="BB28" s="176">
        <f>'2'!AO31</f>
        <v>0</v>
      </c>
      <c r="BC28" s="164">
        <f>'2'!AP31</f>
        <v>0</v>
      </c>
      <c r="BD28" s="167">
        <f>'2'!AQ31</f>
        <v>0</v>
      </c>
      <c r="BE28" s="167">
        <f>'2'!AR31</f>
        <v>0</v>
      </c>
      <c r="BF28" s="167">
        <f>'2'!AS31</f>
        <v>0</v>
      </c>
      <c r="BG28" s="177">
        <f>'2'!AT31</f>
        <v>0</v>
      </c>
      <c r="BH28" s="176">
        <f>'3'!AO31</f>
        <v>0</v>
      </c>
      <c r="BI28" s="164">
        <f>'3'!AP31</f>
        <v>0</v>
      </c>
      <c r="BJ28" s="167">
        <f>'3'!AQ31</f>
        <v>0</v>
      </c>
      <c r="BK28" s="167">
        <f>'3'!AR31</f>
        <v>0</v>
      </c>
      <c r="BL28" s="167">
        <f>'3'!AS31</f>
        <v>0</v>
      </c>
      <c r="BM28" s="177">
        <f>'3'!AT31</f>
        <v>0</v>
      </c>
      <c r="BN28" s="176">
        <f>'4'!AO31</f>
        <v>0</v>
      </c>
      <c r="BO28" s="164">
        <f>'4'!AP31</f>
        <v>0</v>
      </c>
      <c r="BP28" s="167">
        <f>'4'!AQ31</f>
        <v>0</v>
      </c>
      <c r="BQ28" s="167">
        <f>'4'!AR31</f>
        <v>0</v>
      </c>
      <c r="BR28" s="167">
        <f>'4'!AS31</f>
        <v>0</v>
      </c>
      <c r="BS28" s="177">
        <f>'4'!AT31</f>
        <v>0</v>
      </c>
      <c r="BT28" s="176">
        <f>'5'!AO31</f>
        <v>0</v>
      </c>
      <c r="BU28" s="164">
        <f>'5'!AP31</f>
        <v>0</v>
      </c>
      <c r="BV28" s="167">
        <f>'5'!AQ31</f>
        <v>0</v>
      </c>
      <c r="BW28" s="167">
        <f>'5'!AR31</f>
        <v>0</v>
      </c>
      <c r="BX28" s="167">
        <f>'5'!AS31</f>
        <v>0</v>
      </c>
      <c r="BY28" s="177">
        <f>'5'!AT31</f>
        <v>0</v>
      </c>
      <c r="BZ28" s="176">
        <f>'6'!AO31</f>
        <v>0</v>
      </c>
      <c r="CA28" s="164">
        <f>'6'!AP31</f>
        <v>0</v>
      </c>
      <c r="CB28" s="167">
        <f>'6'!AQ31</f>
        <v>0</v>
      </c>
      <c r="CC28" s="167">
        <f>'6'!AR31</f>
        <v>0</v>
      </c>
      <c r="CD28" s="167">
        <f>'6'!AS31</f>
        <v>0</v>
      </c>
      <c r="CE28" s="177">
        <f>'6'!AT31</f>
        <v>0</v>
      </c>
    </row>
    <row r="29" spans="1:83" x14ac:dyDescent="0.2">
      <c r="A29" s="163">
        <f>Roster!A34</f>
        <v>0</v>
      </c>
      <c r="B29" s="165">
        <f>Roster!C34</f>
        <v>0</v>
      </c>
      <c r="C29" s="721">
        <f>Roster!D34</f>
        <v>0</v>
      </c>
      <c r="D29" s="165">
        <f>Roster!B34</f>
        <v>0</v>
      </c>
      <c r="E29" s="170">
        <f>'Pre Tests'!D28</f>
        <v>0</v>
      </c>
      <c r="F29" s="164">
        <f>'Pre Tests'!E28</f>
        <v>0</v>
      </c>
      <c r="G29" s="166">
        <f>Roster!X34</f>
        <v>0</v>
      </c>
      <c r="H29" s="166">
        <f>'Pre Tests'!I28</f>
        <v>0</v>
      </c>
      <c r="I29" s="166">
        <f>Roster!Z34</f>
        <v>0</v>
      </c>
      <c r="J29" s="166">
        <f>'Pre Tests'!K28</f>
        <v>0</v>
      </c>
      <c r="K29" s="171" t="e">
        <f>'Pre Tests'!#REF!</f>
        <v>#REF!</v>
      </c>
      <c r="L29" s="176">
        <f>'7'!AP32</f>
        <v>0</v>
      </c>
      <c r="M29" s="164">
        <f>'7'!AR32</f>
        <v>0</v>
      </c>
      <c r="N29" s="167">
        <f>'7'!AS32</f>
        <v>0</v>
      </c>
      <c r="O29" s="167">
        <f>'7'!AT32</f>
        <v>0</v>
      </c>
      <c r="P29" s="167">
        <f>'7'!AU32</f>
        <v>0</v>
      </c>
      <c r="Q29" s="177">
        <f>'7'!AV32</f>
        <v>0</v>
      </c>
      <c r="R29" s="176">
        <f>'8'!AO32</f>
        <v>0</v>
      </c>
      <c r="S29" s="164">
        <f>'8'!AP32</f>
        <v>0</v>
      </c>
      <c r="T29" s="167">
        <f>'8'!AQ32</f>
        <v>0</v>
      </c>
      <c r="U29" s="167">
        <f>'8'!AR32</f>
        <v>0</v>
      </c>
      <c r="V29" s="167">
        <f>'8'!AS32</f>
        <v>0</v>
      </c>
      <c r="W29" s="177">
        <f>'8'!AT32</f>
        <v>0</v>
      </c>
      <c r="X29" s="176">
        <f>'9'!AO32</f>
        <v>0</v>
      </c>
      <c r="Y29" s="164">
        <f>'9'!AP32</f>
        <v>0</v>
      </c>
      <c r="Z29" s="167">
        <f>'9'!AQ32</f>
        <v>0</v>
      </c>
      <c r="AA29" s="167">
        <f>'9'!AR32</f>
        <v>0</v>
      </c>
      <c r="AB29" s="167">
        <f>'9'!AS32</f>
        <v>0</v>
      </c>
      <c r="AC29" s="177">
        <f>'9'!AT32</f>
        <v>0</v>
      </c>
      <c r="AD29" s="176">
        <f>'10'!AO32</f>
        <v>0</v>
      </c>
      <c r="AE29" s="164">
        <f>'10'!AP32</f>
        <v>0</v>
      </c>
      <c r="AF29" s="167">
        <f>'10'!AQ32</f>
        <v>0</v>
      </c>
      <c r="AG29" s="167">
        <f>'10'!AR32</f>
        <v>0</v>
      </c>
      <c r="AH29" s="167">
        <f>'10'!AS32</f>
        <v>0</v>
      </c>
      <c r="AI29" s="177">
        <f>'10'!AT32</f>
        <v>0</v>
      </c>
      <c r="AJ29" s="176">
        <f>'11'!AO32</f>
        <v>0</v>
      </c>
      <c r="AK29" s="164">
        <f>'11'!AP32</f>
        <v>0</v>
      </c>
      <c r="AL29" s="167">
        <f>'11'!AQ32</f>
        <v>0</v>
      </c>
      <c r="AM29" s="167">
        <f>'11'!AR32</f>
        <v>0</v>
      </c>
      <c r="AN29" s="167">
        <f>'11'!AS32</f>
        <v>0</v>
      </c>
      <c r="AO29" s="177">
        <f>'11'!AT32</f>
        <v>0</v>
      </c>
      <c r="AP29" s="176">
        <f>'12'!AO32</f>
        <v>0</v>
      </c>
      <c r="AQ29" s="164">
        <f>'12'!AP32</f>
        <v>0</v>
      </c>
      <c r="AR29" s="167">
        <f>'12'!AQ32</f>
        <v>0</v>
      </c>
      <c r="AS29" s="167">
        <f>'12'!AR32</f>
        <v>0</v>
      </c>
      <c r="AT29" s="167">
        <f>'12'!AS32</f>
        <v>0</v>
      </c>
      <c r="AU29" s="177">
        <f>'12'!AT32</f>
        <v>0</v>
      </c>
      <c r="AV29" s="176">
        <f>'1'!AO32</f>
        <v>0</v>
      </c>
      <c r="AW29" s="164">
        <f>'1'!AP32</f>
        <v>0</v>
      </c>
      <c r="AX29" s="167">
        <f>'1'!AQ32</f>
        <v>0</v>
      </c>
      <c r="AY29" s="167">
        <f>'1'!AR32</f>
        <v>0</v>
      </c>
      <c r="AZ29" s="167">
        <f>'1'!AS32</f>
        <v>0</v>
      </c>
      <c r="BA29" s="177">
        <f>'1'!AT32</f>
        <v>0</v>
      </c>
      <c r="BB29" s="176">
        <f>'2'!AO32</f>
        <v>0</v>
      </c>
      <c r="BC29" s="164">
        <f>'2'!AP32</f>
        <v>0</v>
      </c>
      <c r="BD29" s="167">
        <f>'2'!AQ32</f>
        <v>0</v>
      </c>
      <c r="BE29" s="167">
        <f>'2'!AR32</f>
        <v>0</v>
      </c>
      <c r="BF29" s="167">
        <f>'2'!AS32</f>
        <v>0</v>
      </c>
      <c r="BG29" s="177">
        <f>'2'!AT32</f>
        <v>0</v>
      </c>
      <c r="BH29" s="176">
        <f>'3'!AO32</f>
        <v>0</v>
      </c>
      <c r="BI29" s="164">
        <f>'3'!AP32</f>
        <v>0</v>
      </c>
      <c r="BJ29" s="167">
        <f>'3'!AQ32</f>
        <v>0</v>
      </c>
      <c r="BK29" s="167">
        <f>'3'!AR32</f>
        <v>0</v>
      </c>
      <c r="BL29" s="167">
        <f>'3'!AS32</f>
        <v>0</v>
      </c>
      <c r="BM29" s="177">
        <f>'3'!AT32</f>
        <v>0</v>
      </c>
      <c r="BN29" s="176">
        <f>'4'!AO32</f>
        <v>0</v>
      </c>
      <c r="BO29" s="164">
        <f>'4'!AP32</f>
        <v>0</v>
      </c>
      <c r="BP29" s="167">
        <f>'4'!AQ32</f>
        <v>0</v>
      </c>
      <c r="BQ29" s="167">
        <f>'4'!AR32</f>
        <v>0</v>
      </c>
      <c r="BR29" s="167">
        <f>'4'!AS32</f>
        <v>0</v>
      </c>
      <c r="BS29" s="177">
        <f>'4'!AT32</f>
        <v>0</v>
      </c>
      <c r="BT29" s="176">
        <f>'5'!AO32</f>
        <v>0</v>
      </c>
      <c r="BU29" s="164">
        <f>'5'!AP32</f>
        <v>0</v>
      </c>
      <c r="BV29" s="167">
        <f>'5'!AQ32</f>
        <v>0</v>
      </c>
      <c r="BW29" s="167">
        <f>'5'!AR32</f>
        <v>0</v>
      </c>
      <c r="BX29" s="167">
        <f>'5'!AS32</f>
        <v>0</v>
      </c>
      <c r="BY29" s="177">
        <f>'5'!AT32</f>
        <v>0</v>
      </c>
      <c r="BZ29" s="176">
        <f>'6'!AO32</f>
        <v>0</v>
      </c>
      <c r="CA29" s="164">
        <f>'6'!AP32</f>
        <v>0</v>
      </c>
      <c r="CB29" s="167">
        <f>'6'!AQ32</f>
        <v>0</v>
      </c>
      <c r="CC29" s="167">
        <f>'6'!AR32</f>
        <v>0</v>
      </c>
      <c r="CD29" s="167">
        <f>'6'!AS32</f>
        <v>0</v>
      </c>
      <c r="CE29" s="177">
        <f>'6'!AT32</f>
        <v>0</v>
      </c>
    </row>
    <row r="30" spans="1:83" x14ac:dyDescent="0.2">
      <c r="A30" s="163">
        <f>Roster!A35</f>
        <v>0</v>
      </c>
      <c r="B30" s="165">
        <f>Roster!C35</f>
        <v>0</v>
      </c>
      <c r="C30" s="721">
        <f>Roster!D35</f>
        <v>0</v>
      </c>
      <c r="D30" s="165">
        <f>Roster!B35</f>
        <v>0</v>
      </c>
      <c r="E30" s="170">
        <f>'Pre Tests'!D29</f>
        <v>0</v>
      </c>
      <c r="F30" s="164">
        <f>'Pre Tests'!E29</f>
        <v>0</v>
      </c>
      <c r="G30" s="166">
        <f>Roster!X35</f>
        <v>0</v>
      </c>
      <c r="H30" s="166">
        <f>'Pre Tests'!I29</f>
        <v>0</v>
      </c>
      <c r="I30" s="166">
        <f>Roster!Z35</f>
        <v>0</v>
      </c>
      <c r="J30" s="166">
        <f>'Pre Tests'!K29</f>
        <v>0</v>
      </c>
      <c r="K30" s="171" t="e">
        <f>'Pre Tests'!#REF!</f>
        <v>#REF!</v>
      </c>
      <c r="L30" s="176">
        <f>'7'!AP33</f>
        <v>0</v>
      </c>
      <c r="M30" s="164">
        <f>'7'!AR33</f>
        <v>0</v>
      </c>
      <c r="N30" s="167">
        <f>'7'!AS33</f>
        <v>0</v>
      </c>
      <c r="O30" s="167">
        <f>'7'!AT33</f>
        <v>0</v>
      </c>
      <c r="P30" s="167">
        <f>'7'!AU33</f>
        <v>0</v>
      </c>
      <c r="Q30" s="177">
        <f>'7'!AV33</f>
        <v>0</v>
      </c>
      <c r="R30" s="176">
        <f>'8'!AO33</f>
        <v>0</v>
      </c>
      <c r="S30" s="164">
        <f>'8'!AP33</f>
        <v>0</v>
      </c>
      <c r="T30" s="167">
        <f>'8'!AQ33</f>
        <v>0</v>
      </c>
      <c r="U30" s="167">
        <f>'8'!AR33</f>
        <v>0</v>
      </c>
      <c r="V30" s="167">
        <f>'8'!AS33</f>
        <v>0</v>
      </c>
      <c r="W30" s="177">
        <f>'8'!AT33</f>
        <v>0</v>
      </c>
      <c r="X30" s="176">
        <f>'9'!AO33</f>
        <v>0</v>
      </c>
      <c r="Y30" s="164">
        <f>'9'!AP33</f>
        <v>0</v>
      </c>
      <c r="Z30" s="167">
        <f>'9'!AQ33</f>
        <v>0</v>
      </c>
      <c r="AA30" s="167">
        <f>'9'!AR33</f>
        <v>0</v>
      </c>
      <c r="AB30" s="167">
        <f>'9'!AS33</f>
        <v>0</v>
      </c>
      <c r="AC30" s="177">
        <f>'9'!AT33</f>
        <v>0</v>
      </c>
      <c r="AD30" s="176">
        <f>'10'!AO33</f>
        <v>0</v>
      </c>
      <c r="AE30" s="164">
        <f>'10'!AP33</f>
        <v>0</v>
      </c>
      <c r="AF30" s="167">
        <f>'10'!AQ33</f>
        <v>0</v>
      </c>
      <c r="AG30" s="167">
        <f>'10'!AR33</f>
        <v>0</v>
      </c>
      <c r="AH30" s="167">
        <f>'10'!AS33</f>
        <v>0</v>
      </c>
      <c r="AI30" s="177">
        <f>'10'!AT33</f>
        <v>0</v>
      </c>
      <c r="AJ30" s="176">
        <f>'11'!AO33</f>
        <v>0</v>
      </c>
      <c r="AK30" s="164">
        <f>'11'!AP33</f>
        <v>0</v>
      </c>
      <c r="AL30" s="167">
        <f>'11'!AQ33</f>
        <v>0</v>
      </c>
      <c r="AM30" s="167">
        <f>'11'!AR33</f>
        <v>0</v>
      </c>
      <c r="AN30" s="167">
        <f>'11'!AS33</f>
        <v>0</v>
      </c>
      <c r="AO30" s="177">
        <f>'11'!AT33</f>
        <v>0</v>
      </c>
      <c r="AP30" s="176">
        <f>'12'!AO33</f>
        <v>0</v>
      </c>
      <c r="AQ30" s="164">
        <f>'12'!AP33</f>
        <v>0</v>
      </c>
      <c r="AR30" s="167">
        <f>'12'!AQ33</f>
        <v>0</v>
      </c>
      <c r="AS30" s="167">
        <f>'12'!AR33</f>
        <v>0</v>
      </c>
      <c r="AT30" s="167">
        <f>'12'!AS33</f>
        <v>0</v>
      </c>
      <c r="AU30" s="177">
        <f>'12'!AT33</f>
        <v>0</v>
      </c>
      <c r="AV30" s="176">
        <f>'1'!AO33</f>
        <v>0</v>
      </c>
      <c r="AW30" s="164">
        <f>'1'!AP33</f>
        <v>0</v>
      </c>
      <c r="AX30" s="167">
        <f>'1'!AQ33</f>
        <v>0</v>
      </c>
      <c r="AY30" s="167">
        <f>'1'!AR33</f>
        <v>0</v>
      </c>
      <c r="AZ30" s="167">
        <f>'1'!AS33</f>
        <v>0</v>
      </c>
      <c r="BA30" s="177">
        <f>'1'!AT33</f>
        <v>0</v>
      </c>
      <c r="BB30" s="176">
        <f>'2'!AO33</f>
        <v>0</v>
      </c>
      <c r="BC30" s="164">
        <f>'2'!AP33</f>
        <v>0</v>
      </c>
      <c r="BD30" s="167">
        <f>'2'!AQ33</f>
        <v>0</v>
      </c>
      <c r="BE30" s="167">
        <f>'2'!AR33</f>
        <v>0</v>
      </c>
      <c r="BF30" s="167">
        <f>'2'!AS33</f>
        <v>0</v>
      </c>
      <c r="BG30" s="177">
        <f>'2'!AT33</f>
        <v>0</v>
      </c>
      <c r="BH30" s="176">
        <f>'3'!AO33</f>
        <v>0</v>
      </c>
      <c r="BI30" s="164">
        <f>'3'!AP33</f>
        <v>0</v>
      </c>
      <c r="BJ30" s="167">
        <f>'3'!AQ33</f>
        <v>0</v>
      </c>
      <c r="BK30" s="167">
        <f>'3'!AR33</f>
        <v>0</v>
      </c>
      <c r="BL30" s="167">
        <f>'3'!AS33</f>
        <v>0</v>
      </c>
      <c r="BM30" s="177">
        <f>'3'!AT33</f>
        <v>0</v>
      </c>
      <c r="BN30" s="176">
        <f>'4'!AO33</f>
        <v>0</v>
      </c>
      <c r="BO30" s="164">
        <f>'4'!AP33</f>
        <v>0</v>
      </c>
      <c r="BP30" s="167">
        <f>'4'!AQ33</f>
        <v>0</v>
      </c>
      <c r="BQ30" s="167">
        <f>'4'!AR33</f>
        <v>0</v>
      </c>
      <c r="BR30" s="167">
        <f>'4'!AS33</f>
        <v>0</v>
      </c>
      <c r="BS30" s="177">
        <f>'4'!AT33</f>
        <v>0</v>
      </c>
      <c r="BT30" s="176">
        <f>'5'!AO33</f>
        <v>0</v>
      </c>
      <c r="BU30" s="164">
        <f>'5'!AP33</f>
        <v>0</v>
      </c>
      <c r="BV30" s="167">
        <f>'5'!AQ33</f>
        <v>0</v>
      </c>
      <c r="BW30" s="167">
        <f>'5'!AR33</f>
        <v>0</v>
      </c>
      <c r="BX30" s="167">
        <f>'5'!AS33</f>
        <v>0</v>
      </c>
      <c r="BY30" s="177">
        <f>'5'!AT33</f>
        <v>0</v>
      </c>
      <c r="BZ30" s="176">
        <f>'6'!AO33</f>
        <v>0</v>
      </c>
      <c r="CA30" s="164">
        <f>'6'!AP33</f>
        <v>0</v>
      </c>
      <c r="CB30" s="167">
        <f>'6'!AQ33</f>
        <v>0</v>
      </c>
      <c r="CC30" s="167">
        <f>'6'!AR33</f>
        <v>0</v>
      </c>
      <c r="CD30" s="167">
        <f>'6'!AS33</f>
        <v>0</v>
      </c>
      <c r="CE30" s="177">
        <f>'6'!AT33</f>
        <v>0</v>
      </c>
    </row>
    <row r="31" spans="1:83" x14ac:dyDescent="0.2">
      <c r="A31" s="163">
        <f>Roster!A36</f>
        <v>0</v>
      </c>
      <c r="B31" s="165">
        <f>Roster!C36</f>
        <v>0</v>
      </c>
      <c r="C31" s="721">
        <f>Roster!D36</f>
        <v>0</v>
      </c>
      <c r="D31" s="165">
        <f>Roster!B36</f>
        <v>0</v>
      </c>
      <c r="E31" s="170">
        <f>'Pre Tests'!D30</f>
        <v>0</v>
      </c>
      <c r="F31" s="164">
        <f>'Pre Tests'!E30</f>
        <v>0</v>
      </c>
      <c r="G31" s="166">
        <f>Roster!X36</f>
        <v>0</v>
      </c>
      <c r="H31" s="166">
        <f>'Pre Tests'!I30</f>
        <v>0</v>
      </c>
      <c r="I31" s="166">
        <f>Roster!Z36</f>
        <v>0</v>
      </c>
      <c r="J31" s="166">
        <f>'Pre Tests'!K30</f>
        <v>0</v>
      </c>
      <c r="K31" s="171" t="e">
        <f>'Pre Tests'!#REF!</f>
        <v>#REF!</v>
      </c>
      <c r="L31" s="176">
        <f>'7'!AP34</f>
        <v>0</v>
      </c>
      <c r="M31" s="164">
        <f>'7'!AR34</f>
        <v>0</v>
      </c>
      <c r="N31" s="167">
        <f>'7'!AS34</f>
        <v>0</v>
      </c>
      <c r="O31" s="167">
        <f>'7'!AT34</f>
        <v>0</v>
      </c>
      <c r="P31" s="167">
        <f>'7'!AU34</f>
        <v>0</v>
      </c>
      <c r="Q31" s="177">
        <f>'7'!AV34</f>
        <v>0</v>
      </c>
      <c r="R31" s="176">
        <f>'8'!AO34</f>
        <v>0</v>
      </c>
      <c r="S31" s="164">
        <f>'8'!AP34</f>
        <v>0</v>
      </c>
      <c r="T31" s="167">
        <f>'8'!AQ34</f>
        <v>0</v>
      </c>
      <c r="U31" s="167">
        <f>'8'!AR34</f>
        <v>0</v>
      </c>
      <c r="V31" s="167">
        <f>'8'!AS34</f>
        <v>0</v>
      </c>
      <c r="W31" s="177">
        <f>'8'!AT34</f>
        <v>0</v>
      </c>
      <c r="X31" s="176">
        <f>'9'!AO34</f>
        <v>0</v>
      </c>
      <c r="Y31" s="164">
        <f>'9'!AP34</f>
        <v>0</v>
      </c>
      <c r="Z31" s="167">
        <f>'9'!AQ34</f>
        <v>0</v>
      </c>
      <c r="AA31" s="167">
        <f>'9'!AR34</f>
        <v>0</v>
      </c>
      <c r="AB31" s="167">
        <f>'9'!AS34</f>
        <v>0</v>
      </c>
      <c r="AC31" s="177">
        <f>'9'!AT34</f>
        <v>0</v>
      </c>
      <c r="AD31" s="176">
        <f>'10'!AO34</f>
        <v>0</v>
      </c>
      <c r="AE31" s="164">
        <f>'10'!AP34</f>
        <v>0</v>
      </c>
      <c r="AF31" s="167">
        <f>'10'!AQ34</f>
        <v>0</v>
      </c>
      <c r="AG31" s="167">
        <f>'10'!AR34</f>
        <v>0</v>
      </c>
      <c r="AH31" s="167">
        <f>'10'!AS34</f>
        <v>0</v>
      </c>
      <c r="AI31" s="177">
        <f>'10'!AT34</f>
        <v>0</v>
      </c>
      <c r="AJ31" s="176">
        <f>'11'!AO34</f>
        <v>0</v>
      </c>
      <c r="AK31" s="164">
        <f>'11'!AP34</f>
        <v>0</v>
      </c>
      <c r="AL31" s="167">
        <f>'11'!AQ34</f>
        <v>0</v>
      </c>
      <c r="AM31" s="167">
        <f>'11'!AR34</f>
        <v>0</v>
      </c>
      <c r="AN31" s="167">
        <f>'11'!AS34</f>
        <v>0</v>
      </c>
      <c r="AO31" s="177">
        <f>'11'!AT34</f>
        <v>0</v>
      </c>
      <c r="AP31" s="176">
        <f>'12'!AO34</f>
        <v>0</v>
      </c>
      <c r="AQ31" s="164">
        <f>'12'!AP34</f>
        <v>0</v>
      </c>
      <c r="AR31" s="167">
        <f>'12'!AQ34</f>
        <v>0</v>
      </c>
      <c r="AS31" s="167">
        <f>'12'!AR34</f>
        <v>0</v>
      </c>
      <c r="AT31" s="167">
        <f>'12'!AS34</f>
        <v>0</v>
      </c>
      <c r="AU31" s="177">
        <f>'12'!AT34</f>
        <v>0</v>
      </c>
      <c r="AV31" s="176">
        <f>'1'!AO34</f>
        <v>0</v>
      </c>
      <c r="AW31" s="164">
        <f>'1'!AP34</f>
        <v>0</v>
      </c>
      <c r="AX31" s="167">
        <f>'1'!AQ34</f>
        <v>0</v>
      </c>
      <c r="AY31" s="167">
        <f>'1'!AR34</f>
        <v>0</v>
      </c>
      <c r="AZ31" s="167">
        <f>'1'!AS34</f>
        <v>0</v>
      </c>
      <c r="BA31" s="177">
        <f>'1'!AT34</f>
        <v>0</v>
      </c>
      <c r="BB31" s="176">
        <f>'2'!AO34</f>
        <v>0</v>
      </c>
      <c r="BC31" s="164">
        <f>'2'!AP34</f>
        <v>0</v>
      </c>
      <c r="BD31" s="167">
        <f>'2'!AQ34</f>
        <v>0</v>
      </c>
      <c r="BE31" s="167">
        <f>'2'!AR34</f>
        <v>0</v>
      </c>
      <c r="BF31" s="167">
        <f>'2'!AS34</f>
        <v>0</v>
      </c>
      <c r="BG31" s="177">
        <f>'2'!AT34</f>
        <v>0</v>
      </c>
      <c r="BH31" s="176">
        <f>'3'!AO34</f>
        <v>0</v>
      </c>
      <c r="BI31" s="164">
        <f>'3'!AP34</f>
        <v>0</v>
      </c>
      <c r="BJ31" s="167">
        <f>'3'!AQ34</f>
        <v>0</v>
      </c>
      <c r="BK31" s="167">
        <f>'3'!AR34</f>
        <v>0</v>
      </c>
      <c r="BL31" s="167">
        <f>'3'!AS34</f>
        <v>0</v>
      </c>
      <c r="BM31" s="177">
        <f>'3'!AT34</f>
        <v>0</v>
      </c>
      <c r="BN31" s="176">
        <f>'4'!AO34</f>
        <v>0</v>
      </c>
      <c r="BO31" s="164">
        <f>'4'!AP34</f>
        <v>0</v>
      </c>
      <c r="BP31" s="167">
        <f>'4'!AQ34</f>
        <v>0</v>
      </c>
      <c r="BQ31" s="167">
        <f>'4'!AR34</f>
        <v>0</v>
      </c>
      <c r="BR31" s="167">
        <f>'4'!AS34</f>
        <v>0</v>
      </c>
      <c r="BS31" s="177">
        <f>'4'!AT34</f>
        <v>0</v>
      </c>
      <c r="BT31" s="176">
        <f>'5'!AO34</f>
        <v>0</v>
      </c>
      <c r="BU31" s="164">
        <f>'5'!AP34</f>
        <v>0</v>
      </c>
      <c r="BV31" s="167">
        <f>'5'!AQ34</f>
        <v>0</v>
      </c>
      <c r="BW31" s="167">
        <f>'5'!AR34</f>
        <v>0</v>
      </c>
      <c r="BX31" s="167">
        <f>'5'!AS34</f>
        <v>0</v>
      </c>
      <c r="BY31" s="177">
        <f>'5'!AT34</f>
        <v>0</v>
      </c>
      <c r="BZ31" s="176">
        <f>'6'!AO34</f>
        <v>0</v>
      </c>
      <c r="CA31" s="164">
        <f>'6'!AP34</f>
        <v>0</v>
      </c>
      <c r="CB31" s="167">
        <f>'6'!AQ34</f>
        <v>0</v>
      </c>
      <c r="CC31" s="167">
        <f>'6'!AR34</f>
        <v>0</v>
      </c>
      <c r="CD31" s="167">
        <f>'6'!AS34</f>
        <v>0</v>
      </c>
      <c r="CE31" s="177">
        <f>'6'!AT34</f>
        <v>0</v>
      </c>
    </row>
    <row r="32" spans="1:83" x14ac:dyDescent="0.2">
      <c r="A32" s="163">
        <f>Roster!A37</f>
        <v>0</v>
      </c>
      <c r="B32" s="165">
        <f>Roster!C37</f>
        <v>0</v>
      </c>
      <c r="C32" s="721">
        <f>Roster!D37</f>
        <v>0</v>
      </c>
      <c r="D32" s="165">
        <f>Roster!B37</f>
        <v>0</v>
      </c>
      <c r="E32" s="170">
        <f>'Pre Tests'!D31</f>
        <v>0</v>
      </c>
      <c r="F32" s="164">
        <f>'Pre Tests'!E31</f>
        <v>0</v>
      </c>
      <c r="G32" s="166">
        <f>Roster!X37</f>
        <v>0</v>
      </c>
      <c r="H32" s="166">
        <f>'Pre Tests'!I31</f>
        <v>0</v>
      </c>
      <c r="I32" s="166">
        <f>Roster!Z37</f>
        <v>0</v>
      </c>
      <c r="J32" s="166">
        <f>'Pre Tests'!K31</f>
        <v>0</v>
      </c>
      <c r="K32" s="171" t="e">
        <f>'Pre Tests'!#REF!</f>
        <v>#REF!</v>
      </c>
      <c r="L32" s="176">
        <f>'7'!AP35</f>
        <v>0</v>
      </c>
      <c r="M32" s="164">
        <f>'7'!AR35</f>
        <v>0</v>
      </c>
      <c r="N32" s="167">
        <f>'7'!AS35</f>
        <v>0</v>
      </c>
      <c r="O32" s="167">
        <f>'7'!AT35</f>
        <v>0</v>
      </c>
      <c r="P32" s="167">
        <f>'7'!AU35</f>
        <v>0</v>
      </c>
      <c r="Q32" s="177">
        <f>'7'!AV35</f>
        <v>0</v>
      </c>
      <c r="R32" s="176">
        <f>'8'!AO35</f>
        <v>0</v>
      </c>
      <c r="S32" s="164">
        <f>'8'!AP35</f>
        <v>0</v>
      </c>
      <c r="T32" s="167">
        <f>'8'!AQ35</f>
        <v>0</v>
      </c>
      <c r="U32" s="167">
        <f>'8'!AR35</f>
        <v>0</v>
      </c>
      <c r="V32" s="167">
        <f>'8'!AS35</f>
        <v>0</v>
      </c>
      <c r="W32" s="177">
        <f>'8'!AT35</f>
        <v>0</v>
      </c>
      <c r="X32" s="176">
        <f>'9'!AO35</f>
        <v>0</v>
      </c>
      <c r="Y32" s="164">
        <f>'9'!AP35</f>
        <v>0</v>
      </c>
      <c r="Z32" s="167">
        <f>'9'!AQ35</f>
        <v>0</v>
      </c>
      <c r="AA32" s="167">
        <f>'9'!AR35</f>
        <v>0</v>
      </c>
      <c r="AB32" s="167">
        <f>'9'!AS35</f>
        <v>0</v>
      </c>
      <c r="AC32" s="177">
        <f>'9'!AT35</f>
        <v>0</v>
      </c>
      <c r="AD32" s="176">
        <f>'10'!AO35</f>
        <v>0</v>
      </c>
      <c r="AE32" s="164">
        <f>'10'!AP35</f>
        <v>0</v>
      </c>
      <c r="AF32" s="167">
        <f>'10'!AQ35</f>
        <v>0</v>
      </c>
      <c r="AG32" s="167">
        <f>'10'!AR35</f>
        <v>0</v>
      </c>
      <c r="AH32" s="167">
        <f>'10'!AS35</f>
        <v>0</v>
      </c>
      <c r="AI32" s="177">
        <f>'10'!AT35</f>
        <v>0</v>
      </c>
      <c r="AJ32" s="176">
        <f>'11'!AO35</f>
        <v>0</v>
      </c>
      <c r="AK32" s="164">
        <f>'11'!AP35</f>
        <v>0</v>
      </c>
      <c r="AL32" s="167">
        <f>'11'!AQ35</f>
        <v>0</v>
      </c>
      <c r="AM32" s="167">
        <f>'11'!AR35</f>
        <v>0</v>
      </c>
      <c r="AN32" s="167">
        <f>'11'!AS35</f>
        <v>0</v>
      </c>
      <c r="AO32" s="177">
        <f>'11'!AT35</f>
        <v>0</v>
      </c>
      <c r="AP32" s="176">
        <f>'12'!AO35</f>
        <v>0</v>
      </c>
      <c r="AQ32" s="164">
        <f>'12'!AP35</f>
        <v>0</v>
      </c>
      <c r="AR32" s="167">
        <f>'12'!AQ35</f>
        <v>0</v>
      </c>
      <c r="AS32" s="167">
        <f>'12'!AR35</f>
        <v>0</v>
      </c>
      <c r="AT32" s="167">
        <f>'12'!AS35</f>
        <v>0</v>
      </c>
      <c r="AU32" s="177">
        <f>'12'!AT35</f>
        <v>0</v>
      </c>
      <c r="AV32" s="176">
        <f>'1'!AO35</f>
        <v>0</v>
      </c>
      <c r="AW32" s="164">
        <f>'1'!AP35</f>
        <v>0</v>
      </c>
      <c r="AX32" s="167">
        <f>'1'!AQ35</f>
        <v>0</v>
      </c>
      <c r="AY32" s="167">
        <f>'1'!AR35</f>
        <v>0</v>
      </c>
      <c r="AZ32" s="167">
        <f>'1'!AS35</f>
        <v>0</v>
      </c>
      <c r="BA32" s="177">
        <f>'1'!AT35</f>
        <v>0</v>
      </c>
      <c r="BB32" s="176">
        <f>'2'!AO35</f>
        <v>0</v>
      </c>
      <c r="BC32" s="164">
        <f>'2'!AP35</f>
        <v>0</v>
      </c>
      <c r="BD32" s="167">
        <f>'2'!AQ35</f>
        <v>0</v>
      </c>
      <c r="BE32" s="167">
        <f>'2'!AR35</f>
        <v>0</v>
      </c>
      <c r="BF32" s="167">
        <f>'2'!AS35</f>
        <v>0</v>
      </c>
      <c r="BG32" s="177">
        <f>'2'!AT35</f>
        <v>0</v>
      </c>
      <c r="BH32" s="176">
        <f>'3'!AO35</f>
        <v>0</v>
      </c>
      <c r="BI32" s="164">
        <f>'3'!AP35</f>
        <v>0</v>
      </c>
      <c r="BJ32" s="167">
        <f>'3'!AQ35</f>
        <v>0</v>
      </c>
      <c r="BK32" s="167">
        <f>'3'!AR35</f>
        <v>0</v>
      </c>
      <c r="BL32" s="167">
        <f>'3'!AS35</f>
        <v>0</v>
      </c>
      <c r="BM32" s="177">
        <f>'3'!AT35</f>
        <v>0</v>
      </c>
      <c r="BN32" s="176">
        <f>'4'!AO35</f>
        <v>0</v>
      </c>
      <c r="BO32" s="164">
        <f>'4'!AP35</f>
        <v>0</v>
      </c>
      <c r="BP32" s="167">
        <f>'4'!AQ35</f>
        <v>0</v>
      </c>
      <c r="BQ32" s="167">
        <f>'4'!AR35</f>
        <v>0</v>
      </c>
      <c r="BR32" s="167">
        <f>'4'!AS35</f>
        <v>0</v>
      </c>
      <c r="BS32" s="177">
        <f>'4'!AT35</f>
        <v>0</v>
      </c>
      <c r="BT32" s="176">
        <f>'5'!AO35</f>
        <v>0</v>
      </c>
      <c r="BU32" s="164">
        <f>'5'!AP35</f>
        <v>0</v>
      </c>
      <c r="BV32" s="167">
        <f>'5'!AQ35</f>
        <v>0</v>
      </c>
      <c r="BW32" s="167">
        <f>'5'!AR35</f>
        <v>0</v>
      </c>
      <c r="BX32" s="167">
        <f>'5'!AS35</f>
        <v>0</v>
      </c>
      <c r="BY32" s="177">
        <f>'5'!AT35</f>
        <v>0</v>
      </c>
      <c r="BZ32" s="176">
        <f>'6'!AO35</f>
        <v>0</v>
      </c>
      <c r="CA32" s="164">
        <f>'6'!AP35</f>
        <v>0</v>
      </c>
      <c r="CB32" s="167">
        <f>'6'!AQ35</f>
        <v>0</v>
      </c>
      <c r="CC32" s="167">
        <f>'6'!AR35</f>
        <v>0</v>
      </c>
      <c r="CD32" s="167">
        <f>'6'!AS35</f>
        <v>0</v>
      </c>
      <c r="CE32" s="177">
        <f>'6'!AT35</f>
        <v>0</v>
      </c>
    </row>
    <row r="33" spans="1:83" x14ac:dyDescent="0.2">
      <c r="A33" s="163">
        <f>Roster!A38</f>
        <v>0</v>
      </c>
      <c r="B33" s="165">
        <f>Roster!C38</f>
        <v>0</v>
      </c>
      <c r="C33" s="721">
        <f>Roster!D38</f>
        <v>0</v>
      </c>
      <c r="D33" s="165">
        <f>Roster!B38</f>
        <v>0</v>
      </c>
      <c r="E33" s="170">
        <f>'Pre Tests'!D32</f>
        <v>0</v>
      </c>
      <c r="F33" s="164">
        <f>'Pre Tests'!E32</f>
        <v>0</v>
      </c>
      <c r="G33" s="166">
        <f>Roster!X38</f>
        <v>0</v>
      </c>
      <c r="H33" s="166">
        <f>'Pre Tests'!I32</f>
        <v>0</v>
      </c>
      <c r="I33" s="166">
        <f>Roster!Z38</f>
        <v>0</v>
      </c>
      <c r="J33" s="166">
        <f>'Pre Tests'!K32</f>
        <v>0</v>
      </c>
      <c r="K33" s="171" t="e">
        <f>'Pre Tests'!#REF!</f>
        <v>#REF!</v>
      </c>
      <c r="L33" s="176">
        <f>'7'!AP36</f>
        <v>0</v>
      </c>
      <c r="M33" s="164">
        <f>'7'!AR36</f>
        <v>0</v>
      </c>
      <c r="N33" s="167">
        <f>'7'!AS36</f>
        <v>0</v>
      </c>
      <c r="O33" s="167">
        <f>'7'!AT36</f>
        <v>0</v>
      </c>
      <c r="P33" s="167">
        <f>'7'!AU36</f>
        <v>0</v>
      </c>
      <c r="Q33" s="177">
        <f>'7'!AV36</f>
        <v>0</v>
      </c>
      <c r="R33" s="176">
        <f>'8'!AO36</f>
        <v>0</v>
      </c>
      <c r="S33" s="164">
        <f>'8'!AP36</f>
        <v>0</v>
      </c>
      <c r="T33" s="167">
        <f>'8'!AQ36</f>
        <v>0</v>
      </c>
      <c r="U33" s="167">
        <f>'8'!AR36</f>
        <v>0</v>
      </c>
      <c r="V33" s="167">
        <f>'8'!AS36</f>
        <v>0</v>
      </c>
      <c r="W33" s="177">
        <f>'8'!AT36</f>
        <v>0</v>
      </c>
      <c r="X33" s="176">
        <f>'9'!AO36</f>
        <v>0</v>
      </c>
      <c r="Y33" s="164">
        <f>'9'!AP36</f>
        <v>0</v>
      </c>
      <c r="Z33" s="167">
        <f>'9'!AQ36</f>
        <v>0</v>
      </c>
      <c r="AA33" s="167">
        <f>'9'!AR36</f>
        <v>0</v>
      </c>
      <c r="AB33" s="167">
        <f>'9'!AS36</f>
        <v>0</v>
      </c>
      <c r="AC33" s="177">
        <f>'9'!AT36</f>
        <v>0</v>
      </c>
      <c r="AD33" s="176">
        <f>'10'!AO36</f>
        <v>0</v>
      </c>
      <c r="AE33" s="164">
        <f>'10'!AP36</f>
        <v>0</v>
      </c>
      <c r="AF33" s="167">
        <f>'10'!AQ36</f>
        <v>0</v>
      </c>
      <c r="AG33" s="167">
        <f>'10'!AR36</f>
        <v>0</v>
      </c>
      <c r="AH33" s="167">
        <f>'10'!AS36</f>
        <v>0</v>
      </c>
      <c r="AI33" s="177">
        <f>'10'!AT36</f>
        <v>0</v>
      </c>
      <c r="AJ33" s="176">
        <f>'11'!AO36</f>
        <v>0</v>
      </c>
      <c r="AK33" s="164">
        <f>'11'!AP36</f>
        <v>0</v>
      </c>
      <c r="AL33" s="167">
        <f>'11'!AQ36</f>
        <v>0</v>
      </c>
      <c r="AM33" s="167">
        <f>'11'!AR36</f>
        <v>0</v>
      </c>
      <c r="AN33" s="167">
        <f>'11'!AS36</f>
        <v>0</v>
      </c>
      <c r="AO33" s="177">
        <f>'11'!AT36</f>
        <v>0</v>
      </c>
      <c r="AP33" s="176">
        <f>'12'!AO36</f>
        <v>0</v>
      </c>
      <c r="AQ33" s="164">
        <f>'12'!AP36</f>
        <v>0</v>
      </c>
      <c r="AR33" s="167">
        <f>'12'!AQ36</f>
        <v>0</v>
      </c>
      <c r="AS33" s="167">
        <f>'12'!AR36</f>
        <v>0</v>
      </c>
      <c r="AT33" s="167">
        <f>'12'!AS36</f>
        <v>0</v>
      </c>
      <c r="AU33" s="177">
        <f>'12'!AT36</f>
        <v>0</v>
      </c>
      <c r="AV33" s="176">
        <f>'1'!AO36</f>
        <v>0</v>
      </c>
      <c r="AW33" s="164">
        <f>'1'!AP36</f>
        <v>0</v>
      </c>
      <c r="AX33" s="167">
        <f>'1'!AQ36</f>
        <v>0</v>
      </c>
      <c r="AY33" s="167">
        <f>'1'!AR36</f>
        <v>0</v>
      </c>
      <c r="AZ33" s="167">
        <f>'1'!AS36</f>
        <v>0</v>
      </c>
      <c r="BA33" s="177">
        <f>'1'!AT36</f>
        <v>0</v>
      </c>
      <c r="BB33" s="176">
        <f>'2'!AO36</f>
        <v>0</v>
      </c>
      <c r="BC33" s="164">
        <f>'2'!AP36</f>
        <v>0</v>
      </c>
      <c r="BD33" s="167">
        <f>'2'!AQ36</f>
        <v>0</v>
      </c>
      <c r="BE33" s="167">
        <f>'2'!AR36</f>
        <v>0</v>
      </c>
      <c r="BF33" s="167">
        <f>'2'!AS36</f>
        <v>0</v>
      </c>
      <c r="BG33" s="177">
        <f>'2'!AT36</f>
        <v>0</v>
      </c>
      <c r="BH33" s="176">
        <f>'3'!AO36</f>
        <v>0</v>
      </c>
      <c r="BI33" s="164">
        <f>'3'!AP36</f>
        <v>0</v>
      </c>
      <c r="BJ33" s="167">
        <f>'3'!AQ36</f>
        <v>0</v>
      </c>
      <c r="BK33" s="167">
        <f>'3'!AR36</f>
        <v>0</v>
      </c>
      <c r="BL33" s="167">
        <f>'3'!AS36</f>
        <v>0</v>
      </c>
      <c r="BM33" s="177">
        <f>'3'!AT36</f>
        <v>0</v>
      </c>
      <c r="BN33" s="176">
        <f>'4'!AO36</f>
        <v>0</v>
      </c>
      <c r="BO33" s="164">
        <f>'4'!AP36</f>
        <v>0</v>
      </c>
      <c r="BP33" s="167">
        <f>'4'!AQ36</f>
        <v>0</v>
      </c>
      <c r="BQ33" s="167">
        <f>'4'!AR36</f>
        <v>0</v>
      </c>
      <c r="BR33" s="167">
        <f>'4'!AS36</f>
        <v>0</v>
      </c>
      <c r="BS33" s="177">
        <f>'4'!AT36</f>
        <v>0</v>
      </c>
      <c r="BT33" s="176">
        <f>'5'!AO36</f>
        <v>0</v>
      </c>
      <c r="BU33" s="164">
        <f>'5'!AP36</f>
        <v>0</v>
      </c>
      <c r="BV33" s="167">
        <f>'5'!AQ36</f>
        <v>0</v>
      </c>
      <c r="BW33" s="167">
        <f>'5'!AR36</f>
        <v>0</v>
      </c>
      <c r="BX33" s="167">
        <f>'5'!AS36</f>
        <v>0</v>
      </c>
      <c r="BY33" s="177">
        <f>'5'!AT36</f>
        <v>0</v>
      </c>
      <c r="BZ33" s="176">
        <f>'6'!AO36</f>
        <v>0</v>
      </c>
      <c r="CA33" s="164">
        <f>'6'!AP36</f>
        <v>0</v>
      </c>
      <c r="CB33" s="167">
        <f>'6'!AQ36</f>
        <v>0</v>
      </c>
      <c r="CC33" s="167">
        <f>'6'!AR36</f>
        <v>0</v>
      </c>
      <c r="CD33" s="167">
        <f>'6'!AS36</f>
        <v>0</v>
      </c>
      <c r="CE33" s="177">
        <f>'6'!AT36</f>
        <v>0</v>
      </c>
    </row>
    <row r="34" spans="1:83" x14ac:dyDescent="0.2">
      <c r="A34" s="163">
        <f>Roster!A39</f>
        <v>0</v>
      </c>
      <c r="B34" s="165">
        <f>Roster!C39</f>
        <v>0</v>
      </c>
      <c r="C34" s="721">
        <f>Roster!D39</f>
        <v>0</v>
      </c>
      <c r="D34" s="165">
        <f>Roster!B39</f>
        <v>0</v>
      </c>
      <c r="E34" s="170">
        <f>'Pre Tests'!D33</f>
        <v>0</v>
      </c>
      <c r="F34" s="164">
        <f>'Pre Tests'!E33</f>
        <v>0</v>
      </c>
      <c r="G34" s="166">
        <f>Roster!X39</f>
        <v>0</v>
      </c>
      <c r="H34" s="166">
        <f>'Pre Tests'!I33</f>
        <v>0</v>
      </c>
      <c r="I34" s="166">
        <f>Roster!Z39</f>
        <v>0</v>
      </c>
      <c r="J34" s="166">
        <f>'Pre Tests'!K33</f>
        <v>0</v>
      </c>
      <c r="K34" s="171" t="e">
        <f>'Pre Tests'!#REF!</f>
        <v>#REF!</v>
      </c>
      <c r="L34" s="176">
        <f>'7'!AP37</f>
        <v>0</v>
      </c>
      <c r="M34" s="164">
        <f>'7'!AR37</f>
        <v>0</v>
      </c>
      <c r="N34" s="167">
        <f>'7'!AS37</f>
        <v>0</v>
      </c>
      <c r="O34" s="167">
        <f>'7'!AT37</f>
        <v>0</v>
      </c>
      <c r="P34" s="167">
        <f>'7'!AU37</f>
        <v>0</v>
      </c>
      <c r="Q34" s="177">
        <f>'7'!AV37</f>
        <v>0</v>
      </c>
      <c r="R34" s="176">
        <f>'8'!AO37</f>
        <v>0</v>
      </c>
      <c r="S34" s="164">
        <f>'8'!AP37</f>
        <v>0</v>
      </c>
      <c r="T34" s="167">
        <f>'8'!AQ37</f>
        <v>0</v>
      </c>
      <c r="U34" s="167">
        <f>'8'!AR37</f>
        <v>0</v>
      </c>
      <c r="V34" s="167">
        <f>'8'!AS37</f>
        <v>0</v>
      </c>
      <c r="W34" s="177">
        <f>'8'!AT37</f>
        <v>0</v>
      </c>
      <c r="X34" s="176">
        <f>'9'!AO37</f>
        <v>0</v>
      </c>
      <c r="Y34" s="164">
        <f>'9'!AP37</f>
        <v>0</v>
      </c>
      <c r="Z34" s="167">
        <f>'9'!AQ37</f>
        <v>0</v>
      </c>
      <c r="AA34" s="167">
        <f>'9'!AR37</f>
        <v>0</v>
      </c>
      <c r="AB34" s="167">
        <f>'9'!AS37</f>
        <v>0</v>
      </c>
      <c r="AC34" s="177">
        <f>'9'!AT37</f>
        <v>0</v>
      </c>
      <c r="AD34" s="176">
        <f>'10'!AO37</f>
        <v>0</v>
      </c>
      <c r="AE34" s="164">
        <f>'10'!AP37</f>
        <v>0</v>
      </c>
      <c r="AF34" s="167">
        <f>'10'!AQ37</f>
        <v>0</v>
      </c>
      <c r="AG34" s="167">
        <f>'10'!AR37</f>
        <v>0</v>
      </c>
      <c r="AH34" s="167">
        <f>'10'!AS37</f>
        <v>0</v>
      </c>
      <c r="AI34" s="177">
        <f>'10'!AT37</f>
        <v>0</v>
      </c>
      <c r="AJ34" s="176">
        <f>'11'!AO37</f>
        <v>0</v>
      </c>
      <c r="AK34" s="164">
        <f>'11'!AP37</f>
        <v>0</v>
      </c>
      <c r="AL34" s="167">
        <f>'11'!AQ37</f>
        <v>0</v>
      </c>
      <c r="AM34" s="167">
        <f>'11'!AR37</f>
        <v>0</v>
      </c>
      <c r="AN34" s="167">
        <f>'11'!AS37</f>
        <v>0</v>
      </c>
      <c r="AO34" s="177">
        <f>'11'!AT37</f>
        <v>0</v>
      </c>
      <c r="AP34" s="176">
        <f>'12'!AO37</f>
        <v>0</v>
      </c>
      <c r="AQ34" s="164">
        <f>'12'!AP37</f>
        <v>0</v>
      </c>
      <c r="AR34" s="167">
        <f>'12'!AQ37</f>
        <v>0</v>
      </c>
      <c r="AS34" s="167">
        <f>'12'!AR37</f>
        <v>0</v>
      </c>
      <c r="AT34" s="167">
        <f>'12'!AS37</f>
        <v>0</v>
      </c>
      <c r="AU34" s="177">
        <f>'12'!AT37</f>
        <v>0</v>
      </c>
      <c r="AV34" s="176">
        <f>'1'!AO37</f>
        <v>0</v>
      </c>
      <c r="AW34" s="164">
        <f>'1'!AP37</f>
        <v>0</v>
      </c>
      <c r="AX34" s="167">
        <f>'1'!AQ37</f>
        <v>0</v>
      </c>
      <c r="AY34" s="167">
        <f>'1'!AR37</f>
        <v>0</v>
      </c>
      <c r="AZ34" s="167">
        <f>'1'!AS37</f>
        <v>0</v>
      </c>
      <c r="BA34" s="177">
        <f>'1'!AT37</f>
        <v>0</v>
      </c>
      <c r="BB34" s="176">
        <f>'2'!AO37</f>
        <v>0</v>
      </c>
      <c r="BC34" s="164">
        <f>'2'!AP37</f>
        <v>0</v>
      </c>
      <c r="BD34" s="167">
        <f>'2'!AQ37</f>
        <v>0</v>
      </c>
      <c r="BE34" s="167">
        <f>'2'!AR37</f>
        <v>0</v>
      </c>
      <c r="BF34" s="167">
        <f>'2'!AS37</f>
        <v>0</v>
      </c>
      <c r="BG34" s="177">
        <f>'2'!AT37</f>
        <v>0</v>
      </c>
      <c r="BH34" s="176">
        <f>'3'!AO37</f>
        <v>0</v>
      </c>
      <c r="BI34" s="164">
        <f>'3'!AP37</f>
        <v>0</v>
      </c>
      <c r="BJ34" s="167">
        <f>'3'!AQ37</f>
        <v>0</v>
      </c>
      <c r="BK34" s="167">
        <f>'3'!AR37</f>
        <v>0</v>
      </c>
      <c r="BL34" s="167">
        <f>'3'!AS37</f>
        <v>0</v>
      </c>
      <c r="BM34" s="177">
        <f>'3'!AT37</f>
        <v>0</v>
      </c>
      <c r="BN34" s="176">
        <f>'4'!AO37</f>
        <v>0</v>
      </c>
      <c r="BO34" s="164">
        <f>'4'!AP37</f>
        <v>0</v>
      </c>
      <c r="BP34" s="167">
        <f>'4'!AQ37</f>
        <v>0</v>
      </c>
      <c r="BQ34" s="167">
        <f>'4'!AR37</f>
        <v>0</v>
      </c>
      <c r="BR34" s="167">
        <f>'4'!AS37</f>
        <v>0</v>
      </c>
      <c r="BS34" s="177">
        <f>'4'!AT37</f>
        <v>0</v>
      </c>
      <c r="BT34" s="176">
        <f>'5'!AO37</f>
        <v>0</v>
      </c>
      <c r="BU34" s="164">
        <f>'5'!AP37</f>
        <v>0</v>
      </c>
      <c r="BV34" s="167">
        <f>'5'!AQ37</f>
        <v>0</v>
      </c>
      <c r="BW34" s="167">
        <f>'5'!AR37</f>
        <v>0</v>
      </c>
      <c r="BX34" s="167">
        <f>'5'!AS37</f>
        <v>0</v>
      </c>
      <c r="BY34" s="177">
        <f>'5'!AT37</f>
        <v>0</v>
      </c>
      <c r="BZ34" s="176">
        <f>'6'!AO37</f>
        <v>0</v>
      </c>
      <c r="CA34" s="164">
        <f>'6'!AP37</f>
        <v>0</v>
      </c>
      <c r="CB34" s="167">
        <f>'6'!AQ37</f>
        <v>0</v>
      </c>
      <c r="CC34" s="167">
        <f>'6'!AR37</f>
        <v>0</v>
      </c>
      <c r="CD34" s="167">
        <f>'6'!AS37</f>
        <v>0</v>
      </c>
      <c r="CE34" s="177">
        <f>'6'!AT37</f>
        <v>0</v>
      </c>
    </row>
    <row r="35" spans="1:83" x14ac:dyDescent="0.2">
      <c r="A35" s="163">
        <f>Roster!A40</f>
        <v>0</v>
      </c>
      <c r="B35" s="165">
        <f>Roster!C40</f>
        <v>0</v>
      </c>
      <c r="C35" s="721">
        <f>Roster!D40</f>
        <v>0</v>
      </c>
      <c r="D35" s="165">
        <f>Roster!B40</f>
        <v>0</v>
      </c>
      <c r="E35" s="170">
        <f>'Pre Tests'!D34</f>
        <v>0</v>
      </c>
      <c r="F35" s="164">
        <f>'Pre Tests'!E34</f>
        <v>0</v>
      </c>
      <c r="G35" s="166">
        <f>Roster!X40</f>
        <v>0</v>
      </c>
      <c r="H35" s="166">
        <f>'Pre Tests'!I34</f>
        <v>0</v>
      </c>
      <c r="I35" s="166">
        <f>Roster!Z40</f>
        <v>0</v>
      </c>
      <c r="J35" s="166">
        <f>'Pre Tests'!K34</f>
        <v>0</v>
      </c>
      <c r="K35" s="171" t="e">
        <f>'Pre Tests'!#REF!</f>
        <v>#REF!</v>
      </c>
      <c r="L35" s="176">
        <f>'7'!AP38</f>
        <v>0</v>
      </c>
      <c r="M35" s="164">
        <f>'7'!AR38</f>
        <v>0</v>
      </c>
      <c r="N35" s="167">
        <f>'7'!AS38</f>
        <v>0</v>
      </c>
      <c r="O35" s="167">
        <f>'7'!AT38</f>
        <v>0</v>
      </c>
      <c r="P35" s="167">
        <f>'7'!AU38</f>
        <v>0</v>
      </c>
      <c r="Q35" s="177">
        <f>'7'!AV38</f>
        <v>0</v>
      </c>
      <c r="R35" s="176">
        <f>'8'!AO38</f>
        <v>0</v>
      </c>
      <c r="S35" s="164">
        <f>'8'!AP38</f>
        <v>0</v>
      </c>
      <c r="T35" s="167">
        <f>'8'!AQ38</f>
        <v>0</v>
      </c>
      <c r="U35" s="167">
        <f>'8'!AR38</f>
        <v>0</v>
      </c>
      <c r="V35" s="167">
        <f>'8'!AS38</f>
        <v>0</v>
      </c>
      <c r="W35" s="177">
        <f>'8'!AT38</f>
        <v>0</v>
      </c>
      <c r="X35" s="176">
        <f>'9'!AO38</f>
        <v>0</v>
      </c>
      <c r="Y35" s="164">
        <f>'9'!AP38</f>
        <v>0</v>
      </c>
      <c r="Z35" s="167">
        <f>'9'!AQ38</f>
        <v>0</v>
      </c>
      <c r="AA35" s="167">
        <f>'9'!AR38</f>
        <v>0</v>
      </c>
      <c r="AB35" s="167">
        <f>'9'!AS38</f>
        <v>0</v>
      </c>
      <c r="AC35" s="177">
        <f>'9'!AT38</f>
        <v>0</v>
      </c>
      <c r="AD35" s="176">
        <f>'10'!AO38</f>
        <v>0</v>
      </c>
      <c r="AE35" s="164">
        <f>'10'!AP38</f>
        <v>0</v>
      </c>
      <c r="AF35" s="167">
        <f>'10'!AQ38</f>
        <v>0</v>
      </c>
      <c r="AG35" s="167">
        <f>'10'!AR38</f>
        <v>0</v>
      </c>
      <c r="AH35" s="167">
        <f>'10'!AS38</f>
        <v>0</v>
      </c>
      <c r="AI35" s="177">
        <f>'10'!AT38</f>
        <v>0</v>
      </c>
      <c r="AJ35" s="176">
        <f>'11'!AO38</f>
        <v>0</v>
      </c>
      <c r="AK35" s="164">
        <f>'11'!AP38</f>
        <v>0</v>
      </c>
      <c r="AL35" s="167">
        <f>'11'!AQ38</f>
        <v>0</v>
      </c>
      <c r="AM35" s="167">
        <f>'11'!AR38</f>
        <v>0</v>
      </c>
      <c r="AN35" s="167">
        <f>'11'!AS38</f>
        <v>0</v>
      </c>
      <c r="AO35" s="177">
        <f>'11'!AT38</f>
        <v>0</v>
      </c>
      <c r="AP35" s="176">
        <f>'12'!AO38</f>
        <v>0</v>
      </c>
      <c r="AQ35" s="164">
        <f>'12'!AP38</f>
        <v>0</v>
      </c>
      <c r="AR35" s="167">
        <f>'12'!AQ38</f>
        <v>0</v>
      </c>
      <c r="AS35" s="167">
        <f>'12'!AR38</f>
        <v>0</v>
      </c>
      <c r="AT35" s="167">
        <f>'12'!AS38</f>
        <v>0</v>
      </c>
      <c r="AU35" s="177">
        <f>'12'!AT38</f>
        <v>0</v>
      </c>
      <c r="AV35" s="176">
        <f>'1'!AO38</f>
        <v>0</v>
      </c>
      <c r="AW35" s="164">
        <f>'1'!AP38</f>
        <v>0</v>
      </c>
      <c r="AX35" s="167">
        <f>'1'!AQ38</f>
        <v>0</v>
      </c>
      <c r="AY35" s="167">
        <f>'1'!AR38</f>
        <v>0</v>
      </c>
      <c r="AZ35" s="167">
        <f>'1'!AS38</f>
        <v>0</v>
      </c>
      <c r="BA35" s="177">
        <f>'1'!AT38</f>
        <v>0</v>
      </c>
      <c r="BB35" s="176">
        <f>'2'!AO38</f>
        <v>0</v>
      </c>
      <c r="BC35" s="164">
        <f>'2'!AP38</f>
        <v>0</v>
      </c>
      <c r="BD35" s="167">
        <f>'2'!AQ38</f>
        <v>0</v>
      </c>
      <c r="BE35" s="167">
        <f>'2'!AR38</f>
        <v>0</v>
      </c>
      <c r="BF35" s="167">
        <f>'2'!AS38</f>
        <v>0</v>
      </c>
      <c r="BG35" s="177">
        <f>'2'!AT38</f>
        <v>0</v>
      </c>
      <c r="BH35" s="176">
        <f>'3'!AO38</f>
        <v>0</v>
      </c>
      <c r="BI35" s="164">
        <f>'3'!AP38</f>
        <v>0</v>
      </c>
      <c r="BJ35" s="167">
        <f>'3'!AQ38</f>
        <v>0</v>
      </c>
      <c r="BK35" s="167">
        <f>'3'!AR38</f>
        <v>0</v>
      </c>
      <c r="BL35" s="167">
        <f>'3'!AS38</f>
        <v>0</v>
      </c>
      <c r="BM35" s="177">
        <f>'3'!AT38</f>
        <v>0</v>
      </c>
      <c r="BN35" s="176">
        <f>'4'!AO38</f>
        <v>0</v>
      </c>
      <c r="BO35" s="164">
        <f>'4'!AP38</f>
        <v>0</v>
      </c>
      <c r="BP35" s="167">
        <f>'4'!AQ38</f>
        <v>0</v>
      </c>
      <c r="BQ35" s="167">
        <f>'4'!AR38</f>
        <v>0</v>
      </c>
      <c r="BR35" s="167">
        <f>'4'!AS38</f>
        <v>0</v>
      </c>
      <c r="BS35" s="177">
        <f>'4'!AT38</f>
        <v>0</v>
      </c>
      <c r="BT35" s="176">
        <f>'5'!AO38</f>
        <v>0</v>
      </c>
      <c r="BU35" s="164">
        <f>'5'!AP38</f>
        <v>0</v>
      </c>
      <c r="BV35" s="167">
        <f>'5'!AQ38</f>
        <v>0</v>
      </c>
      <c r="BW35" s="167">
        <f>'5'!AR38</f>
        <v>0</v>
      </c>
      <c r="BX35" s="167">
        <f>'5'!AS38</f>
        <v>0</v>
      </c>
      <c r="BY35" s="177">
        <f>'5'!AT38</f>
        <v>0</v>
      </c>
      <c r="BZ35" s="176">
        <f>'6'!AO38</f>
        <v>0</v>
      </c>
      <c r="CA35" s="164">
        <f>'6'!AP38</f>
        <v>0</v>
      </c>
      <c r="CB35" s="167">
        <f>'6'!AQ38</f>
        <v>0</v>
      </c>
      <c r="CC35" s="167">
        <f>'6'!AR38</f>
        <v>0</v>
      </c>
      <c r="CD35" s="167">
        <f>'6'!AS38</f>
        <v>0</v>
      </c>
      <c r="CE35" s="177">
        <f>'6'!AT38</f>
        <v>0</v>
      </c>
    </row>
    <row r="36" spans="1:83" x14ac:dyDescent="0.2">
      <c r="A36" s="163">
        <f>Roster!A41</f>
        <v>0</v>
      </c>
      <c r="B36" s="165">
        <f>Roster!C41</f>
        <v>0</v>
      </c>
      <c r="C36" s="721">
        <f>Roster!D41</f>
        <v>0</v>
      </c>
      <c r="D36" s="165">
        <f>Roster!B41</f>
        <v>0</v>
      </c>
      <c r="E36" s="170">
        <f>'Pre Tests'!D35</f>
        <v>0</v>
      </c>
      <c r="F36" s="164">
        <f>'Pre Tests'!E35</f>
        <v>0</v>
      </c>
      <c r="G36" s="166">
        <f>Roster!X41</f>
        <v>0</v>
      </c>
      <c r="H36" s="166">
        <f>'Pre Tests'!I35</f>
        <v>0</v>
      </c>
      <c r="I36" s="166">
        <f>Roster!Z41</f>
        <v>0</v>
      </c>
      <c r="J36" s="166">
        <f>'Pre Tests'!K35</f>
        <v>0</v>
      </c>
      <c r="K36" s="171" t="e">
        <f>'Pre Tests'!#REF!</f>
        <v>#REF!</v>
      </c>
      <c r="L36" s="176">
        <f>'7'!AP39</f>
        <v>0</v>
      </c>
      <c r="M36" s="164">
        <f>'7'!AR39</f>
        <v>0</v>
      </c>
      <c r="N36" s="167">
        <f>'7'!AS39</f>
        <v>0</v>
      </c>
      <c r="O36" s="167">
        <f>'7'!AT39</f>
        <v>0</v>
      </c>
      <c r="P36" s="167">
        <f>'7'!AU39</f>
        <v>0</v>
      </c>
      <c r="Q36" s="177">
        <f>'7'!AV39</f>
        <v>0</v>
      </c>
      <c r="R36" s="176">
        <f>'8'!AO39</f>
        <v>0</v>
      </c>
      <c r="S36" s="164">
        <f>'8'!AP39</f>
        <v>0</v>
      </c>
      <c r="T36" s="167">
        <f>'8'!AQ39</f>
        <v>0</v>
      </c>
      <c r="U36" s="167">
        <f>'8'!AR39</f>
        <v>0</v>
      </c>
      <c r="V36" s="167">
        <f>'8'!AS39</f>
        <v>0</v>
      </c>
      <c r="W36" s="177">
        <f>'8'!AT39</f>
        <v>0</v>
      </c>
      <c r="X36" s="176">
        <f>'9'!AO39</f>
        <v>0</v>
      </c>
      <c r="Y36" s="164">
        <f>'9'!AP39</f>
        <v>0</v>
      </c>
      <c r="Z36" s="167">
        <f>'9'!AQ39</f>
        <v>0</v>
      </c>
      <c r="AA36" s="167">
        <f>'9'!AR39</f>
        <v>0</v>
      </c>
      <c r="AB36" s="167">
        <f>'9'!AS39</f>
        <v>0</v>
      </c>
      <c r="AC36" s="177">
        <f>'9'!AT39</f>
        <v>0</v>
      </c>
      <c r="AD36" s="176">
        <f>'10'!AO39</f>
        <v>0</v>
      </c>
      <c r="AE36" s="164">
        <f>'10'!AP39</f>
        <v>0</v>
      </c>
      <c r="AF36" s="167">
        <f>'10'!AQ39</f>
        <v>0</v>
      </c>
      <c r="AG36" s="167">
        <f>'10'!AR39</f>
        <v>0</v>
      </c>
      <c r="AH36" s="167">
        <f>'10'!AS39</f>
        <v>0</v>
      </c>
      <c r="AI36" s="177">
        <f>'10'!AT39</f>
        <v>0</v>
      </c>
      <c r="AJ36" s="176">
        <f>'11'!AO39</f>
        <v>0</v>
      </c>
      <c r="AK36" s="164">
        <f>'11'!AP39</f>
        <v>0</v>
      </c>
      <c r="AL36" s="167">
        <f>'11'!AQ39</f>
        <v>0</v>
      </c>
      <c r="AM36" s="167">
        <f>'11'!AR39</f>
        <v>0</v>
      </c>
      <c r="AN36" s="167">
        <f>'11'!AS39</f>
        <v>0</v>
      </c>
      <c r="AO36" s="177">
        <f>'11'!AT39</f>
        <v>0</v>
      </c>
      <c r="AP36" s="176">
        <f>'12'!AO39</f>
        <v>0</v>
      </c>
      <c r="AQ36" s="164">
        <f>'12'!AP39</f>
        <v>0</v>
      </c>
      <c r="AR36" s="167">
        <f>'12'!AQ39</f>
        <v>0</v>
      </c>
      <c r="AS36" s="167">
        <f>'12'!AR39</f>
        <v>0</v>
      </c>
      <c r="AT36" s="167">
        <f>'12'!AS39</f>
        <v>0</v>
      </c>
      <c r="AU36" s="177">
        <f>'12'!AT39</f>
        <v>0</v>
      </c>
      <c r="AV36" s="176">
        <f>'1'!AO39</f>
        <v>0</v>
      </c>
      <c r="AW36" s="164">
        <f>'1'!AP39</f>
        <v>0</v>
      </c>
      <c r="AX36" s="167">
        <f>'1'!AQ39</f>
        <v>0</v>
      </c>
      <c r="AY36" s="167">
        <f>'1'!AR39</f>
        <v>0</v>
      </c>
      <c r="AZ36" s="167">
        <f>'1'!AS39</f>
        <v>0</v>
      </c>
      <c r="BA36" s="177">
        <f>'1'!AT39</f>
        <v>0</v>
      </c>
      <c r="BB36" s="176">
        <f>'2'!AO39</f>
        <v>0</v>
      </c>
      <c r="BC36" s="164">
        <f>'2'!AP39</f>
        <v>0</v>
      </c>
      <c r="BD36" s="167">
        <f>'2'!AQ39</f>
        <v>0</v>
      </c>
      <c r="BE36" s="167">
        <f>'2'!AR39</f>
        <v>0</v>
      </c>
      <c r="BF36" s="167">
        <f>'2'!AS39</f>
        <v>0</v>
      </c>
      <c r="BG36" s="177">
        <f>'2'!AT39</f>
        <v>0</v>
      </c>
      <c r="BH36" s="176">
        <f>'3'!AO39</f>
        <v>0</v>
      </c>
      <c r="BI36" s="164">
        <f>'3'!AP39</f>
        <v>0</v>
      </c>
      <c r="BJ36" s="167">
        <f>'3'!AQ39</f>
        <v>0</v>
      </c>
      <c r="BK36" s="167">
        <f>'3'!AR39</f>
        <v>0</v>
      </c>
      <c r="BL36" s="167">
        <f>'3'!AS39</f>
        <v>0</v>
      </c>
      <c r="BM36" s="177">
        <f>'3'!AT39</f>
        <v>0</v>
      </c>
      <c r="BN36" s="176">
        <f>'4'!AO39</f>
        <v>0</v>
      </c>
      <c r="BO36" s="164">
        <f>'4'!AP39</f>
        <v>0</v>
      </c>
      <c r="BP36" s="167">
        <f>'4'!AQ39</f>
        <v>0</v>
      </c>
      <c r="BQ36" s="167">
        <f>'4'!AR39</f>
        <v>0</v>
      </c>
      <c r="BR36" s="167">
        <f>'4'!AS39</f>
        <v>0</v>
      </c>
      <c r="BS36" s="177">
        <f>'4'!AT39</f>
        <v>0</v>
      </c>
      <c r="BT36" s="176">
        <f>'5'!AO39</f>
        <v>0</v>
      </c>
      <c r="BU36" s="164">
        <f>'5'!AP39</f>
        <v>0</v>
      </c>
      <c r="BV36" s="167">
        <f>'5'!AQ39</f>
        <v>0</v>
      </c>
      <c r="BW36" s="167">
        <f>'5'!AR39</f>
        <v>0</v>
      </c>
      <c r="BX36" s="167">
        <f>'5'!AS39</f>
        <v>0</v>
      </c>
      <c r="BY36" s="177">
        <f>'5'!AT39</f>
        <v>0</v>
      </c>
      <c r="BZ36" s="176">
        <f>'6'!AO39</f>
        <v>0</v>
      </c>
      <c r="CA36" s="164">
        <f>'6'!AP39</f>
        <v>0</v>
      </c>
      <c r="CB36" s="167">
        <f>'6'!AQ39</f>
        <v>0</v>
      </c>
      <c r="CC36" s="167">
        <f>'6'!AR39</f>
        <v>0</v>
      </c>
      <c r="CD36" s="167">
        <f>'6'!AS39</f>
        <v>0</v>
      </c>
      <c r="CE36" s="177">
        <f>'6'!AT39</f>
        <v>0</v>
      </c>
    </row>
    <row r="37" spans="1:83" x14ac:dyDescent="0.2">
      <c r="A37" s="163">
        <f>Roster!A42</f>
        <v>0</v>
      </c>
      <c r="B37" s="165">
        <f>Roster!C42</f>
        <v>0</v>
      </c>
      <c r="C37" s="721">
        <f>Roster!D42</f>
        <v>0</v>
      </c>
      <c r="D37" s="165">
        <f>Roster!B42</f>
        <v>0</v>
      </c>
      <c r="E37" s="170">
        <f>'Pre Tests'!D36</f>
        <v>0</v>
      </c>
      <c r="F37" s="164">
        <f>'Pre Tests'!E36</f>
        <v>0</v>
      </c>
      <c r="G37" s="166">
        <f>Roster!X42</f>
        <v>0</v>
      </c>
      <c r="H37" s="166">
        <f>'Pre Tests'!I36</f>
        <v>0</v>
      </c>
      <c r="I37" s="166">
        <f>Roster!Z42</f>
        <v>0</v>
      </c>
      <c r="J37" s="166">
        <f>'Pre Tests'!K36</f>
        <v>0</v>
      </c>
      <c r="K37" s="171" t="e">
        <f>'Pre Tests'!#REF!</f>
        <v>#REF!</v>
      </c>
      <c r="L37" s="176">
        <f>'7'!AP40</f>
        <v>0</v>
      </c>
      <c r="M37" s="164">
        <f>'7'!AR40</f>
        <v>0</v>
      </c>
      <c r="N37" s="167">
        <f>'7'!AS40</f>
        <v>0</v>
      </c>
      <c r="O37" s="167">
        <f>'7'!AT40</f>
        <v>0</v>
      </c>
      <c r="P37" s="167">
        <f>'7'!AU40</f>
        <v>0</v>
      </c>
      <c r="Q37" s="177">
        <f>'7'!AV40</f>
        <v>0</v>
      </c>
      <c r="R37" s="176">
        <f>'8'!AO40</f>
        <v>0</v>
      </c>
      <c r="S37" s="164">
        <f>'8'!AP40</f>
        <v>0</v>
      </c>
      <c r="T37" s="167">
        <f>'8'!AQ40</f>
        <v>0</v>
      </c>
      <c r="U37" s="167">
        <f>'8'!AR40</f>
        <v>0</v>
      </c>
      <c r="V37" s="167">
        <f>'8'!AS40</f>
        <v>0</v>
      </c>
      <c r="W37" s="177">
        <f>'8'!AT40</f>
        <v>0</v>
      </c>
      <c r="X37" s="176">
        <f>'9'!AO40</f>
        <v>0</v>
      </c>
      <c r="Y37" s="164">
        <f>'9'!AP40</f>
        <v>0</v>
      </c>
      <c r="Z37" s="167">
        <f>'9'!AQ40</f>
        <v>0</v>
      </c>
      <c r="AA37" s="167">
        <f>'9'!AR40</f>
        <v>0</v>
      </c>
      <c r="AB37" s="167">
        <f>'9'!AS40</f>
        <v>0</v>
      </c>
      <c r="AC37" s="177">
        <f>'9'!AT40</f>
        <v>0</v>
      </c>
      <c r="AD37" s="176">
        <f>'10'!AO40</f>
        <v>0</v>
      </c>
      <c r="AE37" s="164">
        <f>'10'!AP40</f>
        <v>0</v>
      </c>
      <c r="AF37" s="167">
        <f>'10'!AQ40</f>
        <v>0</v>
      </c>
      <c r="AG37" s="167">
        <f>'10'!AR40</f>
        <v>0</v>
      </c>
      <c r="AH37" s="167">
        <f>'10'!AS40</f>
        <v>0</v>
      </c>
      <c r="AI37" s="177">
        <f>'10'!AT40</f>
        <v>0</v>
      </c>
      <c r="AJ37" s="176">
        <f>'11'!AO40</f>
        <v>0</v>
      </c>
      <c r="AK37" s="164">
        <f>'11'!AP40</f>
        <v>0</v>
      </c>
      <c r="AL37" s="167">
        <f>'11'!AQ40</f>
        <v>0</v>
      </c>
      <c r="AM37" s="167">
        <f>'11'!AR40</f>
        <v>0</v>
      </c>
      <c r="AN37" s="167">
        <f>'11'!AS40</f>
        <v>0</v>
      </c>
      <c r="AO37" s="177">
        <f>'11'!AT40</f>
        <v>0</v>
      </c>
      <c r="AP37" s="176">
        <f>'12'!AO40</f>
        <v>0</v>
      </c>
      <c r="AQ37" s="164">
        <f>'12'!AP40</f>
        <v>0</v>
      </c>
      <c r="AR37" s="167">
        <f>'12'!AQ40</f>
        <v>0</v>
      </c>
      <c r="AS37" s="167">
        <f>'12'!AR40</f>
        <v>0</v>
      </c>
      <c r="AT37" s="167">
        <f>'12'!AS40</f>
        <v>0</v>
      </c>
      <c r="AU37" s="177">
        <f>'12'!AT40</f>
        <v>0</v>
      </c>
      <c r="AV37" s="176">
        <f>'1'!AO40</f>
        <v>0</v>
      </c>
      <c r="AW37" s="164">
        <f>'1'!AP40</f>
        <v>0</v>
      </c>
      <c r="AX37" s="167">
        <f>'1'!AQ40</f>
        <v>0</v>
      </c>
      <c r="AY37" s="167">
        <f>'1'!AR40</f>
        <v>0</v>
      </c>
      <c r="AZ37" s="167">
        <f>'1'!AS40</f>
        <v>0</v>
      </c>
      <c r="BA37" s="177">
        <f>'1'!AT40</f>
        <v>0</v>
      </c>
      <c r="BB37" s="176">
        <f>'2'!AO40</f>
        <v>0</v>
      </c>
      <c r="BC37" s="164">
        <f>'2'!AP40</f>
        <v>0</v>
      </c>
      <c r="BD37" s="167">
        <f>'2'!AQ40</f>
        <v>0</v>
      </c>
      <c r="BE37" s="167">
        <f>'2'!AR40</f>
        <v>0</v>
      </c>
      <c r="BF37" s="167">
        <f>'2'!AS40</f>
        <v>0</v>
      </c>
      <c r="BG37" s="177">
        <f>'2'!AT40</f>
        <v>0</v>
      </c>
      <c r="BH37" s="176">
        <f>'3'!AO40</f>
        <v>0</v>
      </c>
      <c r="BI37" s="164">
        <f>'3'!AP40</f>
        <v>0</v>
      </c>
      <c r="BJ37" s="167">
        <f>'3'!AQ40</f>
        <v>0</v>
      </c>
      <c r="BK37" s="167">
        <f>'3'!AR40</f>
        <v>0</v>
      </c>
      <c r="BL37" s="167">
        <f>'3'!AS40</f>
        <v>0</v>
      </c>
      <c r="BM37" s="177">
        <f>'3'!AT40</f>
        <v>0</v>
      </c>
      <c r="BN37" s="176">
        <f>'4'!AO40</f>
        <v>0</v>
      </c>
      <c r="BO37" s="164">
        <f>'4'!AP40</f>
        <v>0</v>
      </c>
      <c r="BP37" s="167">
        <f>'4'!AQ40</f>
        <v>0</v>
      </c>
      <c r="BQ37" s="167">
        <f>'4'!AR40</f>
        <v>0</v>
      </c>
      <c r="BR37" s="167">
        <f>'4'!AS40</f>
        <v>0</v>
      </c>
      <c r="BS37" s="177">
        <f>'4'!AT40</f>
        <v>0</v>
      </c>
      <c r="BT37" s="176">
        <f>'5'!AO40</f>
        <v>0</v>
      </c>
      <c r="BU37" s="164">
        <f>'5'!AP40</f>
        <v>0</v>
      </c>
      <c r="BV37" s="167">
        <f>'5'!AQ40</f>
        <v>0</v>
      </c>
      <c r="BW37" s="167">
        <f>'5'!AR40</f>
        <v>0</v>
      </c>
      <c r="BX37" s="167">
        <f>'5'!AS40</f>
        <v>0</v>
      </c>
      <c r="BY37" s="177">
        <f>'5'!AT40</f>
        <v>0</v>
      </c>
      <c r="BZ37" s="176">
        <f>'6'!AO40</f>
        <v>0</v>
      </c>
      <c r="CA37" s="164">
        <f>'6'!AP40</f>
        <v>0</v>
      </c>
      <c r="CB37" s="167">
        <f>'6'!AQ40</f>
        <v>0</v>
      </c>
      <c r="CC37" s="167">
        <f>'6'!AR40</f>
        <v>0</v>
      </c>
      <c r="CD37" s="167">
        <f>'6'!AS40</f>
        <v>0</v>
      </c>
      <c r="CE37" s="177">
        <f>'6'!AT40</f>
        <v>0</v>
      </c>
    </row>
    <row r="38" spans="1:83" x14ac:dyDescent="0.2">
      <c r="A38" s="163">
        <f>Roster!A43</f>
        <v>0</v>
      </c>
      <c r="B38" s="165">
        <f>Roster!C43</f>
        <v>0</v>
      </c>
      <c r="C38" s="721">
        <f>Roster!D43</f>
        <v>0</v>
      </c>
      <c r="D38" s="165">
        <f>Roster!B43</f>
        <v>0</v>
      </c>
      <c r="E38" s="170">
        <f>'Pre Tests'!D37</f>
        <v>0</v>
      </c>
      <c r="F38" s="164">
        <f>'Pre Tests'!E37</f>
        <v>0</v>
      </c>
      <c r="G38" s="166">
        <f>Roster!X43</f>
        <v>0</v>
      </c>
      <c r="H38" s="166">
        <f>'Pre Tests'!I37</f>
        <v>0</v>
      </c>
      <c r="I38" s="166">
        <f>Roster!Z43</f>
        <v>0</v>
      </c>
      <c r="J38" s="166">
        <f>'Pre Tests'!K37</f>
        <v>0</v>
      </c>
      <c r="K38" s="171" t="e">
        <f>'Pre Tests'!#REF!</f>
        <v>#REF!</v>
      </c>
      <c r="L38" s="176">
        <f>'7'!AP41</f>
        <v>0</v>
      </c>
      <c r="M38" s="164">
        <f>'7'!AR41</f>
        <v>0</v>
      </c>
      <c r="N38" s="167">
        <f>'7'!AS41</f>
        <v>0</v>
      </c>
      <c r="O38" s="167">
        <f>'7'!AT41</f>
        <v>0</v>
      </c>
      <c r="P38" s="167">
        <f>'7'!AU41</f>
        <v>0</v>
      </c>
      <c r="Q38" s="177">
        <f>'7'!AV41</f>
        <v>0</v>
      </c>
      <c r="R38" s="176">
        <f>'8'!AO41</f>
        <v>0</v>
      </c>
      <c r="S38" s="164">
        <f>'8'!AP41</f>
        <v>0</v>
      </c>
      <c r="T38" s="167">
        <f>'8'!AQ41</f>
        <v>0</v>
      </c>
      <c r="U38" s="167">
        <f>'8'!AR41</f>
        <v>0</v>
      </c>
      <c r="V38" s="167">
        <f>'8'!AS41</f>
        <v>0</v>
      </c>
      <c r="W38" s="177">
        <f>'8'!AT41</f>
        <v>0</v>
      </c>
      <c r="X38" s="176">
        <f>'9'!AO41</f>
        <v>0</v>
      </c>
      <c r="Y38" s="164">
        <f>'9'!AP41</f>
        <v>0</v>
      </c>
      <c r="Z38" s="167">
        <f>'9'!AQ41</f>
        <v>0</v>
      </c>
      <c r="AA38" s="167">
        <f>'9'!AR41</f>
        <v>0</v>
      </c>
      <c r="AB38" s="167">
        <f>'9'!AS41</f>
        <v>0</v>
      </c>
      <c r="AC38" s="177">
        <f>'9'!AT41</f>
        <v>0</v>
      </c>
      <c r="AD38" s="176">
        <f>'10'!AO41</f>
        <v>0</v>
      </c>
      <c r="AE38" s="164">
        <f>'10'!AP41</f>
        <v>0</v>
      </c>
      <c r="AF38" s="167">
        <f>'10'!AQ41</f>
        <v>0</v>
      </c>
      <c r="AG38" s="167">
        <f>'10'!AR41</f>
        <v>0</v>
      </c>
      <c r="AH38" s="167">
        <f>'10'!AS41</f>
        <v>0</v>
      </c>
      <c r="AI38" s="177">
        <f>'10'!AT41</f>
        <v>0</v>
      </c>
      <c r="AJ38" s="176">
        <f>'11'!AO41</f>
        <v>0</v>
      </c>
      <c r="AK38" s="164">
        <f>'11'!AP41</f>
        <v>0</v>
      </c>
      <c r="AL38" s="167">
        <f>'11'!AQ41</f>
        <v>0</v>
      </c>
      <c r="AM38" s="167">
        <f>'11'!AR41</f>
        <v>0</v>
      </c>
      <c r="AN38" s="167">
        <f>'11'!AS41</f>
        <v>0</v>
      </c>
      <c r="AO38" s="177">
        <f>'11'!AT41</f>
        <v>0</v>
      </c>
      <c r="AP38" s="176">
        <f>'12'!AO41</f>
        <v>0</v>
      </c>
      <c r="AQ38" s="164">
        <f>'12'!AP41</f>
        <v>0</v>
      </c>
      <c r="AR38" s="167">
        <f>'12'!AQ41</f>
        <v>0</v>
      </c>
      <c r="AS38" s="167">
        <f>'12'!AR41</f>
        <v>0</v>
      </c>
      <c r="AT38" s="167">
        <f>'12'!AS41</f>
        <v>0</v>
      </c>
      <c r="AU38" s="177">
        <f>'12'!AT41</f>
        <v>0</v>
      </c>
      <c r="AV38" s="176">
        <f>'1'!AO41</f>
        <v>0</v>
      </c>
      <c r="AW38" s="164">
        <f>'1'!AP41</f>
        <v>0</v>
      </c>
      <c r="AX38" s="167">
        <f>'1'!AQ41</f>
        <v>0</v>
      </c>
      <c r="AY38" s="167">
        <f>'1'!AR41</f>
        <v>0</v>
      </c>
      <c r="AZ38" s="167">
        <f>'1'!AS41</f>
        <v>0</v>
      </c>
      <c r="BA38" s="177">
        <f>'1'!AT41</f>
        <v>0</v>
      </c>
      <c r="BB38" s="176">
        <f>'2'!AO41</f>
        <v>0</v>
      </c>
      <c r="BC38" s="164">
        <f>'2'!AP41</f>
        <v>0</v>
      </c>
      <c r="BD38" s="167">
        <f>'2'!AQ41</f>
        <v>0</v>
      </c>
      <c r="BE38" s="167">
        <f>'2'!AR41</f>
        <v>0</v>
      </c>
      <c r="BF38" s="167">
        <f>'2'!AS41</f>
        <v>0</v>
      </c>
      <c r="BG38" s="177">
        <f>'2'!AT41</f>
        <v>0</v>
      </c>
      <c r="BH38" s="176">
        <f>'3'!AO41</f>
        <v>0</v>
      </c>
      <c r="BI38" s="164">
        <f>'3'!AP41</f>
        <v>0</v>
      </c>
      <c r="BJ38" s="167">
        <f>'3'!AQ41</f>
        <v>0</v>
      </c>
      <c r="BK38" s="167">
        <f>'3'!AR41</f>
        <v>0</v>
      </c>
      <c r="BL38" s="167">
        <f>'3'!AS41</f>
        <v>0</v>
      </c>
      <c r="BM38" s="177">
        <f>'3'!AT41</f>
        <v>0</v>
      </c>
      <c r="BN38" s="176">
        <f>'4'!AO41</f>
        <v>0</v>
      </c>
      <c r="BO38" s="164">
        <f>'4'!AP41</f>
        <v>0</v>
      </c>
      <c r="BP38" s="167">
        <f>'4'!AQ41</f>
        <v>0</v>
      </c>
      <c r="BQ38" s="167">
        <f>'4'!AR41</f>
        <v>0</v>
      </c>
      <c r="BR38" s="167">
        <f>'4'!AS41</f>
        <v>0</v>
      </c>
      <c r="BS38" s="177">
        <f>'4'!AT41</f>
        <v>0</v>
      </c>
      <c r="BT38" s="176">
        <f>'5'!AO41</f>
        <v>0</v>
      </c>
      <c r="BU38" s="164">
        <f>'5'!AP41</f>
        <v>0</v>
      </c>
      <c r="BV38" s="167">
        <f>'5'!AQ41</f>
        <v>0</v>
      </c>
      <c r="BW38" s="167">
        <f>'5'!AR41</f>
        <v>0</v>
      </c>
      <c r="BX38" s="167">
        <f>'5'!AS41</f>
        <v>0</v>
      </c>
      <c r="BY38" s="177">
        <f>'5'!AT41</f>
        <v>0</v>
      </c>
      <c r="BZ38" s="176">
        <f>'6'!AO41</f>
        <v>0</v>
      </c>
      <c r="CA38" s="164">
        <f>'6'!AP41</f>
        <v>0</v>
      </c>
      <c r="CB38" s="167">
        <f>'6'!AQ41</f>
        <v>0</v>
      </c>
      <c r="CC38" s="167">
        <f>'6'!AR41</f>
        <v>0</v>
      </c>
      <c r="CD38" s="167">
        <f>'6'!AS41</f>
        <v>0</v>
      </c>
      <c r="CE38" s="177">
        <f>'6'!AT41</f>
        <v>0</v>
      </c>
    </row>
    <row r="39" spans="1:83" x14ac:dyDescent="0.2">
      <c r="A39" s="163">
        <f>Roster!A44</f>
        <v>0</v>
      </c>
      <c r="B39" s="165">
        <f>Roster!C44</f>
        <v>0</v>
      </c>
      <c r="C39" s="721">
        <f>Roster!D44</f>
        <v>0</v>
      </c>
      <c r="D39" s="165">
        <f>Roster!B44</f>
        <v>0</v>
      </c>
      <c r="E39" s="170">
        <f>'Pre Tests'!D38</f>
        <v>0</v>
      </c>
      <c r="F39" s="164">
        <f>'Pre Tests'!E38</f>
        <v>0</v>
      </c>
      <c r="G39" s="166">
        <f>Roster!X44</f>
        <v>0</v>
      </c>
      <c r="H39" s="166">
        <f>'Pre Tests'!I38</f>
        <v>0</v>
      </c>
      <c r="I39" s="166">
        <f>Roster!Z44</f>
        <v>0</v>
      </c>
      <c r="J39" s="166">
        <f>'Pre Tests'!K38</f>
        <v>0</v>
      </c>
      <c r="K39" s="171" t="e">
        <f>'Pre Tests'!#REF!</f>
        <v>#REF!</v>
      </c>
      <c r="L39" s="176">
        <f>'7'!AP42</f>
        <v>0</v>
      </c>
      <c r="M39" s="164">
        <f>'7'!AR42</f>
        <v>0</v>
      </c>
      <c r="N39" s="167">
        <f>'7'!AS42</f>
        <v>0</v>
      </c>
      <c r="O39" s="167">
        <f>'7'!AT42</f>
        <v>0</v>
      </c>
      <c r="P39" s="167">
        <f>'7'!AU42</f>
        <v>0</v>
      </c>
      <c r="Q39" s="177">
        <f>'7'!AV42</f>
        <v>0</v>
      </c>
      <c r="R39" s="176">
        <f>'8'!AO42</f>
        <v>0</v>
      </c>
      <c r="S39" s="164">
        <f>'8'!AP42</f>
        <v>0</v>
      </c>
      <c r="T39" s="167">
        <f>'8'!AQ42</f>
        <v>0</v>
      </c>
      <c r="U39" s="167">
        <f>'8'!AR42</f>
        <v>0</v>
      </c>
      <c r="V39" s="167">
        <f>'8'!AS42</f>
        <v>0</v>
      </c>
      <c r="W39" s="177">
        <f>'8'!AT42</f>
        <v>0</v>
      </c>
      <c r="X39" s="176">
        <f>'9'!AO42</f>
        <v>0</v>
      </c>
      <c r="Y39" s="164">
        <f>'9'!AP42</f>
        <v>0</v>
      </c>
      <c r="Z39" s="167">
        <f>'9'!AQ42</f>
        <v>0</v>
      </c>
      <c r="AA39" s="167">
        <f>'9'!AR42</f>
        <v>0</v>
      </c>
      <c r="AB39" s="167">
        <f>'9'!AS42</f>
        <v>0</v>
      </c>
      <c r="AC39" s="177">
        <f>'9'!AT42</f>
        <v>0</v>
      </c>
      <c r="AD39" s="176">
        <f>'10'!AO42</f>
        <v>0</v>
      </c>
      <c r="AE39" s="164">
        <f>'10'!AP42</f>
        <v>0</v>
      </c>
      <c r="AF39" s="167">
        <f>'10'!AQ42</f>
        <v>0</v>
      </c>
      <c r="AG39" s="167">
        <f>'10'!AR42</f>
        <v>0</v>
      </c>
      <c r="AH39" s="167">
        <f>'10'!AS42</f>
        <v>0</v>
      </c>
      <c r="AI39" s="177">
        <f>'10'!AT42</f>
        <v>0</v>
      </c>
      <c r="AJ39" s="176">
        <f>'11'!AO42</f>
        <v>0</v>
      </c>
      <c r="AK39" s="164">
        <f>'11'!AP42</f>
        <v>0</v>
      </c>
      <c r="AL39" s="167">
        <f>'11'!AQ42</f>
        <v>0</v>
      </c>
      <c r="AM39" s="167">
        <f>'11'!AR42</f>
        <v>0</v>
      </c>
      <c r="AN39" s="167">
        <f>'11'!AS42</f>
        <v>0</v>
      </c>
      <c r="AO39" s="177">
        <f>'11'!AT42</f>
        <v>0</v>
      </c>
      <c r="AP39" s="176">
        <f>'12'!AO42</f>
        <v>0</v>
      </c>
      <c r="AQ39" s="164">
        <f>'12'!AP42</f>
        <v>0</v>
      </c>
      <c r="AR39" s="167">
        <f>'12'!AQ42</f>
        <v>0</v>
      </c>
      <c r="AS39" s="167">
        <f>'12'!AR42</f>
        <v>0</v>
      </c>
      <c r="AT39" s="167">
        <f>'12'!AS42</f>
        <v>0</v>
      </c>
      <c r="AU39" s="177">
        <f>'12'!AT42</f>
        <v>0</v>
      </c>
      <c r="AV39" s="176">
        <f>'1'!AO42</f>
        <v>0</v>
      </c>
      <c r="AW39" s="164">
        <f>'1'!AP42</f>
        <v>0</v>
      </c>
      <c r="AX39" s="167">
        <f>'1'!AQ42</f>
        <v>0</v>
      </c>
      <c r="AY39" s="167">
        <f>'1'!AR42</f>
        <v>0</v>
      </c>
      <c r="AZ39" s="167">
        <f>'1'!AS42</f>
        <v>0</v>
      </c>
      <c r="BA39" s="177">
        <f>'1'!AT42</f>
        <v>0</v>
      </c>
      <c r="BB39" s="176">
        <f>'2'!AO42</f>
        <v>0</v>
      </c>
      <c r="BC39" s="164">
        <f>'2'!AP42</f>
        <v>0</v>
      </c>
      <c r="BD39" s="167">
        <f>'2'!AQ42</f>
        <v>0</v>
      </c>
      <c r="BE39" s="167">
        <f>'2'!AR42</f>
        <v>0</v>
      </c>
      <c r="BF39" s="167">
        <f>'2'!AS42</f>
        <v>0</v>
      </c>
      <c r="BG39" s="177">
        <f>'2'!AT42</f>
        <v>0</v>
      </c>
      <c r="BH39" s="176">
        <f>'3'!AO42</f>
        <v>0</v>
      </c>
      <c r="BI39" s="164">
        <f>'3'!AP42</f>
        <v>0</v>
      </c>
      <c r="BJ39" s="167">
        <f>'3'!AQ42</f>
        <v>0</v>
      </c>
      <c r="BK39" s="167">
        <f>'3'!AR42</f>
        <v>0</v>
      </c>
      <c r="BL39" s="167">
        <f>'3'!AS42</f>
        <v>0</v>
      </c>
      <c r="BM39" s="177">
        <f>'3'!AT42</f>
        <v>0</v>
      </c>
      <c r="BN39" s="176">
        <f>'4'!AO42</f>
        <v>0</v>
      </c>
      <c r="BO39" s="164">
        <f>'4'!AP42</f>
        <v>0</v>
      </c>
      <c r="BP39" s="167">
        <f>'4'!AQ42</f>
        <v>0</v>
      </c>
      <c r="BQ39" s="167">
        <f>'4'!AR42</f>
        <v>0</v>
      </c>
      <c r="BR39" s="167">
        <f>'4'!AS42</f>
        <v>0</v>
      </c>
      <c r="BS39" s="177">
        <f>'4'!AT42</f>
        <v>0</v>
      </c>
      <c r="BT39" s="176">
        <f>'5'!AO42</f>
        <v>0</v>
      </c>
      <c r="BU39" s="164">
        <f>'5'!AP42</f>
        <v>0</v>
      </c>
      <c r="BV39" s="167">
        <f>'5'!AQ42</f>
        <v>0</v>
      </c>
      <c r="BW39" s="167">
        <f>'5'!AR42</f>
        <v>0</v>
      </c>
      <c r="BX39" s="167">
        <f>'5'!AS42</f>
        <v>0</v>
      </c>
      <c r="BY39" s="177">
        <f>'5'!AT42</f>
        <v>0</v>
      </c>
      <c r="BZ39" s="176">
        <f>'6'!AO42</f>
        <v>0</v>
      </c>
      <c r="CA39" s="164">
        <f>'6'!AP42</f>
        <v>0</v>
      </c>
      <c r="CB39" s="167">
        <f>'6'!AQ42</f>
        <v>0</v>
      </c>
      <c r="CC39" s="167">
        <f>'6'!AR42</f>
        <v>0</v>
      </c>
      <c r="CD39" s="167">
        <f>'6'!AS42</f>
        <v>0</v>
      </c>
      <c r="CE39" s="177">
        <f>'6'!AT42</f>
        <v>0</v>
      </c>
    </row>
    <row r="40" spans="1:83" x14ac:dyDescent="0.2">
      <c r="A40" s="163">
        <f>Roster!A45</f>
        <v>0</v>
      </c>
      <c r="B40" s="165">
        <f>Roster!C45</f>
        <v>0</v>
      </c>
      <c r="C40" s="721">
        <f>Roster!D45</f>
        <v>0</v>
      </c>
      <c r="D40" s="165">
        <f>Roster!B45</f>
        <v>0</v>
      </c>
      <c r="E40" s="170">
        <f>'Pre Tests'!D39</f>
        <v>0</v>
      </c>
      <c r="F40" s="164">
        <f>'Pre Tests'!E39</f>
        <v>0</v>
      </c>
      <c r="G40" s="166">
        <f>Roster!X45</f>
        <v>0</v>
      </c>
      <c r="H40" s="166">
        <f>'Pre Tests'!I39</f>
        <v>0</v>
      </c>
      <c r="I40" s="166">
        <f>Roster!Z45</f>
        <v>0</v>
      </c>
      <c r="J40" s="166">
        <f>'Pre Tests'!K39</f>
        <v>0</v>
      </c>
      <c r="K40" s="171" t="e">
        <f>'Pre Tests'!#REF!</f>
        <v>#REF!</v>
      </c>
      <c r="L40" s="176">
        <f>'7'!AP43</f>
        <v>0</v>
      </c>
      <c r="M40" s="164">
        <f>'7'!AR43</f>
        <v>0</v>
      </c>
      <c r="N40" s="167">
        <f>'7'!AS43</f>
        <v>0</v>
      </c>
      <c r="O40" s="167">
        <f>'7'!AT43</f>
        <v>0</v>
      </c>
      <c r="P40" s="167">
        <f>'7'!AU43</f>
        <v>0</v>
      </c>
      <c r="Q40" s="177">
        <f>'7'!AV43</f>
        <v>0</v>
      </c>
      <c r="R40" s="176">
        <f>'8'!AO43</f>
        <v>0</v>
      </c>
      <c r="S40" s="164">
        <f>'8'!AP43</f>
        <v>0</v>
      </c>
      <c r="T40" s="167">
        <f>'8'!AQ43</f>
        <v>0</v>
      </c>
      <c r="U40" s="167">
        <f>'8'!AR43</f>
        <v>0</v>
      </c>
      <c r="V40" s="167">
        <f>'8'!AS43</f>
        <v>0</v>
      </c>
      <c r="W40" s="177">
        <f>'8'!AT43</f>
        <v>0</v>
      </c>
      <c r="X40" s="176">
        <f>'9'!AO43</f>
        <v>0</v>
      </c>
      <c r="Y40" s="164">
        <f>'9'!AP43</f>
        <v>0</v>
      </c>
      <c r="Z40" s="167">
        <f>'9'!AQ43</f>
        <v>0</v>
      </c>
      <c r="AA40" s="167">
        <f>'9'!AR43</f>
        <v>0</v>
      </c>
      <c r="AB40" s="167">
        <f>'9'!AS43</f>
        <v>0</v>
      </c>
      <c r="AC40" s="177">
        <f>'9'!AT43</f>
        <v>0</v>
      </c>
      <c r="AD40" s="176">
        <f>'10'!AO43</f>
        <v>0</v>
      </c>
      <c r="AE40" s="164">
        <f>'10'!AP43</f>
        <v>0</v>
      </c>
      <c r="AF40" s="167">
        <f>'10'!AQ43</f>
        <v>0</v>
      </c>
      <c r="AG40" s="167">
        <f>'10'!AR43</f>
        <v>0</v>
      </c>
      <c r="AH40" s="167">
        <f>'10'!AS43</f>
        <v>0</v>
      </c>
      <c r="AI40" s="177">
        <f>'10'!AT43</f>
        <v>0</v>
      </c>
      <c r="AJ40" s="176">
        <f>'11'!AO43</f>
        <v>0</v>
      </c>
      <c r="AK40" s="164">
        <f>'11'!AP43</f>
        <v>0</v>
      </c>
      <c r="AL40" s="167">
        <f>'11'!AQ43</f>
        <v>0</v>
      </c>
      <c r="AM40" s="167">
        <f>'11'!AR43</f>
        <v>0</v>
      </c>
      <c r="AN40" s="167">
        <f>'11'!AS43</f>
        <v>0</v>
      </c>
      <c r="AO40" s="177">
        <f>'11'!AT43</f>
        <v>0</v>
      </c>
      <c r="AP40" s="176">
        <f>'12'!AO43</f>
        <v>0</v>
      </c>
      <c r="AQ40" s="164">
        <f>'12'!AP43</f>
        <v>0</v>
      </c>
      <c r="AR40" s="167">
        <f>'12'!AQ43</f>
        <v>0</v>
      </c>
      <c r="AS40" s="167">
        <f>'12'!AR43</f>
        <v>0</v>
      </c>
      <c r="AT40" s="167">
        <f>'12'!AS43</f>
        <v>0</v>
      </c>
      <c r="AU40" s="177">
        <f>'12'!AT43</f>
        <v>0</v>
      </c>
      <c r="AV40" s="176">
        <f>'1'!AO43</f>
        <v>0</v>
      </c>
      <c r="AW40" s="164">
        <f>'1'!AP43</f>
        <v>0</v>
      </c>
      <c r="AX40" s="167">
        <f>'1'!AQ43</f>
        <v>0</v>
      </c>
      <c r="AY40" s="167">
        <f>'1'!AR43</f>
        <v>0</v>
      </c>
      <c r="AZ40" s="167">
        <f>'1'!AS43</f>
        <v>0</v>
      </c>
      <c r="BA40" s="177">
        <f>'1'!AT43</f>
        <v>0</v>
      </c>
      <c r="BB40" s="176">
        <f>'2'!AO43</f>
        <v>0</v>
      </c>
      <c r="BC40" s="164">
        <f>'2'!AP43</f>
        <v>0</v>
      </c>
      <c r="BD40" s="167">
        <f>'2'!AQ43</f>
        <v>0</v>
      </c>
      <c r="BE40" s="167">
        <f>'2'!AR43</f>
        <v>0</v>
      </c>
      <c r="BF40" s="167">
        <f>'2'!AS43</f>
        <v>0</v>
      </c>
      <c r="BG40" s="177">
        <f>'2'!AT43</f>
        <v>0</v>
      </c>
      <c r="BH40" s="176">
        <f>'3'!AO43</f>
        <v>0</v>
      </c>
      <c r="BI40" s="164">
        <f>'3'!AP43</f>
        <v>0</v>
      </c>
      <c r="BJ40" s="167">
        <f>'3'!AQ43</f>
        <v>0</v>
      </c>
      <c r="BK40" s="167">
        <f>'3'!AR43</f>
        <v>0</v>
      </c>
      <c r="BL40" s="167">
        <f>'3'!AS43</f>
        <v>0</v>
      </c>
      <c r="BM40" s="177">
        <f>'3'!AT43</f>
        <v>0</v>
      </c>
      <c r="BN40" s="176">
        <f>'4'!AO43</f>
        <v>0</v>
      </c>
      <c r="BO40" s="164">
        <f>'4'!AP43</f>
        <v>0</v>
      </c>
      <c r="BP40" s="167">
        <f>'4'!AQ43</f>
        <v>0</v>
      </c>
      <c r="BQ40" s="167">
        <f>'4'!AR43</f>
        <v>0</v>
      </c>
      <c r="BR40" s="167">
        <f>'4'!AS43</f>
        <v>0</v>
      </c>
      <c r="BS40" s="177">
        <f>'4'!AT43</f>
        <v>0</v>
      </c>
      <c r="BT40" s="176">
        <f>'5'!AO43</f>
        <v>0</v>
      </c>
      <c r="BU40" s="164">
        <f>'5'!AP43</f>
        <v>0</v>
      </c>
      <c r="BV40" s="167">
        <f>'5'!AQ43</f>
        <v>0</v>
      </c>
      <c r="BW40" s="167">
        <f>'5'!AR43</f>
        <v>0</v>
      </c>
      <c r="BX40" s="167">
        <f>'5'!AS43</f>
        <v>0</v>
      </c>
      <c r="BY40" s="177">
        <f>'5'!AT43</f>
        <v>0</v>
      </c>
      <c r="BZ40" s="176">
        <f>'6'!AO43</f>
        <v>0</v>
      </c>
      <c r="CA40" s="164">
        <f>'6'!AP43</f>
        <v>0</v>
      </c>
      <c r="CB40" s="167">
        <f>'6'!AQ43</f>
        <v>0</v>
      </c>
      <c r="CC40" s="167">
        <f>'6'!AR43</f>
        <v>0</v>
      </c>
      <c r="CD40" s="167">
        <f>'6'!AS43</f>
        <v>0</v>
      </c>
      <c r="CE40" s="177">
        <f>'6'!AT43</f>
        <v>0</v>
      </c>
    </row>
    <row r="41" spans="1:83" x14ac:dyDescent="0.2">
      <c r="A41" s="163">
        <f>Roster!A46</f>
        <v>0</v>
      </c>
      <c r="B41" s="165">
        <f>Roster!C46</f>
        <v>0</v>
      </c>
      <c r="C41" s="721">
        <f>Roster!D46</f>
        <v>0</v>
      </c>
      <c r="D41" s="165">
        <f>Roster!B46</f>
        <v>0</v>
      </c>
      <c r="E41" s="170">
        <f>'Pre Tests'!D40</f>
        <v>0</v>
      </c>
      <c r="F41" s="164">
        <f>'Pre Tests'!E40</f>
        <v>0</v>
      </c>
      <c r="G41" s="166">
        <f>Roster!X46</f>
        <v>0</v>
      </c>
      <c r="H41" s="166">
        <f>'Pre Tests'!I40</f>
        <v>0</v>
      </c>
      <c r="I41" s="166">
        <f>Roster!Z46</f>
        <v>0</v>
      </c>
      <c r="J41" s="166">
        <f>'Pre Tests'!K40</f>
        <v>0</v>
      </c>
      <c r="K41" s="171" t="e">
        <f>'Pre Tests'!#REF!</f>
        <v>#REF!</v>
      </c>
      <c r="L41" s="176">
        <f>'7'!AP44</f>
        <v>0</v>
      </c>
      <c r="M41" s="164">
        <f>'7'!AR44</f>
        <v>0</v>
      </c>
      <c r="N41" s="167">
        <f>'7'!AS44</f>
        <v>0</v>
      </c>
      <c r="O41" s="167">
        <f>'7'!AT44</f>
        <v>0</v>
      </c>
      <c r="P41" s="167">
        <f>'7'!AU44</f>
        <v>0</v>
      </c>
      <c r="Q41" s="177">
        <f>'7'!AV44</f>
        <v>0</v>
      </c>
      <c r="R41" s="176">
        <f>'8'!AO44</f>
        <v>0</v>
      </c>
      <c r="S41" s="164">
        <f>'8'!AP44</f>
        <v>0</v>
      </c>
      <c r="T41" s="167">
        <f>'8'!AQ44</f>
        <v>0</v>
      </c>
      <c r="U41" s="167">
        <f>'8'!AR44</f>
        <v>0</v>
      </c>
      <c r="V41" s="167">
        <f>'8'!AS44</f>
        <v>0</v>
      </c>
      <c r="W41" s="177">
        <f>'8'!AT44</f>
        <v>0</v>
      </c>
      <c r="X41" s="176">
        <f>'9'!AO44</f>
        <v>0</v>
      </c>
      <c r="Y41" s="164">
        <f>'9'!AP44</f>
        <v>0</v>
      </c>
      <c r="Z41" s="167">
        <f>'9'!AQ44</f>
        <v>0</v>
      </c>
      <c r="AA41" s="167">
        <f>'9'!AR44</f>
        <v>0</v>
      </c>
      <c r="AB41" s="167">
        <f>'9'!AS44</f>
        <v>0</v>
      </c>
      <c r="AC41" s="177">
        <f>'9'!AT44</f>
        <v>0</v>
      </c>
      <c r="AD41" s="176">
        <f>'10'!AO44</f>
        <v>0</v>
      </c>
      <c r="AE41" s="164">
        <f>'10'!AP44</f>
        <v>0</v>
      </c>
      <c r="AF41" s="167">
        <f>'10'!AQ44</f>
        <v>0</v>
      </c>
      <c r="AG41" s="167">
        <f>'10'!AR44</f>
        <v>0</v>
      </c>
      <c r="AH41" s="167">
        <f>'10'!AS44</f>
        <v>0</v>
      </c>
      <c r="AI41" s="177">
        <f>'10'!AT44</f>
        <v>0</v>
      </c>
      <c r="AJ41" s="176">
        <f>'11'!AO44</f>
        <v>0</v>
      </c>
      <c r="AK41" s="164">
        <f>'11'!AP44</f>
        <v>0</v>
      </c>
      <c r="AL41" s="167">
        <f>'11'!AQ44</f>
        <v>0</v>
      </c>
      <c r="AM41" s="167">
        <f>'11'!AR44</f>
        <v>0</v>
      </c>
      <c r="AN41" s="167">
        <f>'11'!AS44</f>
        <v>0</v>
      </c>
      <c r="AO41" s="177">
        <f>'11'!AT44</f>
        <v>0</v>
      </c>
      <c r="AP41" s="176">
        <f>'12'!AO44</f>
        <v>0</v>
      </c>
      <c r="AQ41" s="164">
        <f>'12'!AP44</f>
        <v>0</v>
      </c>
      <c r="AR41" s="167">
        <f>'12'!AQ44</f>
        <v>0</v>
      </c>
      <c r="AS41" s="167">
        <f>'12'!AR44</f>
        <v>0</v>
      </c>
      <c r="AT41" s="167">
        <f>'12'!AS44</f>
        <v>0</v>
      </c>
      <c r="AU41" s="177">
        <f>'12'!AT44</f>
        <v>0</v>
      </c>
      <c r="AV41" s="176">
        <f>'1'!AO44</f>
        <v>0</v>
      </c>
      <c r="AW41" s="164">
        <f>'1'!AP44</f>
        <v>0</v>
      </c>
      <c r="AX41" s="167">
        <f>'1'!AQ44</f>
        <v>0</v>
      </c>
      <c r="AY41" s="167">
        <f>'1'!AR44</f>
        <v>0</v>
      </c>
      <c r="AZ41" s="167">
        <f>'1'!AS44</f>
        <v>0</v>
      </c>
      <c r="BA41" s="177">
        <f>'1'!AT44</f>
        <v>0</v>
      </c>
      <c r="BB41" s="176">
        <f>'2'!AO44</f>
        <v>0</v>
      </c>
      <c r="BC41" s="164">
        <f>'2'!AP44</f>
        <v>0</v>
      </c>
      <c r="BD41" s="167">
        <f>'2'!AQ44</f>
        <v>0</v>
      </c>
      <c r="BE41" s="167">
        <f>'2'!AR44</f>
        <v>0</v>
      </c>
      <c r="BF41" s="167">
        <f>'2'!AS44</f>
        <v>0</v>
      </c>
      <c r="BG41" s="177">
        <f>'2'!AT44</f>
        <v>0</v>
      </c>
      <c r="BH41" s="176">
        <f>'3'!AO44</f>
        <v>0</v>
      </c>
      <c r="BI41" s="164">
        <f>'3'!AP44</f>
        <v>0</v>
      </c>
      <c r="BJ41" s="167">
        <f>'3'!AQ44</f>
        <v>0</v>
      </c>
      <c r="BK41" s="167">
        <f>'3'!AR44</f>
        <v>0</v>
      </c>
      <c r="BL41" s="167">
        <f>'3'!AS44</f>
        <v>0</v>
      </c>
      <c r="BM41" s="177">
        <f>'3'!AT44</f>
        <v>0</v>
      </c>
      <c r="BN41" s="176">
        <f>'4'!AO44</f>
        <v>0</v>
      </c>
      <c r="BO41" s="164">
        <f>'4'!AP44</f>
        <v>0</v>
      </c>
      <c r="BP41" s="167">
        <f>'4'!AQ44</f>
        <v>0</v>
      </c>
      <c r="BQ41" s="167">
        <f>'4'!AR44</f>
        <v>0</v>
      </c>
      <c r="BR41" s="167">
        <f>'4'!AS44</f>
        <v>0</v>
      </c>
      <c r="BS41" s="177">
        <f>'4'!AT44</f>
        <v>0</v>
      </c>
      <c r="BT41" s="176">
        <f>'5'!AO44</f>
        <v>0</v>
      </c>
      <c r="BU41" s="164">
        <f>'5'!AP44</f>
        <v>0</v>
      </c>
      <c r="BV41" s="167">
        <f>'5'!AQ44</f>
        <v>0</v>
      </c>
      <c r="BW41" s="167">
        <f>'5'!AR44</f>
        <v>0</v>
      </c>
      <c r="BX41" s="167">
        <f>'5'!AS44</f>
        <v>0</v>
      </c>
      <c r="BY41" s="177">
        <f>'5'!AT44</f>
        <v>0</v>
      </c>
      <c r="BZ41" s="176">
        <f>'6'!AO44</f>
        <v>0</v>
      </c>
      <c r="CA41" s="164">
        <f>'6'!AP44</f>
        <v>0</v>
      </c>
      <c r="CB41" s="167">
        <f>'6'!AQ44</f>
        <v>0</v>
      </c>
      <c r="CC41" s="167">
        <f>'6'!AR44</f>
        <v>0</v>
      </c>
      <c r="CD41" s="167">
        <f>'6'!AS44</f>
        <v>0</v>
      </c>
      <c r="CE41" s="177">
        <f>'6'!AT44</f>
        <v>0</v>
      </c>
    </row>
    <row r="42" spans="1:83" x14ac:dyDescent="0.2">
      <c r="A42" s="163">
        <f>Roster!A47</f>
        <v>0</v>
      </c>
      <c r="B42" s="165">
        <f>Roster!C47</f>
        <v>0</v>
      </c>
      <c r="C42" s="721">
        <f>Roster!D47</f>
        <v>0</v>
      </c>
      <c r="D42" s="165">
        <f>Roster!B47</f>
        <v>0</v>
      </c>
      <c r="E42" s="170">
        <f>'Pre Tests'!D41</f>
        <v>0</v>
      </c>
      <c r="F42" s="164">
        <f>'Pre Tests'!E41</f>
        <v>0</v>
      </c>
      <c r="G42" s="166">
        <f>Roster!X47</f>
        <v>0</v>
      </c>
      <c r="H42" s="166">
        <f>'Pre Tests'!I41</f>
        <v>0</v>
      </c>
      <c r="I42" s="166">
        <f>Roster!Z47</f>
        <v>0</v>
      </c>
      <c r="J42" s="166">
        <f>'Pre Tests'!K41</f>
        <v>0</v>
      </c>
      <c r="K42" s="171" t="e">
        <f>'Pre Tests'!#REF!</f>
        <v>#REF!</v>
      </c>
      <c r="L42" s="176">
        <f>'7'!AP45</f>
        <v>0</v>
      </c>
      <c r="M42" s="164">
        <f>'7'!AR45</f>
        <v>0</v>
      </c>
      <c r="N42" s="167">
        <f>'7'!AS45</f>
        <v>0</v>
      </c>
      <c r="O42" s="167">
        <f>'7'!AT45</f>
        <v>0</v>
      </c>
      <c r="P42" s="167">
        <f>'7'!AU45</f>
        <v>0</v>
      </c>
      <c r="Q42" s="177">
        <f>'7'!AV45</f>
        <v>0</v>
      </c>
      <c r="R42" s="176">
        <f>'8'!AO45</f>
        <v>0</v>
      </c>
      <c r="S42" s="164">
        <f>'8'!AP45</f>
        <v>0</v>
      </c>
      <c r="T42" s="167">
        <f>'8'!AQ45</f>
        <v>0</v>
      </c>
      <c r="U42" s="167">
        <f>'8'!AR45</f>
        <v>0</v>
      </c>
      <c r="V42" s="167">
        <f>'8'!AS45</f>
        <v>0</v>
      </c>
      <c r="W42" s="177">
        <f>'8'!AT45</f>
        <v>0</v>
      </c>
      <c r="X42" s="176">
        <f>'9'!AO45</f>
        <v>0</v>
      </c>
      <c r="Y42" s="164">
        <f>'9'!AP45</f>
        <v>0</v>
      </c>
      <c r="Z42" s="167">
        <f>'9'!AQ45</f>
        <v>0</v>
      </c>
      <c r="AA42" s="167">
        <f>'9'!AR45</f>
        <v>0</v>
      </c>
      <c r="AB42" s="167">
        <f>'9'!AS45</f>
        <v>0</v>
      </c>
      <c r="AC42" s="177">
        <f>'9'!AT45</f>
        <v>0</v>
      </c>
      <c r="AD42" s="176">
        <f>'10'!AO45</f>
        <v>0</v>
      </c>
      <c r="AE42" s="164">
        <f>'10'!AP45</f>
        <v>0</v>
      </c>
      <c r="AF42" s="167">
        <f>'10'!AQ45</f>
        <v>0</v>
      </c>
      <c r="AG42" s="167">
        <f>'10'!AR45</f>
        <v>0</v>
      </c>
      <c r="AH42" s="167">
        <f>'10'!AS45</f>
        <v>0</v>
      </c>
      <c r="AI42" s="177">
        <f>'10'!AT45</f>
        <v>0</v>
      </c>
      <c r="AJ42" s="176">
        <f>'11'!AO45</f>
        <v>0</v>
      </c>
      <c r="AK42" s="164">
        <f>'11'!AP45</f>
        <v>0</v>
      </c>
      <c r="AL42" s="167">
        <f>'11'!AQ45</f>
        <v>0</v>
      </c>
      <c r="AM42" s="167">
        <f>'11'!AR45</f>
        <v>0</v>
      </c>
      <c r="AN42" s="167">
        <f>'11'!AS45</f>
        <v>0</v>
      </c>
      <c r="AO42" s="177">
        <f>'11'!AT45</f>
        <v>0</v>
      </c>
      <c r="AP42" s="176">
        <f>'12'!AO45</f>
        <v>0</v>
      </c>
      <c r="AQ42" s="164">
        <f>'12'!AP45</f>
        <v>0</v>
      </c>
      <c r="AR42" s="167">
        <f>'12'!AQ45</f>
        <v>0</v>
      </c>
      <c r="AS42" s="167">
        <f>'12'!AR45</f>
        <v>0</v>
      </c>
      <c r="AT42" s="167">
        <f>'12'!AS45</f>
        <v>0</v>
      </c>
      <c r="AU42" s="177">
        <f>'12'!AT45</f>
        <v>0</v>
      </c>
      <c r="AV42" s="176">
        <f>'1'!AO45</f>
        <v>0</v>
      </c>
      <c r="AW42" s="164">
        <f>'1'!AP45</f>
        <v>0</v>
      </c>
      <c r="AX42" s="167">
        <f>'1'!AQ45</f>
        <v>0</v>
      </c>
      <c r="AY42" s="167">
        <f>'1'!AR45</f>
        <v>0</v>
      </c>
      <c r="AZ42" s="167">
        <f>'1'!AS45</f>
        <v>0</v>
      </c>
      <c r="BA42" s="177">
        <f>'1'!AT45</f>
        <v>0</v>
      </c>
      <c r="BB42" s="176">
        <f>'2'!AO45</f>
        <v>0</v>
      </c>
      <c r="BC42" s="164">
        <f>'2'!AP45</f>
        <v>0</v>
      </c>
      <c r="BD42" s="167">
        <f>'2'!AQ45</f>
        <v>0</v>
      </c>
      <c r="BE42" s="167">
        <f>'2'!AR45</f>
        <v>0</v>
      </c>
      <c r="BF42" s="167">
        <f>'2'!AS45</f>
        <v>0</v>
      </c>
      <c r="BG42" s="177">
        <f>'2'!AT45</f>
        <v>0</v>
      </c>
      <c r="BH42" s="176">
        <f>'3'!AO45</f>
        <v>0</v>
      </c>
      <c r="BI42" s="164">
        <f>'3'!AP45</f>
        <v>0</v>
      </c>
      <c r="BJ42" s="167">
        <f>'3'!AQ45</f>
        <v>0</v>
      </c>
      <c r="BK42" s="167">
        <f>'3'!AR45</f>
        <v>0</v>
      </c>
      <c r="BL42" s="167">
        <f>'3'!AS45</f>
        <v>0</v>
      </c>
      <c r="BM42" s="177">
        <f>'3'!AT45</f>
        <v>0</v>
      </c>
      <c r="BN42" s="176">
        <f>'4'!AO45</f>
        <v>0</v>
      </c>
      <c r="BO42" s="164">
        <f>'4'!AP45</f>
        <v>0</v>
      </c>
      <c r="BP42" s="167">
        <f>'4'!AQ45</f>
        <v>0</v>
      </c>
      <c r="BQ42" s="167">
        <f>'4'!AR45</f>
        <v>0</v>
      </c>
      <c r="BR42" s="167">
        <f>'4'!AS45</f>
        <v>0</v>
      </c>
      <c r="BS42" s="177">
        <f>'4'!AT45</f>
        <v>0</v>
      </c>
      <c r="BT42" s="176">
        <f>'5'!AO45</f>
        <v>0</v>
      </c>
      <c r="BU42" s="164">
        <f>'5'!AP45</f>
        <v>0</v>
      </c>
      <c r="BV42" s="167">
        <f>'5'!AQ45</f>
        <v>0</v>
      </c>
      <c r="BW42" s="167">
        <f>'5'!AR45</f>
        <v>0</v>
      </c>
      <c r="BX42" s="167">
        <f>'5'!AS45</f>
        <v>0</v>
      </c>
      <c r="BY42" s="177">
        <f>'5'!AT45</f>
        <v>0</v>
      </c>
      <c r="BZ42" s="176">
        <f>'6'!AO45</f>
        <v>0</v>
      </c>
      <c r="CA42" s="164">
        <f>'6'!AP45</f>
        <v>0</v>
      </c>
      <c r="CB42" s="167">
        <f>'6'!AQ45</f>
        <v>0</v>
      </c>
      <c r="CC42" s="167">
        <f>'6'!AR45</f>
        <v>0</v>
      </c>
      <c r="CD42" s="167">
        <f>'6'!AS45</f>
        <v>0</v>
      </c>
      <c r="CE42" s="177">
        <f>'6'!AT45</f>
        <v>0</v>
      </c>
    </row>
    <row r="43" spans="1:83" x14ac:dyDescent="0.2">
      <c r="A43" s="163">
        <f>Roster!A48</f>
        <v>0</v>
      </c>
      <c r="B43" s="165">
        <f>Roster!C48</f>
        <v>0</v>
      </c>
      <c r="C43" s="721">
        <f>Roster!D48</f>
        <v>0</v>
      </c>
      <c r="D43" s="165">
        <f>Roster!B48</f>
        <v>0</v>
      </c>
      <c r="E43" s="170">
        <f>'Pre Tests'!D42</f>
        <v>0</v>
      </c>
      <c r="F43" s="164">
        <f>'Pre Tests'!E42</f>
        <v>0</v>
      </c>
      <c r="G43" s="166">
        <f>Roster!X48</f>
        <v>0</v>
      </c>
      <c r="H43" s="166">
        <f>'Pre Tests'!I42</f>
        <v>0</v>
      </c>
      <c r="I43" s="166">
        <f>Roster!Z48</f>
        <v>0</v>
      </c>
      <c r="J43" s="166">
        <f>'Pre Tests'!K42</f>
        <v>0</v>
      </c>
      <c r="K43" s="171" t="e">
        <f>'Pre Tests'!#REF!</f>
        <v>#REF!</v>
      </c>
      <c r="L43" s="176">
        <f>'7'!AP46</f>
        <v>0</v>
      </c>
      <c r="M43" s="164">
        <f>'7'!AR46</f>
        <v>0</v>
      </c>
      <c r="N43" s="167">
        <f>'7'!AS46</f>
        <v>0</v>
      </c>
      <c r="O43" s="167">
        <f>'7'!AT46</f>
        <v>0</v>
      </c>
      <c r="P43" s="167">
        <f>'7'!AU46</f>
        <v>0</v>
      </c>
      <c r="Q43" s="177">
        <f>'7'!AV46</f>
        <v>0</v>
      </c>
      <c r="R43" s="176">
        <f>'8'!AO46</f>
        <v>0</v>
      </c>
      <c r="S43" s="164">
        <f>'8'!AP46</f>
        <v>0</v>
      </c>
      <c r="T43" s="167">
        <f>'8'!AQ46</f>
        <v>0</v>
      </c>
      <c r="U43" s="167">
        <f>'8'!AR46</f>
        <v>0</v>
      </c>
      <c r="V43" s="167">
        <f>'8'!AS46</f>
        <v>0</v>
      </c>
      <c r="W43" s="177">
        <f>'8'!AT46</f>
        <v>0</v>
      </c>
      <c r="X43" s="176">
        <f>'9'!AO46</f>
        <v>0</v>
      </c>
      <c r="Y43" s="164">
        <f>'9'!AP46</f>
        <v>0</v>
      </c>
      <c r="Z43" s="167">
        <f>'9'!AQ46</f>
        <v>0</v>
      </c>
      <c r="AA43" s="167">
        <f>'9'!AR46</f>
        <v>0</v>
      </c>
      <c r="AB43" s="167">
        <f>'9'!AS46</f>
        <v>0</v>
      </c>
      <c r="AC43" s="177">
        <f>'9'!AT46</f>
        <v>0</v>
      </c>
      <c r="AD43" s="176">
        <f>'10'!AO46</f>
        <v>0</v>
      </c>
      <c r="AE43" s="164">
        <f>'10'!AP46</f>
        <v>0</v>
      </c>
      <c r="AF43" s="167">
        <f>'10'!AQ46</f>
        <v>0</v>
      </c>
      <c r="AG43" s="167">
        <f>'10'!AR46</f>
        <v>0</v>
      </c>
      <c r="AH43" s="167">
        <f>'10'!AS46</f>
        <v>0</v>
      </c>
      <c r="AI43" s="177">
        <f>'10'!AT46</f>
        <v>0</v>
      </c>
      <c r="AJ43" s="176">
        <f>'11'!AO46</f>
        <v>0</v>
      </c>
      <c r="AK43" s="164">
        <f>'11'!AP46</f>
        <v>0</v>
      </c>
      <c r="AL43" s="167">
        <f>'11'!AQ46</f>
        <v>0</v>
      </c>
      <c r="AM43" s="167">
        <f>'11'!AR46</f>
        <v>0</v>
      </c>
      <c r="AN43" s="167">
        <f>'11'!AS46</f>
        <v>0</v>
      </c>
      <c r="AO43" s="177">
        <f>'11'!AT46</f>
        <v>0</v>
      </c>
      <c r="AP43" s="176">
        <f>'12'!AO46</f>
        <v>0</v>
      </c>
      <c r="AQ43" s="164">
        <f>'12'!AP46</f>
        <v>0</v>
      </c>
      <c r="AR43" s="167">
        <f>'12'!AQ46</f>
        <v>0</v>
      </c>
      <c r="AS43" s="167">
        <f>'12'!AR46</f>
        <v>0</v>
      </c>
      <c r="AT43" s="167">
        <f>'12'!AS46</f>
        <v>0</v>
      </c>
      <c r="AU43" s="177">
        <f>'12'!AT46</f>
        <v>0</v>
      </c>
      <c r="AV43" s="176">
        <f>'1'!AO46</f>
        <v>0</v>
      </c>
      <c r="AW43" s="164">
        <f>'1'!AP46</f>
        <v>0</v>
      </c>
      <c r="AX43" s="167">
        <f>'1'!AQ46</f>
        <v>0</v>
      </c>
      <c r="AY43" s="167">
        <f>'1'!AR46</f>
        <v>0</v>
      </c>
      <c r="AZ43" s="167">
        <f>'1'!AS46</f>
        <v>0</v>
      </c>
      <c r="BA43" s="177">
        <f>'1'!AT46</f>
        <v>0</v>
      </c>
      <c r="BB43" s="176">
        <f>'2'!AO46</f>
        <v>0</v>
      </c>
      <c r="BC43" s="164">
        <f>'2'!AP46</f>
        <v>0</v>
      </c>
      <c r="BD43" s="167">
        <f>'2'!AQ46</f>
        <v>0</v>
      </c>
      <c r="BE43" s="167">
        <f>'2'!AR46</f>
        <v>0</v>
      </c>
      <c r="BF43" s="167">
        <f>'2'!AS46</f>
        <v>0</v>
      </c>
      <c r="BG43" s="177">
        <f>'2'!AT46</f>
        <v>0</v>
      </c>
      <c r="BH43" s="176">
        <f>'3'!AO46</f>
        <v>0</v>
      </c>
      <c r="BI43" s="164">
        <f>'3'!AP46</f>
        <v>0</v>
      </c>
      <c r="BJ43" s="167">
        <f>'3'!AQ46</f>
        <v>0</v>
      </c>
      <c r="BK43" s="167">
        <f>'3'!AR46</f>
        <v>0</v>
      </c>
      <c r="BL43" s="167">
        <f>'3'!AS46</f>
        <v>0</v>
      </c>
      <c r="BM43" s="177">
        <f>'3'!AT46</f>
        <v>0</v>
      </c>
      <c r="BN43" s="176">
        <f>'4'!AO46</f>
        <v>0</v>
      </c>
      <c r="BO43" s="164">
        <f>'4'!AP46</f>
        <v>0</v>
      </c>
      <c r="BP43" s="167">
        <f>'4'!AQ46</f>
        <v>0</v>
      </c>
      <c r="BQ43" s="167">
        <f>'4'!AR46</f>
        <v>0</v>
      </c>
      <c r="BR43" s="167">
        <f>'4'!AS46</f>
        <v>0</v>
      </c>
      <c r="BS43" s="177">
        <f>'4'!AT46</f>
        <v>0</v>
      </c>
      <c r="BT43" s="176">
        <f>'5'!AO46</f>
        <v>0</v>
      </c>
      <c r="BU43" s="164">
        <f>'5'!AP46</f>
        <v>0</v>
      </c>
      <c r="BV43" s="167">
        <f>'5'!AQ46</f>
        <v>0</v>
      </c>
      <c r="BW43" s="167">
        <f>'5'!AR46</f>
        <v>0</v>
      </c>
      <c r="BX43" s="167">
        <f>'5'!AS46</f>
        <v>0</v>
      </c>
      <c r="BY43" s="177">
        <f>'5'!AT46</f>
        <v>0</v>
      </c>
      <c r="BZ43" s="176">
        <f>'6'!AO46</f>
        <v>0</v>
      </c>
      <c r="CA43" s="164">
        <f>'6'!AP46</f>
        <v>0</v>
      </c>
      <c r="CB43" s="167">
        <f>'6'!AQ46</f>
        <v>0</v>
      </c>
      <c r="CC43" s="167">
        <f>'6'!AR46</f>
        <v>0</v>
      </c>
      <c r="CD43" s="167">
        <f>'6'!AS46</f>
        <v>0</v>
      </c>
      <c r="CE43" s="177">
        <f>'6'!AT46</f>
        <v>0</v>
      </c>
    </row>
    <row r="44" spans="1:83" x14ac:dyDescent="0.2">
      <c r="A44" s="163">
        <f>Roster!A49</f>
        <v>0</v>
      </c>
      <c r="B44" s="165">
        <f>Roster!C49</f>
        <v>0</v>
      </c>
      <c r="C44" s="721">
        <f>Roster!D49</f>
        <v>0</v>
      </c>
      <c r="D44" s="165">
        <f>Roster!B49</f>
        <v>0</v>
      </c>
      <c r="E44" s="170">
        <f>'Pre Tests'!D43</f>
        <v>0</v>
      </c>
      <c r="F44" s="164">
        <f>'Pre Tests'!E43</f>
        <v>0</v>
      </c>
      <c r="G44" s="166">
        <f>Roster!X49</f>
        <v>0</v>
      </c>
      <c r="H44" s="166">
        <f>'Pre Tests'!I43</f>
        <v>0</v>
      </c>
      <c r="I44" s="166">
        <f>Roster!Z49</f>
        <v>0</v>
      </c>
      <c r="J44" s="166">
        <f>'Pre Tests'!K43</f>
        <v>0</v>
      </c>
      <c r="K44" s="171" t="e">
        <f>'Pre Tests'!#REF!</f>
        <v>#REF!</v>
      </c>
      <c r="L44" s="176">
        <f>'7'!AP47</f>
        <v>0</v>
      </c>
      <c r="M44" s="164">
        <f>'7'!AR47</f>
        <v>0</v>
      </c>
      <c r="N44" s="167">
        <f>'7'!AS47</f>
        <v>0</v>
      </c>
      <c r="O44" s="167">
        <f>'7'!AT47</f>
        <v>0</v>
      </c>
      <c r="P44" s="167">
        <f>'7'!AU47</f>
        <v>0</v>
      </c>
      <c r="Q44" s="177">
        <f>'7'!AV47</f>
        <v>0</v>
      </c>
      <c r="R44" s="176">
        <f>'8'!AO47</f>
        <v>0</v>
      </c>
      <c r="S44" s="164">
        <f>'8'!AP47</f>
        <v>0</v>
      </c>
      <c r="T44" s="167">
        <f>'8'!AQ47</f>
        <v>0</v>
      </c>
      <c r="U44" s="167">
        <f>'8'!AR47</f>
        <v>0</v>
      </c>
      <c r="V44" s="167">
        <f>'8'!AS47</f>
        <v>0</v>
      </c>
      <c r="W44" s="177">
        <f>'8'!AT47</f>
        <v>0</v>
      </c>
      <c r="X44" s="176">
        <f>'9'!AO47</f>
        <v>0</v>
      </c>
      <c r="Y44" s="164">
        <f>'9'!AP47</f>
        <v>0</v>
      </c>
      <c r="Z44" s="167">
        <f>'9'!AQ47</f>
        <v>0</v>
      </c>
      <c r="AA44" s="167">
        <f>'9'!AR47</f>
        <v>0</v>
      </c>
      <c r="AB44" s="167">
        <f>'9'!AS47</f>
        <v>0</v>
      </c>
      <c r="AC44" s="177">
        <f>'9'!AT47</f>
        <v>0</v>
      </c>
      <c r="AD44" s="176">
        <f>'10'!AO47</f>
        <v>0</v>
      </c>
      <c r="AE44" s="164">
        <f>'10'!AP47</f>
        <v>0</v>
      </c>
      <c r="AF44" s="167">
        <f>'10'!AQ47</f>
        <v>0</v>
      </c>
      <c r="AG44" s="167">
        <f>'10'!AR47</f>
        <v>0</v>
      </c>
      <c r="AH44" s="167">
        <f>'10'!AS47</f>
        <v>0</v>
      </c>
      <c r="AI44" s="177">
        <f>'10'!AT47</f>
        <v>0</v>
      </c>
      <c r="AJ44" s="176">
        <f>'11'!AO47</f>
        <v>0</v>
      </c>
      <c r="AK44" s="164">
        <f>'11'!AP47</f>
        <v>0</v>
      </c>
      <c r="AL44" s="167">
        <f>'11'!AQ47</f>
        <v>0</v>
      </c>
      <c r="AM44" s="167">
        <f>'11'!AR47</f>
        <v>0</v>
      </c>
      <c r="AN44" s="167">
        <f>'11'!AS47</f>
        <v>0</v>
      </c>
      <c r="AO44" s="177">
        <f>'11'!AT47</f>
        <v>0</v>
      </c>
      <c r="AP44" s="176">
        <f>'12'!AO47</f>
        <v>0</v>
      </c>
      <c r="AQ44" s="164">
        <f>'12'!AP47</f>
        <v>0</v>
      </c>
      <c r="AR44" s="167">
        <f>'12'!AQ47</f>
        <v>0</v>
      </c>
      <c r="AS44" s="167">
        <f>'12'!AR47</f>
        <v>0</v>
      </c>
      <c r="AT44" s="167">
        <f>'12'!AS47</f>
        <v>0</v>
      </c>
      <c r="AU44" s="177">
        <f>'12'!AT47</f>
        <v>0</v>
      </c>
      <c r="AV44" s="176">
        <f>'1'!AO47</f>
        <v>0</v>
      </c>
      <c r="AW44" s="164">
        <f>'1'!AP47</f>
        <v>0</v>
      </c>
      <c r="AX44" s="167">
        <f>'1'!AQ47</f>
        <v>0</v>
      </c>
      <c r="AY44" s="167">
        <f>'1'!AR47</f>
        <v>0</v>
      </c>
      <c r="AZ44" s="167">
        <f>'1'!AS47</f>
        <v>0</v>
      </c>
      <c r="BA44" s="177">
        <f>'1'!AT47</f>
        <v>0</v>
      </c>
      <c r="BB44" s="176">
        <f>'2'!AO47</f>
        <v>0</v>
      </c>
      <c r="BC44" s="164">
        <f>'2'!AP47</f>
        <v>0</v>
      </c>
      <c r="BD44" s="167">
        <f>'2'!AQ47</f>
        <v>0</v>
      </c>
      <c r="BE44" s="167">
        <f>'2'!AR47</f>
        <v>0</v>
      </c>
      <c r="BF44" s="167">
        <f>'2'!AS47</f>
        <v>0</v>
      </c>
      <c r="BG44" s="177">
        <f>'2'!AT47</f>
        <v>0</v>
      </c>
      <c r="BH44" s="176">
        <f>'3'!AO47</f>
        <v>0</v>
      </c>
      <c r="BI44" s="164">
        <f>'3'!AP47</f>
        <v>0</v>
      </c>
      <c r="BJ44" s="167">
        <f>'3'!AQ47</f>
        <v>0</v>
      </c>
      <c r="BK44" s="167">
        <f>'3'!AR47</f>
        <v>0</v>
      </c>
      <c r="BL44" s="167">
        <f>'3'!AS47</f>
        <v>0</v>
      </c>
      <c r="BM44" s="177">
        <f>'3'!AT47</f>
        <v>0</v>
      </c>
      <c r="BN44" s="176">
        <f>'4'!AO47</f>
        <v>0</v>
      </c>
      <c r="BO44" s="164">
        <f>'4'!AP47</f>
        <v>0</v>
      </c>
      <c r="BP44" s="167">
        <f>'4'!AQ47</f>
        <v>0</v>
      </c>
      <c r="BQ44" s="167">
        <f>'4'!AR47</f>
        <v>0</v>
      </c>
      <c r="BR44" s="167">
        <f>'4'!AS47</f>
        <v>0</v>
      </c>
      <c r="BS44" s="177">
        <f>'4'!AT47</f>
        <v>0</v>
      </c>
      <c r="BT44" s="176">
        <f>'5'!AO47</f>
        <v>0</v>
      </c>
      <c r="BU44" s="164">
        <f>'5'!AP47</f>
        <v>0</v>
      </c>
      <c r="BV44" s="167">
        <f>'5'!AQ47</f>
        <v>0</v>
      </c>
      <c r="BW44" s="167">
        <f>'5'!AR47</f>
        <v>0</v>
      </c>
      <c r="BX44" s="167">
        <f>'5'!AS47</f>
        <v>0</v>
      </c>
      <c r="BY44" s="177">
        <f>'5'!AT47</f>
        <v>0</v>
      </c>
      <c r="BZ44" s="176">
        <f>'6'!AO47</f>
        <v>0</v>
      </c>
      <c r="CA44" s="164">
        <f>'6'!AP47</f>
        <v>0</v>
      </c>
      <c r="CB44" s="167">
        <f>'6'!AQ47</f>
        <v>0</v>
      </c>
      <c r="CC44" s="167">
        <f>'6'!AR47</f>
        <v>0</v>
      </c>
      <c r="CD44" s="167">
        <f>'6'!AS47</f>
        <v>0</v>
      </c>
      <c r="CE44" s="177">
        <f>'6'!AT47</f>
        <v>0</v>
      </c>
    </row>
    <row r="45" spans="1:83" x14ac:dyDescent="0.2">
      <c r="A45" s="163">
        <f>Roster!A50</f>
        <v>0</v>
      </c>
      <c r="B45" s="165">
        <f>Roster!C50</f>
        <v>0</v>
      </c>
      <c r="C45" s="721">
        <f>Roster!D50</f>
        <v>0</v>
      </c>
      <c r="D45" s="165">
        <f>Roster!B50</f>
        <v>0</v>
      </c>
      <c r="E45" s="170">
        <f>'Pre Tests'!D44</f>
        <v>0</v>
      </c>
      <c r="F45" s="164">
        <f>'Pre Tests'!E44</f>
        <v>0</v>
      </c>
      <c r="G45" s="166">
        <f>Roster!X50</f>
        <v>0</v>
      </c>
      <c r="H45" s="166">
        <f>'Pre Tests'!I44</f>
        <v>0</v>
      </c>
      <c r="I45" s="166">
        <f>Roster!Z50</f>
        <v>0</v>
      </c>
      <c r="J45" s="166">
        <f>'Pre Tests'!K44</f>
        <v>0</v>
      </c>
      <c r="K45" s="171" t="e">
        <f>'Pre Tests'!#REF!</f>
        <v>#REF!</v>
      </c>
      <c r="L45" s="176">
        <f>'7'!AP48</f>
        <v>0</v>
      </c>
      <c r="M45" s="164">
        <f>'7'!AR48</f>
        <v>0</v>
      </c>
      <c r="N45" s="167">
        <f>'7'!AS48</f>
        <v>0</v>
      </c>
      <c r="O45" s="167">
        <f>'7'!AT48</f>
        <v>0</v>
      </c>
      <c r="P45" s="167">
        <f>'7'!AU48</f>
        <v>0</v>
      </c>
      <c r="Q45" s="177">
        <f>'7'!AV48</f>
        <v>0</v>
      </c>
      <c r="R45" s="176">
        <f>'8'!AO48</f>
        <v>0</v>
      </c>
      <c r="S45" s="164">
        <f>'8'!AP48</f>
        <v>0</v>
      </c>
      <c r="T45" s="167">
        <f>'8'!AQ48</f>
        <v>0</v>
      </c>
      <c r="U45" s="167">
        <f>'8'!AR48</f>
        <v>0</v>
      </c>
      <c r="V45" s="167">
        <f>'8'!AS48</f>
        <v>0</v>
      </c>
      <c r="W45" s="177">
        <f>'8'!AT48</f>
        <v>0</v>
      </c>
      <c r="X45" s="176">
        <f>'9'!AO48</f>
        <v>0</v>
      </c>
      <c r="Y45" s="164">
        <f>'9'!AP48</f>
        <v>0</v>
      </c>
      <c r="Z45" s="167">
        <f>'9'!AQ48</f>
        <v>0</v>
      </c>
      <c r="AA45" s="167">
        <f>'9'!AR48</f>
        <v>0</v>
      </c>
      <c r="AB45" s="167">
        <f>'9'!AS48</f>
        <v>0</v>
      </c>
      <c r="AC45" s="177">
        <f>'9'!AT48</f>
        <v>0</v>
      </c>
      <c r="AD45" s="176">
        <f>'10'!AO48</f>
        <v>0</v>
      </c>
      <c r="AE45" s="164">
        <f>'10'!AP48</f>
        <v>0</v>
      </c>
      <c r="AF45" s="167">
        <f>'10'!AQ48</f>
        <v>0</v>
      </c>
      <c r="AG45" s="167">
        <f>'10'!AR48</f>
        <v>0</v>
      </c>
      <c r="AH45" s="167">
        <f>'10'!AS48</f>
        <v>0</v>
      </c>
      <c r="AI45" s="177">
        <f>'10'!AT48</f>
        <v>0</v>
      </c>
      <c r="AJ45" s="176">
        <f>'11'!AO48</f>
        <v>0</v>
      </c>
      <c r="AK45" s="164">
        <f>'11'!AP48</f>
        <v>0</v>
      </c>
      <c r="AL45" s="167">
        <f>'11'!AQ48</f>
        <v>0</v>
      </c>
      <c r="AM45" s="167">
        <f>'11'!AR48</f>
        <v>0</v>
      </c>
      <c r="AN45" s="167">
        <f>'11'!AS48</f>
        <v>0</v>
      </c>
      <c r="AO45" s="177">
        <f>'11'!AT48</f>
        <v>0</v>
      </c>
      <c r="AP45" s="176">
        <f>'12'!AO48</f>
        <v>0</v>
      </c>
      <c r="AQ45" s="164">
        <f>'12'!AP48</f>
        <v>0</v>
      </c>
      <c r="AR45" s="167">
        <f>'12'!AQ48</f>
        <v>0</v>
      </c>
      <c r="AS45" s="167">
        <f>'12'!AR48</f>
        <v>0</v>
      </c>
      <c r="AT45" s="167">
        <f>'12'!AS48</f>
        <v>0</v>
      </c>
      <c r="AU45" s="177">
        <f>'12'!AT48</f>
        <v>0</v>
      </c>
      <c r="AV45" s="176">
        <f>'1'!AO48</f>
        <v>0</v>
      </c>
      <c r="AW45" s="164">
        <f>'1'!AP48</f>
        <v>0</v>
      </c>
      <c r="AX45" s="167">
        <f>'1'!AQ48</f>
        <v>0</v>
      </c>
      <c r="AY45" s="167">
        <f>'1'!AR48</f>
        <v>0</v>
      </c>
      <c r="AZ45" s="167">
        <f>'1'!AS48</f>
        <v>0</v>
      </c>
      <c r="BA45" s="177">
        <f>'1'!AT48</f>
        <v>0</v>
      </c>
      <c r="BB45" s="176">
        <f>'2'!AO48</f>
        <v>0</v>
      </c>
      <c r="BC45" s="164">
        <f>'2'!AP48</f>
        <v>0</v>
      </c>
      <c r="BD45" s="167">
        <f>'2'!AQ48</f>
        <v>0</v>
      </c>
      <c r="BE45" s="167">
        <f>'2'!AR48</f>
        <v>0</v>
      </c>
      <c r="BF45" s="167">
        <f>'2'!AS48</f>
        <v>0</v>
      </c>
      <c r="BG45" s="177">
        <f>'2'!AT48</f>
        <v>0</v>
      </c>
      <c r="BH45" s="176">
        <f>'3'!AO48</f>
        <v>0</v>
      </c>
      <c r="BI45" s="164">
        <f>'3'!AP48</f>
        <v>0</v>
      </c>
      <c r="BJ45" s="167">
        <f>'3'!AQ48</f>
        <v>0</v>
      </c>
      <c r="BK45" s="167">
        <f>'3'!AR48</f>
        <v>0</v>
      </c>
      <c r="BL45" s="167">
        <f>'3'!AS48</f>
        <v>0</v>
      </c>
      <c r="BM45" s="177">
        <f>'3'!AT48</f>
        <v>0</v>
      </c>
      <c r="BN45" s="176">
        <f>'4'!AO48</f>
        <v>0</v>
      </c>
      <c r="BO45" s="164">
        <f>'4'!AP48</f>
        <v>0</v>
      </c>
      <c r="BP45" s="167">
        <f>'4'!AQ48</f>
        <v>0</v>
      </c>
      <c r="BQ45" s="167">
        <f>'4'!AR48</f>
        <v>0</v>
      </c>
      <c r="BR45" s="167">
        <f>'4'!AS48</f>
        <v>0</v>
      </c>
      <c r="BS45" s="177">
        <f>'4'!AT48</f>
        <v>0</v>
      </c>
      <c r="BT45" s="176">
        <f>'5'!AO48</f>
        <v>0</v>
      </c>
      <c r="BU45" s="164">
        <f>'5'!AP48</f>
        <v>0</v>
      </c>
      <c r="BV45" s="167">
        <f>'5'!AQ48</f>
        <v>0</v>
      </c>
      <c r="BW45" s="167">
        <f>'5'!AR48</f>
        <v>0</v>
      </c>
      <c r="BX45" s="167">
        <f>'5'!AS48</f>
        <v>0</v>
      </c>
      <c r="BY45" s="177">
        <f>'5'!AT48</f>
        <v>0</v>
      </c>
      <c r="BZ45" s="176">
        <f>'6'!AO48</f>
        <v>0</v>
      </c>
      <c r="CA45" s="164">
        <f>'6'!AP48</f>
        <v>0</v>
      </c>
      <c r="CB45" s="167">
        <f>'6'!AQ48</f>
        <v>0</v>
      </c>
      <c r="CC45" s="167">
        <f>'6'!AR48</f>
        <v>0</v>
      </c>
      <c r="CD45" s="167">
        <f>'6'!AS48</f>
        <v>0</v>
      </c>
      <c r="CE45" s="177">
        <f>'6'!AT48</f>
        <v>0</v>
      </c>
    </row>
    <row r="46" spans="1:83" x14ac:dyDescent="0.2">
      <c r="A46" s="163">
        <f>Roster!A51</f>
        <v>0</v>
      </c>
      <c r="B46" s="165">
        <f>Roster!C51</f>
        <v>0</v>
      </c>
      <c r="C46" s="721">
        <f>Roster!D51</f>
        <v>0</v>
      </c>
      <c r="D46" s="165">
        <f>Roster!B51</f>
        <v>0</v>
      </c>
      <c r="E46" s="170">
        <f>'Pre Tests'!D45</f>
        <v>0</v>
      </c>
      <c r="F46" s="164">
        <f>'Pre Tests'!E45</f>
        <v>0</v>
      </c>
      <c r="G46" s="166">
        <f>Roster!X51</f>
        <v>0</v>
      </c>
      <c r="H46" s="166">
        <f>'Pre Tests'!I45</f>
        <v>0</v>
      </c>
      <c r="I46" s="166">
        <f>Roster!Z51</f>
        <v>0</v>
      </c>
      <c r="J46" s="166">
        <f>'Pre Tests'!K45</f>
        <v>0</v>
      </c>
      <c r="K46" s="171" t="e">
        <f>'Pre Tests'!#REF!</f>
        <v>#REF!</v>
      </c>
      <c r="L46" s="176">
        <f>'7'!AP49</f>
        <v>0</v>
      </c>
      <c r="M46" s="164">
        <f>'7'!AR49</f>
        <v>0</v>
      </c>
      <c r="N46" s="167">
        <f>'7'!AS49</f>
        <v>0</v>
      </c>
      <c r="O46" s="167">
        <f>'7'!AT49</f>
        <v>0</v>
      </c>
      <c r="P46" s="167">
        <f>'7'!AU49</f>
        <v>0</v>
      </c>
      <c r="Q46" s="177">
        <f>'7'!AV49</f>
        <v>0</v>
      </c>
      <c r="R46" s="176">
        <f>'8'!AO49</f>
        <v>0</v>
      </c>
      <c r="S46" s="164">
        <f>'8'!AP49</f>
        <v>0</v>
      </c>
      <c r="T46" s="167">
        <f>'8'!AQ49</f>
        <v>0</v>
      </c>
      <c r="U46" s="167">
        <f>'8'!AR49</f>
        <v>0</v>
      </c>
      <c r="V46" s="167">
        <f>'8'!AS49</f>
        <v>0</v>
      </c>
      <c r="W46" s="177">
        <f>'8'!AT49</f>
        <v>0</v>
      </c>
      <c r="X46" s="176">
        <f>'9'!AO49</f>
        <v>0</v>
      </c>
      <c r="Y46" s="164">
        <f>'9'!AP49</f>
        <v>0</v>
      </c>
      <c r="Z46" s="167">
        <f>'9'!AQ49</f>
        <v>0</v>
      </c>
      <c r="AA46" s="167">
        <f>'9'!AR49</f>
        <v>0</v>
      </c>
      <c r="AB46" s="167">
        <f>'9'!AS49</f>
        <v>0</v>
      </c>
      <c r="AC46" s="177">
        <f>'9'!AT49</f>
        <v>0</v>
      </c>
      <c r="AD46" s="176">
        <f>'10'!AO49</f>
        <v>0</v>
      </c>
      <c r="AE46" s="164">
        <f>'10'!AP49</f>
        <v>0</v>
      </c>
      <c r="AF46" s="167">
        <f>'10'!AQ49</f>
        <v>0</v>
      </c>
      <c r="AG46" s="167">
        <f>'10'!AR49</f>
        <v>0</v>
      </c>
      <c r="AH46" s="167">
        <f>'10'!AS49</f>
        <v>0</v>
      </c>
      <c r="AI46" s="177">
        <f>'10'!AT49</f>
        <v>0</v>
      </c>
      <c r="AJ46" s="176">
        <f>'11'!AO49</f>
        <v>0</v>
      </c>
      <c r="AK46" s="164">
        <f>'11'!AP49</f>
        <v>0</v>
      </c>
      <c r="AL46" s="167">
        <f>'11'!AQ49</f>
        <v>0</v>
      </c>
      <c r="AM46" s="167">
        <f>'11'!AR49</f>
        <v>0</v>
      </c>
      <c r="AN46" s="167">
        <f>'11'!AS49</f>
        <v>0</v>
      </c>
      <c r="AO46" s="177">
        <f>'11'!AT49</f>
        <v>0</v>
      </c>
      <c r="AP46" s="176">
        <f>'12'!AO49</f>
        <v>0</v>
      </c>
      <c r="AQ46" s="164">
        <f>'12'!AP49</f>
        <v>0</v>
      </c>
      <c r="AR46" s="167">
        <f>'12'!AQ49</f>
        <v>0</v>
      </c>
      <c r="AS46" s="167">
        <f>'12'!AR49</f>
        <v>0</v>
      </c>
      <c r="AT46" s="167">
        <f>'12'!AS49</f>
        <v>0</v>
      </c>
      <c r="AU46" s="177">
        <f>'12'!AT49</f>
        <v>0</v>
      </c>
      <c r="AV46" s="176">
        <f>'1'!AO49</f>
        <v>0</v>
      </c>
      <c r="AW46" s="164">
        <f>'1'!AP49</f>
        <v>0</v>
      </c>
      <c r="AX46" s="167">
        <f>'1'!AQ49</f>
        <v>0</v>
      </c>
      <c r="AY46" s="167">
        <f>'1'!AR49</f>
        <v>0</v>
      </c>
      <c r="AZ46" s="167">
        <f>'1'!AS49</f>
        <v>0</v>
      </c>
      <c r="BA46" s="177">
        <f>'1'!AT49</f>
        <v>0</v>
      </c>
      <c r="BB46" s="176">
        <f>'2'!AO49</f>
        <v>0</v>
      </c>
      <c r="BC46" s="164">
        <f>'2'!AP49</f>
        <v>0</v>
      </c>
      <c r="BD46" s="167">
        <f>'2'!AQ49</f>
        <v>0</v>
      </c>
      <c r="BE46" s="167">
        <f>'2'!AR49</f>
        <v>0</v>
      </c>
      <c r="BF46" s="167">
        <f>'2'!AS49</f>
        <v>0</v>
      </c>
      <c r="BG46" s="177">
        <f>'2'!AT49</f>
        <v>0</v>
      </c>
      <c r="BH46" s="176">
        <f>'3'!AO49</f>
        <v>0</v>
      </c>
      <c r="BI46" s="164">
        <f>'3'!AP49</f>
        <v>0</v>
      </c>
      <c r="BJ46" s="167">
        <f>'3'!AQ49</f>
        <v>0</v>
      </c>
      <c r="BK46" s="167">
        <f>'3'!AR49</f>
        <v>0</v>
      </c>
      <c r="BL46" s="167">
        <f>'3'!AS49</f>
        <v>0</v>
      </c>
      <c r="BM46" s="177">
        <f>'3'!AT49</f>
        <v>0</v>
      </c>
      <c r="BN46" s="176">
        <f>'4'!AO49</f>
        <v>0</v>
      </c>
      <c r="BO46" s="164">
        <f>'4'!AP49</f>
        <v>0</v>
      </c>
      <c r="BP46" s="167">
        <f>'4'!AQ49</f>
        <v>0</v>
      </c>
      <c r="BQ46" s="167">
        <f>'4'!AR49</f>
        <v>0</v>
      </c>
      <c r="BR46" s="167">
        <f>'4'!AS49</f>
        <v>0</v>
      </c>
      <c r="BS46" s="177">
        <f>'4'!AT49</f>
        <v>0</v>
      </c>
      <c r="BT46" s="176">
        <f>'5'!AO49</f>
        <v>0</v>
      </c>
      <c r="BU46" s="164">
        <f>'5'!AP49</f>
        <v>0</v>
      </c>
      <c r="BV46" s="167">
        <f>'5'!AQ49</f>
        <v>0</v>
      </c>
      <c r="BW46" s="167">
        <f>'5'!AR49</f>
        <v>0</v>
      </c>
      <c r="BX46" s="167">
        <f>'5'!AS49</f>
        <v>0</v>
      </c>
      <c r="BY46" s="177">
        <f>'5'!AT49</f>
        <v>0</v>
      </c>
      <c r="BZ46" s="176">
        <f>'6'!AO49</f>
        <v>0</v>
      </c>
      <c r="CA46" s="164">
        <f>'6'!AP49</f>
        <v>0</v>
      </c>
      <c r="CB46" s="167">
        <f>'6'!AQ49</f>
        <v>0</v>
      </c>
      <c r="CC46" s="167">
        <f>'6'!AR49</f>
        <v>0</v>
      </c>
      <c r="CD46" s="167">
        <f>'6'!AS49</f>
        <v>0</v>
      </c>
      <c r="CE46" s="177">
        <f>'6'!AT49</f>
        <v>0</v>
      </c>
    </row>
    <row r="47" spans="1:83" x14ac:dyDescent="0.2">
      <c r="A47" s="163">
        <f>Roster!A52</f>
        <v>0</v>
      </c>
      <c r="B47" s="165">
        <f>Roster!C52</f>
        <v>0</v>
      </c>
      <c r="C47" s="721">
        <f>Roster!D52</f>
        <v>0</v>
      </c>
      <c r="D47" s="165">
        <f>Roster!B52</f>
        <v>0</v>
      </c>
      <c r="E47" s="170">
        <f>'Pre Tests'!D46</f>
        <v>0</v>
      </c>
      <c r="F47" s="164">
        <f>'Pre Tests'!E46</f>
        <v>0</v>
      </c>
      <c r="G47" s="166">
        <f>Roster!X52</f>
        <v>0</v>
      </c>
      <c r="H47" s="166">
        <f>'Pre Tests'!I46</f>
        <v>0</v>
      </c>
      <c r="I47" s="166">
        <f>Roster!Z52</f>
        <v>0</v>
      </c>
      <c r="J47" s="166">
        <f>'Pre Tests'!K46</f>
        <v>0</v>
      </c>
      <c r="K47" s="171" t="e">
        <f>'Pre Tests'!#REF!</f>
        <v>#REF!</v>
      </c>
      <c r="L47" s="176">
        <f>'7'!AP50</f>
        <v>0</v>
      </c>
      <c r="M47" s="164">
        <f>'7'!AR50</f>
        <v>0</v>
      </c>
      <c r="N47" s="167">
        <f>'7'!AS50</f>
        <v>0</v>
      </c>
      <c r="O47" s="167">
        <f>'7'!AT50</f>
        <v>0</v>
      </c>
      <c r="P47" s="167">
        <f>'7'!AU50</f>
        <v>0</v>
      </c>
      <c r="Q47" s="177">
        <f>'7'!AV50</f>
        <v>0</v>
      </c>
      <c r="R47" s="176">
        <f>'8'!AO50</f>
        <v>0</v>
      </c>
      <c r="S47" s="164">
        <f>'8'!AP50</f>
        <v>0</v>
      </c>
      <c r="T47" s="167">
        <f>'8'!AQ50</f>
        <v>0</v>
      </c>
      <c r="U47" s="167">
        <f>'8'!AR50</f>
        <v>0</v>
      </c>
      <c r="V47" s="167">
        <f>'8'!AS50</f>
        <v>0</v>
      </c>
      <c r="W47" s="177">
        <f>'8'!AT50</f>
        <v>0</v>
      </c>
      <c r="X47" s="176">
        <f>'9'!AO50</f>
        <v>0</v>
      </c>
      <c r="Y47" s="164">
        <f>'9'!AP50</f>
        <v>0</v>
      </c>
      <c r="Z47" s="167">
        <f>'9'!AQ50</f>
        <v>0</v>
      </c>
      <c r="AA47" s="167">
        <f>'9'!AR50</f>
        <v>0</v>
      </c>
      <c r="AB47" s="167">
        <f>'9'!AS50</f>
        <v>0</v>
      </c>
      <c r="AC47" s="177">
        <f>'9'!AT50</f>
        <v>0</v>
      </c>
      <c r="AD47" s="176">
        <f>'10'!AO50</f>
        <v>0</v>
      </c>
      <c r="AE47" s="164">
        <f>'10'!AP50</f>
        <v>0</v>
      </c>
      <c r="AF47" s="167">
        <f>'10'!AQ50</f>
        <v>0</v>
      </c>
      <c r="AG47" s="167">
        <f>'10'!AR50</f>
        <v>0</v>
      </c>
      <c r="AH47" s="167">
        <f>'10'!AS50</f>
        <v>0</v>
      </c>
      <c r="AI47" s="177">
        <f>'10'!AT50</f>
        <v>0</v>
      </c>
      <c r="AJ47" s="176">
        <f>'11'!AO50</f>
        <v>0</v>
      </c>
      <c r="AK47" s="164">
        <f>'11'!AP50</f>
        <v>0</v>
      </c>
      <c r="AL47" s="167">
        <f>'11'!AQ50</f>
        <v>0</v>
      </c>
      <c r="AM47" s="167">
        <f>'11'!AR50</f>
        <v>0</v>
      </c>
      <c r="AN47" s="167">
        <f>'11'!AS50</f>
        <v>0</v>
      </c>
      <c r="AO47" s="177">
        <f>'11'!AT50</f>
        <v>0</v>
      </c>
      <c r="AP47" s="176">
        <f>'12'!AO50</f>
        <v>0</v>
      </c>
      <c r="AQ47" s="164">
        <f>'12'!AP50</f>
        <v>0</v>
      </c>
      <c r="AR47" s="167">
        <f>'12'!AQ50</f>
        <v>0</v>
      </c>
      <c r="AS47" s="167">
        <f>'12'!AR50</f>
        <v>0</v>
      </c>
      <c r="AT47" s="167">
        <f>'12'!AS50</f>
        <v>0</v>
      </c>
      <c r="AU47" s="177">
        <f>'12'!AT50</f>
        <v>0</v>
      </c>
      <c r="AV47" s="176">
        <f>'1'!AO50</f>
        <v>0</v>
      </c>
      <c r="AW47" s="164">
        <f>'1'!AP50</f>
        <v>0</v>
      </c>
      <c r="AX47" s="167">
        <f>'1'!AQ50</f>
        <v>0</v>
      </c>
      <c r="AY47" s="167">
        <f>'1'!AR50</f>
        <v>0</v>
      </c>
      <c r="AZ47" s="167">
        <f>'1'!AS50</f>
        <v>0</v>
      </c>
      <c r="BA47" s="177">
        <f>'1'!AT50</f>
        <v>0</v>
      </c>
      <c r="BB47" s="176">
        <f>'2'!AO50</f>
        <v>0</v>
      </c>
      <c r="BC47" s="164">
        <f>'2'!AP50</f>
        <v>0</v>
      </c>
      <c r="BD47" s="167">
        <f>'2'!AQ50</f>
        <v>0</v>
      </c>
      <c r="BE47" s="167">
        <f>'2'!AR50</f>
        <v>0</v>
      </c>
      <c r="BF47" s="167">
        <f>'2'!AS50</f>
        <v>0</v>
      </c>
      <c r="BG47" s="177">
        <f>'2'!AT50</f>
        <v>0</v>
      </c>
      <c r="BH47" s="176">
        <f>'3'!AO50</f>
        <v>0</v>
      </c>
      <c r="BI47" s="164">
        <f>'3'!AP50</f>
        <v>0</v>
      </c>
      <c r="BJ47" s="167">
        <f>'3'!AQ50</f>
        <v>0</v>
      </c>
      <c r="BK47" s="167">
        <f>'3'!AR50</f>
        <v>0</v>
      </c>
      <c r="BL47" s="167">
        <f>'3'!AS50</f>
        <v>0</v>
      </c>
      <c r="BM47" s="177">
        <f>'3'!AT50</f>
        <v>0</v>
      </c>
      <c r="BN47" s="176">
        <f>'4'!AO50</f>
        <v>0</v>
      </c>
      <c r="BO47" s="164">
        <f>'4'!AP50</f>
        <v>0</v>
      </c>
      <c r="BP47" s="167">
        <f>'4'!AQ50</f>
        <v>0</v>
      </c>
      <c r="BQ47" s="167">
        <f>'4'!AR50</f>
        <v>0</v>
      </c>
      <c r="BR47" s="167">
        <f>'4'!AS50</f>
        <v>0</v>
      </c>
      <c r="BS47" s="177">
        <f>'4'!AT50</f>
        <v>0</v>
      </c>
      <c r="BT47" s="176">
        <f>'5'!AO50</f>
        <v>0</v>
      </c>
      <c r="BU47" s="164">
        <f>'5'!AP50</f>
        <v>0</v>
      </c>
      <c r="BV47" s="167">
        <f>'5'!AQ50</f>
        <v>0</v>
      </c>
      <c r="BW47" s="167">
        <f>'5'!AR50</f>
        <v>0</v>
      </c>
      <c r="BX47" s="167">
        <f>'5'!AS50</f>
        <v>0</v>
      </c>
      <c r="BY47" s="177">
        <f>'5'!AT50</f>
        <v>0</v>
      </c>
      <c r="BZ47" s="176">
        <f>'6'!AO50</f>
        <v>0</v>
      </c>
      <c r="CA47" s="164">
        <f>'6'!AP50</f>
        <v>0</v>
      </c>
      <c r="CB47" s="167">
        <f>'6'!AQ50</f>
        <v>0</v>
      </c>
      <c r="CC47" s="167">
        <f>'6'!AR50</f>
        <v>0</v>
      </c>
      <c r="CD47" s="167">
        <f>'6'!AS50</f>
        <v>0</v>
      </c>
      <c r="CE47" s="177">
        <f>'6'!AT50</f>
        <v>0</v>
      </c>
    </row>
    <row r="48" spans="1:83" x14ac:dyDescent="0.2">
      <c r="A48" s="163">
        <f>Roster!A53</f>
        <v>0</v>
      </c>
      <c r="B48" s="165">
        <f>Roster!C53</f>
        <v>0</v>
      </c>
      <c r="C48" s="721">
        <f>Roster!D53</f>
        <v>0</v>
      </c>
      <c r="D48" s="165">
        <f>Roster!B53</f>
        <v>0</v>
      </c>
      <c r="E48" s="170">
        <f>'Pre Tests'!D47</f>
        <v>0</v>
      </c>
      <c r="F48" s="164">
        <f>'Pre Tests'!E47</f>
        <v>0</v>
      </c>
      <c r="G48" s="166">
        <f>Roster!X53</f>
        <v>0</v>
      </c>
      <c r="H48" s="166">
        <f>'Pre Tests'!I47</f>
        <v>0</v>
      </c>
      <c r="I48" s="166">
        <f>Roster!Z53</f>
        <v>0</v>
      </c>
      <c r="J48" s="166">
        <f>'Pre Tests'!K47</f>
        <v>0</v>
      </c>
      <c r="K48" s="171" t="e">
        <f>'Pre Tests'!#REF!</f>
        <v>#REF!</v>
      </c>
      <c r="L48" s="176">
        <f>'7'!AP51</f>
        <v>0</v>
      </c>
      <c r="M48" s="164">
        <f>'7'!AR51</f>
        <v>0</v>
      </c>
      <c r="N48" s="167">
        <f>'7'!AS51</f>
        <v>0</v>
      </c>
      <c r="O48" s="167">
        <f>'7'!AT51</f>
        <v>0</v>
      </c>
      <c r="P48" s="167">
        <f>'7'!AU51</f>
        <v>0</v>
      </c>
      <c r="Q48" s="177">
        <f>'7'!AV51</f>
        <v>0</v>
      </c>
      <c r="R48" s="176">
        <f>'8'!AO51</f>
        <v>0</v>
      </c>
      <c r="S48" s="164">
        <f>'8'!AP51</f>
        <v>0</v>
      </c>
      <c r="T48" s="167">
        <f>'8'!AQ51</f>
        <v>0</v>
      </c>
      <c r="U48" s="167">
        <f>'8'!AR51</f>
        <v>0</v>
      </c>
      <c r="V48" s="167">
        <f>'8'!AS51</f>
        <v>0</v>
      </c>
      <c r="W48" s="177">
        <f>'8'!AT51</f>
        <v>0</v>
      </c>
      <c r="X48" s="176">
        <f>'9'!AO51</f>
        <v>0</v>
      </c>
      <c r="Y48" s="164">
        <f>'9'!AP51</f>
        <v>0</v>
      </c>
      <c r="Z48" s="167">
        <f>'9'!AQ51</f>
        <v>0</v>
      </c>
      <c r="AA48" s="167">
        <f>'9'!AR51</f>
        <v>0</v>
      </c>
      <c r="AB48" s="167">
        <f>'9'!AS51</f>
        <v>0</v>
      </c>
      <c r="AC48" s="177">
        <f>'9'!AT51</f>
        <v>0</v>
      </c>
      <c r="AD48" s="176">
        <f>'10'!AO51</f>
        <v>0</v>
      </c>
      <c r="AE48" s="164">
        <f>'10'!AP51</f>
        <v>0</v>
      </c>
      <c r="AF48" s="167">
        <f>'10'!AQ51</f>
        <v>0</v>
      </c>
      <c r="AG48" s="167">
        <f>'10'!AR51</f>
        <v>0</v>
      </c>
      <c r="AH48" s="167">
        <f>'10'!AS51</f>
        <v>0</v>
      </c>
      <c r="AI48" s="177">
        <f>'10'!AT51</f>
        <v>0</v>
      </c>
      <c r="AJ48" s="176">
        <f>'11'!AO51</f>
        <v>0</v>
      </c>
      <c r="AK48" s="164">
        <f>'11'!AP51</f>
        <v>0</v>
      </c>
      <c r="AL48" s="167">
        <f>'11'!AQ51</f>
        <v>0</v>
      </c>
      <c r="AM48" s="167">
        <f>'11'!AR51</f>
        <v>0</v>
      </c>
      <c r="AN48" s="167">
        <f>'11'!AS51</f>
        <v>0</v>
      </c>
      <c r="AO48" s="177">
        <f>'11'!AT51</f>
        <v>0</v>
      </c>
      <c r="AP48" s="176">
        <f>'12'!AO51</f>
        <v>0</v>
      </c>
      <c r="AQ48" s="164">
        <f>'12'!AP51</f>
        <v>0</v>
      </c>
      <c r="AR48" s="167">
        <f>'12'!AQ51</f>
        <v>0</v>
      </c>
      <c r="AS48" s="167">
        <f>'12'!AR51</f>
        <v>0</v>
      </c>
      <c r="AT48" s="167">
        <f>'12'!AS51</f>
        <v>0</v>
      </c>
      <c r="AU48" s="177">
        <f>'12'!AT51</f>
        <v>0</v>
      </c>
      <c r="AV48" s="176">
        <f>'1'!AO51</f>
        <v>0</v>
      </c>
      <c r="AW48" s="164">
        <f>'1'!AP51</f>
        <v>0</v>
      </c>
      <c r="AX48" s="167">
        <f>'1'!AQ51</f>
        <v>0</v>
      </c>
      <c r="AY48" s="167">
        <f>'1'!AR51</f>
        <v>0</v>
      </c>
      <c r="AZ48" s="167">
        <f>'1'!AS51</f>
        <v>0</v>
      </c>
      <c r="BA48" s="177">
        <f>'1'!AT51</f>
        <v>0</v>
      </c>
      <c r="BB48" s="176">
        <f>'2'!AO51</f>
        <v>0</v>
      </c>
      <c r="BC48" s="164">
        <f>'2'!AP51</f>
        <v>0</v>
      </c>
      <c r="BD48" s="167">
        <f>'2'!AQ51</f>
        <v>0</v>
      </c>
      <c r="BE48" s="167">
        <f>'2'!AR51</f>
        <v>0</v>
      </c>
      <c r="BF48" s="167">
        <f>'2'!AS51</f>
        <v>0</v>
      </c>
      <c r="BG48" s="177">
        <f>'2'!AT51</f>
        <v>0</v>
      </c>
      <c r="BH48" s="176">
        <f>'3'!AO51</f>
        <v>0</v>
      </c>
      <c r="BI48" s="164">
        <f>'3'!AP51</f>
        <v>0</v>
      </c>
      <c r="BJ48" s="167">
        <f>'3'!AQ51</f>
        <v>0</v>
      </c>
      <c r="BK48" s="167">
        <f>'3'!AR51</f>
        <v>0</v>
      </c>
      <c r="BL48" s="167">
        <f>'3'!AS51</f>
        <v>0</v>
      </c>
      <c r="BM48" s="177">
        <f>'3'!AT51</f>
        <v>0</v>
      </c>
      <c r="BN48" s="176">
        <f>'4'!AO51</f>
        <v>0</v>
      </c>
      <c r="BO48" s="164">
        <f>'4'!AP51</f>
        <v>0</v>
      </c>
      <c r="BP48" s="167">
        <f>'4'!AQ51</f>
        <v>0</v>
      </c>
      <c r="BQ48" s="167">
        <f>'4'!AR51</f>
        <v>0</v>
      </c>
      <c r="BR48" s="167">
        <f>'4'!AS51</f>
        <v>0</v>
      </c>
      <c r="BS48" s="177">
        <f>'4'!AT51</f>
        <v>0</v>
      </c>
      <c r="BT48" s="176">
        <f>'5'!AO51</f>
        <v>0</v>
      </c>
      <c r="BU48" s="164">
        <f>'5'!AP51</f>
        <v>0</v>
      </c>
      <c r="BV48" s="167">
        <f>'5'!AQ51</f>
        <v>0</v>
      </c>
      <c r="BW48" s="167">
        <f>'5'!AR51</f>
        <v>0</v>
      </c>
      <c r="BX48" s="167">
        <f>'5'!AS51</f>
        <v>0</v>
      </c>
      <c r="BY48" s="177">
        <f>'5'!AT51</f>
        <v>0</v>
      </c>
      <c r="BZ48" s="176">
        <f>'6'!AO51</f>
        <v>0</v>
      </c>
      <c r="CA48" s="164">
        <f>'6'!AP51</f>
        <v>0</v>
      </c>
      <c r="CB48" s="167">
        <f>'6'!AQ51</f>
        <v>0</v>
      </c>
      <c r="CC48" s="167">
        <f>'6'!AR51</f>
        <v>0</v>
      </c>
      <c r="CD48" s="167">
        <f>'6'!AS51</f>
        <v>0</v>
      </c>
      <c r="CE48" s="177">
        <f>'6'!AT51</f>
        <v>0</v>
      </c>
    </row>
    <row r="49" spans="1:83" x14ac:dyDescent="0.2">
      <c r="A49" s="163">
        <f>Roster!A54</f>
        <v>0</v>
      </c>
      <c r="B49" s="165">
        <f>Roster!C54</f>
        <v>0</v>
      </c>
      <c r="C49" s="721">
        <f>Roster!D54</f>
        <v>0</v>
      </c>
      <c r="D49" s="165">
        <f>Roster!B54</f>
        <v>0</v>
      </c>
      <c r="E49" s="170">
        <f>'Pre Tests'!D48</f>
        <v>0</v>
      </c>
      <c r="F49" s="164">
        <f>'Pre Tests'!E48</f>
        <v>0</v>
      </c>
      <c r="G49" s="166">
        <f>Roster!X54</f>
        <v>0</v>
      </c>
      <c r="H49" s="166">
        <f>'Pre Tests'!I48</f>
        <v>0</v>
      </c>
      <c r="I49" s="166">
        <f>Roster!Z54</f>
        <v>0</v>
      </c>
      <c r="J49" s="166">
        <f>'Pre Tests'!K48</f>
        <v>0</v>
      </c>
      <c r="K49" s="171" t="e">
        <f>'Pre Tests'!#REF!</f>
        <v>#REF!</v>
      </c>
      <c r="L49" s="176">
        <f>'7'!AP52</f>
        <v>0</v>
      </c>
      <c r="M49" s="164">
        <f>'7'!AR52</f>
        <v>0</v>
      </c>
      <c r="N49" s="167">
        <f>'7'!AS52</f>
        <v>0</v>
      </c>
      <c r="O49" s="167">
        <f>'7'!AT52</f>
        <v>0</v>
      </c>
      <c r="P49" s="167">
        <f>'7'!AU52</f>
        <v>0</v>
      </c>
      <c r="Q49" s="177">
        <f>'7'!AV52</f>
        <v>0</v>
      </c>
      <c r="R49" s="176">
        <f>'8'!AO52</f>
        <v>0</v>
      </c>
      <c r="S49" s="164">
        <f>'8'!AP52</f>
        <v>0</v>
      </c>
      <c r="T49" s="167">
        <f>'8'!AQ52</f>
        <v>0</v>
      </c>
      <c r="U49" s="167">
        <f>'8'!AR52</f>
        <v>0</v>
      </c>
      <c r="V49" s="167">
        <f>'8'!AS52</f>
        <v>0</v>
      </c>
      <c r="W49" s="177">
        <f>'8'!AT52</f>
        <v>0</v>
      </c>
      <c r="X49" s="176">
        <f>'9'!AO52</f>
        <v>0</v>
      </c>
      <c r="Y49" s="164">
        <f>'9'!AP52</f>
        <v>0</v>
      </c>
      <c r="Z49" s="167">
        <f>'9'!AQ52</f>
        <v>0</v>
      </c>
      <c r="AA49" s="167">
        <f>'9'!AR52</f>
        <v>0</v>
      </c>
      <c r="AB49" s="167">
        <f>'9'!AS52</f>
        <v>0</v>
      </c>
      <c r="AC49" s="177">
        <f>'9'!AT52</f>
        <v>0</v>
      </c>
      <c r="AD49" s="176">
        <f>'10'!AO52</f>
        <v>0</v>
      </c>
      <c r="AE49" s="164">
        <f>'10'!AP52</f>
        <v>0</v>
      </c>
      <c r="AF49" s="167">
        <f>'10'!AQ52</f>
        <v>0</v>
      </c>
      <c r="AG49" s="167">
        <f>'10'!AR52</f>
        <v>0</v>
      </c>
      <c r="AH49" s="167">
        <f>'10'!AS52</f>
        <v>0</v>
      </c>
      <c r="AI49" s="177">
        <f>'10'!AT52</f>
        <v>0</v>
      </c>
      <c r="AJ49" s="176">
        <f>'11'!AO52</f>
        <v>0</v>
      </c>
      <c r="AK49" s="164">
        <f>'11'!AP52</f>
        <v>0</v>
      </c>
      <c r="AL49" s="167">
        <f>'11'!AQ52</f>
        <v>0</v>
      </c>
      <c r="AM49" s="167">
        <f>'11'!AR52</f>
        <v>0</v>
      </c>
      <c r="AN49" s="167">
        <f>'11'!AS52</f>
        <v>0</v>
      </c>
      <c r="AO49" s="177">
        <f>'11'!AT52</f>
        <v>0</v>
      </c>
      <c r="AP49" s="176">
        <f>'12'!AO52</f>
        <v>0</v>
      </c>
      <c r="AQ49" s="164">
        <f>'12'!AP52</f>
        <v>0</v>
      </c>
      <c r="AR49" s="167">
        <f>'12'!AQ52</f>
        <v>0</v>
      </c>
      <c r="AS49" s="167">
        <f>'12'!AR52</f>
        <v>0</v>
      </c>
      <c r="AT49" s="167">
        <f>'12'!AS52</f>
        <v>0</v>
      </c>
      <c r="AU49" s="177">
        <f>'12'!AT52</f>
        <v>0</v>
      </c>
      <c r="AV49" s="176">
        <f>'1'!AO52</f>
        <v>0</v>
      </c>
      <c r="AW49" s="164">
        <f>'1'!AP52</f>
        <v>0</v>
      </c>
      <c r="AX49" s="167">
        <f>'1'!AQ52</f>
        <v>0</v>
      </c>
      <c r="AY49" s="167">
        <f>'1'!AR52</f>
        <v>0</v>
      </c>
      <c r="AZ49" s="167">
        <f>'1'!AS52</f>
        <v>0</v>
      </c>
      <c r="BA49" s="177">
        <f>'1'!AT52</f>
        <v>0</v>
      </c>
      <c r="BB49" s="176">
        <f>'2'!AO52</f>
        <v>0</v>
      </c>
      <c r="BC49" s="164">
        <f>'2'!AP52</f>
        <v>0</v>
      </c>
      <c r="BD49" s="167">
        <f>'2'!AQ52</f>
        <v>0</v>
      </c>
      <c r="BE49" s="167">
        <f>'2'!AR52</f>
        <v>0</v>
      </c>
      <c r="BF49" s="167">
        <f>'2'!AS52</f>
        <v>0</v>
      </c>
      <c r="BG49" s="177">
        <f>'2'!AT52</f>
        <v>0</v>
      </c>
      <c r="BH49" s="176">
        <f>'3'!AO52</f>
        <v>0</v>
      </c>
      <c r="BI49" s="164">
        <f>'3'!AP52</f>
        <v>0</v>
      </c>
      <c r="BJ49" s="167">
        <f>'3'!AQ52</f>
        <v>0</v>
      </c>
      <c r="BK49" s="167">
        <f>'3'!AR52</f>
        <v>0</v>
      </c>
      <c r="BL49" s="167">
        <f>'3'!AS52</f>
        <v>0</v>
      </c>
      <c r="BM49" s="177">
        <f>'3'!AT52</f>
        <v>0</v>
      </c>
      <c r="BN49" s="176">
        <f>'4'!AO52</f>
        <v>0</v>
      </c>
      <c r="BO49" s="164">
        <f>'4'!AP52</f>
        <v>0</v>
      </c>
      <c r="BP49" s="167">
        <f>'4'!AQ52</f>
        <v>0</v>
      </c>
      <c r="BQ49" s="167">
        <f>'4'!AR52</f>
        <v>0</v>
      </c>
      <c r="BR49" s="167">
        <f>'4'!AS52</f>
        <v>0</v>
      </c>
      <c r="BS49" s="177">
        <f>'4'!AT52</f>
        <v>0</v>
      </c>
      <c r="BT49" s="176">
        <f>'5'!AO52</f>
        <v>0</v>
      </c>
      <c r="BU49" s="164">
        <f>'5'!AP52</f>
        <v>0</v>
      </c>
      <c r="BV49" s="167">
        <f>'5'!AQ52</f>
        <v>0</v>
      </c>
      <c r="BW49" s="167">
        <f>'5'!AR52</f>
        <v>0</v>
      </c>
      <c r="BX49" s="167">
        <f>'5'!AS52</f>
        <v>0</v>
      </c>
      <c r="BY49" s="177">
        <f>'5'!AT52</f>
        <v>0</v>
      </c>
      <c r="BZ49" s="176">
        <f>'6'!AO52</f>
        <v>0</v>
      </c>
      <c r="CA49" s="164">
        <f>'6'!AP52</f>
        <v>0</v>
      </c>
      <c r="CB49" s="167">
        <f>'6'!AQ52</f>
        <v>0</v>
      </c>
      <c r="CC49" s="167">
        <f>'6'!AR52</f>
        <v>0</v>
      </c>
      <c r="CD49" s="167">
        <f>'6'!AS52</f>
        <v>0</v>
      </c>
      <c r="CE49" s="177">
        <f>'6'!AT52</f>
        <v>0</v>
      </c>
    </row>
    <row r="50" spans="1:83" x14ac:dyDescent="0.2">
      <c r="A50" s="163">
        <f>Roster!A55</f>
        <v>0</v>
      </c>
      <c r="B50" s="165">
        <f>Roster!C55</f>
        <v>0</v>
      </c>
      <c r="C50" s="721">
        <f>Roster!D55</f>
        <v>0</v>
      </c>
      <c r="D50" s="165">
        <f>Roster!B55</f>
        <v>0</v>
      </c>
      <c r="E50" s="170">
        <f>'Pre Tests'!D49</f>
        <v>0</v>
      </c>
      <c r="F50" s="164">
        <f>'Pre Tests'!E49</f>
        <v>0</v>
      </c>
      <c r="G50" s="166">
        <f>Roster!X55</f>
        <v>0</v>
      </c>
      <c r="H50" s="166">
        <f>'Pre Tests'!I49</f>
        <v>0</v>
      </c>
      <c r="I50" s="166">
        <f>Roster!Z55</f>
        <v>0</v>
      </c>
      <c r="J50" s="166">
        <f>'Pre Tests'!K49</f>
        <v>0</v>
      </c>
      <c r="K50" s="171" t="e">
        <f>'Pre Tests'!#REF!</f>
        <v>#REF!</v>
      </c>
      <c r="L50" s="176">
        <f>'7'!AP53</f>
        <v>0</v>
      </c>
      <c r="M50" s="164">
        <f>'7'!AR53</f>
        <v>0</v>
      </c>
      <c r="N50" s="167">
        <f>'7'!AS53</f>
        <v>0</v>
      </c>
      <c r="O50" s="167">
        <f>'7'!AT53</f>
        <v>0</v>
      </c>
      <c r="P50" s="167">
        <f>'7'!AU53</f>
        <v>0</v>
      </c>
      <c r="Q50" s="177">
        <f>'7'!AV53</f>
        <v>0</v>
      </c>
      <c r="R50" s="176">
        <f>'8'!AO53</f>
        <v>0</v>
      </c>
      <c r="S50" s="164">
        <f>'8'!AP53</f>
        <v>0</v>
      </c>
      <c r="T50" s="167">
        <f>'8'!AQ53</f>
        <v>0</v>
      </c>
      <c r="U50" s="167">
        <f>'8'!AR53</f>
        <v>0</v>
      </c>
      <c r="V50" s="167">
        <f>'8'!AS53</f>
        <v>0</v>
      </c>
      <c r="W50" s="177">
        <f>'8'!AT53</f>
        <v>0</v>
      </c>
      <c r="X50" s="176">
        <f>'9'!AO53</f>
        <v>0</v>
      </c>
      <c r="Y50" s="164">
        <f>'9'!AP53</f>
        <v>0</v>
      </c>
      <c r="Z50" s="167">
        <f>'9'!AQ53</f>
        <v>0</v>
      </c>
      <c r="AA50" s="167">
        <f>'9'!AR53</f>
        <v>0</v>
      </c>
      <c r="AB50" s="167">
        <f>'9'!AS53</f>
        <v>0</v>
      </c>
      <c r="AC50" s="177">
        <f>'9'!AT53</f>
        <v>0</v>
      </c>
      <c r="AD50" s="176">
        <f>'10'!AO53</f>
        <v>0</v>
      </c>
      <c r="AE50" s="164">
        <f>'10'!AP53</f>
        <v>0</v>
      </c>
      <c r="AF50" s="167">
        <f>'10'!AQ53</f>
        <v>0</v>
      </c>
      <c r="AG50" s="167">
        <f>'10'!AR53</f>
        <v>0</v>
      </c>
      <c r="AH50" s="167">
        <f>'10'!AS53</f>
        <v>0</v>
      </c>
      <c r="AI50" s="177">
        <f>'10'!AT53</f>
        <v>0</v>
      </c>
      <c r="AJ50" s="176">
        <f>'11'!AO53</f>
        <v>0</v>
      </c>
      <c r="AK50" s="164">
        <f>'11'!AP53</f>
        <v>0</v>
      </c>
      <c r="AL50" s="167">
        <f>'11'!AQ53</f>
        <v>0</v>
      </c>
      <c r="AM50" s="167">
        <f>'11'!AR53</f>
        <v>0</v>
      </c>
      <c r="AN50" s="167">
        <f>'11'!AS53</f>
        <v>0</v>
      </c>
      <c r="AO50" s="177">
        <f>'11'!AT53</f>
        <v>0</v>
      </c>
      <c r="AP50" s="176">
        <f>'12'!AO53</f>
        <v>0</v>
      </c>
      <c r="AQ50" s="164">
        <f>'12'!AP53</f>
        <v>0</v>
      </c>
      <c r="AR50" s="167">
        <f>'12'!AQ53</f>
        <v>0</v>
      </c>
      <c r="AS50" s="167">
        <f>'12'!AR53</f>
        <v>0</v>
      </c>
      <c r="AT50" s="167">
        <f>'12'!AS53</f>
        <v>0</v>
      </c>
      <c r="AU50" s="177">
        <f>'12'!AT53</f>
        <v>0</v>
      </c>
      <c r="AV50" s="176">
        <f>'1'!AO53</f>
        <v>0</v>
      </c>
      <c r="AW50" s="164">
        <f>'1'!AP53</f>
        <v>0</v>
      </c>
      <c r="AX50" s="167">
        <f>'1'!AQ53</f>
        <v>0</v>
      </c>
      <c r="AY50" s="167">
        <f>'1'!AR53</f>
        <v>0</v>
      </c>
      <c r="AZ50" s="167">
        <f>'1'!AS53</f>
        <v>0</v>
      </c>
      <c r="BA50" s="177">
        <f>'1'!AT53</f>
        <v>0</v>
      </c>
      <c r="BB50" s="176">
        <f>'2'!AO53</f>
        <v>0</v>
      </c>
      <c r="BC50" s="164">
        <f>'2'!AP53</f>
        <v>0</v>
      </c>
      <c r="BD50" s="167">
        <f>'2'!AQ53</f>
        <v>0</v>
      </c>
      <c r="BE50" s="167">
        <f>'2'!AR53</f>
        <v>0</v>
      </c>
      <c r="BF50" s="167">
        <f>'2'!AS53</f>
        <v>0</v>
      </c>
      <c r="BG50" s="177">
        <f>'2'!AT53</f>
        <v>0</v>
      </c>
      <c r="BH50" s="176">
        <f>'3'!AO53</f>
        <v>0</v>
      </c>
      <c r="BI50" s="164">
        <f>'3'!AP53</f>
        <v>0</v>
      </c>
      <c r="BJ50" s="167">
        <f>'3'!AQ53</f>
        <v>0</v>
      </c>
      <c r="BK50" s="167">
        <f>'3'!AR53</f>
        <v>0</v>
      </c>
      <c r="BL50" s="167">
        <f>'3'!AS53</f>
        <v>0</v>
      </c>
      <c r="BM50" s="177">
        <f>'3'!AT53</f>
        <v>0</v>
      </c>
      <c r="BN50" s="176">
        <f>'4'!AO53</f>
        <v>0</v>
      </c>
      <c r="BO50" s="164">
        <f>'4'!AP53</f>
        <v>0</v>
      </c>
      <c r="BP50" s="167">
        <f>'4'!AQ53</f>
        <v>0</v>
      </c>
      <c r="BQ50" s="167">
        <f>'4'!AR53</f>
        <v>0</v>
      </c>
      <c r="BR50" s="167">
        <f>'4'!AS53</f>
        <v>0</v>
      </c>
      <c r="BS50" s="177">
        <f>'4'!AT53</f>
        <v>0</v>
      </c>
      <c r="BT50" s="176">
        <f>'5'!AO53</f>
        <v>0</v>
      </c>
      <c r="BU50" s="164">
        <f>'5'!AP53</f>
        <v>0</v>
      </c>
      <c r="BV50" s="167">
        <f>'5'!AQ53</f>
        <v>0</v>
      </c>
      <c r="BW50" s="167">
        <f>'5'!AR53</f>
        <v>0</v>
      </c>
      <c r="BX50" s="167">
        <f>'5'!AS53</f>
        <v>0</v>
      </c>
      <c r="BY50" s="177">
        <f>'5'!AT53</f>
        <v>0</v>
      </c>
      <c r="BZ50" s="176">
        <f>'6'!AO53</f>
        <v>0</v>
      </c>
      <c r="CA50" s="164">
        <f>'6'!AP53</f>
        <v>0</v>
      </c>
      <c r="CB50" s="167">
        <f>'6'!AQ53</f>
        <v>0</v>
      </c>
      <c r="CC50" s="167">
        <f>'6'!AR53</f>
        <v>0</v>
      </c>
      <c r="CD50" s="167">
        <f>'6'!AS53</f>
        <v>0</v>
      </c>
      <c r="CE50" s="177">
        <f>'6'!AT53</f>
        <v>0</v>
      </c>
    </row>
    <row r="51" spans="1:83" x14ac:dyDescent="0.2">
      <c r="A51" s="163">
        <f>Roster!A56</f>
        <v>0</v>
      </c>
      <c r="B51" s="165">
        <f>Roster!C56</f>
        <v>0</v>
      </c>
      <c r="C51" s="721">
        <f>Roster!D56</f>
        <v>0</v>
      </c>
      <c r="D51" s="165">
        <f>Roster!B56</f>
        <v>0</v>
      </c>
      <c r="E51" s="170">
        <f>'Pre Tests'!D50</f>
        <v>0</v>
      </c>
      <c r="F51" s="164">
        <f>'Pre Tests'!E50</f>
        <v>0</v>
      </c>
      <c r="G51" s="166">
        <f>Roster!X56</f>
        <v>0</v>
      </c>
      <c r="H51" s="166">
        <f>'Pre Tests'!I50</f>
        <v>0</v>
      </c>
      <c r="I51" s="166">
        <f>Roster!Z56</f>
        <v>0</v>
      </c>
      <c r="J51" s="166">
        <f>'Pre Tests'!K50</f>
        <v>0</v>
      </c>
      <c r="K51" s="171" t="e">
        <f>'Pre Tests'!#REF!</f>
        <v>#REF!</v>
      </c>
      <c r="L51" s="176">
        <f>'7'!AP54</f>
        <v>0</v>
      </c>
      <c r="M51" s="164">
        <f>'7'!AR54</f>
        <v>0</v>
      </c>
      <c r="N51" s="167">
        <f>'7'!AS54</f>
        <v>0</v>
      </c>
      <c r="O51" s="167">
        <f>'7'!AT54</f>
        <v>0</v>
      </c>
      <c r="P51" s="167">
        <f>'7'!AU54</f>
        <v>0</v>
      </c>
      <c r="Q51" s="177">
        <f>'7'!AV54</f>
        <v>0</v>
      </c>
      <c r="R51" s="176">
        <f>'8'!AO54</f>
        <v>0</v>
      </c>
      <c r="S51" s="164">
        <f>'8'!AP54</f>
        <v>0</v>
      </c>
      <c r="T51" s="167">
        <f>'8'!AQ54</f>
        <v>0</v>
      </c>
      <c r="U51" s="167">
        <f>'8'!AR54</f>
        <v>0</v>
      </c>
      <c r="V51" s="167">
        <f>'8'!AS54</f>
        <v>0</v>
      </c>
      <c r="W51" s="177">
        <f>'8'!AT54</f>
        <v>0</v>
      </c>
      <c r="X51" s="176">
        <f>'9'!AO54</f>
        <v>0</v>
      </c>
      <c r="Y51" s="164">
        <f>'9'!AP54</f>
        <v>0</v>
      </c>
      <c r="Z51" s="167">
        <f>'9'!AQ54</f>
        <v>0</v>
      </c>
      <c r="AA51" s="167">
        <f>'9'!AR54</f>
        <v>0</v>
      </c>
      <c r="AB51" s="167">
        <f>'9'!AS54</f>
        <v>0</v>
      </c>
      <c r="AC51" s="177">
        <f>'9'!AT54</f>
        <v>0</v>
      </c>
      <c r="AD51" s="176">
        <f>'10'!AO54</f>
        <v>0</v>
      </c>
      <c r="AE51" s="164">
        <f>'10'!AP54</f>
        <v>0</v>
      </c>
      <c r="AF51" s="167">
        <f>'10'!AQ54</f>
        <v>0</v>
      </c>
      <c r="AG51" s="167">
        <f>'10'!AR54</f>
        <v>0</v>
      </c>
      <c r="AH51" s="167">
        <f>'10'!AS54</f>
        <v>0</v>
      </c>
      <c r="AI51" s="177">
        <f>'10'!AT54</f>
        <v>0</v>
      </c>
      <c r="AJ51" s="176">
        <f>'11'!AO54</f>
        <v>0</v>
      </c>
      <c r="AK51" s="164">
        <f>'11'!AP54</f>
        <v>0</v>
      </c>
      <c r="AL51" s="167">
        <f>'11'!AQ54</f>
        <v>0</v>
      </c>
      <c r="AM51" s="167">
        <f>'11'!AR54</f>
        <v>0</v>
      </c>
      <c r="AN51" s="167">
        <f>'11'!AS54</f>
        <v>0</v>
      </c>
      <c r="AO51" s="177">
        <f>'11'!AT54</f>
        <v>0</v>
      </c>
      <c r="AP51" s="176">
        <f>'12'!AO54</f>
        <v>0</v>
      </c>
      <c r="AQ51" s="164">
        <f>'12'!AP54</f>
        <v>0</v>
      </c>
      <c r="AR51" s="167">
        <f>'12'!AQ54</f>
        <v>0</v>
      </c>
      <c r="AS51" s="167">
        <f>'12'!AR54</f>
        <v>0</v>
      </c>
      <c r="AT51" s="167">
        <f>'12'!AS54</f>
        <v>0</v>
      </c>
      <c r="AU51" s="177">
        <f>'12'!AT54</f>
        <v>0</v>
      </c>
      <c r="AV51" s="176">
        <f>'1'!AO54</f>
        <v>0</v>
      </c>
      <c r="AW51" s="164">
        <f>'1'!AP54</f>
        <v>0</v>
      </c>
      <c r="AX51" s="167">
        <f>'1'!AQ54</f>
        <v>0</v>
      </c>
      <c r="AY51" s="167">
        <f>'1'!AR54</f>
        <v>0</v>
      </c>
      <c r="AZ51" s="167">
        <f>'1'!AS54</f>
        <v>0</v>
      </c>
      <c r="BA51" s="177">
        <f>'1'!AT54</f>
        <v>0</v>
      </c>
      <c r="BB51" s="176">
        <f>'2'!AO54</f>
        <v>0</v>
      </c>
      <c r="BC51" s="164">
        <f>'2'!AP54</f>
        <v>0</v>
      </c>
      <c r="BD51" s="167">
        <f>'2'!AQ54</f>
        <v>0</v>
      </c>
      <c r="BE51" s="167">
        <f>'2'!AR54</f>
        <v>0</v>
      </c>
      <c r="BF51" s="167">
        <f>'2'!AS54</f>
        <v>0</v>
      </c>
      <c r="BG51" s="177">
        <f>'2'!AT54</f>
        <v>0</v>
      </c>
      <c r="BH51" s="176">
        <f>'3'!AO54</f>
        <v>0</v>
      </c>
      <c r="BI51" s="164">
        <f>'3'!AP54</f>
        <v>0</v>
      </c>
      <c r="BJ51" s="167">
        <f>'3'!AQ54</f>
        <v>0</v>
      </c>
      <c r="BK51" s="167">
        <f>'3'!AR54</f>
        <v>0</v>
      </c>
      <c r="BL51" s="167">
        <f>'3'!AS54</f>
        <v>0</v>
      </c>
      <c r="BM51" s="177">
        <f>'3'!AT54</f>
        <v>0</v>
      </c>
      <c r="BN51" s="176">
        <f>'4'!AO54</f>
        <v>0</v>
      </c>
      <c r="BO51" s="164">
        <f>'4'!AP54</f>
        <v>0</v>
      </c>
      <c r="BP51" s="167">
        <f>'4'!AQ54</f>
        <v>0</v>
      </c>
      <c r="BQ51" s="167">
        <f>'4'!AR54</f>
        <v>0</v>
      </c>
      <c r="BR51" s="167">
        <f>'4'!AS54</f>
        <v>0</v>
      </c>
      <c r="BS51" s="177">
        <f>'4'!AT54</f>
        <v>0</v>
      </c>
      <c r="BT51" s="176">
        <f>'5'!AO54</f>
        <v>0</v>
      </c>
      <c r="BU51" s="164">
        <f>'5'!AP54</f>
        <v>0</v>
      </c>
      <c r="BV51" s="167">
        <f>'5'!AQ54</f>
        <v>0</v>
      </c>
      <c r="BW51" s="167">
        <f>'5'!AR54</f>
        <v>0</v>
      </c>
      <c r="BX51" s="167">
        <f>'5'!AS54</f>
        <v>0</v>
      </c>
      <c r="BY51" s="177">
        <f>'5'!AT54</f>
        <v>0</v>
      </c>
      <c r="BZ51" s="176">
        <f>'6'!AO54</f>
        <v>0</v>
      </c>
      <c r="CA51" s="164">
        <f>'6'!AP54</f>
        <v>0</v>
      </c>
      <c r="CB51" s="167">
        <f>'6'!AQ54</f>
        <v>0</v>
      </c>
      <c r="CC51" s="167">
        <f>'6'!AR54</f>
        <v>0</v>
      </c>
      <c r="CD51" s="167">
        <f>'6'!AS54</f>
        <v>0</v>
      </c>
      <c r="CE51" s="177">
        <f>'6'!AT54</f>
        <v>0</v>
      </c>
    </row>
    <row r="52" spans="1:83" x14ac:dyDescent="0.2">
      <c r="A52" s="163">
        <f>Roster!A57</f>
        <v>0</v>
      </c>
      <c r="B52" s="165">
        <f>Roster!C57</f>
        <v>0</v>
      </c>
      <c r="C52" s="721">
        <f>Roster!D57</f>
        <v>0</v>
      </c>
      <c r="D52" s="165">
        <f>Roster!B57</f>
        <v>0</v>
      </c>
      <c r="E52" s="170">
        <f>'Pre Tests'!D51</f>
        <v>0</v>
      </c>
      <c r="F52" s="164">
        <f>'Pre Tests'!E51</f>
        <v>0</v>
      </c>
      <c r="G52" s="166">
        <f>Roster!X57</f>
        <v>0</v>
      </c>
      <c r="H52" s="166">
        <f>'Pre Tests'!I51</f>
        <v>0</v>
      </c>
      <c r="I52" s="166">
        <f>Roster!Z57</f>
        <v>0</v>
      </c>
      <c r="J52" s="166">
        <f>'Pre Tests'!K51</f>
        <v>0</v>
      </c>
      <c r="K52" s="171" t="e">
        <f>'Pre Tests'!#REF!</f>
        <v>#REF!</v>
      </c>
      <c r="L52" s="176">
        <f>'7'!AP55</f>
        <v>0</v>
      </c>
      <c r="M52" s="164">
        <f>'7'!AR55</f>
        <v>0</v>
      </c>
      <c r="N52" s="167">
        <f>'7'!AS55</f>
        <v>0</v>
      </c>
      <c r="O52" s="167">
        <f>'7'!AT55</f>
        <v>0</v>
      </c>
      <c r="P52" s="167">
        <f>'7'!AU55</f>
        <v>0</v>
      </c>
      <c r="Q52" s="177">
        <f>'7'!AV55</f>
        <v>0</v>
      </c>
      <c r="R52" s="176">
        <f>'8'!AO55</f>
        <v>0</v>
      </c>
      <c r="S52" s="164">
        <f>'8'!AP55</f>
        <v>0</v>
      </c>
      <c r="T52" s="167">
        <f>'8'!AQ55</f>
        <v>0</v>
      </c>
      <c r="U52" s="167">
        <f>'8'!AR55</f>
        <v>0</v>
      </c>
      <c r="V52" s="167">
        <f>'8'!AS55</f>
        <v>0</v>
      </c>
      <c r="W52" s="177">
        <f>'8'!AT55</f>
        <v>0</v>
      </c>
      <c r="X52" s="176">
        <f>'9'!AO55</f>
        <v>0</v>
      </c>
      <c r="Y52" s="164">
        <f>'9'!AP55</f>
        <v>0</v>
      </c>
      <c r="Z52" s="167">
        <f>'9'!AQ55</f>
        <v>0</v>
      </c>
      <c r="AA52" s="167">
        <f>'9'!AR55</f>
        <v>0</v>
      </c>
      <c r="AB52" s="167">
        <f>'9'!AS55</f>
        <v>0</v>
      </c>
      <c r="AC52" s="177">
        <f>'9'!AT55</f>
        <v>0</v>
      </c>
      <c r="AD52" s="176">
        <f>'10'!AO55</f>
        <v>0</v>
      </c>
      <c r="AE52" s="164">
        <f>'10'!AP55</f>
        <v>0</v>
      </c>
      <c r="AF52" s="167">
        <f>'10'!AQ55</f>
        <v>0</v>
      </c>
      <c r="AG52" s="167">
        <f>'10'!AR55</f>
        <v>0</v>
      </c>
      <c r="AH52" s="167">
        <f>'10'!AS55</f>
        <v>0</v>
      </c>
      <c r="AI52" s="177">
        <f>'10'!AT55</f>
        <v>0</v>
      </c>
      <c r="AJ52" s="176">
        <f>'11'!AO55</f>
        <v>0</v>
      </c>
      <c r="AK52" s="164">
        <f>'11'!AP55</f>
        <v>0</v>
      </c>
      <c r="AL52" s="167">
        <f>'11'!AQ55</f>
        <v>0</v>
      </c>
      <c r="AM52" s="167">
        <f>'11'!AR55</f>
        <v>0</v>
      </c>
      <c r="AN52" s="167">
        <f>'11'!AS55</f>
        <v>0</v>
      </c>
      <c r="AO52" s="177">
        <f>'11'!AT55</f>
        <v>0</v>
      </c>
      <c r="AP52" s="176">
        <f>'12'!AO55</f>
        <v>0</v>
      </c>
      <c r="AQ52" s="164">
        <f>'12'!AP55</f>
        <v>0</v>
      </c>
      <c r="AR52" s="167">
        <f>'12'!AQ55</f>
        <v>0</v>
      </c>
      <c r="AS52" s="167">
        <f>'12'!AR55</f>
        <v>0</v>
      </c>
      <c r="AT52" s="167">
        <f>'12'!AS55</f>
        <v>0</v>
      </c>
      <c r="AU52" s="177">
        <f>'12'!AT55</f>
        <v>0</v>
      </c>
      <c r="AV52" s="176">
        <f>'1'!AO55</f>
        <v>0</v>
      </c>
      <c r="AW52" s="164">
        <f>'1'!AP55</f>
        <v>0</v>
      </c>
      <c r="AX52" s="167">
        <f>'1'!AQ55</f>
        <v>0</v>
      </c>
      <c r="AY52" s="167">
        <f>'1'!AR55</f>
        <v>0</v>
      </c>
      <c r="AZ52" s="167">
        <f>'1'!AS55</f>
        <v>0</v>
      </c>
      <c r="BA52" s="177">
        <f>'1'!AT55</f>
        <v>0</v>
      </c>
      <c r="BB52" s="176">
        <f>'2'!AO55</f>
        <v>0</v>
      </c>
      <c r="BC52" s="164">
        <f>'2'!AP55</f>
        <v>0</v>
      </c>
      <c r="BD52" s="167">
        <f>'2'!AQ55</f>
        <v>0</v>
      </c>
      <c r="BE52" s="167">
        <f>'2'!AR55</f>
        <v>0</v>
      </c>
      <c r="BF52" s="167">
        <f>'2'!AS55</f>
        <v>0</v>
      </c>
      <c r="BG52" s="177">
        <f>'2'!AT55</f>
        <v>0</v>
      </c>
      <c r="BH52" s="176">
        <f>'3'!AO55</f>
        <v>0</v>
      </c>
      <c r="BI52" s="164">
        <f>'3'!AP55</f>
        <v>0</v>
      </c>
      <c r="BJ52" s="167">
        <f>'3'!AQ55</f>
        <v>0</v>
      </c>
      <c r="BK52" s="167">
        <f>'3'!AR55</f>
        <v>0</v>
      </c>
      <c r="BL52" s="167">
        <f>'3'!AS55</f>
        <v>0</v>
      </c>
      <c r="BM52" s="177">
        <f>'3'!AT55</f>
        <v>0</v>
      </c>
      <c r="BN52" s="176">
        <f>'4'!AO55</f>
        <v>0</v>
      </c>
      <c r="BO52" s="164">
        <f>'4'!AP55</f>
        <v>0</v>
      </c>
      <c r="BP52" s="167">
        <f>'4'!AQ55</f>
        <v>0</v>
      </c>
      <c r="BQ52" s="167">
        <f>'4'!AR55</f>
        <v>0</v>
      </c>
      <c r="BR52" s="167">
        <f>'4'!AS55</f>
        <v>0</v>
      </c>
      <c r="BS52" s="177">
        <f>'4'!AT55</f>
        <v>0</v>
      </c>
      <c r="BT52" s="176">
        <f>'5'!AO55</f>
        <v>0</v>
      </c>
      <c r="BU52" s="164">
        <f>'5'!AP55</f>
        <v>0</v>
      </c>
      <c r="BV52" s="167">
        <f>'5'!AQ55</f>
        <v>0</v>
      </c>
      <c r="BW52" s="167">
        <f>'5'!AR55</f>
        <v>0</v>
      </c>
      <c r="BX52" s="167">
        <f>'5'!AS55</f>
        <v>0</v>
      </c>
      <c r="BY52" s="177">
        <f>'5'!AT55</f>
        <v>0</v>
      </c>
      <c r="BZ52" s="176">
        <f>'6'!AO55</f>
        <v>0</v>
      </c>
      <c r="CA52" s="164">
        <f>'6'!AP55</f>
        <v>0</v>
      </c>
      <c r="CB52" s="167">
        <f>'6'!AQ55</f>
        <v>0</v>
      </c>
      <c r="CC52" s="167">
        <f>'6'!AR55</f>
        <v>0</v>
      </c>
      <c r="CD52" s="167">
        <f>'6'!AS55</f>
        <v>0</v>
      </c>
      <c r="CE52" s="177">
        <f>'6'!AT55</f>
        <v>0</v>
      </c>
    </row>
    <row r="53" spans="1:83" x14ac:dyDescent="0.2">
      <c r="A53" s="163">
        <f>Roster!A58</f>
        <v>0</v>
      </c>
      <c r="B53" s="165">
        <f>Roster!C58</f>
        <v>0</v>
      </c>
      <c r="C53" s="721">
        <f>Roster!D58</f>
        <v>0</v>
      </c>
      <c r="D53" s="165">
        <f>Roster!B58</f>
        <v>0</v>
      </c>
      <c r="E53" s="170">
        <f>'Pre Tests'!D52</f>
        <v>0</v>
      </c>
      <c r="F53" s="164">
        <f>'Pre Tests'!E52</f>
        <v>0</v>
      </c>
      <c r="G53" s="166">
        <f>Roster!X58</f>
        <v>0</v>
      </c>
      <c r="H53" s="166">
        <f>'Pre Tests'!I52</f>
        <v>0</v>
      </c>
      <c r="I53" s="166">
        <f>Roster!Z58</f>
        <v>0</v>
      </c>
      <c r="J53" s="166">
        <f>'Pre Tests'!K52</f>
        <v>0</v>
      </c>
      <c r="K53" s="171" t="e">
        <f>'Pre Tests'!#REF!</f>
        <v>#REF!</v>
      </c>
      <c r="L53" s="176">
        <f>'7'!AP56</f>
        <v>0</v>
      </c>
      <c r="M53" s="164">
        <f>'7'!AR56</f>
        <v>0</v>
      </c>
      <c r="N53" s="167">
        <f>'7'!AS56</f>
        <v>0</v>
      </c>
      <c r="O53" s="167">
        <f>'7'!AT56</f>
        <v>0</v>
      </c>
      <c r="P53" s="167">
        <f>'7'!AU56</f>
        <v>0</v>
      </c>
      <c r="Q53" s="177">
        <f>'7'!AV56</f>
        <v>0</v>
      </c>
      <c r="R53" s="176">
        <f>'8'!AO56</f>
        <v>0</v>
      </c>
      <c r="S53" s="164">
        <f>'8'!AP56</f>
        <v>0</v>
      </c>
      <c r="T53" s="167">
        <f>'8'!AQ56</f>
        <v>0</v>
      </c>
      <c r="U53" s="167">
        <f>'8'!AR56</f>
        <v>0</v>
      </c>
      <c r="V53" s="167">
        <f>'8'!AS56</f>
        <v>0</v>
      </c>
      <c r="W53" s="177">
        <f>'8'!AT56</f>
        <v>0</v>
      </c>
      <c r="X53" s="176">
        <f>'9'!AO56</f>
        <v>0</v>
      </c>
      <c r="Y53" s="164">
        <f>'9'!AP56</f>
        <v>0</v>
      </c>
      <c r="Z53" s="167">
        <f>'9'!AQ56</f>
        <v>0</v>
      </c>
      <c r="AA53" s="167">
        <f>'9'!AR56</f>
        <v>0</v>
      </c>
      <c r="AB53" s="167">
        <f>'9'!AS56</f>
        <v>0</v>
      </c>
      <c r="AC53" s="177">
        <f>'9'!AT56</f>
        <v>0</v>
      </c>
      <c r="AD53" s="176">
        <f>'10'!AO56</f>
        <v>0</v>
      </c>
      <c r="AE53" s="164">
        <f>'10'!AP56</f>
        <v>0</v>
      </c>
      <c r="AF53" s="167">
        <f>'10'!AQ56</f>
        <v>0</v>
      </c>
      <c r="AG53" s="167">
        <f>'10'!AR56</f>
        <v>0</v>
      </c>
      <c r="AH53" s="167">
        <f>'10'!AS56</f>
        <v>0</v>
      </c>
      <c r="AI53" s="177">
        <f>'10'!AT56</f>
        <v>0</v>
      </c>
      <c r="AJ53" s="176">
        <f>'11'!AO56</f>
        <v>0</v>
      </c>
      <c r="AK53" s="164">
        <f>'11'!AP56</f>
        <v>0</v>
      </c>
      <c r="AL53" s="167">
        <f>'11'!AQ56</f>
        <v>0</v>
      </c>
      <c r="AM53" s="167">
        <f>'11'!AR56</f>
        <v>0</v>
      </c>
      <c r="AN53" s="167">
        <f>'11'!AS56</f>
        <v>0</v>
      </c>
      <c r="AO53" s="177">
        <f>'11'!AT56</f>
        <v>0</v>
      </c>
      <c r="AP53" s="176">
        <f>'12'!AO56</f>
        <v>0</v>
      </c>
      <c r="AQ53" s="164">
        <f>'12'!AP56</f>
        <v>0</v>
      </c>
      <c r="AR53" s="167">
        <f>'12'!AQ56</f>
        <v>0</v>
      </c>
      <c r="AS53" s="167">
        <f>'12'!AR56</f>
        <v>0</v>
      </c>
      <c r="AT53" s="167">
        <f>'12'!AS56</f>
        <v>0</v>
      </c>
      <c r="AU53" s="177">
        <f>'12'!AT56</f>
        <v>0</v>
      </c>
      <c r="AV53" s="176">
        <f>'1'!AO56</f>
        <v>0</v>
      </c>
      <c r="AW53" s="164">
        <f>'1'!AP56</f>
        <v>0</v>
      </c>
      <c r="AX53" s="167">
        <f>'1'!AQ56</f>
        <v>0</v>
      </c>
      <c r="AY53" s="167">
        <f>'1'!AR56</f>
        <v>0</v>
      </c>
      <c r="AZ53" s="167">
        <f>'1'!AS56</f>
        <v>0</v>
      </c>
      <c r="BA53" s="177">
        <f>'1'!AT56</f>
        <v>0</v>
      </c>
      <c r="BB53" s="176">
        <f>'2'!AO56</f>
        <v>0</v>
      </c>
      <c r="BC53" s="164">
        <f>'2'!AP56</f>
        <v>0</v>
      </c>
      <c r="BD53" s="167">
        <f>'2'!AQ56</f>
        <v>0</v>
      </c>
      <c r="BE53" s="167">
        <f>'2'!AR56</f>
        <v>0</v>
      </c>
      <c r="BF53" s="167">
        <f>'2'!AS56</f>
        <v>0</v>
      </c>
      <c r="BG53" s="177">
        <f>'2'!AT56</f>
        <v>0</v>
      </c>
      <c r="BH53" s="176">
        <f>'3'!AO56</f>
        <v>0</v>
      </c>
      <c r="BI53" s="164">
        <f>'3'!AP56</f>
        <v>0</v>
      </c>
      <c r="BJ53" s="167">
        <f>'3'!AQ56</f>
        <v>0</v>
      </c>
      <c r="BK53" s="167">
        <f>'3'!AR56</f>
        <v>0</v>
      </c>
      <c r="BL53" s="167">
        <f>'3'!AS56</f>
        <v>0</v>
      </c>
      <c r="BM53" s="177">
        <f>'3'!AT56</f>
        <v>0</v>
      </c>
      <c r="BN53" s="176">
        <f>'4'!AO56</f>
        <v>0</v>
      </c>
      <c r="BO53" s="164">
        <f>'4'!AP56</f>
        <v>0</v>
      </c>
      <c r="BP53" s="167">
        <f>'4'!AQ56</f>
        <v>0</v>
      </c>
      <c r="BQ53" s="167">
        <f>'4'!AR56</f>
        <v>0</v>
      </c>
      <c r="BR53" s="167">
        <f>'4'!AS56</f>
        <v>0</v>
      </c>
      <c r="BS53" s="177">
        <f>'4'!AT56</f>
        <v>0</v>
      </c>
      <c r="BT53" s="176">
        <f>'5'!AO56</f>
        <v>0</v>
      </c>
      <c r="BU53" s="164">
        <f>'5'!AP56</f>
        <v>0</v>
      </c>
      <c r="BV53" s="167">
        <f>'5'!AQ56</f>
        <v>0</v>
      </c>
      <c r="BW53" s="167">
        <f>'5'!AR56</f>
        <v>0</v>
      </c>
      <c r="BX53" s="167">
        <f>'5'!AS56</f>
        <v>0</v>
      </c>
      <c r="BY53" s="177">
        <f>'5'!AT56</f>
        <v>0</v>
      </c>
      <c r="BZ53" s="176">
        <f>'6'!AO56</f>
        <v>0</v>
      </c>
      <c r="CA53" s="164">
        <f>'6'!AP56</f>
        <v>0</v>
      </c>
      <c r="CB53" s="167">
        <f>'6'!AQ56</f>
        <v>0</v>
      </c>
      <c r="CC53" s="167">
        <f>'6'!AR56</f>
        <v>0</v>
      </c>
      <c r="CD53" s="167">
        <f>'6'!AS56</f>
        <v>0</v>
      </c>
      <c r="CE53" s="177">
        <f>'6'!AT56</f>
        <v>0</v>
      </c>
    </row>
    <row r="54" spans="1:83" x14ac:dyDescent="0.2">
      <c r="A54" s="163">
        <f>Roster!A59</f>
        <v>0</v>
      </c>
      <c r="B54" s="165">
        <f>Roster!C59</f>
        <v>0</v>
      </c>
      <c r="C54" s="721">
        <f>Roster!D59</f>
        <v>0</v>
      </c>
      <c r="D54" s="165">
        <f>Roster!B59</f>
        <v>0</v>
      </c>
      <c r="E54" s="170">
        <f>'Pre Tests'!D53</f>
        <v>0</v>
      </c>
      <c r="F54" s="164">
        <f>'Pre Tests'!E53</f>
        <v>0</v>
      </c>
      <c r="G54" s="166">
        <f>Roster!X59</f>
        <v>0</v>
      </c>
      <c r="H54" s="166">
        <f>'Pre Tests'!I53</f>
        <v>0</v>
      </c>
      <c r="I54" s="166">
        <f>Roster!Z59</f>
        <v>0</v>
      </c>
      <c r="J54" s="166">
        <f>'Pre Tests'!K53</f>
        <v>0</v>
      </c>
      <c r="K54" s="171" t="e">
        <f>'Pre Tests'!#REF!</f>
        <v>#REF!</v>
      </c>
      <c r="L54" s="176">
        <f>'7'!AP57</f>
        <v>0</v>
      </c>
      <c r="M54" s="164">
        <f>'7'!AR57</f>
        <v>0</v>
      </c>
      <c r="N54" s="167">
        <f>'7'!AS57</f>
        <v>0</v>
      </c>
      <c r="O54" s="167">
        <f>'7'!AT57</f>
        <v>0</v>
      </c>
      <c r="P54" s="167">
        <f>'7'!AU57</f>
        <v>0</v>
      </c>
      <c r="Q54" s="177">
        <f>'7'!AV57</f>
        <v>0</v>
      </c>
      <c r="R54" s="176">
        <f>'8'!AO57</f>
        <v>0</v>
      </c>
      <c r="S54" s="164">
        <f>'8'!AP57</f>
        <v>0</v>
      </c>
      <c r="T54" s="167">
        <f>'8'!AQ57</f>
        <v>0</v>
      </c>
      <c r="U54" s="167">
        <f>'8'!AR57</f>
        <v>0</v>
      </c>
      <c r="V54" s="167">
        <f>'8'!AS57</f>
        <v>0</v>
      </c>
      <c r="W54" s="177">
        <f>'8'!AT57</f>
        <v>0</v>
      </c>
      <c r="X54" s="176">
        <f>'9'!AO57</f>
        <v>0</v>
      </c>
      <c r="Y54" s="164">
        <f>'9'!AP57</f>
        <v>0</v>
      </c>
      <c r="Z54" s="167">
        <f>'9'!AQ57</f>
        <v>0</v>
      </c>
      <c r="AA54" s="167">
        <f>'9'!AR57</f>
        <v>0</v>
      </c>
      <c r="AB54" s="167">
        <f>'9'!AS57</f>
        <v>0</v>
      </c>
      <c r="AC54" s="177">
        <f>'9'!AT57</f>
        <v>0</v>
      </c>
      <c r="AD54" s="176">
        <f>'10'!AO57</f>
        <v>0</v>
      </c>
      <c r="AE54" s="164">
        <f>'10'!AP57</f>
        <v>0</v>
      </c>
      <c r="AF54" s="167">
        <f>'10'!AQ57</f>
        <v>0</v>
      </c>
      <c r="AG54" s="167">
        <f>'10'!AR57</f>
        <v>0</v>
      </c>
      <c r="AH54" s="167">
        <f>'10'!AS57</f>
        <v>0</v>
      </c>
      <c r="AI54" s="177">
        <f>'10'!AT57</f>
        <v>0</v>
      </c>
      <c r="AJ54" s="176">
        <f>'11'!AO57</f>
        <v>0</v>
      </c>
      <c r="AK54" s="164">
        <f>'11'!AP57</f>
        <v>0</v>
      </c>
      <c r="AL54" s="167">
        <f>'11'!AQ57</f>
        <v>0</v>
      </c>
      <c r="AM54" s="167">
        <f>'11'!AR57</f>
        <v>0</v>
      </c>
      <c r="AN54" s="167">
        <f>'11'!AS57</f>
        <v>0</v>
      </c>
      <c r="AO54" s="177">
        <f>'11'!AT57</f>
        <v>0</v>
      </c>
      <c r="AP54" s="176">
        <f>'12'!AO57</f>
        <v>0</v>
      </c>
      <c r="AQ54" s="164">
        <f>'12'!AP57</f>
        <v>0</v>
      </c>
      <c r="AR54" s="167">
        <f>'12'!AQ57</f>
        <v>0</v>
      </c>
      <c r="AS54" s="167">
        <f>'12'!AR57</f>
        <v>0</v>
      </c>
      <c r="AT54" s="167">
        <f>'12'!AS57</f>
        <v>0</v>
      </c>
      <c r="AU54" s="177">
        <f>'12'!AT57</f>
        <v>0</v>
      </c>
      <c r="AV54" s="176">
        <f>'1'!AO57</f>
        <v>0</v>
      </c>
      <c r="AW54" s="164">
        <f>'1'!AP57</f>
        <v>0</v>
      </c>
      <c r="AX54" s="167">
        <f>'1'!AQ57</f>
        <v>0</v>
      </c>
      <c r="AY54" s="167">
        <f>'1'!AR57</f>
        <v>0</v>
      </c>
      <c r="AZ54" s="167">
        <f>'1'!AS57</f>
        <v>0</v>
      </c>
      <c r="BA54" s="177">
        <f>'1'!AT57</f>
        <v>0</v>
      </c>
      <c r="BB54" s="176">
        <f>'2'!AO57</f>
        <v>0</v>
      </c>
      <c r="BC54" s="164">
        <f>'2'!AP57</f>
        <v>0</v>
      </c>
      <c r="BD54" s="167">
        <f>'2'!AQ57</f>
        <v>0</v>
      </c>
      <c r="BE54" s="167">
        <f>'2'!AR57</f>
        <v>0</v>
      </c>
      <c r="BF54" s="167">
        <f>'2'!AS57</f>
        <v>0</v>
      </c>
      <c r="BG54" s="177">
        <f>'2'!AT57</f>
        <v>0</v>
      </c>
      <c r="BH54" s="176">
        <f>'3'!AO57</f>
        <v>0</v>
      </c>
      <c r="BI54" s="164">
        <f>'3'!AP57</f>
        <v>0</v>
      </c>
      <c r="BJ54" s="167">
        <f>'3'!AQ57</f>
        <v>0</v>
      </c>
      <c r="BK54" s="167">
        <f>'3'!AR57</f>
        <v>0</v>
      </c>
      <c r="BL54" s="167">
        <f>'3'!AS57</f>
        <v>0</v>
      </c>
      <c r="BM54" s="177">
        <f>'3'!AT57</f>
        <v>0</v>
      </c>
      <c r="BN54" s="176">
        <f>'4'!AO57</f>
        <v>0</v>
      </c>
      <c r="BO54" s="164">
        <f>'4'!AP57</f>
        <v>0</v>
      </c>
      <c r="BP54" s="167">
        <f>'4'!AQ57</f>
        <v>0</v>
      </c>
      <c r="BQ54" s="167">
        <f>'4'!AR57</f>
        <v>0</v>
      </c>
      <c r="BR54" s="167">
        <f>'4'!AS57</f>
        <v>0</v>
      </c>
      <c r="BS54" s="177">
        <f>'4'!AT57</f>
        <v>0</v>
      </c>
      <c r="BT54" s="176">
        <f>'5'!AO57</f>
        <v>0</v>
      </c>
      <c r="BU54" s="164">
        <f>'5'!AP57</f>
        <v>0</v>
      </c>
      <c r="BV54" s="167">
        <f>'5'!AQ57</f>
        <v>0</v>
      </c>
      <c r="BW54" s="167">
        <f>'5'!AR57</f>
        <v>0</v>
      </c>
      <c r="BX54" s="167">
        <f>'5'!AS57</f>
        <v>0</v>
      </c>
      <c r="BY54" s="177">
        <f>'5'!AT57</f>
        <v>0</v>
      </c>
      <c r="BZ54" s="176">
        <f>'6'!AO57</f>
        <v>0</v>
      </c>
      <c r="CA54" s="164">
        <f>'6'!AP57</f>
        <v>0</v>
      </c>
      <c r="CB54" s="167">
        <f>'6'!AQ57</f>
        <v>0</v>
      </c>
      <c r="CC54" s="167">
        <f>'6'!AR57</f>
        <v>0</v>
      </c>
      <c r="CD54" s="167">
        <f>'6'!AS57</f>
        <v>0</v>
      </c>
      <c r="CE54" s="177">
        <f>'6'!AT57</f>
        <v>0</v>
      </c>
    </row>
    <row r="55" spans="1:83" x14ac:dyDescent="0.2">
      <c r="A55" s="163">
        <f>Roster!A60</f>
        <v>0</v>
      </c>
      <c r="B55" s="165">
        <f>Roster!C60</f>
        <v>0</v>
      </c>
      <c r="C55" s="721">
        <f>Roster!D60</f>
        <v>0</v>
      </c>
      <c r="D55" s="165">
        <f>Roster!B60</f>
        <v>0</v>
      </c>
      <c r="E55" s="170">
        <f>'Pre Tests'!D54</f>
        <v>0</v>
      </c>
      <c r="F55" s="164">
        <f>'Pre Tests'!E54</f>
        <v>0</v>
      </c>
      <c r="G55" s="166">
        <f>Roster!X60</f>
        <v>0</v>
      </c>
      <c r="H55" s="166">
        <f>'Pre Tests'!I54</f>
        <v>0</v>
      </c>
      <c r="I55" s="166">
        <f>Roster!Z60</f>
        <v>0</v>
      </c>
      <c r="J55" s="166">
        <f>'Pre Tests'!K54</f>
        <v>0</v>
      </c>
      <c r="K55" s="171" t="e">
        <f>'Pre Tests'!#REF!</f>
        <v>#REF!</v>
      </c>
      <c r="L55" s="176">
        <f>'7'!AP58</f>
        <v>0</v>
      </c>
      <c r="M55" s="164">
        <f>'7'!AR58</f>
        <v>0</v>
      </c>
      <c r="N55" s="167">
        <f>'7'!AS58</f>
        <v>0</v>
      </c>
      <c r="O55" s="167">
        <f>'7'!AT58</f>
        <v>0</v>
      </c>
      <c r="P55" s="167">
        <f>'7'!AU58</f>
        <v>0</v>
      </c>
      <c r="Q55" s="177">
        <f>'7'!AV58</f>
        <v>0</v>
      </c>
      <c r="R55" s="176">
        <f>'8'!AO58</f>
        <v>0</v>
      </c>
      <c r="S55" s="164">
        <f>'8'!AP58</f>
        <v>0</v>
      </c>
      <c r="T55" s="167">
        <f>'8'!AQ58</f>
        <v>0</v>
      </c>
      <c r="U55" s="167">
        <f>'8'!AR58</f>
        <v>0</v>
      </c>
      <c r="V55" s="167">
        <f>'8'!AS58</f>
        <v>0</v>
      </c>
      <c r="W55" s="177">
        <f>'8'!AT58</f>
        <v>0</v>
      </c>
      <c r="X55" s="176">
        <f>'9'!AO58</f>
        <v>0</v>
      </c>
      <c r="Y55" s="164">
        <f>'9'!AP58</f>
        <v>0</v>
      </c>
      <c r="Z55" s="167">
        <f>'9'!AQ58</f>
        <v>0</v>
      </c>
      <c r="AA55" s="167">
        <f>'9'!AR58</f>
        <v>0</v>
      </c>
      <c r="AB55" s="167">
        <f>'9'!AS58</f>
        <v>0</v>
      </c>
      <c r="AC55" s="177">
        <f>'9'!AT58</f>
        <v>0</v>
      </c>
      <c r="AD55" s="176">
        <f>'10'!AO58</f>
        <v>0</v>
      </c>
      <c r="AE55" s="164">
        <f>'10'!AP58</f>
        <v>0</v>
      </c>
      <c r="AF55" s="167">
        <f>'10'!AQ58</f>
        <v>0</v>
      </c>
      <c r="AG55" s="167">
        <f>'10'!AR58</f>
        <v>0</v>
      </c>
      <c r="AH55" s="167">
        <f>'10'!AS58</f>
        <v>0</v>
      </c>
      <c r="AI55" s="177">
        <f>'10'!AT58</f>
        <v>0</v>
      </c>
      <c r="AJ55" s="176">
        <f>'11'!AO58</f>
        <v>0</v>
      </c>
      <c r="AK55" s="164">
        <f>'11'!AP58</f>
        <v>0</v>
      </c>
      <c r="AL55" s="167">
        <f>'11'!AQ58</f>
        <v>0</v>
      </c>
      <c r="AM55" s="167">
        <f>'11'!AR58</f>
        <v>0</v>
      </c>
      <c r="AN55" s="167">
        <f>'11'!AS58</f>
        <v>0</v>
      </c>
      <c r="AO55" s="177">
        <f>'11'!AT58</f>
        <v>0</v>
      </c>
      <c r="AP55" s="176">
        <f>'12'!AO58</f>
        <v>0</v>
      </c>
      <c r="AQ55" s="164">
        <f>'12'!AP58</f>
        <v>0</v>
      </c>
      <c r="AR55" s="167">
        <f>'12'!AQ58</f>
        <v>0</v>
      </c>
      <c r="AS55" s="167">
        <f>'12'!AR58</f>
        <v>0</v>
      </c>
      <c r="AT55" s="167">
        <f>'12'!AS58</f>
        <v>0</v>
      </c>
      <c r="AU55" s="177">
        <f>'12'!AT58</f>
        <v>0</v>
      </c>
      <c r="AV55" s="176">
        <f>'1'!AO58</f>
        <v>0</v>
      </c>
      <c r="AW55" s="164">
        <f>'1'!AP58</f>
        <v>0</v>
      </c>
      <c r="AX55" s="167">
        <f>'1'!AQ58</f>
        <v>0</v>
      </c>
      <c r="AY55" s="167">
        <f>'1'!AR58</f>
        <v>0</v>
      </c>
      <c r="AZ55" s="167">
        <f>'1'!AS58</f>
        <v>0</v>
      </c>
      <c r="BA55" s="177">
        <f>'1'!AT58</f>
        <v>0</v>
      </c>
      <c r="BB55" s="176">
        <f>'2'!AO58</f>
        <v>0</v>
      </c>
      <c r="BC55" s="164">
        <f>'2'!AP58</f>
        <v>0</v>
      </c>
      <c r="BD55" s="167">
        <f>'2'!AQ58</f>
        <v>0</v>
      </c>
      <c r="BE55" s="167">
        <f>'2'!AR58</f>
        <v>0</v>
      </c>
      <c r="BF55" s="167">
        <f>'2'!AS58</f>
        <v>0</v>
      </c>
      <c r="BG55" s="177">
        <f>'2'!AT58</f>
        <v>0</v>
      </c>
      <c r="BH55" s="176">
        <f>'3'!AO58</f>
        <v>0</v>
      </c>
      <c r="BI55" s="164">
        <f>'3'!AP58</f>
        <v>0</v>
      </c>
      <c r="BJ55" s="167">
        <f>'3'!AQ58</f>
        <v>0</v>
      </c>
      <c r="BK55" s="167">
        <f>'3'!AR58</f>
        <v>0</v>
      </c>
      <c r="BL55" s="167">
        <f>'3'!AS58</f>
        <v>0</v>
      </c>
      <c r="BM55" s="177">
        <f>'3'!AT58</f>
        <v>0</v>
      </c>
      <c r="BN55" s="176">
        <f>'4'!AO58</f>
        <v>0</v>
      </c>
      <c r="BO55" s="164">
        <f>'4'!AP58</f>
        <v>0</v>
      </c>
      <c r="BP55" s="167">
        <f>'4'!AQ58</f>
        <v>0</v>
      </c>
      <c r="BQ55" s="167">
        <f>'4'!AR58</f>
        <v>0</v>
      </c>
      <c r="BR55" s="167">
        <f>'4'!AS58</f>
        <v>0</v>
      </c>
      <c r="BS55" s="177">
        <f>'4'!AT58</f>
        <v>0</v>
      </c>
      <c r="BT55" s="176">
        <f>'5'!AO58</f>
        <v>0</v>
      </c>
      <c r="BU55" s="164">
        <f>'5'!AP58</f>
        <v>0</v>
      </c>
      <c r="BV55" s="167">
        <f>'5'!AQ58</f>
        <v>0</v>
      </c>
      <c r="BW55" s="167">
        <f>'5'!AR58</f>
        <v>0</v>
      </c>
      <c r="BX55" s="167">
        <f>'5'!AS58</f>
        <v>0</v>
      </c>
      <c r="BY55" s="177">
        <f>'5'!AT58</f>
        <v>0</v>
      </c>
      <c r="BZ55" s="176">
        <f>'6'!AO58</f>
        <v>0</v>
      </c>
      <c r="CA55" s="164">
        <f>'6'!AP58</f>
        <v>0</v>
      </c>
      <c r="CB55" s="167">
        <f>'6'!AQ58</f>
        <v>0</v>
      </c>
      <c r="CC55" s="167">
        <f>'6'!AR58</f>
        <v>0</v>
      </c>
      <c r="CD55" s="167">
        <f>'6'!AS58</f>
        <v>0</v>
      </c>
      <c r="CE55" s="177">
        <f>'6'!AT58</f>
        <v>0</v>
      </c>
    </row>
    <row r="56" spans="1:83" x14ac:dyDescent="0.2">
      <c r="A56" s="163">
        <f>Roster!A61</f>
        <v>0</v>
      </c>
      <c r="B56" s="165">
        <f>Roster!C61</f>
        <v>0</v>
      </c>
      <c r="C56" s="721">
        <f>Roster!D61</f>
        <v>0</v>
      </c>
      <c r="D56" s="165">
        <f>Roster!B61</f>
        <v>0</v>
      </c>
      <c r="E56" s="170">
        <f>'Pre Tests'!D55</f>
        <v>0</v>
      </c>
      <c r="F56" s="164">
        <f>'Pre Tests'!E55</f>
        <v>0</v>
      </c>
      <c r="G56" s="166">
        <f>Roster!X61</f>
        <v>0</v>
      </c>
      <c r="H56" s="166">
        <f>'Pre Tests'!I55</f>
        <v>0</v>
      </c>
      <c r="I56" s="166">
        <f>Roster!Z61</f>
        <v>0</v>
      </c>
      <c r="J56" s="166">
        <f>'Pre Tests'!K55</f>
        <v>0</v>
      </c>
      <c r="K56" s="171" t="e">
        <f>'Pre Tests'!#REF!</f>
        <v>#REF!</v>
      </c>
      <c r="L56" s="176">
        <f>'7'!AP59</f>
        <v>0</v>
      </c>
      <c r="M56" s="164">
        <f>'7'!AR59</f>
        <v>0</v>
      </c>
      <c r="N56" s="167">
        <f>'7'!AS59</f>
        <v>0</v>
      </c>
      <c r="O56" s="167">
        <f>'7'!AT59</f>
        <v>0</v>
      </c>
      <c r="P56" s="167">
        <f>'7'!AU59</f>
        <v>0</v>
      </c>
      <c r="Q56" s="177">
        <f>'7'!AV59</f>
        <v>0</v>
      </c>
      <c r="R56" s="176">
        <f>'8'!AO59</f>
        <v>0</v>
      </c>
      <c r="S56" s="164">
        <f>'8'!AP59</f>
        <v>0</v>
      </c>
      <c r="T56" s="167">
        <f>'8'!AQ59</f>
        <v>0</v>
      </c>
      <c r="U56" s="167">
        <f>'8'!AR59</f>
        <v>0</v>
      </c>
      <c r="V56" s="167">
        <f>'8'!AS59</f>
        <v>0</v>
      </c>
      <c r="W56" s="177">
        <f>'8'!AT59</f>
        <v>0</v>
      </c>
      <c r="X56" s="176">
        <f>'9'!AO59</f>
        <v>0</v>
      </c>
      <c r="Y56" s="164">
        <f>'9'!AP59</f>
        <v>0</v>
      </c>
      <c r="Z56" s="167">
        <f>'9'!AQ59</f>
        <v>0</v>
      </c>
      <c r="AA56" s="167">
        <f>'9'!AR59</f>
        <v>0</v>
      </c>
      <c r="AB56" s="167">
        <f>'9'!AS59</f>
        <v>0</v>
      </c>
      <c r="AC56" s="177">
        <f>'9'!AT59</f>
        <v>0</v>
      </c>
      <c r="AD56" s="176">
        <f>'10'!AO59</f>
        <v>0</v>
      </c>
      <c r="AE56" s="164">
        <f>'10'!AP59</f>
        <v>0</v>
      </c>
      <c r="AF56" s="167">
        <f>'10'!AQ59</f>
        <v>0</v>
      </c>
      <c r="AG56" s="167">
        <f>'10'!AR59</f>
        <v>0</v>
      </c>
      <c r="AH56" s="167">
        <f>'10'!AS59</f>
        <v>0</v>
      </c>
      <c r="AI56" s="177">
        <f>'10'!AT59</f>
        <v>0</v>
      </c>
      <c r="AJ56" s="176">
        <f>'11'!AO59</f>
        <v>0</v>
      </c>
      <c r="AK56" s="164">
        <f>'11'!AP59</f>
        <v>0</v>
      </c>
      <c r="AL56" s="167">
        <f>'11'!AQ59</f>
        <v>0</v>
      </c>
      <c r="AM56" s="167">
        <f>'11'!AR59</f>
        <v>0</v>
      </c>
      <c r="AN56" s="167">
        <f>'11'!AS59</f>
        <v>0</v>
      </c>
      <c r="AO56" s="177">
        <f>'11'!AT59</f>
        <v>0</v>
      </c>
      <c r="AP56" s="176">
        <f>'12'!AO59</f>
        <v>0</v>
      </c>
      <c r="AQ56" s="164">
        <f>'12'!AP59</f>
        <v>0</v>
      </c>
      <c r="AR56" s="167">
        <f>'12'!AQ59</f>
        <v>0</v>
      </c>
      <c r="AS56" s="167">
        <f>'12'!AR59</f>
        <v>0</v>
      </c>
      <c r="AT56" s="167">
        <f>'12'!AS59</f>
        <v>0</v>
      </c>
      <c r="AU56" s="177">
        <f>'12'!AT59</f>
        <v>0</v>
      </c>
      <c r="AV56" s="176">
        <f>'1'!AO59</f>
        <v>0</v>
      </c>
      <c r="AW56" s="164">
        <f>'1'!AP59</f>
        <v>0</v>
      </c>
      <c r="AX56" s="167">
        <f>'1'!AQ59</f>
        <v>0</v>
      </c>
      <c r="AY56" s="167">
        <f>'1'!AR59</f>
        <v>0</v>
      </c>
      <c r="AZ56" s="167">
        <f>'1'!AS59</f>
        <v>0</v>
      </c>
      <c r="BA56" s="177">
        <f>'1'!AT59</f>
        <v>0</v>
      </c>
      <c r="BB56" s="176">
        <f>'2'!AO59</f>
        <v>0</v>
      </c>
      <c r="BC56" s="164">
        <f>'2'!AP59</f>
        <v>0</v>
      </c>
      <c r="BD56" s="167">
        <f>'2'!AQ59</f>
        <v>0</v>
      </c>
      <c r="BE56" s="167">
        <f>'2'!AR59</f>
        <v>0</v>
      </c>
      <c r="BF56" s="167">
        <f>'2'!AS59</f>
        <v>0</v>
      </c>
      <c r="BG56" s="177">
        <f>'2'!AT59</f>
        <v>0</v>
      </c>
      <c r="BH56" s="176">
        <f>'3'!AO59</f>
        <v>0</v>
      </c>
      <c r="BI56" s="164">
        <f>'3'!AP59</f>
        <v>0</v>
      </c>
      <c r="BJ56" s="167">
        <f>'3'!AQ59</f>
        <v>0</v>
      </c>
      <c r="BK56" s="167">
        <f>'3'!AR59</f>
        <v>0</v>
      </c>
      <c r="BL56" s="167">
        <f>'3'!AS59</f>
        <v>0</v>
      </c>
      <c r="BM56" s="177">
        <f>'3'!AT59</f>
        <v>0</v>
      </c>
      <c r="BN56" s="176">
        <f>'4'!AO59</f>
        <v>0</v>
      </c>
      <c r="BO56" s="164">
        <f>'4'!AP59</f>
        <v>0</v>
      </c>
      <c r="BP56" s="167">
        <f>'4'!AQ59</f>
        <v>0</v>
      </c>
      <c r="BQ56" s="167">
        <f>'4'!AR59</f>
        <v>0</v>
      </c>
      <c r="BR56" s="167">
        <f>'4'!AS59</f>
        <v>0</v>
      </c>
      <c r="BS56" s="177">
        <f>'4'!AT59</f>
        <v>0</v>
      </c>
      <c r="BT56" s="176">
        <f>'5'!AO59</f>
        <v>0</v>
      </c>
      <c r="BU56" s="164">
        <f>'5'!AP59</f>
        <v>0</v>
      </c>
      <c r="BV56" s="167">
        <f>'5'!AQ59</f>
        <v>0</v>
      </c>
      <c r="BW56" s="167">
        <f>'5'!AR59</f>
        <v>0</v>
      </c>
      <c r="BX56" s="167">
        <f>'5'!AS59</f>
        <v>0</v>
      </c>
      <c r="BY56" s="177">
        <f>'5'!AT59</f>
        <v>0</v>
      </c>
      <c r="BZ56" s="176">
        <f>'6'!AO59</f>
        <v>0</v>
      </c>
      <c r="CA56" s="164">
        <f>'6'!AP59</f>
        <v>0</v>
      </c>
      <c r="CB56" s="167">
        <f>'6'!AQ59</f>
        <v>0</v>
      </c>
      <c r="CC56" s="167">
        <f>'6'!AR59</f>
        <v>0</v>
      </c>
      <c r="CD56" s="167">
        <f>'6'!AS59</f>
        <v>0</v>
      </c>
      <c r="CE56" s="177">
        <f>'6'!AT59</f>
        <v>0</v>
      </c>
    </row>
    <row r="57" spans="1:83" x14ac:dyDescent="0.2">
      <c r="A57" s="163">
        <f>Roster!A62</f>
        <v>0</v>
      </c>
      <c r="B57" s="165">
        <f>Roster!C62</f>
        <v>0</v>
      </c>
      <c r="C57" s="721">
        <f>Roster!D62</f>
        <v>0</v>
      </c>
      <c r="D57" s="165">
        <f>Roster!B62</f>
        <v>0</v>
      </c>
      <c r="E57" s="170">
        <f>'Pre Tests'!D56</f>
        <v>0</v>
      </c>
      <c r="F57" s="164">
        <f>'Pre Tests'!E56</f>
        <v>0</v>
      </c>
      <c r="G57" s="166">
        <f>Roster!X62</f>
        <v>0</v>
      </c>
      <c r="H57" s="166">
        <f>'Pre Tests'!I56</f>
        <v>0</v>
      </c>
      <c r="I57" s="166">
        <f>Roster!Z62</f>
        <v>0</v>
      </c>
      <c r="J57" s="166">
        <f>'Pre Tests'!K56</f>
        <v>0</v>
      </c>
      <c r="K57" s="171" t="e">
        <f>'Pre Tests'!#REF!</f>
        <v>#REF!</v>
      </c>
      <c r="L57" s="176">
        <f>'7'!AP60</f>
        <v>0</v>
      </c>
      <c r="M57" s="164">
        <f>'7'!AR60</f>
        <v>0</v>
      </c>
      <c r="N57" s="167">
        <f>'7'!AS60</f>
        <v>0</v>
      </c>
      <c r="O57" s="167">
        <f>'7'!AT60</f>
        <v>0</v>
      </c>
      <c r="P57" s="167">
        <f>'7'!AU60</f>
        <v>0</v>
      </c>
      <c r="Q57" s="177">
        <f>'7'!AV60</f>
        <v>0</v>
      </c>
      <c r="R57" s="176">
        <f>'8'!AO60</f>
        <v>0</v>
      </c>
      <c r="S57" s="164">
        <f>'8'!AP60</f>
        <v>0</v>
      </c>
      <c r="T57" s="167">
        <f>'8'!AQ60</f>
        <v>0</v>
      </c>
      <c r="U57" s="167">
        <f>'8'!AR60</f>
        <v>0</v>
      </c>
      <c r="V57" s="167">
        <f>'8'!AS60</f>
        <v>0</v>
      </c>
      <c r="W57" s="177">
        <f>'8'!AT60</f>
        <v>0</v>
      </c>
      <c r="X57" s="176">
        <f>'9'!AO60</f>
        <v>0</v>
      </c>
      <c r="Y57" s="164">
        <f>'9'!AP60</f>
        <v>0</v>
      </c>
      <c r="Z57" s="167">
        <f>'9'!AQ60</f>
        <v>0</v>
      </c>
      <c r="AA57" s="167">
        <f>'9'!AR60</f>
        <v>0</v>
      </c>
      <c r="AB57" s="167">
        <f>'9'!AS60</f>
        <v>0</v>
      </c>
      <c r="AC57" s="177">
        <f>'9'!AT60</f>
        <v>0</v>
      </c>
      <c r="AD57" s="176">
        <f>'10'!AO60</f>
        <v>0</v>
      </c>
      <c r="AE57" s="164">
        <f>'10'!AP60</f>
        <v>0</v>
      </c>
      <c r="AF57" s="167">
        <f>'10'!AQ60</f>
        <v>0</v>
      </c>
      <c r="AG57" s="167">
        <f>'10'!AR60</f>
        <v>0</v>
      </c>
      <c r="AH57" s="167">
        <f>'10'!AS60</f>
        <v>0</v>
      </c>
      <c r="AI57" s="177">
        <f>'10'!AT60</f>
        <v>0</v>
      </c>
      <c r="AJ57" s="176">
        <f>'11'!AO60</f>
        <v>0</v>
      </c>
      <c r="AK57" s="164">
        <f>'11'!AP60</f>
        <v>0</v>
      </c>
      <c r="AL57" s="167">
        <f>'11'!AQ60</f>
        <v>0</v>
      </c>
      <c r="AM57" s="167">
        <f>'11'!AR60</f>
        <v>0</v>
      </c>
      <c r="AN57" s="167">
        <f>'11'!AS60</f>
        <v>0</v>
      </c>
      <c r="AO57" s="177">
        <f>'11'!AT60</f>
        <v>0</v>
      </c>
      <c r="AP57" s="176">
        <f>'12'!AO60</f>
        <v>0</v>
      </c>
      <c r="AQ57" s="164">
        <f>'12'!AP60</f>
        <v>0</v>
      </c>
      <c r="AR57" s="167">
        <f>'12'!AQ60</f>
        <v>0</v>
      </c>
      <c r="AS57" s="167">
        <f>'12'!AR60</f>
        <v>0</v>
      </c>
      <c r="AT57" s="167">
        <f>'12'!AS60</f>
        <v>0</v>
      </c>
      <c r="AU57" s="177">
        <f>'12'!AT60</f>
        <v>0</v>
      </c>
      <c r="AV57" s="176">
        <f>'1'!AO60</f>
        <v>0</v>
      </c>
      <c r="AW57" s="164">
        <f>'1'!AP60</f>
        <v>0</v>
      </c>
      <c r="AX57" s="167">
        <f>'1'!AQ60</f>
        <v>0</v>
      </c>
      <c r="AY57" s="167">
        <f>'1'!AR60</f>
        <v>0</v>
      </c>
      <c r="AZ57" s="167">
        <f>'1'!AS60</f>
        <v>0</v>
      </c>
      <c r="BA57" s="177">
        <f>'1'!AT60</f>
        <v>0</v>
      </c>
      <c r="BB57" s="176">
        <f>'2'!AO60</f>
        <v>0</v>
      </c>
      <c r="BC57" s="164">
        <f>'2'!AP60</f>
        <v>0</v>
      </c>
      <c r="BD57" s="167">
        <f>'2'!AQ60</f>
        <v>0</v>
      </c>
      <c r="BE57" s="167">
        <f>'2'!AR60</f>
        <v>0</v>
      </c>
      <c r="BF57" s="167">
        <f>'2'!AS60</f>
        <v>0</v>
      </c>
      <c r="BG57" s="177">
        <f>'2'!AT60</f>
        <v>0</v>
      </c>
      <c r="BH57" s="176">
        <f>'3'!AO60</f>
        <v>0</v>
      </c>
      <c r="BI57" s="164">
        <f>'3'!AP60</f>
        <v>0</v>
      </c>
      <c r="BJ57" s="167">
        <f>'3'!AQ60</f>
        <v>0</v>
      </c>
      <c r="BK57" s="167">
        <f>'3'!AR60</f>
        <v>0</v>
      </c>
      <c r="BL57" s="167">
        <f>'3'!AS60</f>
        <v>0</v>
      </c>
      <c r="BM57" s="177">
        <f>'3'!AT60</f>
        <v>0</v>
      </c>
      <c r="BN57" s="176">
        <f>'4'!AO60</f>
        <v>0</v>
      </c>
      <c r="BO57" s="164">
        <f>'4'!AP60</f>
        <v>0</v>
      </c>
      <c r="BP57" s="167">
        <f>'4'!AQ60</f>
        <v>0</v>
      </c>
      <c r="BQ57" s="167">
        <f>'4'!AR60</f>
        <v>0</v>
      </c>
      <c r="BR57" s="167">
        <f>'4'!AS60</f>
        <v>0</v>
      </c>
      <c r="BS57" s="177">
        <f>'4'!AT60</f>
        <v>0</v>
      </c>
      <c r="BT57" s="176">
        <f>'5'!AO60</f>
        <v>0</v>
      </c>
      <c r="BU57" s="164">
        <f>'5'!AP60</f>
        <v>0</v>
      </c>
      <c r="BV57" s="167">
        <f>'5'!AQ60</f>
        <v>0</v>
      </c>
      <c r="BW57" s="167">
        <f>'5'!AR60</f>
        <v>0</v>
      </c>
      <c r="BX57" s="167">
        <f>'5'!AS60</f>
        <v>0</v>
      </c>
      <c r="BY57" s="177">
        <f>'5'!AT60</f>
        <v>0</v>
      </c>
      <c r="BZ57" s="176">
        <f>'6'!AO60</f>
        <v>0</v>
      </c>
      <c r="CA57" s="164">
        <f>'6'!AP60</f>
        <v>0</v>
      </c>
      <c r="CB57" s="167">
        <f>'6'!AQ60</f>
        <v>0</v>
      </c>
      <c r="CC57" s="167">
        <f>'6'!AR60</f>
        <v>0</v>
      </c>
      <c r="CD57" s="167">
        <f>'6'!AS60</f>
        <v>0</v>
      </c>
      <c r="CE57" s="177">
        <f>'6'!AT60</f>
        <v>0</v>
      </c>
    </row>
    <row r="58" spans="1:83" x14ac:dyDescent="0.2">
      <c r="A58" s="163">
        <f>Roster!A63</f>
        <v>0</v>
      </c>
      <c r="B58" s="165">
        <f>Roster!C63</f>
        <v>0</v>
      </c>
      <c r="C58" s="721">
        <f>Roster!D63</f>
        <v>0</v>
      </c>
      <c r="D58" s="165">
        <f>Roster!B63</f>
        <v>0</v>
      </c>
      <c r="E58" s="170">
        <f>'Pre Tests'!D57</f>
        <v>0</v>
      </c>
      <c r="F58" s="164">
        <f>'Pre Tests'!E57</f>
        <v>0</v>
      </c>
      <c r="G58" s="166">
        <f>Roster!X63</f>
        <v>0</v>
      </c>
      <c r="H58" s="166">
        <f>'Pre Tests'!I57</f>
        <v>0</v>
      </c>
      <c r="I58" s="166">
        <f>Roster!Z63</f>
        <v>0</v>
      </c>
      <c r="J58" s="166">
        <f>'Pre Tests'!K57</f>
        <v>0</v>
      </c>
      <c r="K58" s="171" t="e">
        <f>'Pre Tests'!#REF!</f>
        <v>#REF!</v>
      </c>
      <c r="L58" s="176">
        <f>'7'!AP61</f>
        <v>0</v>
      </c>
      <c r="M58" s="164">
        <f>'7'!AR61</f>
        <v>0</v>
      </c>
      <c r="N58" s="167">
        <f>'7'!AS61</f>
        <v>0</v>
      </c>
      <c r="O58" s="167">
        <f>'7'!AT61</f>
        <v>0</v>
      </c>
      <c r="P58" s="167">
        <f>'7'!AU61</f>
        <v>0</v>
      </c>
      <c r="Q58" s="177">
        <f>'7'!AV61</f>
        <v>0</v>
      </c>
      <c r="R58" s="176">
        <f>'8'!AO61</f>
        <v>0</v>
      </c>
      <c r="S58" s="164">
        <f>'8'!AP61</f>
        <v>0</v>
      </c>
      <c r="T58" s="167">
        <f>'8'!AQ61</f>
        <v>0</v>
      </c>
      <c r="U58" s="167">
        <f>'8'!AR61</f>
        <v>0</v>
      </c>
      <c r="V58" s="167">
        <f>'8'!AS61</f>
        <v>0</v>
      </c>
      <c r="W58" s="177">
        <f>'8'!AT61</f>
        <v>0</v>
      </c>
      <c r="X58" s="176">
        <f>'9'!AO61</f>
        <v>0</v>
      </c>
      <c r="Y58" s="164">
        <f>'9'!AP61</f>
        <v>0</v>
      </c>
      <c r="Z58" s="167">
        <f>'9'!AQ61</f>
        <v>0</v>
      </c>
      <c r="AA58" s="167">
        <f>'9'!AR61</f>
        <v>0</v>
      </c>
      <c r="AB58" s="167">
        <f>'9'!AS61</f>
        <v>0</v>
      </c>
      <c r="AC58" s="177">
        <f>'9'!AT61</f>
        <v>0</v>
      </c>
      <c r="AD58" s="176">
        <f>'10'!AO61</f>
        <v>0</v>
      </c>
      <c r="AE58" s="164">
        <f>'10'!AP61</f>
        <v>0</v>
      </c>
      <c r="AF58" s="167">
        <f>'10'!AQ61</f>
        <v>0</v>
      </c>
      <c r="AG58" s="167">
        <f>'10'!AR61</f>
        <v>0</v>
      </c>
      <c r="AH58" s="167">
        <f>'10'!AS61</f>
        <v>0</v>
      </c>
      <c r="AI58" s="177">
        <f>'10'!AT61</f>
        <v>0</v>
      </c>
      <c r="AJ58" s="176">
        <f>'11'!AO61</f>
        <v>0</v>
      </c>
      <c r="AK58" s="164">
        <f>'11'!AP61</f>
        <v>0</v>
      </c>
      <c r="AL58" s="167">
        <f>'11'!AQ61</f>
        <v>0</v>
      </c>
      <c r="AM58" s="167">
        <f>'11'!AR61</f>
        <v>0</v>
      </c>
      <c r="AN58" s="167">
        <f>'11'!AS61</f>
        <v>0</v>
      </c>
      <c r="AO58" s="177">
        <f>'11'!AT61</f>
        <v>0</v>
      </c>
      <c r="AP58" s="176">
        <f>'12'!AO61</f>
        <v>0</v>
      </c>
      <c r="AQ58" s="164">
        <f>'12'!AP61</f>
        <v>0</v>
      </c>
      <c r="AR58" s="167">
        <f>'12'!AQ61</f>
        <v>0</v>
      </c>
      <c r="AS58" s="167">
        <f>'12'!AR61</f>
        <v>0</v>
      </c>
      <c r="AT58" s="167">
        <f>'12'!AS61</f>
        <v>0</v>
      </c>
      <c r="AU58" s="177">
        <f>'12'!AT61</f>
        <v>0</v>
      </c>
      <c r="AV58" s="176">
        <f>'1'!AO61</f>
        <v>0</v>
      </c>
      <c r="AW58" s="164">
        <f>'1'!AP61</f>
        <v>0</v>
      </c>
      <c r="AX58" s="167">
        <f>'1'!AQ61</f>
        <v>0</v>
      </c>
      <c r="AY58" s="167">
        <f>'1'!AR61</f>
        <v>0</v>
      </c>
      <c r="AZ58" s="167">
        <f>'1'!AS61</f>
        <v>0</v>
      </c>
      <c r="BA58" s="177">
        <f>'1'!AT61</f>
        <v>0</v>
      </c>
      <c r="BB58" s="176">
        <f>'2'!AO61</f>
        <v>0</v>
      </c>
      <c r="BC58" s="164">
        <f>'2'!AP61</f>
        <v>0</v>
      </c>
      <c r="BD58" s="167">
        <f>'2'!AQ61</f>
        <v>0</v>
      </c>
      <c r="BE58" s="167">
        <f>'2'!AR61</f>
        <v>0</v>
      </c>
      <c r="BF58" s="167">
        <f>'2'!AS61</f>
        <v>0</v>
      </c>
      <c r="BG58" s="177">
        <f>'2'!AT61</f>
        <v>0</v>
      </c>
      <c r="BH58" s="176">
        <f>'3'!AO61</f>
        <v>0</v>
      </c>
      <c r="BI58" s="164">
        <f>'3'!AP61</f>
        <v>0</v>
      </c>
      <c r="BJ58" s="167">
        <f>'3'!AQ61</f>
        <v>0</v>
      </c>
      <c r="BK58" s="167">
        <f>'3'!AR61</f>
        <v>0</v>
      </c>
      <c r="BL58" s="167">
        <f>'3'!AS61</f>
        <v>0</v>
      </c>
      <c r="BM58" s="177">
        <f>'3'!AT61</f>
        <v>0</v>
      </c>
      <c r="BN58" s="176">
        <f>'4'!AO61</f>
        <v>0</v>
      </c>
      <c r="BO58" s="164">
        <f>'4'!AP61</f>
        <v>0</v>
      </c>
      <c r="BP58" s="167">
        <f>'4'!AQ61</f>
        <v>0</v>
      </c>
      <c r="BQ58" s="167">
        <f>'4'!AR61</f>
        <v>0</v>
      </c>
      <c r="BR58" s="167">
        <f>'4'!AS61</f>
        <v>0</v>
      </c>
      <c r="BS58" s="177">
        <f>'4'!AT61</f>
        <v>0</v>
      </c>
      <c r="BT58" s="176">
        <f>'5'!AO61</f>
        <v>0</v>
      </c>
      <c r="BU58" s="164">
        <f>'5'!AP61</f>
        <v>0</v>
      </c>
      <c r="BV58" s="167">
        <f>'5'!AQ61</f>
        <v>0</v>
      </c>
      <c r="BW58" s="167">
        <f>'5'!AR61</f>
        <v>0</v>
      </c>
      <c r="BX58" s="167">
        <f>'5'!AS61</f>
        <v>0</v>
      </c>
      <c r="BY58" s="177">
        <f>'5'!AT61</f>
        <v>0</v>
      </c>
      <c r="BZ58" s="176">
        <f>'6'!AO61</f>
        <v>0</v>
      </c>
      <c r="CA58" s="164">
        <f>'6'!AP61</f>
        <v>0</v>
      </c>
      <c r="CB58" s="167">
        <f>'6'!AQ61</f>
        <v>0</v>
      </c>
      <c r="CC58" s="167">
        <f>'6'!AR61</f>
        <v>0</v>
      </c>
      <c r="CD58" s="167">
        <f>'6'!AS61</f>
        <v>0</v>
      </c>
      <c r="CE58" s="177">
        <f>'6'!AT61</f>
        <v>0</v>
      </c>
    </row>
    <row r="59" spans="1:83" x14ac:dyDescent="0.2">
      <c r="A59" s="163">
        <f>Roster!A64</f>
        <v>0</v>
      </c>
      <c r="B59" s="165">
        <f>Roster!C64</f>
        <v>0</v>
      </c>
      <c r="C59" s="721">
        <f>Roster!D64</f>
        <v>0</v>
      </c>
      <c r="D59" s="165">
        <f>Roster!B64</f>
        <v>0</v>
      </c>
      <c r="E59" s="170">
        <f>'Pre Tests'!D58</f>
        <v>0</v>
      </c>
      <c r="F59" s="164">
        <f>'Pre Tests'!E58</f>
        <v>0</v>
      </c>
      <c r="G59" s="166">
        <f>Roster!X64</f>
        <v>0</v>
      </c>
      <c r="H59" s="166">
        <f>'Pre Tests'!I58</f>
        <v>0</v>
      </c>
      <c r="I59" s="166">
        <f>Roster!Z64</f>
        <v>0</v>
      </c>
      <c r="J59" s="166">
        <f>'Pre Tests'!K58</f>
        <v>0</v>
      </c>
      <c r="K59" s="171" t="e">
        <f>'Pre Tests'!#REF!</f>
        <v>#REF!</v>
      </c>
      <c r="L59" s="176">
        <f>'7'!AP62</f>
        <v>0</v>
      </c>
      <c r="M59" s="164">
        <f>'7'!AR62</f>
        <v>0</v>
      </c>
      <c r="N59" s="167">
        <f>'7'!AS62</f>
        <v>0</v>
      </c>
      <c r="O59" s="167">
        <f>'7'!AT62</f>
        <v>0</v>
      </c>
      <c r="P59" s="167">
        <f>'7'!AU62</f>
        <v>0</v>
      </c>
      <c r="Q59" s="177">
        <f>'7'!AV62</f>
        <v>0</v>
      </c>
      <c r="R59" s="176">
        <f>'8'!AO62</f>
        <v>0</v>
      </c>
      <c r="S59" s="164">
        <f>'8'!AP62</f>
        <v>0</v>
      </c>
      <c r="T59" s="167">
        <f>'8'!AQ62</f>
        <v>0</v>
      </c>
      <c r="U59" s="167">
        <f>'8'!AR62</f>
        <v>0</v>
      </c>
      <c r="V59" s="167">
        <f>'8'!AS62</f>
        <v>0</v>
      </c>
      <c r="W59" s="177">
        <f>'8'!AT62</f>
        <v>0</v>
      </c>
      <c r="X59" s="176">
        <f>'9'!AO62</f>
        <v>0</v>
      </c>
      <c r="Y59" s="164">
        <f>'9'!AP62</f>
        <v>0</v>
      </c>
      <c r="Z59" s="167">
        <f>'9'!AQ62</f>
        <v>0</v>
      </c>
      <c r="AA59" s="167">
        <f>'9'!AR62</f>
        <v>0</v>
      </c>
      <c r="AB59" s="167">
        <f>'9'!AS62</f>
        <v>0</v>
      </c>
      <c r="AC59" s="177">
        <f>'9'!AT62</f>
        <v>0</v>
      </c>
      <c r="AD59" s="176">
        <f>'10'!AO62</f>
        <v>0</v>
      </c>
      <c r="AE59" s="164">
        <f>'10'!AP62</f>
        <v>0</v>
      </c>
      <c r="AF59" s="167">
        <f>'10'!AQ62</f>
        <v>0</v>
      </c>
      <c r="AG59" s="167">
        <f>'10'!AR62</f>
        <v>0</v>
      </c>
      <c r="AH59" s="167">
        <f>'10'!AS62</f>
        <v>0</v>
      </c>
      <c r="AI59" s="177">
        <f>'10'!AT62</f>
        <v>0</v>
      </c>
      <c r="AJ59" s="176">
        <f>'11'!AO62</f>
        <v>0</v>
      </c>
      <c r="AK59" s="164">
        <f>'11'!AP62</f>
        <v>0</v>
      </c>
      <c r="AL59" s="167">
        <f>'11'!AQ62</f>
        <v>0</v>
      </c>
      <c r="AM59" s="167">
        <f>'11'!AR62</f>
        <v>0</v>
      </c>
      <c r="AN59" s="167">
        <f>'11'!AS62</f>
        <v>0</v>
      </c>
      <c r="AO59" s="177">
        <f>'11'!AT62</f>
        <v>0</v>
      </c>
      <c r="AP59" s="176">
        <f>'12'!AO62</f>
        <v>0</v>
      </c>
      <c r="AQ59" s="164">
        <f>'12'!AP62</f>
        <v>0</v>
      </c>
      <c r="AR59" s="167">
        <f>'12'!AQ62</f>
        <v>0</v>
      </c>
      <c r="AS59" s="167">
        <f>'12'!AR62</f>
        <v>0</v>
      </c>
      <c r="AT59" s="167">
        <f>'12'!AS62</f>
        <v>0</v>
      </c>
      <c r="AU59" s="177">
        <f>'12'!AT62</f>
        <v>0</v>
      </c>
      <c r="AV59" s="176">
        <f>'1'!AO62</f>
        <v>0</v>
      </c>
      <c r="AW59" s="164">
        <f>'1'!AP62</f>
        <v>0</v>
      </c>
      <c r="AX59" s="167">
        <f>'1'!AQ62</f>
        <v>0</v>
      </c>
      <c r="AY59" s="167">
        <f>'1'!AR62</f>
        <v>0</v>
      </c>
      <c r="AZ59" s="167">
        <f>'1'!AS62</f>
        <v>0</v>
      </c>
      <c r="BA59" s="177">
        <f>'1'!AT62</f>
        <v>0</v>
      </c>
      <c r="BB59" s="176">
        <f>'2'!AO62</f>
        <v>0</v>
      </c>
      <c r="BC59" s="164">
        <f>'2'!AP62</f>
        <v>0</v>
      </c>
      <c r="BD59" s="167">
        <f>'2'!AQ62</f>
        <v>0</v>
      </c>
      <c r="BE59" s="167">
        <f>'2'!AR62</f>
        <v>0</v>
      </c>
      <c r="BF59" s="167">
        <f>'2'!AS62</f>
        <v>0</v>
      </c>
      <c r="BG59" s="177">
        <f>'2'!AT62</f>
        <v>0</v>
      </c>
      <c r="BH59" s="176">
        <f>'3'!AO62</f>
        <v>0</v>
      </c>
      <c r="BI59" s="164">
        <f>'3'!AP62</f>
        <v>0</v>
      </c>
      <c r="BJ59" s="167">
        <f>'3'!AQ62</f>
        <v>0</v>
      </c>
      <c r="BK59" s="167">
        <f>'3'!AR62</f>
        <v>0</v>
      </c>
      <c r="BL59" s="167">
        <f>'3'!AS62</f>
        <v>0</v>
      </c>
      <c r="BM59" s="177">
        <f>'3'!AT62</f>
        <v>0</v>
      </c>
      <c r="BN59" s="176">
        <f>'4'!AO62</f>
        <v>0</v>
      </c>
      <c r="BO59" s="164">
        <f>'4'!AP62</f>
        <v>0</v>
      </c>
      <c r="BP59" s="167">
        <f>'4'!AQ62</f>
        <v>0</v>
      </c>
      <c r="BQ59" s="167">
        <f>'4'!AR62</f>
        <v>0</v>
      </c>
      <c r="BR59" s="167">
        <f>'4'!AS62</f>
        <v>0</v>
      </c>
      <c r="BS59" s="177">
        <f>'4'!AT62</f>
        <v>0</v>
      </c>
      <c r="BT59" s="176">
        <f>'5'!AO62</f>
        <v>0</v>
      </c>
      <c r="BU59" s="164">
        <f>'5'!AP62</f>
        <v>0</v>
      </c>
      <c r="BV59" s="167">
        <f>'5'!AQ62</f>
        <v>0</v>
      </c>
      <c r="BW59" s="167">
        <f>'5'!AR62</f>
        <v>0</v>
      </c>
      <c r="BX59" s="167">
        <f>'5'!AS62</f>
        <v>0</v>
      </c>
      <c r="BY59" s="177">
        <f>'5'!AT62</f>
        <v>0</v>
      </c>
      <c r="BZ59" s="176">
        <f>'6'!AO62</f>
        <v>0</v>
      </c>
      <c r="CA59" s="164">
        <f>'6'!AP62</f>
        <v>0</v>
      </c>
      <c r="CB59" s="167">
        <f>'6'!AQ62</f>
        <v>0</v>
      </c>
      <c r="CC59" s="167">
        <f>'6'!AR62</f>
        <v>0</v>
      </c>
      <c r="CD59" s="167">
        <f>'6'!AS62</f>
        <v>0</v>
      </c>
      <c r="CE59" s="177">
        <f>'6'!AT62</f>
        <v>0</v>
      </c>
    </row>
    <row r="60" spans="1:83" x14ac:dyDescent="0.2">
      <c r="A60" s="163">
        <f>Roster!A65</f>
        <v>0</v>
      </c>
      <c r="B60" s="165">
        <f>Roster!C65</f>
        <v>0</v>
      </c>
      <c r="C60" s="721">
        <f>Roster!D65</f>
        <v>0</v>
      </c>
      <c r="D60" s="165">
        <f>Roster!B65</f>
        <v>0</v>
      </c>
      <c r="E60" s="170">
        <f>'Pre Tests'!D59</f>
        <v>0</v>
      </c>
      <c r="F60" s="164">
        <f>'Pre Tests'!E59</f>
        <v>0</v>
      </c>
      <c r="G60" s="166">
        <f>Roster!X65</f>
        <v>0</v>
      </c>
      <c r="H60" s="166">
        <f>'Pre Tests'!I59</f>
        <v>0</v>
      </c>
      <c r="I60" s="166">
        <f>Roster!Z65</f>
        <v>0</v>
      </c>
      <c r="J60" s="166">
        <f>'Pre Tests'!K59</f>
        <v>0</v>
      </c>
      <c r="K60" s="171" t="e">
        <f>'Pre Tests'!#REF!</f>
        <v>#REF!</v>
      </c>
      <c r="L60" s="176">
        <f>'7'!AP63</f>
        <v>0</v>
      </c>
      <c r="M60" s="164">
        <f>'7'!AR63</f>
        <v>0</v>
      </c>
      <c r="N60" s="167">
        <f>'7'!AS63</f>
        <v>0</v>
      </c>
      <c r="O60" s="167">
        <f>'7'!AT63</f>
        <v>0</v>
      </c>
      <c r="P60" s="167">
        <f>'7'!AU63</f>
        <v>0</v>
      </c>
      <c r="Q60" s="177">
        <f>'7'!AV63</f>
        <v>0</v>
      </c>
      <c r="R60" s="176">
        <f>'8'!AO63</f>
        <v>0</v>
      </c>
      <c r="S60" s="164">
        <f>'8'!AP63</f>
        <v>0</v>
      </c>
      <c r="T60" s="167">
        <f>'8'!AQ63</f>
        <v>0</v>
      </c>
      <c r="U60" s="167">
        <f>'8'!AR63</f>
        <v>0</v>
      </c>
      <c r="V60" s="167">
        <f>'8'!AS63</f>
        <v>0</v>
      </c>
      <c r="W60" s="177">
        <f>'8'!AT63</f>
        <v>0</v>
      </c>
      <c r="X60" s="176">
        <f>'9'!AO63</f>
        <v>0</v>
      </c>
      <c r="Y60" s="164">
        <f>'9'!AP63</f>
        <v>0</v>
      </c>
      <c r="Z60" s="167">
        <f>'9'!AQ63</f>
        <v>0</v>
      </c>
      <c r="AA60" s="167">
        <f>'9'!AR63</f>
        <v>0</v>
      </c>
      <c r="AB60" s="167">
        <f>'9'!AS63</f>
        <v>0</v>
      </c>
      <c r="AC60" s="177">
        <f>'9'!AT63</f>
        <v>0</v>
      </c>
      <c r="AD60" s="176">
        <f>'10'!AO63</f>
        <v>0</v>
      </c>
      <c r="AE60" s="164">
        <f>'10'!AP63</f>
        <v>0</v>
      </c>
      <c r="AF60" s="167">
        <f>'10'!AQ63</f>
        <v>0</v>
      </c>
      <c r="AG60" s="167">
        <f>'10'!AR63</f>
        <v>0</v>
      </c>
      <c r="AH60" s="167">
        <f>'10'!AS63</f>
        <v>0</v>
      </c>
      <c r="AI60" s="177">
        <f>'10'!AT63</f>
        <v>0</v>
      </c>
      <c r="AJ60" s="176">
        <f>'11'!AO63</f>
        <v>0</v>
      </c>
      <c r="AK60" s="164">
        <f>'11'!AP63</f>
        <v>0</v>
      </c>
      <c r="AL60" s="167">
        <f>'11'!AQ63</f>
        <v>0</v>
      </c>
      <c r="AM60" s="167">
        <f>'11'!AR63</f>
        <v>0</v>
      </c>
      <c r="AN60" s="167">
        <f>'11'!AS63</f>
        <v>0</v>
      </c>
      <c r="AO60" s="177">
        <f>'11'!AT63</f>
        <v>0</v>
      </c>
      <c r="AP60" s="176">
        <f>'12'!AO63</f>
        <v>0</v>
      </c>
      <c r="AQ60" s="164">
        <f>'12'!AP63</f>
        <v>0</v>
      </c>
      <c r="AR60" s="167">
        <f>'12'!AQ63</f>
        <v>0</v>
      </c>
      <c r="AS60" s="167">
        <f>'12'!AR63</f>
        <v>0</v>
      </c>
      <c r="AT60" s="167">
        <f>'12'!AS63</f>
        <v>0</v>
      </c>
      <c r="AU60" s="177">
        <f>'12'!AT63</f>
        <v>0</v>
      </c>
      <c r="AV60" s="176">
        <f>'1'!AO63</f>
        <v>0</v>
      </c>
      <c r="AW60" s="164">
        <f>'1'!AP63</f>
        <v>0</v>
      </c>
      <c r="AX60" s="167">
        <f>'1'!AQ63</f>
        <v>0</v>
      </c>
      <c r="AY60" s="167">
        <f>'1'!AR63</f>
        <v>0</v>
      </c>
      <c r="AZ60" s="167">
        <f>'1'!AS63</f>
        <v>0</v>
      </c>
      <c r="BA60" s="177">
        <f>'1'!AT63</f>
        <v>0</v>
      </c>
      <c r="BB60" s="176">
        <f>'2'!AO63</f>
        <v>0</v>
      </c>
      <c r="BC60" s="164">
        <f>'2'!AP63</f>
        <v>0</v>
      </c>
      <c r="BD60" s="167">
        <f>'2'!AQ63</f>
        <v>0</v>
      </c>
      <c r="BE60" s="167">
        <f>'2'!AR63</f>
        <v>0</v>
      </c>
      <c r="BF60" s="167">
        <f>'2'!AS63</f>
        <v>0</v>
      </c>
      <c r="BG60" s="177">
        <f>'2'!AT63</f>
        <v>0</v>
      </c>
      <c r="BH60" s="176">
        <f>'3'!AO63</f>
        <v>0</v>
      </c>
      <c r="BI60" s="164">
        <f>'3'!AP63</f>
        <v>0</v>
      </c>
      <c r="BJ60" s="167">
        <f>'3'!AQ63</f>
        <v>0</v>
      </c>
      <c r="BK60" s="167">
        <f>'3'!AR63</f>
        <v>0</v>
      </c>
      <c r="BL60" s="167">
        <f>'3'!AS63</f>
        <v>0</v>
      </c>
      <c r="BM60" s="177">
        <f>'3'!AT63</f>
        <v>0</v>
      </c>
      <c r="BN60" s="176">
        <f>'4'!AO63</f>
        <v>0</v>
      </c>
      <c r="BO60" s="164">
        <f>'4'!AP63</f>
        <v>0</v>
      </c>
      <c r="BP60" s="167">
        <f>'4'!AQ63</f>
        <v>0</v>
      </c>
      <c r="BQ60" s="167">
        <f>'4'!AR63</f>
        <v>0</v>
      </c>
      <c r="BR60" s="167">
        <f>'4'!AS63</f>
        <v>0</v>
      </c>
      <c r="BS60" s="177">
        <f>'4'!AT63</f>
        <v>0</v>
      </c>
      <c r="BT60" s="176">
        <f>'5'!AO63</f>
        <v>0</v>
      </c>
      <c r="BU60" s="164">
        <f>'5'!AP63</f>
        <v>0</v>
      </c>
      <c r="BV60" s="167">
        <f>'5'!AQ63</f>
        <v>0</v>
      </c>
      <c r="BW60" s="167">
        <f>'5'!AR63</f>
        <v>0</v>
      </c>
      <c r="BX60" s="167">
        <f>'5'!AS63</f>
        <v>0</v>
      </c>
      <c r="BY60" s="177">
        <f>'5'!AT63</f>
        <v>0</v>
      </c>
      <c r="BZ60" s="176">
        <f>'6'!AO63</f>
        <v>0</v>
      </c>
      <c r="CA60" s="164">
        <f>'6'!AP63</f>
        <v>0</v>
      </c>
      <c r="CB60" s="167">
        <f>'6'!AQ63</f>
        <v>0</v>
      </c>
      <c r="CC60" s="167">
        <f>'6'!AR63</f>
        <v>0</v>
      </c>
      <c r="CD60" s="167">
        <f>'6'!AS63</f>
        <v>0</v>
      </c>
      <c r="CE60" s="177">
        <f>'6'!AT63</f>
        <v>0</v>
      </c>
    </row>
    <row r="61" spans="1:83" x14ac:dyDescent="0.2">
      <c r="A61" s="163">
        <f>Roster!A66</f>
        <v>0</v>
      </c>
      <c r="B61" s="165">
        <f>Roster!C66</f>
        <v>0</v>
      </c>
      <c r="C61" s="721">
        <f>Roster!D66</f>
        <v>0</v>
      </c>
      <c r="D61" s="165">
        <f>Roster!B66</f>
        <v>0</v>
      </c>
      <c r="E61" s="170">
        <f>'Pre Tests'!D60</f>
        <v>0</v>
      </c>
      <c r="F61" s="164">
        <f>'Pre Tests'!E60</f>
        <v>0</v>
      </c>
      <c r="G61" s="166">
        <f>Roster!X66</f>
        <v>0</v>
      </c>
      <c r="H61" s="166">
        <f>'Pre Tests'!I60</f>
        <v>0</v>
      </c>
      <c r="I61" s="166">
        <f>Roster!Z66</f>
        <v>0</v>
      </c>
      <c r="J61" s="166">
        <f>'Pre Tests'!K60</f>
        <v>0</v>
      </c>
      <c r="K61" s="171" t="e">
        <f>'Pre Tests'!#REF!</f>
        <v>#REF!</v>
      </c>
      <c r="L61" s="176">
        <f>'7'!AP64</f>
        <v>0</v>
      </c>
      <c r="M61" s="164">
        <f>'7'!AR64</f>
        <v>0</v>
      </c>
      <c r="N61" s="167">
        <f>'7'!AS64</f>
        <v>0</v>
      </c>
      <c r="O61" s="167">
        <f>'7'!AT64</f>
        <v>0</v>
      </c>
      <c r="P61" s="167">
        <f>'7'!AU64</f>
        <v>0</v>
      </c>
      <c r="Q61" s="177">
        <f>'7'!AV64</f>
        <v>0</v>
      </c>
      <c r="R61" s="176">
        <f>'8'!AO64</f>
        <v>0</v>
      </c>
      <c r="S61" s="164">
        <f>'8'!AP64</f>
        <v>0</v>
      </c>
      <c r="T61" s="167">
        <f>'8'!AQ64</f>
        <v>0</v>
      </c>
      <c r="U61" s="167">
        <f>'8'!AR64</f>
        <v>0</v>
      </c>
      <c r="V61" s="167">
        <f>'8'!AS64</f>
        <v>0</v>
      </c>
      <c r="W61" s="177">
        <f>'8'!AT64</f>
        <v>0</v>
      </c>
      <c r="X61" s="176">
        <f>'9'!AO64</f>
        <v>0</v>
      </c>
      <c r="Y61" s="164">
        <f>'9'!AP64</f>
        <v>0</v>
      </c>
      <c r="Z61" s="167">
        <f>'9'!AQ64</f>
        <v>0</v>
      </c>
      <c r="AA61" s="167">
        <f>'9'!AR64</f>
        <v>0</v>
      </c>
      <c r="AB61" s="167">
        <f>'9'!AS64</f>
        <v>0</v>
      </c>
      <c r="AC61" s="177">
        <f>'9'!AT64</f>
        <v>0</v>
      </c>
      <c r="AD61" s="176">
        <f>'10'!AO64</f>
        <v>0</v>
      </c>
      <c r="AE61" s="164">
        <f>'10'!AP64</f>
        <v>0</v>
      </c>
      <c r="AF61" s="167">
        <f>'10'!AQ64</f>
        <v>0</v>
      </c>
      <c r="AG61" s="167">
        <f>'10'!AR64</f>
        <v>0</v>
      </c>
      <c r="AH61" s="167">
        <f>'10'!AS64</f>
        <v>0</v>
      </c>
      <c r="AI61" s="177">
        <f>'10'!AT64</f>
        <v>0</v>
      </c>
      <c r="AJ61" s="176">
        <f>'11'!AO64</f>
        <v>0</v>
      </c>
      <c r="AK61" s="164">
        <f>'11'!AP64</f>
        <v>0</v>
      </c>
      <c r="AL61" s="167">
        <f>'11'!AQ64</f>
        <v>0</v>
      </c>
      <c r="AM61" s="167">
        <f>'11'!AR64</f>
        <v>0</v>
      </c>
      <c r="AN61" s="167">
        <f>'11'!AS64</f>
        <v>0</v>
      </c>
      <c r="AO61" s="177">
        <f>'11'!AT64</f>
        <v>0</v>
      </c>
      <c r="AP61" s="176">
        <f>'12'!AO64</f>
        <v>0</v>
      </c>
      <c r="AQ61" s="164">
        <f>'12'!AP64</f>
        <v>0</v>
      </c>
      <c r="AR61" s="167">
        <f>'12'!AQ64</f>
        <v>0</v>
      </c>
      <c r="AS61" s="167">
        <f>'12'!AR64</f>
        <v>0</v>
      </c>
      <c r="AT61" s="167">
        <f>'12'!AS64</f>
        <v>0</v>
      </c>
      <c r="AU61" s="177">
        <f>'12'!AT64</f>
        <v>0</v>
      </c>
      <c r="AV61" s="176">
        <f>'1'!AO64</f>
        <v>0</v>
      </c>
      <c r="AW61" s="164">
        <f>'1'!AP64</f>
        <v>0</v>
      </c>
      <c r="AX61" s="167">
        <f>'1'!AQ64</f>
        <v>0</v>
      </c>
      <c r="AY61" s="167">
        <f>'1'!AR64</f>
        <v>0</v>
      </c>
      <c r="AZ61" s="167">
        <f>'1'!AS64</f>
        <v>0</v>
      </c>
      <c r="BA61" s="177">
        <f>'1'!AT64</f>
        <v>0</v>
      </c>
      <c r="BB61" s="176">
        <f>'2'!AO64</f>
        <v>0</v>
      </c>
      <c r="BC61" s="164">
        <f>'2'!AP64</f>
        <v>0</v>
      </c>
      <c r="BD61" s="167">
        <f>'2'!AQ64</f>
        <v>0</v>
      </c>
      <c r="BE61" s="167">
        <f>'2'!AR64</f>
        <v>0</v>
      </c>
      <c r="BF61" s="167">
        <f>'2'!AS64</f>
        <v>0</v>
      </c>
      <c r="BG61" s="177">
        <f>'2'!AT64</f>
        <v>0</v>
      </c>
      <c r="BH61" s="176">
        <f>'3'!AO64</f>
        <v>0</v>
      </c>
      <c r="BI61" s="164">
        <f>'3'!AP64</f>
        <v>0</v>
      </c>
      <c r="BJ61" s="167">
        <f>'3'!AQ64</f>
        <v>0</v>
      </c>
      <c r="BK61" s="167">
        <f>'3'!AR64</f>
        <v>0</v>
      </c>
      <c r="BL61" s="167">
        <f>'3'!AS64</f>
        <v>0</v>
      </c>
      <c r="BM61" s="177">
        <f>'3'!AT64</f>
        <v>0</v>
      </c>
      <c r="BN61" s="176">
        <f>'4'!AO64</f>
        <v>0</v>
      </c>
      <c r="BO61" s="164">
        <f>'4'!AP64</f>
        <v>0</v>
      </c>
      <c r="BP61" s="167">
        <f>'4'!AQ64</f>
        <v>0</v>
      </c>
      <c r="BQ61" s="167">
        <f>'4'!AR64</f>
        <v>0</v>
      </c>
      <c r="BR61" s="167">
        <f>'4'!AS64</f>
        <v>0</v>
      </c>
      <c r="BS61" s="177">
        <f>'4'!AT64</f>
        <v>0</v>
      </c>
      <c r="BT61" s="176">
        <f>'5'!AO64</f>
        <v>0</v>
      </c>
      <c r="BU61" s="164">
        <f>'5'!AP64</f>
        <v>0</v>
      </c>
      <c r="BV61" s="167">
        <f>'5'!AQ64</f>
        <v>0</v>
      </c>
      <c r="BW61" s="167">
        <f>'5'!AR64</f>
        <v>0</v>
      </c>
      <c r="BX61" s="167">
        <f>'5'!AS64</f>
        <v>0</v>
      </c>
      <c r="BY61" s="177">
        <f>'5'!AT64</f>
        <v>0</v>
      </c>
      <c r="BZ61" s="176">
        <f>'6'!AO64</f>
        <v>0</v>
      </c>
      <c r="CA61" s="164">
        <f>'6'!AP64</f>
        <v>0</v>
      </c>
      <c r="CB61" s="167">
        <f>'6'!AQ64</f>
        <v>0</v>
      </c>
      <c r="CC61" s="167">
        <f>'6'!AR64</f>
        <v>0</v>
      </c>
      <c r="CD61" s="167">
        <f>'6'!AS64</f>
        <v>0</v>
      </c>
      <c r="CE61" s="177">
        <f>'6'!AT64</f>
        <v>0</v>
      </c>
    </row>
    <row r="62" spans="1:83" x14ac:dyDescent="0.2">
      <c r="A62" s="163">
        <f>Roster!A67</f>
        <v>0</v>
      </c>
      <c r="B62" s="165">
        <f>Roster!C67</f>
        <v>0</v>
      </c>
      <c r="C62" s="721">
        <f>Roster!D67</f>
        <v>0</v>
      </c>
      <c r="D62" s="165">
        <f>Roster!B67</f>
        <v>0</v>
      </c>
      <c r="E62" s="170">
        <f>'Pre Tests'!D61</f>
        <v>0</v>
      </c>
      <c r="F62" s="164">
        <f>'Pre Tests'!E61</f>
        <v>0</v>
      </c>
      <c r="G62" s="166">
        <f>Roster!X67</f>
        <v>0</v>
      </c>
      <c r="H62" s="166">
        <f>'Pre Tests'!I61</f>
        <v>0</v>
      </c>
      <c r="I62" s="166">
        <f>Roster!Z67</f>
        <v>0</v>
      </c>
      <c r="J62" s="166">
        <f>'Pre Tests'!K61</f>
        <v>0</v>
      </c>
      <c r="K62" s="171" t="e">
        <f>'Pre Tests'!#REF!</f>
        <v>#REF!</v>
      </c>
      <c r="L62" s="176">
        <f>'7'!AP65</f>
        <v>0</v>
      </c>
      <c r="M62" s="164">
        <f>'7'!AR65</f>
        <v>0</v>
      </c>
      <c r="N62" s="167">
        <f>'7'!AS65</f>
        <v>0</v>
      </c>
      <c r="O62" s="167">
        <f>'7'!AT65</f>
        <v>0</v>
      </c>
      <c r="P62" s="167">
        <f>'7'!AU65</f>
        <v>0</v>
      </c>
      <c r="Q62" s="177">
        <f>'7'!AV65</f>
        <v>0</v>
      </c>
      <c r="R62" s="176">
        <f>'8'!AO65</f>
        <v>0</v>
      </c>
      <c r="S62" s="164">
        <f>'8'!AP65</f>
        <v>0</v>
      </c>
      <c r="T62" s="167">
        <f>'8'!AQ65</f>
        <v>0</v>
      </c>
      <c r="U62" s="167">
        <f>'8'!AR65</f>
        <v>0</v>
      </c>
      <c r="V62" s="167">
        <f>'8'!AS65</f>
        <v>0</v>
      </c>
      <c r="W62" s="177">
        <f>'8'!AT65</f>
        <v>0</v>
      </c>
      <c r="X62" s="176">
        <f>'9'!AO65</f>
        <v>0</v>
      </c>
      <c r="Y62" s="164">
        <f>'9'!AP65</f>
        <v>0</v>
      </c>
      <c r="Z62" s="167">
        <f>'9'!AQ65</f>
        <v>0</v>
      </c>
      <c r="AA62" s="167">
        <f>'9'!AR65</f>
        <v>0</v>
      </c>
      <c r="AB62" s="167">
        <f>'9'!AS65</f>
        <v>0</v>
      </c>
      <c r="AC62" s="177">
        <f>'9'!AT65</f>
        <v>0</v>
      </c>
      <c r="AD62" s="176">
        <f>'10'!AO65</f>
        <v>0</v>
      </c>
      <c r="AE62" s="164">
        <f>'10'!AP65</f>
        <v>0</v>
      </c>
      <c r="AF62" s="167">
        <f>'10'!AQ65</f>
        <v>0</v>
      </c>
      <c r="AG62" s="167">
        <f>'10'!AR65</f>
        <v>0</v>
      </c>
      <c r="AH62" s="167">
        <f>'10'!AS65</f>
        <v>0</v>
      </c>
      <c r="AI62" s="177">
        <f>'10'!AT65</f>
        <v>0</v>
      </c>
      <c r="AJ62" s="176">
        <f>'11'!AO65</f>
        <v>0</v>
      </c>
      <c r="AK62" s="164">
        <f>'11'!AP65</f>
        <v>0</v>
      </c>
      <c r="AL62" s="167">
        <f>'11'!AQ65</f>
        <v>0</v>
      </c>
      <c r="AM62" s="167">
        <f>'11'!AR65</f>
        <v>0</v>
      </c>
      <c r="AN62" s="167">
        <f>'11'!AS65</f>
        <v>0</v>
      </c>
      <c r="AO62" s="177">
        <f>'11'!AT65</f>
        <v>0</v>
      </c>
      <c r="AP62" s="176">
        <f>'12'!AO65</f>
        <v>0</v>
      </c>
      <c r="AQ62" s="164">
        <f>'12'!AP65</f>
        <v>0</v>
      </c>
      <c r="AR62" s="167">
        <f>'12'!AQ65</f>
        <v>0</v>
      </c>
      <c r="AS62" s="167">
        <f>'12'!AR65</f>
        <v>0</v>
      </c>
      <c r="AT62" s="167">
        <f>'12'!AS65</f>
        <v>0</v>
      </c>
      <c r="AU62" s="177">
        <f>'12'!AT65</f>
        <v>0</v>
      </c>
      <c r="AV62" s="176">
        <f>'1'!AO65</f>
        <v>0</v>
      </c>
      <c r="AW62" s="164">
        <f>'1'!AP65</f>
        <v>0</v>
      </c>
      <c r="AX62" s="167">
        <f>'1'!AQ65</f>
        <v>0</v>
      </c>
      <c r="AY62" s="167">
        <f>'1'!AR65</f>
        <v>0</v>
      </c>
      <c r="AZ62" s="167">
        <f>'1'!AS65</f>
        <v>0</v>
      </c>
      <c r="BA62" s="177">
        <f>'1'!AT65</f>
        <v>0</v>
      </c>
      <c r="BB62" s="176">
        <f>'2'!AO65</f>
        <v>0</v>
      </c>
      <c r="BC62" s="164">
        <f>'2'!AP65</f>
        <v>0</v>
      </c>
      <c r="BD62" s="167">
        <f>'2'!AQ65</f>
        <v>0</v>
      </c>
      <c r="BE62" s="167">
        <f>'2'!AR65</f>
        <v>0</v>
      </c>
      <c r="BF62" s="167">
        <f>'2'!AS65</f>
        <v>0</v>
      </c>
      <c r="BG62" s="177">
        <f>'2'!AT65</f>
        <v>0</v>
      </c>
      <c r="BH62" s="176">
        <f>'3'!AO65</f>
        <v>0</v>
      </c>
      <c r="BI62" s="164">
        <f>'3'!AP65</f>
        <v>0</v>
      </c>
      <c r="BJ62" s="167">
        <f>'3'!AQ65</f>
        <v>0</v>
      </c>
      <c r="BK62" s="167">
        <f>'3'!AR65</f>
        <v>0</v>
      </c>
      <c r="BL62" s="167">
        <f>'3'!AS65</f>
        <v>0</v>
      </c>
      <c r="BM62" s="177">
        <f>'3'!AT65</f>
        <v>0</v>
      </c>
      <c r="BN62" s="176">
        <f>'4'!AO65</f>
        <v>0</v>
      </c>
      <c r="BO62" s="164">
        <f>'4'!AP65</f>
        <v>0</v>
      </c>
      <c r="BP62" s="167">
        <f>'4'!AQ65</f>
        <v>0</v>
      </c>
      <c r="BQ62" s="167">
        <f>'4'!AR65</f>
        <v>0</v>
      </c>
      <c r="BR62" s="167">
        <f>'4'!AS65</f>
        <v>0</v>
      </c>
      <c r="BS62" s="177">
        <f>'4'!AT65</f>
        <v>0</v>
      </c>
      <c r="BT62" s="176">
        <f>'5'!AO65</f>
        <v>0</v>
      </c>
      <c r="BU62" s="164">
        <f>'5'!AP65</f>
        <v>0</v>
      </c>
      <c r="BV62" s="167">
        <f>'5'!AQ65</f>
        <v>0</v>
      </c>
      <c r="BW62" s="167">
        <f>'5'!AR65</f>
        <v>0</v>
      </c>
      <c r="BX62" s="167">
        <f>'5'!AS65</f>
        <v>0</v>
      </c>
      <c r="BY62" s="177">
        <f>'5'!AT65</f>
        <v>0</v>
      </c>
      <c r="BZ62" s="176">
        <f>'6'!AO65</f>
        <v>0</v>
      </c>
      <c r="CA62" s="164">
        <f>'6'!AP65</f>
        <v>0</v>
      </c>
      <c r="CB62" s="167">
        <f>'6'!AQ65</f>
        <v>0</v>
      </c>
      <c r="CC62" s="167">
        <f>'6'!AR65</f>
        <v>0</v>
      </c>
      <c r="CD62" s="167">
        <f>'6'!AS65</f>
        <v>0</v>
      </c>
      <c r="CE62" s="177">
        <f>'6'!AT65</f>
        <v>0</v>
      </c>
    </row>
    <row r="63" spans="1:83" x14ac:dyDescent="0.2">
      <c r="A63" s="163">
        <f>Roster!A68</f>
        <v>0</v>
      </c>
      <c r="B63" s="165">
        <f>Roster!C68</f>
        <v>0</v>
      </c>
      <c r="C63" s="721">
        <f>Roster!D68</f>
        <v>0</v>
      </c>
      <c r="D63" s="165">
        <f>Roster!B68</f>
        <v>0</v>
      </c>
      <c r="E63" s="170">
        <f>'Pre Tests'!D62</f>
        <v>0</v>
      </c>
      <c r="F63" s="164">
        <f>'Pre Tests'!E62</f>
        <v>0</v>
      </c>
      <c r="G63" s="166">
        <f>Roster!X68</f>
        <v>0</v>
      </c>
      <c r="H63" s="166">
        <f>'Pre Tests'!I62</f>
        <v>0</v>
      </c>
      <c r="I63" s="166">
        <f>Roster!Z68</f>
        <v>0</v>
      </c>
      <c r="J63" s="166">
        <f>'Pre Tests'!K62</f>
        <v>0</v>
      </c>
      <c r="K63" s="171" t="e">
        <f>'Pre Tests'!#REF!</f>
        <v>#REF!</v>
      </c>
      <c r="L63" s="176">
        <f>'7'!AP66</f>
        <v>0</v>
      </c>
      <c r="M63" s="164">
        <f>'7'!AR66</f>
        <v>0</v>
      </c>
      <c r="N63" s="167">
        <f>'7'!AS66</f>
        <v>0</v>
      </c>
      <c r="O63" s="167">
        <f>'7'!AT66</f>
        <v>0</v>
      </c>
      <c r="P63" s="167">
        <f>'7'!AU66</f>
        <v>0</v>
      </c>
      <c r="Q63" s="177">
        <f>'7'!AV66</f>
        <v>0</v>
      </c>
      <c r="R63" s="176">
        <f>'8'!AO66</f>
        <v>0</v>
      </c>
      <c r="S63" s="164">
        <f>'8'!AP66</f>
        <v>0</v>
      </c>
      <c r="T63" s="167">
        <f>'8'!AQ66</f>
        <v>0</v>
      </c>
      <c r="U63" s="167">
        <f>'8'!AR66</f>
        <v>0</v>
      </c>
      <c r="V63" s="167">
        <f>'8'!AS66</f>
        <v>0</v>
      </c>
      <c r="W63" s="177">
        <f>'8'!AT66</f>
        <v>0</v>
      </c>
      <c r="X63" s="176">
        <f>'9'!AO66</f>
        <v>0</v>
      </c>
      <c r="Y63" s="164">
        <f>'9'!AP66</f>
        <v>0</v>
      </c>
      <c r="Z63" s="167">
        <f>'9'!AQ66</f>
        <v>0</v>
      </c>
      <c r="AA63" s="167">
        <f>'9'!AR66</f>
        <v>0</v>
      </c>
      <c r="AB63" s="167">
        <f>'9'!AS66</f>
        <v>0</v>
      </c>
      <c r="AC63" s="177">
        <f>'9'!AT66</f>
        <v>0</v>
      </c>
      <c r="AD63" s="176">
        <f>'10'!AO66</f>
        <v>0</v>
      </c>
      <c r="AE63" s="164">
        <f>'10'!AP66</f>
        <v>0</v>
      </c>
      <c r="AF63" s="167">
        <f>'10'!AQ66</f>
        <v>0</v>
      </c>
      <c r="AG63" s="167">
        <f>'10'!AR66</f>
        <v>0</v>
      </c>
      <c r="AH63" s="167">
        <f>'10'!AS66</f>
        <v>0</v>
      </c>
      <c r="AI63" s="177">
        <f>'10'!AT66</f>
        <v>0</v>
      </c>
      <c r="AJ63" s="176">
        <f>'11'!AO66</f>
        <v>0</v>
      </c>
      <c r="AK63" s="164">
        <f>'11'!AP66</f>
        <v>0</v>
      </c>
      <c r="AL63" s="167">
        <f>'11'!AQ66</f>
        <v>0</v>
      </c>
      <c r="AM63" s="167">
        <f>'11'!AR66</f>
        <v>0</v>
      </c>
      <c r="AN63" s="167">
        <f>'11'!AS66</f>
        <v>0</v>
      </c>
      <c r="AO63" s="177">
        <f>'11'!AT66</f>
        <v>0</v>
      </c>
      <c r="AP63" s="176">
        <f>'12'!AO66</f>
        <v>0</v>
      </c>
      <c r="AQ63" s="164">
        <f>'12'!AP66</f>
        <v>0</v>
      </c>
      <c r="AR63" s="167">
        <f>'12'!AQ66</f>
        <v>0</v>
      </c>
      <c r="AS63" s="167">
        <f>'12'!AR66</f>
        <v>0</v>
      </c>
      <c r="AT63" s="167">
        <f>'12'!AS66</f>
        <v>0</v>
      </c>
      <c r="AU63" s="177">
        <f>'12'!AT66</f>
        <v>0</v>
      </c>
      <c r="AV63" s="176">
        <f>'1'!AO66</f>
        <v>0</v>
      </c>
      <c r="AW63" s="164">
        <f>'1'!AP66</f>
        <v>0</v>
      </c>
      <c r="AX63" s="167">
        <f>'1'!AQ66</f>
        <v>0</v>
      </c>
      <c r="AY63" s="167">
        <f>'1'!AR66</f>
        <v>0</v>
      </c>
      <c r="AZ63" s="167">
        <f>'1'!AS66</f>
        <v>0</v>
      </c>
      <c r="BA63" s="177">
        <f>'1'!AT66</f>
        <v>0</v>
      </c>
      <c r="BB63" s="176">
        <f>'2'!AO66</f>
        <v>0</v>
      </c>
      <c r="BC63" s="164">
        <f>'2'!AP66</f>
        <v>0</v>
      </c>
      <c r="BD63" s="167">
        <f>'2'!AQ66</f>
        <v>0</v>
      </c>
      <c r="BE63" s="167">
        <f>'2'!AR66</f>
        <v>0</v>
      </c>
      <c r="BF63" s="167">
        <f>'2'!AS66</f>
        <v>0</v>
      </c>
      <c r="BG63" s="177">
        <f>'2'!AT66</f>
        <v>0</v>
      </c>
      <c r="BH63" s="176">
        <f>'3'!AO66</f>
        <v>0</v>
      </c>
      <c r="BI63" s="164">
        <f>'3'!AP66</f>
        <v>0</v>
      </c>
      <c r="BJ63" s="167">
        <f>'3'!AQ66</f>
        <v>0</v>
      </c>
      <c r="BK63" s="167">
        <f>'3'!AR66</f>
        <v>0</v>
      </c>
      <c r="BL63" s="167">
        <f>'3'!AS66</f>
        <v>0</v>
      </c>
      <c r="BM63" s="177">
        <f>'3'!AT66</f>
        <v>0</v>
      </c>
      <c r="BN63" s="176">
        <f>'4'!AO66</f>
        <v>0</v>
      </c>
      <c r="BO63" s="164">
        <f>'4'!AP66</f>
        <v>0</v>
      </c>
      <c r="BP63" s="167">
        <f>'4'!AQ66</f>
        <v>0</v>
      </c>
      <c r="BQ63" s="167">
        <f>'4'!AR66</f>
        <v>0</v>
      </c>
      <c r="BR63" s="167">
        <f>'4'!AS66</f>
        <v>0</v>
      </c>
      <c r="BS63" s="177">
        <f>'4'!AT66</f>
        <v>0</v>
      </c>
      <c r="BT63" s="176">
        <f>'5'!AO66</f>
        <v>0</v>
      </c>
      <c r="BU63" s="164">
        <f>'5'!AP66</f>
        <v>0</v>
      </c>
      <c r="BV63" s="167">
        <f>'5'!AQ66</f>
        <v>0</v>
      </c>
      <c r="BW63" s="167">
        <f>'5'!AR66</f>
        <v>0</v>
      </c>
      <c r="BX63" s="167">
        <f>'5'!AS66</f>
        <v>0</v>
      </c>
      <c r="BY63" s="177">
        <f>'5'!AT66</f>
        <v>0</v>
      </c>
      <c r="BZ63" s="176">
        <f>'6'!AO66</f>
        <v>0</v>
      </c>
      <c r="CA63" s="164">
        <f>'6'!AP66</f>
        <v>0</v>
      </c>
      <c r="CB63" s="167">
        <f>'6'!AQ66</f>
        <v>0</v>
      </c>
      <c r="CC63" s="167">
        <f>'6'!AR66</f>
        <v>0</v>
      </c>
      <c r="CD63" s="167">
        <f>'6'!AS66</f>
        <v>0</v>
      </c>
      <c r="CE63" s="177">
        <f>'6'!AT66</f>
        <v>0</v>
      </c>
    </row>
    <row r="64" spans="1:83" x14ac:dyDescent="0.2">
      <c r="A64" s="163">
        <f>Roster!A69</f>
        <v>0</v>
      </c>
      <c r="B64" s="165">
        <f>Roster!C69</f>
        <v>0</v>
      </c>
      <c r="C64" s="721">
        <f>Roster!D69</f>
        <v>0</v>
      </c>
      <c r="D64" s="165">
        <f>Roster!B69</f>
        <v>0</v>
      </c>
      <c r="E64" s="170">
        <f>'Pre Tests'!D63</f>
        <v>0</v>
      </c>
      <c r="F64" s="164">
        <f>'Pre Tests'!E63</f>
        <v>0</v>
      </c>
      <c r="G64" s="166">
        <f>Roster!X69</f>
        <v>0</v>
      </c>
      <c r="H64" s="166">
        <f>'Pre Tests'!I63</f>
        <v>0</v>
      </c>
      <c r="I64" s="166">
        <f>Roster!Z69</f>
        <v>0</v>
      </c>
      <c r="J64" s="166">
        <f>'Pre Tests'!K63</f>
        <v>0</v>
      </c>
      <c r="K64" s="171" t="e">
        <f>'Pre Tests'!#REF!</f>
        <v>#REF!</v>
      </c>
      <c r="L64" s="176">
        <f>'7'!AP67</f>
        <v>0</v>
      </c>
      <c r="M64" s="164">
        <f>'7'!AR67</f>
        <v>0</v>
      </c>
      <c r="N64" s="167">
        <f>'7'!AS67</f>
        <v>0</v>
      </c>
      <c r="O64" s="167">
        <f>'7'!AT67</f>
        <v>0</v>
      </c>
      <c r="P64" s="167">
        <f>'7'!AU67</f>
        <v>0</v>
      </c>
      <c r="Q64" s="177">
        <f>'7'!AV67</f>
        <v>0</v>
      </c>
      <c r="R64" s="176">
        <f>'8'!AO67</f>
        <v>0</v>
      </c>
      <c r="S64" s="164">
        <f>'8'!AP67</f>
        <v>0</v>
      </c>
      <c r="T64" s="167">
        <f>'8'!AQ67</f>
        <v>0</v>
      </c>
      <c r="U64" s="167">
        <f>'8'!AR67</f>
        <v>0</v>
      </c>
      <c r="V64" s="167">
        <f>'8'!AS67</f>
        <v>0</v>
      </c>
      <c r="W64" s="177">
        <f>'8'!AT67</f>
        <v>0</v>
      </c>
      <c r="X64" s="176">
        <f>'9'!AO67</f>
        <v>0</v>
      </c>
      <c r="Y64" s="164">
        <f>'9'!AP67</f>
        <v>0</v>
      </c>
      <c r="Z64" s="167">
        <f>'9'!AQ67</f>
        <v>0</v>
      </c>
      <c r="AA64" s="167">
        <f>'9'!AR67</f>
        <v>0</v>
      </c>
      <c r="AB64" s="167">
        <f>'9'!AS67</f>
        <v>0</v>
      </c>
      <c r="AC64" s="177">
        <f>'9'!AT67</f>
        <v>0</v>
      </c>
      <c r="AD64" s="176">
        <f>'10'!AO67</f>
        <v>0</v>
      </c>
      <c r="AE64" s="164">
        <f>'10'!AP67</f>
        <v>0</v>
      </c>
      <c r="AF64" s="167">
        <f>'10'!AQ67</f>
        <v>0</v>
      </c>
      <c r="AG64" s="167">
        <f>'10'!AR67</f>
        <v>0</v>
      </c>
      <c r="AH64" s="167">
        <f>'10'!AS67</f>
        <v>0</v>
      </c>
      <c r="AI64" s="177">
        <f>'10'!AT67</f>
        <v>0</v>
      </c>
      <c r="AJ64" s="176">
        <f>'11'!AO67</f>
        <v>0</v>
      </c>
      <c r="AK64" s="164">
        <f>'11'!AP67</f>
        <v>0</v>
      </c>
      <c r="AL64" s="167">
        <f>'11'!AQ67</f>
        <v>0</v>
      </c>
      <c r="AM64" s="167">
        <f>'11'!AR67</f>
        <v>0</v>
      </c>
      <c r="AN64" s="167">
        <f>'11'!AS67</f>
        <v>0</v>
      </c>
      <c r="AO64" s="177">
        <f>'11'!AT67</f>
        <v>0</v>
      </c>
      <c r="AP64" s="176">
        <f>'12'!AO67</f>
        <v>0</v>
      </c>
      <c r="AQ64" s="164">
        <f>'12'!AP67</f>
        <v>0</v>
      </c>
      <c r="AR64" s="167">
        <f>'12'!AQ67</f>
        <v>0</v>
      </c>
      <c r="AS64" s="167">
        <f>'12'!AR67</f>
        <v>0</v>
      </c>
      <c r="AT64" s="167">
        <f>'12'!AS67</f>
        <v>0</v>
      </c>
      <c r="AU64" s="177">
        <f>'12'!AT67</f>
        <v>0</v>
      </c>
      <c r="AV64" s="176">
        <f>'1'!AO67</f>
        <v>0</v>
      </c>
      <c r="AW64" s="164">
        <f>'1'!AP67</f>
        <v>0</v>
      </c>
      <c r="AX64" s="167">
        <f>'1'!AQ67</f>
        <v>0</v>
      </c>
      <c r="AY64" s="167">
        <f>'1'!AR67</f>
        <v>0</v>
      </c>
      <c r="AZ64" s="167">
        <f>'1'!AS67</f>
        <v>0</v>
      </c>
      <c r="BA64" s="177">
        <f>'1'!AT67</f>
        <v>0</v>
      </c>
      <c r="BB64" s="176">
        <f>'2'!AO67</f>
        <v>0</v>
      </c>
      <c r="BC64" s="164">
        <f>'2'!AP67</f>
        <v>0</v>
      </c>
      <c r="BD64" s="167">
        <f>'2'!AQ67</f>
        <v>0</v>
      </c>
      <c r="BE64" s="167">
        <f>'2'!AR67</f>
        <v>0</v>
      </c>
      <c r="BF64" s="167">
        <f>'2'!AS67</f>
        <v>0</v>
      </c>
      <c r="BG64" s="177">
        <f>'2'!AT67</f>
        <v>0</v>
      </c>
      <c r="BH64" s="176">
        <f>'3'!AO67</f>
        <v>0</v>
      </c>
      <c r="BI64" s="164">
        <f>'3'!AP67</f>
        <v>0</v>
      </c>
      <c r="BJ64" s="167">
        <f>'3'!AQ67</f>
        <v>0</v>
      </c>
      <c r="BK64" s="167">
        <f>'3'!AR67</f>
        <v>0</v>
      </c>
      <c r="BL64" s="167">
        <f>'3'!AS67</f>
        <v>0</v>
      </c>
      <c r="BM64" s="177">
        <f>'3'!AT67</f>
        <v>0</v>
      </c>
      <c r="BN64" s="176">
        <f>'4'!AO67</f>
        <v>0</v>
      </c>
      <c r="BO64" s="164">
        <f>'4'!AP67</f>
        <v>0</v>
      </c>
      <c r="BP64" s="167">
        <f>'4'!AQ67</f>
        <v>0</v>
      </c>
      <c r="BQ64" s="167">
        <f>'4'!AR67</f>
        <v>0</v>
      </c>
      <c r="BR64" s="167">
        <f>'4'!AS67</f>
        <v>0</v>
      </c>
      <c r="BS64" s="177">
        <f>'4'!AT67</f>
        <v>0</v>
      </c>
      <c r="BT64" s="176">
        <f>'5'!AO67</f>
        <v>0</v>
      </c>
      <c r="BU64" s="164">
        <f>'5'!AP67</f>
        <v>0</v>
      </c>
      <c r="BV64" s="167">
        <f>'5'!AQ67</f>
        <v>0</v>
      </c>
      <c r="BW64" s="167">
        <f>'5'!AR67</f>
        <v>0</v>
      </c>
      <c r="BX64" s="167">
        <f>'5'!AS67</f>
        <v>0</v>
      </c>
      <c r="BY64" s="177">
        <f>'5'!AT67</f>
        <v>0</v>
      </c>
      <c r="BZ64" s="176">
        <f>'6'!AO67</f>
        <v>0</v>
      </c>
      <c r="CA64" s="164">
        <f>'6'!AP67</f>
        <v>0</v>
      </c>
      <c r="CB64" s="167">
        <f>'6'!AQ67</f>
        <v>0</v>
      </c>
      <c r="CC64" s="167">
        <f>'6'!AR67</f>
        <v>0</v>
      </c>
      <c r="CD64" s="167">
        <f>'6'!AS67</f>
        <v>0</v>
      </c>
      <c r="CE64" s="177">
        <f>'6'!AT67</f>
        <v>0</v>
      </c>
    </row>
    <row r="65" spans="1:83" x14ac:dyDescent="0.2">
      <c r="A65" s="163">
        <f>Roster!A70</f>
        <v>0</v>
      </c>
      <c r="B65" s="165">
        <f>Roster!C70</f>
        <v>0</v>
      </c>
      <c r="C65" s="721">
        <f>Roster!D70</f>
        <v>0</v>
      </c>
      <c r="D65" s="165">
        <f>Roster!B70</f>
        <v>0</v>
      </c>
      <c r="E65" s="170">
        <f>'Pre Tests'!D64</f>
        <v>0</v>
      </c>
      <c r="F65" s="164">
        <f>'Pre Tests'!E64</f>
        <v>0</v>
      </c>
      <c r="G65" s="166">
        <f>Roster!X70</f>
        <v>0</v>
      </c>
      <c r="H65" s="166">
        <f>'Pre Tests'!I64</f>
        <v>0</v>
      </c>
      <c r="I65" s="166">
        <f>Roster!Z70</f>
        <v>0</v>
      </c>
      <c r="J65" s="166">
        <f>'Pre Tests'!K64</f>
        <v>0</v>
      </c>
      <c r="K65" s="171" t="e">
        <f>'Pre Tests'!#REF!</f>
        <v>#REF!</v>
      </c>
      <c r="L65" s="176">
        <f>'7'!AP68</f>
        <v>0</v>
      </c>
      <c r="M65" s="164">
        <f>'7'!AR68</f>
        <v>0</v>
      </c>
      <c r="N65" s="167">
        <f>'7'!AS68</f>
        <v>0</v>
      </c>
      <c r="O65" s="167">
        <f>'7'!AT68</f>
        <v>0</v>
      </c>
      <c r="P65" s="167">
        <f>'7'!AU68</f>
        <v>0</v>
      </c>
      <c r="Q65" s="177">
        <f>'7'!AV68</f>
        <v>0</v>
      </c>
      <c r="R65" s="176">
        <f>'8'!AO68</f>
        <v>0</v>
      </c>
      <c r="S65" s="164">
        <f>'8'!AP68</f>
        <v>0</v>
      </c>
      <c r="T65" s="167">
        <f>'8'!AQ68</f>
        <v>0</v>
      </c>
      <c r="U65" s="167">
        <f>'8'!AR68</f>
        <v>0</v>
      </c>
      <c r="V65" s="167">
        <f>'8'!AS68</f>
        <v>0</v>
      </c>
      <c r="W65" s="177">
        <f>'8'!AT68</f>
        <v>0</v>
      </c>
      <c r="X65" s="176">
        <f>'9'!AO68</f>
        <v>0</v>
      </c>
      <c r="Y65" s="164">
        <f>'9'!AP68</f>
        <v>0</v>
      </c>
      <c r="Z65" s="167">
        <f>'9'!AQ68</f>
        <v>0</v>
      </c>
      <c r="AA65" s="167">
        <f>'9'!AR68</f>
        <v>0</v>
      </c>
      <c r="AB65" s="167">
        <f>'9'!AS68</f>
        <v>0</v>
      </c>
      <c r="AC65" s="177">
        <f>'9'!AT68</f>
        <v>0</v>
      </c>
      <c r="AD65" s="176">
        <f>'10'!AO68</f>
        <v>0</v>
      </c>
      <c r="AE65" s="164">
        <f>'10'!AP68</f>
        <v>0</v>
      </c>
      <c r="AF65" s="167">
        <f>'10'!AQ68</f>
        <v>0</v>
      </c>
      <c r="AG65" s="167">
        <f>'10'!AR68</f>
        <v>0</v>
      </c>
      <c r="AH65" s="167">
        <f>'10'!AS68</f>
        <v>0</v>
      </c>
      <c r="AI65" s="177">
        <f>'10'!AT68</f>
        <v>0</v>
      </c>
      <c r="AJ65" s="176">
        <f>'11'!AO68</f>
        <v>0</v>
      </c>
      <c r="AK65" s="164">
        <f>'11'!AP68</f>
        <v>0</v>
      </c>
      <c r="AL65" s="167">
        <f>'11'!AQ68</f>
        <v>0</v>
      </c>
      <c r="AM65" s="167">
        <f>'11'!AR68</f>
        <v>0</v>
      </c>
      <c r="AN65" s="167">
        <f>'11'!AS68</f>
        <v>0</v>
      </c>
      <c r="AO65" s="177">
        <f>'11'!AT68</f>
        <v>0</v>
      </c>
      <c r="AP65" s="176">
        <f>'12'!AO68</f>
        <v>0</v>
      </c>
      <c r="AQ65" s="164">
        <f>'12'!AP68</f>
        <v>0</v>
      </c>
      <c r="AR65" s="167">
        <f>'12'!AQ68</f>
        <v>0</v>
      </c>
      <c r="AS65" s="167">
        <f>'12'!AR68</f>
        <v>0</v>
      </c>
      <c r="AT65" s="167">
        <f>'12'!AS68</f>
        <v>0</v>
      </c>
      <c r="AU65" s="177">
        <f>'12'!AT68</f>
        <v>0</v>
      </c>
      <c r="AV65" s="176">
        <f>'1'!AO68</f>
        <v>0</v>
      </c>
      <c r="AW65" s="164">
        <f>'1'!AP68</f>
        <v>0</v>
      </c>
      <c r="AX65" s="167">
        <f>'1'!AQ68</f>
        <v>0</v>
      </c>
      <c r="AY65" s="167">
        <f>'1'!AR68</f>
        <v>0</v>
      </c>
      <c r="AZ65" s="167">
        <f>'1'!AS68</f>
        <v>0</v>
      </c>
      <c r="BA65" s="177">
        <f>'1'!AT68</f>
        <v>0</v>
      </c>
      <c r="BB65" s="176">
        <f>'2'!AO68</f>
        <v>0</v>
      </c>
      <c r="BC65" s="164">
        <f>'2'!AP68</f>
        <v>0</v>
      </c>
      <c r="BD65" s="167">
        <f>'2'!AQ68</f>
        <v>0</v>
      </c>
      <c r="BE65" s="167">
        <f>'2'!AR68</f>
        <v>0</v>
      </c>
      <c r="BF65" s="167">
        <f>'2'!AS68</f>
        <v>0</v>
      </c>
      <c r="BG65" s="177">
        <f>'2'!AT68</f>
        <v>0</v>
      </c>
      <c r="BH65" s="176">
        <f>'3'!AO68</f>
        <v>0</v>
      </c>
      <c r="BI65" s="164">
        <f>'3'!AP68</f>
        <v>0</v>
      </c>
      <c r="BJ65" s="167">
        <f>'3'!AQ68</f>
        <v>0</v>
      </c>
      <c r="BK65" s="167">
        <f>'3'!AR68</f>
        <v>0</v>
      </c>
      <c r="BL65" s="167">
        <f>'3'!AS68</f>
        <v>0</v>
      </c>
      <c r="BM65" s="177">
        <f>'3'!AT68</f>
        <v>0</v>
      </c>
      <c r="BN65" s="176">
        <f>'4'!AO68</f>
        <v>0</v>
      </c>
      <c r="BO65" s="164">
        <f>'4'!AP68</f>
        <v>0</v>
      </c>
      <c r="BP65" s="167">
        <f>'4'!AQ68</f>
        <v>0</v>
      </c>
      <c r="BQ65" s="167">
        <f>'4'!AR68</f>
        <v>0</v>
      </c>
      <c r="BR65" s="167">
        <f>'4'!AS68</f>
        <v>0</v>
      </c>
      <c r="BS65" s="177">
        <f>'4'!AT68</f>
        <v>0</v>
      </c>
      <c r="BT65" s="176">
        <f>'5'!AO68</f>
        <v>0</v>
      </c>
      <c r="BU65" s="164">
        <f>'5'!AP68</f>
        <v>0</v>
      </c>
      <c r="BV65" s="167">
        <f>'5'!AQ68</f>
        <v>0</v>
      </c>
      <c r="BW65" s="167">
        <f>'5'!AR68</f>
        <v>0</v>
      </c>
      <c r="BX65" s="167">
        <f>'5'!AS68</f>
        <v>0</v>
      </c>
      <c r="BY65" s="177">
        <f>'5'!AT68</f>
        <v>0</v>
      </c>
      <c r="BZ65" s="176">
        <f>'6'!AO68</f>
        <v>0</v>
      </c>
      <c r="CA65" s="164">
        <f>'6'!AP68</f>
        <v>0</v>
      </c>
      <c r="CB65" s="167">
        <f>'6'!AQ68</f>
        <v>0</v>
      </c>
      <c r="CC65" s="167">
        <f>'6'!AR68</f>
        <v>0</v>
      </c>
      <c r="CD65" s="167">
        <f>'6'!AS68</f>
        <v>0</v>
      </c>
      <c r="CE65" s="177">
        <f>'6'!AT68</f>
        <v>0</v>
      </c>
    </row>
    <row r="66" spans="1:83" x14ac:dyDescent="0.2">
      <c r="A66" s="163">
        <f>Roster!A71</f>
        <v>0</v>
      </c>
      <c r="B66" s="165">
        <f>Roster!C71</f>
        <v>0</v>
      </c>
      <c r="C66" s="721">
        <f>Roster!D71</f>
        <v>0</v>
      </c>
      <c r="D66" s="165">
        <f>Roster!B71</f>
        <v>0</v>
      </c>
      <c r="E66" s="170">
        <f>'Pre Tests'!D65</f>
        <v>0</v>
      </c>
      <c r="F66" s="164">
        <f>'Pre Tests'!E65</f>
        <v>0</v>
      </c>
      <c r="G66" s="166">
        <f>Roster!X71</f>
        <v>0</v>
      </c>
      <c r="H66" s="166">
        <f>'Pre Tests'!I65</f>
        <v>0</v>
      </c>
      <c r="I66" s="166">
        <f>Roster!Z71</f>
        <v>0</v>
      </c>
      <c r="J66" s="166">
        <f>'Pre Tests'!K65</f>
        <v>0</v>
      </c>
      <c r="K66" s="171" t="e">
        <f>'Pre Tests'!#REF!</f>
        <v>#REF!</v>
      </c>
      <c r="L66" s="176">
        <f>'7'!AP69</f>
        <v>0</v>
      </c>
      <c r="M66" s="164">
        <f>'7'!AR69</f>
        <v>0</v>
      </c>
      <c r="N66" s="167">
        <f>'7'!AS69</f>
        <v>0</v>
      </c>
      <c r="O66" s="167">
        <f>'7'!AT69</f>
        <v>0</v>
      </c>
      <c r="P66" s="167">
        <f>'7'!AU69</f>
        <v>0</v>
      </c>
      <c r="Q66" s="177">
        <f>'7'!AV69</f>
        <v>0</v>
      </c>
      <c r="R66" s="176">
        <f>'8'!AO69</f>
        <v>0</v>
      </c>
      <c r="S66" s="164">
        <f>'8'!AP69</f>
        <v>0</v>
      </c>
      <c r="T66" s="167">
        <f>'8'!AQ69</f>
        <v>0</v>
      </c>
      <c r="U66" s="167">
        <f>'8'!AR69</f>
        <v>0</v>
      </c>
      <c r="V66" s="167">
        <f>'8'!AS69</f>
        <v>0</v>
      </c>
      <c r="W66" s="177">
        <f>'8'!AT69</f>
        <v>0</v>
      </c>
      <c r="X66" s="176">
        <f>'9'!AO69</f>
        <v>0</v>
      </c>
      <c r="Y66" s="164">
        <f>'9'!AP69</f>
        <v>0</v>
      </c>
      <c r="Z66" s="167">
        <f>'9'!AQ69</f>
        <v>0</v>
      </c>
      <c r="AA66" s="167">
        <f>'9'!AR69</f>
        <v>0</v>
      </c>
      <c r="AB66" s="167">
        <f>'9'!AS69</f>
        <v>0</v>
      </c>
      <c r="AC66" s="177">
        <f>'9'!AT69</f>
        <v>0</v>
      </c>
      <c r="AD66" s="176">
        <f>'10'!AO69</f>
        <v>0</v>
      </c>
      <c r="AE66" s="164">
        <f>'10'!AP69</f>
        <v>0</v>
      </c>
      <c r="AF66" s="167">
        <f>'10'!AQ69</f>
        <v>0</v>
      </c>
      <c r="AG66" s="167">
        <f>'10'!AR69</f>
        <v>0</v>
      </c>
      <c r="AH66" s="167">
        <f>'10'!AS69</f>
        <v>0</v>
      </c>
      <c r="AI66" s="177">
        <f>'10'!AT69</f>
        <v>0</v>
      </c>
      <c r="AJ66" s="176">
        <f>'11'!AO69</f>
        <v>0</v>
      </c>
      <c r="AK66" s="164">
        <f>'11'!AP69</f>
        <v>0</v>
      </c>
      <c r="AL66" s="167">
        <f>'11'!AQ69</f>
        <v>0</v>
      </c>
      <c r="AM66" s="167">
        <f>'11'!AR69</f>
        <v>0</v>
      </c>
      <c r="AN66" s="167">
        <f>'11'!AS69</f>
        <v>0</v>
      </c>
      <c r="AO66" s="177">
        <f>'11'!AT69</f>
        <v>0</v>
      </c>
      <c r="AP66" s="176">
        <f>'12'!AO69</f>
        <v>0</v>
      </c>
      <c r="AQ66" s="164">
        <f>'12'!AP69</f>
        <v>0</v>
      </c>
      <c r="AR66" s="167">
        <f>'12'!AQ69</f>
        <v>0</v>
      </c>
      <c r="AS66" s="167">
        <f>'12'!AR69</f>
        <v>0</v>
      </c>
      <c r="AT66" s="167">
        <f>'12'!AS69</f>
        <v>0</v>
      </c>
      <c r="AU66" s="177">
        <f>'12'!AT69</f>
        <v>0</v>
      </c>
      <c r="AV66" s="176">
        <f>'1'!AO69</f>
        <v>0</v>
      </c>
      <c r="AW66" s="164">
        <f>'1'!AP69</f>
        <v>0</v>
      </c>
      <c r="AX66" s="167">
        <f>'1'!AQ69</f>
        <v>0</v>
      </c>
      <c r="AY66" s="167">
        <f>'1'!AR69</f>
        <v>0</v>
      </c>
      <c r="AZ66" s="167">
        <f>'1'!AS69</f>
        <v>0</v>
      </c>
      <c r="BA66" s="177">
        <f>'1'!AT69</f>
        <v>0</v>
      </c>
      <c r="BB66" s="176">
        <f>'2'!AO69</f>
        <v>0</v>
      </c>
      <c r="BC66" s="164">
        <f>'2'!AP69</f>
        <v>0</v>
      </c>
      <c r="BD66" s="167">
        <f>'2'!AQ69</f>
        <v>0</v>
      </c>
      <c r="BE66" s="167">
        <f>'2'!AR69</f>
        <v>0</v>
      </c>
      <c r="BF66" s="167">
        <f>'2'!AS69</f>
        <v>0</v>
      </c>
      <c r="BG66" s="177">
        <f>'2'!AT69</f>
        <v>0</v>
      </c>
      <c r="BH66" s="176">
        <f>'3'!AO69</f>
        <v>0</v>
      </c>
      <c r="BI66" s="164">
        <f>'3'!AP69</f>
        <v>0</v>
      </c>
      <c r="BJ66" s="167">
        <f>'3'!AQ69</f>
        <v>0</v>
      </c>
      <c r="BK66" s="167">
        <f>'3'!AR69</f>
        <v>0</v>
      </c>
      <c r="BL66" s="167">
        <f>'3'!AS69</f>
        <v>0</v>
      </c>
      <c r="BM66" s="177">
        <f>'3'!AT69</f>
        <v>0</v>
      </c>
      <c r="BN66" s="176">
        <f>'4'!AO69</f>
        <v>0</v>
      </c>
      <c r="BO66" s="164">
        <f>'4'!AP69</f>
        <v>0</v>
      </c>
      <c r="BP66" s="167">
        <f>'4'!AQ69</f>
        <v>0</v>
      </c>
      <c r="BQ66" s="167">
        <f>'4'!AR69</f>
        <v>0</v>
      </c>
      <c r="BR66" s="167">
        <f>'4'!AS69</f>
        <v>0</v>
      </c>
      <c r="BS66" s="177">
        <f>'4'!AT69</f>
        <v>0</v>
      </c>
      <c r="BT66" s="176">
        <f>'5'!AO69</f>
        <v>0</v>
      </c>
      <c r="BU66" s="164">
        <f>'5'!AP69</f>
        <v>0</v>
      </c>
      <c r="BV66" s="167">
        <f>'5'!AQ69</f>
        <v>0</v>
      </c>
      <c r="BW66" s="167">
        <f>'5'!AR69</f>
        <v>0</v>
      </c>
      <c r="BX66" s="167">
        <f>'5'!AS69</f>
        <v>0</v>
      </c>
      <c r="BY66" s="177">
        <f>'5'!AT69</f>
        <v>0</v>
      </c>
      <c r="BZ66" s="176">
        <f>'6'!AO69</f>
        <v>0</v>
      </c>
      <c r="CA66" s="164">
        <f>'6'!AP69</f>
        <v>0</v>
      </c>
      <c r="CB66" s="167">
        <f>'6'!AQ69</f>
        <v>0</v>
      </c>
      <c r="CC66" s="167">
        <f>'6'!AR69</f>
        <v>0</v>
      </c>
      <c r="CD66" s="167">
        <f>'6'!AS69</f>
        <v>0</v>
      </c>
      <c r="CE66" s="177">
        <f>'6'!AT69</f>
        <v>0</v>
      </c>
    </row>
    <row r="67" spans="1:83" x14ac:dyDescent="0.2">
      <c r="A67" s="163">
        <f>Roster!A72</f>
        <v>0</v>
      </c>
      <c r="B67" s="165">
        <f>Roster!C72</f>
        <v>0</v>
      </c>
      <c r="C67" s="721">
        <f>Roster!D72</f>
        <v>0</v>
      </c>
      <c r="D67" s="165">
        <f>Roster!B72</f>
        <v>0</v>
      </c>
      <c r="E67" s="170">
        <f>'Pre Tests'!D66</f>
        <v>0</v>
      </c>
      <c r="F67" s="164">
        <f>'Pre Tests'!E66</f>
        <v>0</v>
      </c>
      <c r="G67" s="166">
        <f>Roster!X72</f>
        <v>0</v>
      </c>
      <c r="H67" s="166">
        <f>'Pre Tests'!I66</f>
        <v>0</v>
      </c>
      <c r="I67" s="166">
        <f>Roster!Z72</f>
        <v>0</v>
      </c>
      <c r="J67" s="166">
        <f>'Pre Tests'!K66</f>
        <v>0</v>
      </c>
      <c r="K67" s="171" t="e">
        <f>'Pre Tests'!#REF!</f>
        <v>#REF!</v>
      </c>
      <c r="L67" s="176">
        <f>'7'!AP70</f>
        <v>0</v>
      </c>
      <c r="M67" s="164">
        <f>'7'!AR70</f>
        <v>0</v>
      </c>
      <c r="N67" s="167">
        <f>'7'!AS70</f>
        <v>0</v>
      </c>
      <c r="O67" s="167">
        <f>'7'!AT70</f>
        <v>0</v>
      </c>
      <c r="P67" s="167">
        <f>'7'!AU70</f>
        <v>0</v>
      </c>
      <c r="Q67" s="177">
        <f>'7'!AV70</f>
        <v>0</v>
      </c>
      <c r="R67" s="176">
        <f>'8'!AO70</f>
        <v>0</v>
      </c>
      <c r="S67" s="164">
        <f>'8'!AP70</f>
        <v>0</v>
      </c>
      <c r="T67" s="167">
        <f>'8'!AQ70</f>
        <v>0</v>
      </c>
      <c r="U67" s="167">
        <f>'8'!AR70</f>
        <v>0</v>
      </c>
      <c r="V67" s="167">
        <f>'8'!AS70</f>
        <v>0</v>
      </c>
      <c r="W67" s="177">
        <f>'8'!AT70</f>
        <v>0</v>
      </c>
      <c r="X67" s="176">
        <f>'9'!AO70</f>
        <v>0</v>
      </c>
      <c r="Y67" s="164">
        <f>'9'!AP70</f>
        <v>0</v>
      </c>
      <c r="Z67" s="167">
        <f>'9'!AQ70</f>
        <v>0</v>
      </c>
      <c r="AA67" s="167">
        <f>'9'!AR70</f>
        <v>0</v>
      </c>
      <c r="AB67" s="167">
        <f>'9'!AS70</f>
        <v>0</v>
      </c>
      <c r="AC67" s="177">
        <f>'9'!AT70</f>
        <v>0</v>
      </c>
      <c r="AD67" s="176">
        <f>'10'!AO70</f>
        <v>0</v>
      </c>
      <c r="AE67" s="164">
        <f>'10'!AP70</f>
        <v>0</v>
      </c>
      <c r="AF67" s="167">
        <f>'10'!AQ70</f>
        <v>0</v>
      </c>
      <c r="AG67" s="167">
        <f>'10'!AR70</f>
        <v>0</v>
      </c>
      <c r="AH67" s="167">
        <f>'10'!AS70</f>
        <v>0</v>
      </c>
      <c r="AI67" s="177">
        <f>'10'!AT70</f>
        <v>0</v>
      </c>
      <c r="AJ67" s="176">
        <f>'11'!AO70</f>
        <v>0</v>
      </c>
      <c r="AK67" s="164">
        <f>'11'!AP70</f>
        <v>0</v>
      </c>
      <c r="AL67" s="167">
        <f>'11'!AQ70</f>
        <v>0</v>
      </c>
      <c r="AM67" s="167">
        <f>'11'!AR70</f>
        <v>0</v>
      </c>
      <c r="AN67" s="167">
        <f>'11'!AS70</f>
        <v>0</v>
      </c>
      <c r="AO67" s="177">
        <f>'11'!AT70</f>
        <v>0</v>
      </c>
      <c r="AP67" s="176">
        <f>'12'!AO70</f>
        <v>0</v>
      </c>
      <c r="AQ67" s="164">
        <f>'12'!AP70</f>
        <v>0</v>
      </c>
      <c r="AR67" s="167">
        <f>'12'!AQ70</f>
        <v>0</v>
      </c>
      <c r="AS67" s="167">
        <f>'12'!AR70</f>
        <v>0</v>
      </c>
      <c r="AT67" s="167">
        <f>'12'!AS70</f>
        <v>0</v>
      </c>
      <c r="AU67" s="177">
        <f>'12'!AT70</f>
        <v>0</v>
      </c>
      <c r="AV67" s="176">
        <f>'1'!AO70</f>
        <v>0</v>
      </c>
      <c r="AW67" s="164">
        <f>'1'!AP70</f>
        <v>0</v>
      </c>
      <c r="AX67" s="167">
        <f>'1'!AQ70</f>
        <v>0</v>
      </c>
      <c r="AY67" s="167">
        <f>'1'!AR70</f>
        <v>0</v>
      </c>
      <c r="AZ67" s="167">
        <f>'1'!AS70</f>
        <v>0</v>
      </c>
      <c r="BA67" s="177">
        <f>'1'!AT70</f>
        <v>0</v>
      </c>
      <c r="BB67" s="176">
        <f>'2'!AO70</f>
        <v>0</v>
      </c>
      <c r="BC67" s="164">
        <f>'2'!AP70</f>
        <v>0</v>
      </c>
      <c r="BD67" s="167">
        <f>'2'!AQ70</f>
        <v>0</v>
      </c>
      <c r="BE67" s="167">
        <f>'2'!AR70</f>
        <v>0</v>
      </c>
      <c r="BF67" s="167">
        <f>'2'!AS70</f>
        <v>0</v>
      </c>
      <c r="BG67" s="177">
        <f>'2'!AT70</f>
        <v>0</v>
      </c>
      <c r="BH67" s="176">
        <f>'3'!AO70</f>
        <v>0</v>
      </c>
      <c r="BI67" s="164">
        <f>'3'!AP70</f>
        <v>0</v>
      </c>
      <c r="BJ67" s="167">
        <f>'3'!AQ70</f>
        <v>0</v>
      </c>
      <c r="BK67" s="167">
        <f>'3'!AR70</f>
        <v>0</v>
      </c>
      <c r="BL67" s="167">
        <f>'3'!AS70</f>
        <v>0</v>
      </c>
      <c r="BM67" s="177">
        <f>'3'!AT70</f>
        <v>0</v>
      </c>
      <c r="BN67" s="176">
        <f>'4'!AO70</f>
        <v>0</v>
      </c>
      <c r="BO67" s="164">
        <f>'4'!AP70</f>
        <v>0</v>
      </c>
      <c r="BP67" s="167">
        <f>'4'!AQ70</f>
        <v>0</v>
      </c>
      <c r="BQ67" s="167">
        <f>'4'!AR70</f>
        <v>0</v>
      </c>
      <c r="BR67" s="167">
        <f>'4'!AS70</f>
        <v>0</v>
      </c>
      <c r="BS67" s="177">
        <f>'4'!AT70</f>
        <v>0</v>
      </c>
      <c r="BT67" s="176">
        <f>'5'!AO70</f>
        <v>0</v>
      </c>
      <c r="BU67" s="164">
        <f>'5'!AP70</f>
        <v>0</v>
      </c>
      <c r="BV67" s="167">
        <f>'5'!AQ70</f>
        <v>0</v>
      </c>
      <c r="BW67" s="167">
        <f>'5'!AR70</f>
        <v>0</v>
      </c>
      <c r="BX67" s="167">
        <f>'5'!AS70</f>
        <v>0</v>
      </c>
      <c r="BY67" s="177">
        <f>'5'!AT70</f>
        <v>0</v>
      </c>
      <c r="BZ67" s="176">
        <f>'6'!AO70</f>
        <v>0</v>
      </c>
      <c r="CA67" s="164">
        <f>'6'!AP70</f>
        <v>0</v>
      </c>
      <c r="CB67" s="167">
        <f>'6'!AQ70</f>
        <v>0</v>
      </c>
      <c r="CC67" s="167">
        <f>'6'!AR70</f>
        <v>0</v>
      </c>
      <c r="CD67" s="167">
        <f>'6'!AS70</f>
        <v>0</v>
      </c>
      <c r="CE67" s="177">
        <f>'6'!AT70</f>
        <v>0</v>
      </c>
    </row>
    <row r="68" spans="1:83" x14ac:dyDescent="0.2">
      <c r="A68" s="163">
        <f>Roster!A73</f>
        <v>0</v>
      </c>
      <c r="B68" s="165">
        <f>Roster!C73</f>
        <v>0</v>
      </c>
      <c r="C68" s="721">
        <f>Roster!D73</f>
        <v>0</v>
      </c>
      <c r="D68" s="165">
        <f>Roster!B73</f>
        <v>0</v>
      </c>
      <c r="E68" s="170">
        <f>'Pre Tests'!D67</f>
        <v>0</v>
      </c>
      <c r="F68" s="164">
        <f>'Pre Tests'!E67</f>
        <v>0</v>
      </c>
      <c r="G68" s="166">
        <f>Roster!X73</f>
        <v>0</v>
      </c>
      <c r="H68" s="166">
        <f>'Pre Tests'!I67</f>
        <v>0</v>
      </c>
      <c r="I68" s="166">
        <f>Roster!Z73</f>
        <v>0</v>
      </c>
      <c r="J68" s="166">
        <f>'Pre Tests'!K67</f>
        <v>0</v>
      </c>
      <c r="K68" s="171" t="e">
        <f>'Pre Tests'!#REF!</f>
        <v>#REF!</v>
      </c>
      <c r="L68" s="176">
        <f>'7'!AP71</f>
        <v>0</v>
      </c>
      <c r="M68" s="164">
        <f>'7'!AR71</f>
        <v>0</v>
      </c>
      <c r="N68" s="167">
        <f>'7'!AS71</f>
        <v>0</v>
      </c>
      <c r="O68" s="167">
        <f>'7'!AT71</f>
        <v>0</v>
      </c>
      <c r="P68" s="167">
        <f>'7'!AU71</f>
        <v>0</v>
      </c>
      <c r="Q68" s="177">
        <f>'7'!AV71</f>
        <v>0</v>
      </c>
      <c r="R68" s="176">
        <f>'8'!AO71</f>
        <v>0</v>
      </c>
      <c r="S68" s="164">
        <f>'8'!AP71</f>
        <v>0</v>
      </c>
      <c r="T68" s="167">
        <f>'8'!AQ71</f>
        <v>0</v>
      </c>
      <c r="U68" s="167">
        <f>'8'!AR71</f>
        <v>0</v>
      </c>
      <c r="V68" s="167">
        <f>'8'!AS71</f>
        <v>0</v>
      </c>
      <c r="W68" s="177">
        <f>'8'!AT71</f>
        <v>0</v>
      </c>
      <c r="X68" s="176">
        <f>'9'!AO71</f>
        <v>0</v>
      </c>
      <c r="Y68" s="164">
        <f>'9'!AP71</f>
        <v>0</v>
      </c>
      <c r="Z68" s="167">
        <f>'9'!AQ71</f>
        <v>0</v>
      </c>
      <c r="AA68" s="167">
        <f>'9'!AR71</f>
        <v>0</v>
      </c>
      <c r="AB68" s="167">
        <f>'9'!AS71</f>
        <v>0</v>
      </c>
      <c r="AC68" s="177">
        <f>'9'!AT71</f>
        <v>0</v>
      </c>
      <c r="AD68" s="176">
        <f>'10'!AO71</f>
        <v>0</v>
      </c>
      <c r="AE68" s="164">
        <f>'10'!AP71</f>
        <v>0</v>
      </c>
      <c r="AF68" s="167">
        <f>'10'!AQ71</f>
        <v>0</v>
      </c>
      <c r="AG68" s="167">
        <f>'10'!AR71</f>
        <v>0</v>
      </c>
      <c r="AH68" s="167">
        <f>'10'!AS71</f>
        <v>0</v>
      </c>
      <c r="AI68" s="177">
        <f>'10'!AT71</f>
        <v>0</v>
      </c>
      <c r="AJ68" s="176">
        <f>'11'!AO71</f>
        <v>0</v>
      </c>
      <c r="AK68" s="164">
        <f>'11'!AP71</f>
        <v>0</v>
      </c>
      <c r="AL68" s="167">
        <f>'11'!AQ71</f>
        <v>0</v>
      </c>
      <c r="AM68" s="167">
        <f>'11'!AR71</f>
        <v>0</v>
      </c>
      <c r="AN68" s="167">
        <f>'11'!AS71</f>
        <v>0</v>
      </c>
      <c r="AO68" s="177">
        <f>'11'!AT71</f>
        <v>0</v>
      </c>
      <c r="AP68" s="176">
        <f>'12'!AO71</f>
        <v>0</v>
      </c>
      <c r="AQ68" s="164">
        <f>'12'!AP71</f>
        <v>0</v>
      </c>
      <c r="AR68" s="167">
        <f>'12'!AQ71</f>
        <v>0</v>
      </c>
      <c r="AS68" s="167">
        <f>'12'!AR71</f>
        <v>0</v>
      </c>
      <c r="AT68" s="167">
        <f>'12'!AS71</f>
        <v>0</v>
      </c>
      <c r="AU68" s="177">
        <f>'12'!AT71</f>
        <v>0</v>
      </c>
      <c r="AV68" s="176">
        <f>'1'!AO71</f>
        <v>0</v>
      </c>
      <c r="AW68" s="164">
        <f>'1'!AP71</f>
        <v>0</v>
      </c>
      <c r="AX68" s="167">
        <f>'1'!AQ71</f>
        <v>0</v>
      </c>
      <c r="AY68" s="167">
        <f>'1'!AR71</f>
        <v>0</v>
      </c>
      <c r="AZ68" s="167">
        <f>'1'!AS71</f>
        <v>0</v>
      </c>
      <c r="BA68" s="177">
        <f>'1'!AT71</f>
        <v>0</v>
      </c>
      <c r="BB68" s="176">
        <f>'2'!AO71</f>
        <v>0</v>
      </c>
      <c r="BC68" s="164">
        <f>'2'!AP71</f>
        <v>0</v>
      </c>
      <c r="BD68" s="167">
        <f>'2'!AQ71</f>
        <v>0</v>
      </c>
      <c r="BE68" s="167">
        <f>'2'!AR71</f>
        <v>0</v>
      </c>
      <c r="BF68" s="167">
        <f>'2'!AS71</f>
        <v>0</v>
      </c>
      <c r="BG68" s="177">
        <f>'2'!AT71</f>
        <v>0</v>
      </c>
      <c r="BH68" s="176">
        <f>'3'!AO71</f>
        <v>0</v>
      </c>
      <c r="BI68" s="164">
        <f>'3'!AP71</f>
        <v>0</v>
      </c>
      <c r="BJ68" s="167">
        <f>'3'!AQ71</f>
        <v>0</v>
      </c>
      <c r="BK68" s="167">
        <f>'3'!AR71</f>
        <v>0</v>
      </c>
      <c r="BL68" s="167">
        <f>'3'!AS71</f>
        <v>0</v>
      </c>
      <c r="BM68" s="177">
        <f>'3'!AT71</f>
        <v>0</v>
      </c>
      <c r="BN68" s="176">
        <f>'4'!AO71</f>
        <v>0</v>
      </c>
      <c r="BO68" s="164">
        <f>'4'!AP71</f>
        <v>0</v>
      </c>
      <c r="BP68" s="167">
        <f>'4'!AQ71</f>
        <v>0</v>
      </c>
      <c r="BQ68" s="167">
        <f>'4'!AR71</f>
        <v>0</v>
      </c>
      <c r="BR68" s="167">
        <f>'4'!AS71</f>
        <v>0</v>
      </c>
      <c r="BS68" s="177">
        <f>'4'!AT71</f>
        <v>0</v>
      </c>
      <c r="BT68" s="176">
        <f>'5'!AO71</f>
        <v>0</v>
      </c>
      <c r="BU68" s="164">
        <f>'5'!AP71</f>
        <v>0</v>
      </c>
      <c r="BV68" s="167">
        <f>'5'!AQ71</f>
        <v>0</v>
      </c>
      <c r="BW68" s="167">
        <f>'5'!AR71</f>
        <v>0</v>
      </c>
      <c r="BX68" s="167">
        <f>'5'!AS71</f>
        <v>0</v>
      </c>
      <c r="BY68" s="177">
        <f>'5'!AT71</f>
        <v>0</v>
      </c>
      <c r="BZ68" s="176">
        <f>'6'!AO71</f>
        <v>0</v>
      </c>
      <c r="CA68" s="164">
        <f>'6'!AP71</f>
        <v>0</v>
      </c>
      <c r="CB68" s="167">
        <f>'6'!AQ71</f>
        <v>0</v>
      </c>
      <c r="CC68" s="167">
        <f>'6'!AR71</f>
        <v>0</v>
      </c>
      <c r="CD68" s="167">
        <f>'6'!AS71</f>
        <v>0</v>
      </c>
      <c r="CE68" s="177">
        <f>'6'!AT71</f>
        <v>0</v>
      </c>
    </row>
    <row r="69" spans="1:83" x14ac:dyDescent="0.2">
      <c r="A69" s="163">
        <f>Roster!A74</f>
        <v>0</v>
      </c>
      <c r="B69" s="165">
        <f>Roster!C74</f>
        <v>0</v>
      </c>
      <c r="C69" s="721">
        <f>Roster!D74</f>
        <v>0</v>
      </c>
      <c r="D69" s="165">
        <f>Roster!B74</f>
        <v>0</v>
      </c>
      <c r="E69" s="170">
        <f>'Pre Tests'!D68</f>
        <v>0</v>
      </c>
      <c r="F69" s="164">
        <f>'Pre Tests'!E68</f>
        <v>0</v>
      </c>
      <c r="G69" s="166">
        <f>Roster!X74</f>
        <v>0</v>
      </c>
      <c r="H69" s="166">
        <f>'Pre Tests'!I68</f>
        <v>0</v>
      </c>
      <c r="I69" s="166">
        <f>Roster!Z74</f>
        <v>0</v>
      </c>
      <c r="J69" s="166">
        <f>'Pre Tests'!K68</f>
        <v>0</v>
      </c>
      <c r="K69" s="171" t="e">
        <f>'Pre Tests'!#REF!</f>
        <v>#REF!</v>
      </c>
      <c r="L69" s="176">
        <f>'7'!AP72</f>
        <v>0</v>
      </c>
      <c r="M69" s="164">
        <f>'7'!AR72</f>
        <v>0</v>
      </c>
      <c r="N69" s="167">
        <f>'7'!AS72</f>
        <v>0</v>
      </c>
      <c r="O69" s="167">
        <f>'7'!AT72</f>
        <v>0</v>
      </c>
      <c r="P69" s="167">
        <f>'7'!AU72</f>
        <v>0</v>
      </c>
      <c r="Q69" s="177">
        <f>'7'!AV72</f>
        <v>0</v>
      </c>
      <c r="R69" s="176">
        <f>'8'!AO72</f>
        <v>0</v>
      </c>
      <c r="S69" s="164">
        <f>'8'!AP72</f>
        <v>0</v>
      </c>
      <c r="T69" s="167">
        <f>'8'!AQ72</f>
        <v>0</v>
      </c>
      <c r="U69" s="167">
        <f>'8'!AR72</f>
        <v>0</v>
      </c>
      <c r="V69" s="167">
        <f>'8'!AS72</f>
        <v>0</v>
      </c>
      <c r="W69" s="177">
        <f>'8'!AT72</f>
        <v>0</v>
      </c>
      <c r="X69" s="176">
        <f>'9'!AO72</f>
        <v>0</v>
      </c>
      <c r="Y69" s="164">
        <f>'9'!AP72</f>
        <v>0</v>
      </c>
      <c r="Z69" s="167">
        <f>'9'!AQ72</f>
        <v>0</v>
      </c>
      <c r="AA69" s="167">
        <f>'9'!AR72</f>
        <v>0</v>
      </c>
      <c r="AB69" s="167">
        <f>'9'!AS72</f>
        <v>0</v>
      </c>
      <c r="AC69" s="177">
        <f>'9'!AT72</f>
        <v>0</v>
      </c>
      <c r="AD69" s="176">
        <f>'10'!AO72</f>
        <v>0</v>
      </c>
      <c r="AE69" s="164">
        <f>'10'!AP72</f>
        <v>0</v>
      </c>
      <c r="AF69" s="167">
        <f>'10'!AQ72</f>
        <v>0</v>
      </c>
      <c r="AG69" s="167">
        <f>'10'!AR72</f>
        <v>0</v>
      </c>
      <c r="AH69" s="167">
        <f>'10'!AS72</f>
        <v>0</v>
      </c>
      <c r="AI69" s="177">
        <f>'10'!AT72</f>
        <v>0</v>
      </c>
      <c r="AJ69" s="176">
        <f>'11'!AO72</f>
        <v>0</v>
      </c>
      <c r="AK69" s="164">
        <f>'11'!AP72</f>
        <v>0</v>
      </c>
      <c r="AL69" s="167">
        <f>'11'!AQ72</f>
        <v>0</v>
      </c>
      <c r="AM69" s="167">
        <f>'11'!AR72</f>
        <v>0</v>
      </c>
      <c r="AN69" s="167">
        <f>'11'!AS72</f>
        <v>0</v>
      </c>
      <c r="AO69" s="177">
        <f>'11'!AT72</f>
        <v>0</v>
      </c>
      <c r="AP69" s="176">
        <f>'12'!AO72</f>
        <v>0</v>
      </c>
      <c r="AQ69" s="164">
        <f>'12'!AP72</f>
        <v>0</v>
      </c>
      <c r="AR69" s="167">
        <f>'12'!AQ72</f>
        <v>0</v>
      </c>
      <c r="AS69" s="167">
        <f>'12'!AR72</f>
        <v>0</v>
      </c>
      <c r="AT69" s="167">
        <f>'12'!AS72</f>
        <v>0</v>
      </c>
      <c r="AU69" s="177">
        <f>'12'!AT72</f>
        <v>0</v>
      </c>
      <c r="AV69" s="176">
        <f>'1'!AO72</f>
        <v>0</v>
      </c>
      <c r="AW69" s="164">
        <f>'1'!AP72</f>
        <v>0</v>
      </c>
      <c r="AX69" s="167">
        <f>'1'!AQ72</f>
        <v>0</v>
      </c>
      <c r="AY69" s="167">
        <f>'1'!AR72</f>
        <v>0</v>
      </c>
      <c r="AZ69" s="167">
        <f>'1'!AS72</f>
        <v>0</v>
      </c>
      <c r="BA69" s="177">
        <f>'1'!AT72</f>
        <v>0</v>
      </c>
      <c r="BB69" s="176">
        <f>'2'!AO72</f>
        <v>0</v>
      </c>
      <c r="BC69" s="164">
        <f>'2'!AP72</f>
        <v>0</v>
      </c>
      <c r="BD69" s="167">
        <f>'2'!AQ72</f>
        <v>0</v>
      </c>
      <c r="BE69" s="167">
        <f>'2'!AR72</f>
        <v>0</v>
      </c>
      <c r="BF69" s="167">
        <f>'2'!AS72</f>
        <v>0</v>
      </c>
      <c r="BG69" s="177">
        <f>'2'!AT72</f>
        <v>0</v>
      </c>
      <c r="BH69" s="176">
        <f>'3'!AO72</f>
        <v>0</v>
      </c>
      <c r="BI69" s="164">
        <f>'3'!AP72</f>
        <v>0</v>
      </c>
      <c r="BJ69" s="167">
        <f>'3'!AQ72</f>
        <v>0</v>
      </c>
      <c r="BK69" s="167">
        <f>'3'!AR72</f>
        <v>0</v>
      </c>
      <c r="BL69" s="167">
        <f>'3'!AS72</f>
        <v>0</v>
      </c>
      <c r="BM69" s="177">
        <f>'3'!AT72</f>
        <v>0</v>
      </c>
      <c r="BN69" s="176">
        <f>'4'!AO72</f>
        <v>0</v>
      </c>
      <c r="BO69" s="164">
        <f>'4'!AP72</f>
        <v>0</v>
      </c>
      <c r="BP69" s="167">
        <f>'4'!AQ72</f>
        <v>0</v>
      </c>
      <c r="BQ69" s="167">
        <f>'4'!AR72</f>
        <v>0</v>
      </c>
      <c r="BR69" s="167">
        <f>'4'!AS72</f>
        <v>0</v>
      </c>
      <c r="BS69" s="177">
        <f>'4'!AT72</f>
        <v>0</v>
      </c>
      <c r="BT69" s="176">
        <f>'5'!AO72</f>
        <v>0</v>
      </c>
      <c r="BU69" s="164">
        <f>'5'!AP72</f>
        <v>0</v>
      </c>
      <c r="BV69" s="167">
        <f>'5'!AQ72</f>
        <v>0</v>
      </c>
      <c r="BW69" s="167">
        <f>'5'!AR72</f>
        <v>0</v>
      </c>
      <c r="BX69" s="167">
        <f>'5'!AS72</f>
        <v>0</v>
      </c>
      <c r="BY69" s="177">
        <f>'5'!AT72</f>
        <v>0</v>
      </c>
      <c r="BZ69" s="176">
        <f>'6'!AO72</f>
        <v>0</v>
      </c>
      <c r="CA69" s="164">
        <f>'6'!AP72</f>
        <v>0</v>
      </c>
      <c r="CB69" s="167">
        <f>'6'!AQ72</f>
        <v>0</v>
      </c>
      <c r="CC69" s="167">
        <f>'6'!AR72</f>
        <v>0</v>
      </c>
      <c r="CD69" s="167">
        <f>'6'!AS72</f>
        <v>0</v>
      </c>
      <c r="CE69" s="177">
        <f>'6'!AT72</f>
        <v>0</v>
      </c>
    </row>
    <row r="70" spans="1:83" x14ac:dyDescent="0.2">
      <c r="A70" s="163">
        <f>Roster!A75</f>
        <v>0</v>
      </c>
      <c r="B70" s="165">
        <f>Roster!C75</f>
        <v>0</v>
      </c>
      <c r="C70" s="721">
        <f>Roster!D75</f>
        <v>0</v>
      </c>
      <c r="D70" s="165">
        <f>Roster!B75</f>
        <v>0</v>
      </c>
      <c r="E70" s="170">
        <f>'Pre Tests'!D69</f>
        <v>0</v>
      </c>
      <c r="F70" s="164">
        <f>'Pre Tests'!E69</f>
        <v>0</v>
      </c>
      <c r="G70" s="166">
        <f>Roster!X75</f>
        <v>0</v>
      </c>
      <c r="H70" s="166">
        <f>'Pre Tests'!I69</f>
        <v>0</v>
      </c>
      <c r="I70" s="166">
        <f>Roster!Z75</f>
        <v>0</v>
      </c>
      <c r="J70" s="166">
        <f>'Pre Tests'!K69</f>
        <v>0</v>
      </c>
      <c r="K70" s="171" t="e">
        <f>'Pre Tests'!#REF!</f>
        <v>#REF!</v>
      </c>
      <c r="L70" s="176">
        <f>'7'!AP73</f>
        <v>0</v>
      </c>
      <c r="M70" s="164">
        <f>'7'!AR73</f>
        <v>0</v>
      </c>
      <c r="N70" s="167">
        <f>'7'!AS73</f>
        <v>0</v>
      </c>
      <c r="O70" s="167">
        <f>'7'!AT73</f>
        <v>0</v>
      </c>
      <c r="P70" s="167">
        <f>'7'!AU73</f>
        <v>0</v>
      </c>
      <c r="Q70" s="177">
        <f>'7'!AV73</f>
        <v>0</v>
      </c>
      <c r="R70" s="176">
        <f>'8'!AO73</f>
        <v>0</v>
      </c>
      <c r="S70" s="164">
        <f>'8'!AP73</f>
        <v>0</v>
      </c>
      <c r="T70" s="167">
        <f>'8'!AQ73</f>
        <v>0</v>
      </c>
      <c r="U70" s="167">
        <f>'8'!AR73</f>
        <v>0</v>
      </c>
      <c r="V70" s="167">
        <f>'8'!AS73</f>
        <v>0</v>
      </c>
      <c r="W70" s="177">
        <f>'8'!AT73</f>
        <v>0</v>
      </c>
      <c r="X70" s="176">
        <f>'9'!AO73</f>
        <v>0</v>
      </c>
      <c r="Y70" s="164">
        <f>'9'!AP73</f>
        <v>0</v>
      </c>
      <c r="Z70" s="167">
        <f>'9'!AQ73</f>
        <v>0</v>
      </c>
      <c r="AA70" s="167">
        <f>'9'!AR73</f>
        <v>0</v>
      </c>
      <c r="AB70" s="167">
        <f>'9'!AS73</f>
        <v>0</v>
      </c>
      <c r="AC70" s="177">
        <f>'9'!AT73</f>
        <v>0</v>
      </c>
      <c r="AD70" s="176">
        <f>'10'!AO73</f>
        <v>0</v>
      </c>
      <c r="AE70" s="164">
        <f>'10'!AP73</f>
        <v>0</v>
      </c>
      <c r="AF70" s="167">
        <f>'10'!AQ73</f>
        <v>0</v>
      </c>
      <c r="AG70" s="167">
        <f>'10'!AR73</f>
        <v>0</v>
      </c>
      <c r="AH70" s="167">
        <f>'10'!AS73</f>
        <v>0</v>
      </c>
      <c r="AI70" s="177">
        <f>'10'!AT73</f>
        <v>0</v>
      </c>
      <c r="AJ70" s="176">
        <f>'11'!AO73</f>
        <v>0</v>
      </c>
      <c r="AK70" s="164">
        <f>'11'!AP73</f>
        <v>0</v>
      </c>
      <c r="AL70" s="167">
        <f>'11'!AQ73</f>
        <v>0</v>
      </c>
      <c r="AM70" s="167">
        <f>'11'!AR73</f>
        <v>0</v>
      </c>
      <c r="AN70" s="167">
        <f>'11'!AS73</f>
        <v>0</v>
      </c>
      <c r="AO70" s="177">
        <f>'11'!AT73</f>
        <v>0</v>
      </c>
      <c r="AP70" s="176">
        <f>'12'!AO73</f>
        <v>0</v>
      </c>
      <c r="AQ70" s="164">
        <f>'12'!AP73</f>
        <v>0</v>
      </c>
      <c r="AR70" s="167">
        <f>'12'!AQ73</f>
        <v>0</v>
      </c>
      <c r="AS70" s="167">
        <f>'12'!AR73</f>
        <v>0</v>
      </c>
      <c r="AT70" s="167">
        <f>'12'!AS73</f>
        <v>0</v>
      </c>
      <c r="AU70" s="177">
        <f>'12'!AT73</f>
        <v>0</v>
      </c>
      <c r="AV70" s="176">
        <f>'1'!AO73</f>
        <v>0</v>
      </c>
      <c r="AW70" s="164">
        <f>'1'!AP73</f>
        <v>0</v>
      </c>
      <c r="AX70" s="167">
        <f>'1'!AQ73</f>
        <v>0</v>
      </c>
      <c r="AY70" s="167">
        <f>'1'!AR73</f>
        <v>0</v>
      </c>
      <c r="AZ70" s="167">
        <f>'1'!AS73</f>
        <v>0</v>
      </c>
      <c r="BA70" s="177">
        <f>'1'!AT73</f>
        <v>0</v>
      </c>
      <c r="BB70" s="176">
        <f>'2'!AO73</f>
        <v>0</v>
      </c>
      <c r="BC70" s="164">
        <f>'2'!AP73</f>
        <v>0</v>
      </c>
      <c r="BD70" s="167">
        <f>'2'!AQ73</f>
        <v>0</v>
      </c>
      <c r="BE70" s="167">
        <f>'2'!AR73</f>
        <v>0</v>
      </c>
      <c r="BF70" s="167">
        <f>'2'!AS73</f>
        <v>0</v>
      </c>
      <c r="BG70" s="177">
        <f>'2'!AT73</f>
        <v>0</v>
      </c>
      <c r="BH70" s="176">
        <f>'3'!AO73</f>
        <v>0</v>
      </c>
      <c r="BI70" s="164">
        <f>'3'!AP73</f>
        <v>0</v>
      </c>
      <c r="BJ70" s="167">
        <f>'3'!AQ73</f>
        <v>0</v>
      </c>
      <c r="BK70" s="167">
        <f>'3'!AR73</f>
        <v>0</v>
      </c>
      <c r="BL70" s="167">
        <f>'3'!AS73</f>
        <v>0</v>
      </c>
      <c r="BM70" s="177">
        <f>'3'!AT73</f>
        <v>0</v>
      </c>
      <c r="BN70" s="176">
        <f>'4'!AO73</f>
        <v>0</v>
      </c>
      <c r="BO70" s="164">
        <f>'4'!AP73</f>
        <v>0</v>
      </c>
      <c r="BP70" s="167">
        <f>'4'!AQ73</f>
        <v>0</v>
      </c>
      <c r="BQ70" s="167">
        <f>'4'!AR73</f>
        <v>0</v>
      </c>
      <c r="BR70" s="167">
        <f>'4'!AS73</f>
        <v>0</v>
      </c>
      <c r="BS70" s="177">
        <f>'4'!AT73</f>
        <v>0</v>
      </c>
      <c r="BT70" s="176">
        <f>'5'!AO73</f>
        <v>0</v>
      </c>
      <c r="BU70" s="164">
        <f>'5'!AP73</f>
        <v>0</v>
      </c>
      <c r="BV70" s="167">
        <f>'5'!AQ73</f>
        <v>0</v>
      </c>
      <c r="BW70" s="167">
        <f>'5'!AR73</f>
        <v>0</v>
      </c>
      <c r="BX70" s="167">
        <f>'5'!AS73</f>
        <v>0</v>
      </c>
      <c r="BY70" s="177">
        <f>'5'!AT73</f>
        <v>0</v>
      </c>
      <c r="BZ70" s="176">
        <f>'6'!AO73</f>
        <v>0</v>
      </c>
      <c r="CA70" s="164">
        <f>'6'!AP73</f>
        <v>0</v>
      </c>
      <c r="CB70" s="167">
        <f>'6'!AQ73</f>
        <v>0</v>
      </c>
      <c r="CC70" s="167">
        <f>'6'!AR73</f>
        <v>0</v>
      </c>
      <c r="CD70" s="167">
        <f>'6'!AS73</f>
        <v>0</v>
      </c>
      <c r="CE70" s="177">
        <f>'6'!AT73</f>
        <v>0</v>
      </c>
    </row>
    <row r="71" spans="1:83" x14ac:dyDescent="0.2">
      <c r="A71" s="163">
        <f>Roster!A76</f>
        <v>0</v>
      </c>
      <c r="B71" s="165">
        <f>Roster!C76</f>
        <v>0</v>
      </c>
      <c r="C71" s="721">
        <f>Roster!D76</f>
        <v>0</v>
      </c>
      <c r="D71" s="165">
        <f>Roster!B76</f>
        <v>0</v>
      </c>
      <c r="E71" s="170">
        <f>'Pre Tests'!D70</f>
        <v>0</v>
      </c>
      <c r="F71" s="164">
        <f>'Pre Tests'!E70</f>
        <v>0</v>
      </c>
      <c r="G71" s="166">
        <f>Roster!X76</f>
        <v>0</v>
      </c>
      <c r="H71" s="166">
        <f>'Pre Tests'!I70</f>
        <v>0</v>
      </c>
      <c r="I71" s="166">
        <f>Roster!Z76</f>
        <v>0</v>
      </c>
      <c r="J71" s="166">
        <f>'Pre Tests'!K70</f>
        <v>0</v>
      </c>
      <c r="K71" s="171" t="e">
        <f>'Pre Tests'!#REF!</f>
        <v>#REF!</v>
      </c>
      <c r="L71" s="176">
        <f>'7'!AP74</f>
        <v>0</v>
      </c>
      <c r="M71" s="164">
        <f>'7'!AR74</f>
        <v>0</v>
      </c>
      <c r="N71" s="167">
        <f>'7'!AS74</f>
        <v>0</v>
      </c>
      <c r="O71" s="167">
        <f>'7'!AT74</f>
        <v>0</v>
      </c>
      <c r="P71" s="167">
        <f>'7'!AU74</f>
        <v>0</v>
      </c>
      <c r="Q71" s="177">
        <f>'7'!AV74</f>
        <v>0</v>
      </c>
      <c r="R71" s="176">
        <f>'8'!AO74</f>
        <v>0</v>
      </c>
      <c r="S71" s="164">
        <f>'8'!AP74</f>
        <v>0</v>
      </c>
      <c r="T71" s="167">
        <f>'8'!AQ74</f>
        <v>0</v>
      </c>
      <c r="U71" s="167">
        <f>'8'!AR74</f>
        <v>0</v>
      </c>
      <c r="V71" s="167">
        <f>'8'!AS74</f>
        <v>0</v>
      </c>
      <c r="W71" s="177">
        <f>'8'!AT74</f>
        <v>0</v>
      </c>
      <c r="X71" s="176">
        <f>'9'!AO74</f>
        <v>0</v>
      </c>
      <c r="Y71" s="164">
        <f>'9'!AP74</f>
        <v>0</v>
      </c>
      <c r="Z71" s="167">
        <f>'9'!AQ74</f>
        <v>0</v>
      </c>
      <c r="AA71" s="167">
        <f>'9'!AR74</f>
        <v>0</v>
      </c>
      <c r="AB71" s="167">
        <f>'9'!AS74</f>
        <v>0</v>
      </c>
      <c r="AC71" s="177">
        <f>'9'!AT74</f>
        <v>0</v>
      </c>
      <c r="AD71" s="176">
        <f>'10'!AO74</f>
        <v>0</v>
      </c>
      <c r="AE71" s="164">
        <f>'10'!AP74</f>
        <v>0</v>
      </c>
      <c r="AF71" s="167">
        <f>'10'!AQ74</f>
        <v>0</v>
      </c>
      <c r="AG71" s="167">
        <f>'10'!AR74</f>
        <v>0</v>
      </c>
      <c r="AH71" s="167">
        <f>'10'!AS74</f>
        <v>0</v>
      </c>
      <c r="AI71" s="177">
        <f>'10'!AT74</f>
        <v>0</v>
      </c>
      <c r="AJ71" s="176">
        <f>'11'!AO74</f>
        <v>0</v>
      </c>
      <c r="AK71" s="164">
        <f>'11'!AP74</f>
        <v>0</v>
      </c>
      <c r="AL71" s="167">
        <f>'11'!AQ74</f>
        <v>0</v>
      </c>
      <c r="AM71" s="167">
        <f>'11'!AR74</f>
        <v>0</v>
      </c>
      <c r="AN71" s="167">
        <f>'11'!AS74</f>
        <v>0</v>
      </c>
      <c r="AO71" s="177">
        <f>'11'!AT74</f>
        <v>0</v>
      </c>
      <c r="AP71" s="176">
        <f>'12'!AO74</f>
        <v>0</v>
      </c>
      <c r="AQ71" s="164">
        <f>'12'!AP74</f>
        <v>0</v>
      </c>
      <c r="AR71" s="167">
        <f>'12'!AQ74</f>
        <v>0</v>
      </c>
      <c r="AS71" s="167">
        <f>'12'!AR74</f>
        <v>0</v>
      </c>
      <c r="AT71" s="167">
        <f>'12'!AS74</f>
        <v>0</v>
      </c>
      <c r="AU71" s="177">
        <f>'12'!AT74</f>
        <v>0</v>
      </c>
      <c r="AV71" s="176">
        <f>'1'!AO74</f>
        <v>0</v>
      </c>
      <c r="AW71" s="164">
        <f>'1'!AP74</f>
        <v>0</v>
      </c>
      <c r="AX71" s="167">
        <f>'1'!AQ74</f>
        <v>0</v>
      </c>
      <c r="AY71" s="167">
        <f>'1'!AR74</f>
        <v>0</v>
      </c>
      <c r="AZ71" s="167">
        <f>'1'!AS74</f>
        <v>0</v>
      </c>
      <c r="BA71" s="177">
        <f>'1'!AT74</f>
        <v>0</v>
      </c>
      <c r="BB71" s="176">
        <f>'2'!AO74</f>
        <v>0</v>
      </c>
      <c r="BC71" s="164">
        <f>'2'!AP74</f>
        <v>0</v>
      </c>
      <c r="BD71" s="167">
        <f>'2'!AQ74</f>
        <v>0</v>
      </c>
      <c r="BE71" s="167">
        <f>'2'!AR74</f>
        <v>0</v>
      </c>
      <c r="BF71" s="167">
        <f>'2'!AS74</f>
        <v>0</v>
      </c>
      <c r="BG71" s="177">
        <f>'2'!AT74</f>
        <v>0</v>
      </c>
      <c r="BH71" s="176">
        <f>'3'!AO74</f>
        <v>0</v>
      </c>
      <c r="BI71" s="164">
        <f>'3'!AP74</f>
        <v>0</v>
      </c>
      <c r="BJ71" s="167">
        <f>'3'!AQ74</f>
        <v>0</v>
      </c>
      <c r="BK71" s="167">
        <f>'3'!AR74</f>
        <v>0</v>
      </c>
      <c r="BL71" s="167">
        <f>'3'!AS74</f>
        <v>0</v>
      </c>
      <c r="BM71" s="177">
        <f>'3'!AT74</f>
        <v>0</v>
      </c>
      <c r="BN71" s="176">
        <f>'4'!AO74</f>
        <v>0</v>
      </c>
      <c r="BO71" s="164">
        <f>'4'!AP74</f>
        <v>0</v>
      </c>
      <c r="BP71" s="167">
        <f>'4'!AQ74</f>
        <v>0</v>
      </c>
      <c r="BQ71" s="167">
        <f>'4'!AR74</f>
        <v>0</v>
      </c>
      <c r="BR71" s="167">
        <f>'4'!AS74</f>
        <v>0</v>
      </c>
      <c r="BS71" s="177">
        <f>'4'!AT74</f>
        <v>0</v>
      </c>
      <c r="BT71" s="176">
        <f>'5'!AO74</f>
        <v>0</v>
      </c>
      <c r="BU71" s="164">
        <f>'5'!AP74</f>
        <v>0</v>
      </c>
      <c r="BV71" s="167">
        <f>'5'!AQ74</f>
        <v>0</v>
      </c>
      <c r="BW71" s="167">
        <f>'5'!AR74</f>
        <v>0</v>
      </c>
      <c r="BX71" s="167">
        <f>'5'!AS74</f>
        <v>0</v>
      </c>
      <c r="BY71" s="177">
        <f>'5'!AT74</f>
        <v>0</v>
      </c>
      <c r="BZ71" s="176">
        <f>'6'!AO74</f>
        <v>0</v>
      </c>
      <c r="CA71" s="164">
        <f>'6'!AP74</f>
        <v>0</v>
      </c>
      <c r="CB71" s="167">
        <f>'6'!AQ74</f>
        <v>0</v>
      </c>
      <c r="CC71" s="167">
        <f>'6'!AR74</f>
        <v>0</v>
      </c>
      <c r="CD71" s="167">
        <f>'6'!AS74</f>
        <v>0</v>
      </c>
      <c r="CE71" s="177">
        <f>'6'!AT74</f>
        <v>0</v>
      </c>
    </row>
    <row r="72" spans="1:83" x14ac:dyDescent="0.2">
      <c r="A72" s="163">
        <f>Roster!A77</f>
        <v>0</v>
      </c>
      <c r="B72" s="165">
        <f>Roster!C77</f>
        <v>0</v>
      </c>
      <c r="C72" s="721">
        <f>Roster!D77</f>
        <v>0</v>
      </c>
      <c r="D72" s="165">
        <f>Roster!B77</f>
        <v>0</v>
      </c>
      <c r="E72" s="170">
        <f>'Pre Tests'!D71</f>
        <v>0</v>
      </c>
      <c r="F72" s="164">
        <f>'Pre Tests'!E71</f>
        <v>0</v>
      </c>
      <c r="G72" s="166">
        <f>Roster!X77</f>
        <v>0</v>
      </c>
      <c r="H72" s="166">
        <f>'Pre Tests'!I71</f>
        <v>0</v>
      </c>
      <c r="I72" s="166">
        <f>Roster!Z77</f>
        <v>0</v>
      </c>
      <c r="J72" s="166">
        <f>'Pre Tests'!K71</f>
        <v>0</v>
      </c>
      <c r="K72" s="171" t="e">
        <f>'Pre Tests'!#REF!</f>
        <v>#REF!</v>
      </c>
      <c r="L72" s="176">
        <f>'7'!AP75</f>
        <v>0</v>
      </c>
      <c r="M72" s="164">
        <f>'7'!AR75</f>
        <v>0</v>
      </c>
      <c r="N72" s="167">
        <f>'7'!AS75</f>
        <v>0</v>
      </c>
      <c r="O72" s="167">
        <f>'7'!AT75</f>
        <v>0</v>
      </c>
      <c r="P72" s="167">
        <f>'7'!AU75</f>
        <v>0</v>
      </c>
      <c r="Q72" s="177">
        <f>'7'!AV75</f>
        <v>0</v>
      </c>
      <c r="R72" s="176">
        <f>'8'!AO75</f>
        <v>0</v>
      </c>
      <c r="S72" s="164">
        <f>'8'!AP75</f>
        <v>0</v>
      </c>
      <c r="T72" s="167">
        <f>'8'!AQ75</f>
        <v>0</v>
      </c>
      <c r="U72" s="167">
        <f>'8'!AR75</f>
        <v>0</v>
      </c>
      <c r="V72" s="167">
        <f>'8'!AS75</f>
        <v>0</v>
      </c>
      <c r="W72" s="177">
        <f>'8'!AT75</f>
        <v>0</v>
      </c>
      <c r="X72" s="176">
        <f>'9'!AO75</f>
        <v>0</v>
      </c>
      <c r="Y72" s="164">
        <f>'9'!AP75</f>
        <v>0</v>
      </c>
      <c r="Z72" s="167">
        <f>'9'!AQ75</f>
        <v>0</v>
      </c>
      <c r="AA72" s="167">
        <f>'9'!AR75</f>
        <v>0</v>
      </c>
      <c r="AB72" s="167">
        <f>'9'!AS75</f>
        <v>0</v>
      </c>
      <c r="AC72" s="177">
        <f>'9'!AT75</f>
        <v>0</v>
      </c>
      <c r="AD72" s="176">
        <f>'10'!AO75</f>
        <v>0</v>
      </c>
      <c r="AE72" s="164">
        <f>'10'!AP75</f>
        <v>0</v>
      </c>
      <c r="AF72" s="167">
        <f>'10'!AQ75</f>
        <v>0</v>
      </c>
      <c r="AG72" s="167">
        <f>'10'!AR75</f>
        <v>0</v>
      </c>
      <c r="AH72" s="167">
        <f>'10'!AS75</f>
        <v>0</v>
      </c>
      <c r="AI72" s="177">
        <f>'10'!AT75</f>
        <v>0</v>
      </c>
      <c r="AJ72" s="176">
        <f>'11'!AO75</f>
        <v>0</v>
      </c>
      <c r="AK72" s="164">
        <f>'11'!AP75</f>
        <v>0</v>
      </c>
      <c r="AL72" s="167">
        <f>'11'!AQ75</f>
        <v>0</v>
      </c>
      <c r="AM72" s="167">
        <f>'11'!AR75</f>
        <v>0</v>
      </c>
      <c r="AN72" s="167">
        <f>'11'!AS75</f>
        <v>0</v>
      </c>
      <c r="AO72" s="177">
        <f>'11'!AT75</f>
        <v>0</v>
      </c>
      <c r="AP72" s="176">
        <f>'12'!AO75</f>
        <v>0</v>
      </c>
      <c r="AQ72" s="164">
        <f>'12'!AP75</f>
        <v>0</v>
      </c>
      <c r="AR72" s="167">
        <f>'12'!AQ75</f>
        <v>0</v>
      </c>
      <c r="AS72" s="167">
        <f>'12'!AR75</f>
        <v>0</v>
      </c>
      <c r="AT72" s="167">
        <f>'12'!AS75</f>
        <v>0</v>
      </c>
      <c r="AU72" s="177">
        <f>'12'!AT75</f>
        <v>0</v>
      </c>
      <c r="AV72" s="176">
        <f>'1'!AO75</f>
        <v>0</v>
      </c>
      <c r="AW72" s="164">
        <f>'1'!AP75</f>
        <v>0</v>
      </c>
      <c r="AX72" s="167">
        <f>'1'!AQ75</f>
        <v>0</v>
      </c>
      <c r="AY72" s="167">
        <f>'1'!AR75</f>
        <v>0</v>
      </c>
      <c r="AZ72" s="167">
        <f>'1'!AS75</f>
        <v>0</v>
      </c>
      <c r="BA72" s="177">
        <f>'1'!AT75</f>
        <v>0</v>
      </c>
      <c r="BB72" s="176">
        <f>'2'!AO75</f>
        <v>0</v>
      </c>
      <c r="BC72" s="164">
        <f>'2'!AP75</f>
        <v>0</v>
      </c>
      <c r="BD72" s="167">
        <f>'2'!AQ75</f>
        <v>0</v>
      </c>
      <c r="BE72" s="167">
        <f>'2'!AR75</f>
        <v>0</v>
      </c>
      <c r="BF72" s="167">
        <f>'2'!AS75</f>
        <v>0</v>
      </c>
      <c r="BG72" s="177">
        <f>'2'!AT75</f>
        <v>0</v>
      </c>
      <c r="BH72" s="176">
        <f>'3'!AO75</f>
        <v>0</v>
      </c>
      <c r="BI72" s="164">
        <f>'3'!AP75</f>
        <v>0</v>
      </c>
      <c r="BJ72" s="167">
        <f>'3'!AQ75</f>
        <v>0</v>
      </c>
      <c r="BK72" s="167">
        <f>'3'!AR75</f>
        <v>0</v>
      </c>
      <c r="BL72" s="167">
        <f>'3'!AS75</f>
        <v>0</v>
      </c>
      <c r="BM72" s="177">
        <f>'3'!AT75</f>
        <v>0</v>
      </c>
      <c r="BN72" s="176">
        <f>'4'!AO75</f>
        <v>0</v>
      </c>
      <c r="BO72" s="164">
        <f>'4'!AP75</f>
        <v>0</v>
      </c>
      <c r="BP72" s="167">
        <f>'4'!AQ75</f>
        <v>0</v>
      </c>
      <c r="BQ72" s="167">
        <f>'4'!AR75</f>
        <v>0</v>
      </c>
      <c r="BR72" s="167">
        <f>'4'!AS75</f>
        <v>0</v>
      </c>
      <c r="BS72" s="177">
        <f>'4'!AT75</f>
        <v>0</v>
      </c>
      <c r="BT72" s="176">
        <f>'5'!AO75</f>
        <v>0</v>
      </c>
      <c r="BU72" s="164">
        <f>'5'!AP75</f>
        <v>0</v>
      </c>
      <c r="BV72" s="167">
        <f>'5'!AQ75</f>
        <v>0</v>
      </c>
      <c r="BW72" s="167">
        <f>'5'!AR75</f>
        <v>0</v>
      </c>
      <c r="BX72" s="167">
        <f>'5'!AS75</f>
        <v>0</v>
      </c>
      <c r="BY72" s="177">
        <f>'5'!AT75</f>
        <v>0</v>
      </c>
      <c r="BZ72" s="176">
        <f>'6'!AO75</f>
        <v>0</v>
      </c>
      <c r="CA72" s="164">
        <f>'6'!AP75</f>
        <v>0</v>
      </c>
      <c r="CB72" s="167">
        <f>'6'!AQ75</f>
        <v>0</v>
      </c>
      <c r="CC72" s="167">
        <f>'6'!AR75</f>
        <v>0</v>
      </c>
      <c r="CD72" s="167">
        <f>'6'!AS75</f>
        <v>0</v>
      </c>
      <c r="CE72" s="177">
        <f>'6'!AT75</f>
        <v>0</v>
      </c>
    </row>
    <row r="73" spans="1:83" x14ac:dyDescent="0.2">
      <c r="A73" s="163">
        <f>Roster!A78</f>
        <v>0</v>
      </c>
      <c r="B73" s="165">
        <f>Roster!C78</f>
        <v>0</v>
      </c>
      <c r="C73" s="721">
        <f>Roster!D78</f>
        <v>0</v>
      </c>
      <c r="D73" s="165">
        <f>Roster!B78</f>
        <v>0</v>
      </c>
      <c r="E73" s="170">
        <f>'Pre Tests'!D72</f>
        <v>0</v>
      </c>
      <c r="F73" s="164">
        <f>'Pre Tests'!E72</f>
        <v>0</v>
      </c>
      <c r="G73" s="166">
        <f>Roster!X78</f>
        <v>0</v>
      </c>
      <c r="H73" s="166">
        <f>'Pre Tests'!I72</f>
        <v>0</v>
      </c>
      <c r="I73" s="166">
        <f>Roster!Z78</f>
        <v>0</v>
      </c>
      <c r="J73" s="166">
        <f>'Pre Tests'!K72</f>
        <v>0</v>
      </c>
      <c r="K73" s="171" t="e">
        <f>'Pre Tests'!#REF!</f>
        <v>#REF!</v>
      </c>
      <c r="L73" s="176">
        <f>'7'!AP76</f>
        <v>0</v>
      </c>
      <c r="M73" s="164">
        <f>'7'!AR76</f>
        <v>0</v>
      </c>
      <c r="N73" s="167">
        <f>'7'!AS76</f>
        <v>0</v>
      </c>
      <c r="O73" s="167">
        <f>'7'!AT76</f>
        <v>0</v>
      </c>
      <c r="P73" s="167">
        <f>'7'!AU76</f>
        <v>0</v>
      </c>
      <c r="Q73" s="177">
        <f>'7'!AV76</f>
        <v>0</v>
      </c>
      <c r="R73" s="176">
        <f>'8'!AO76</f>
        <v>0</v>
      </c>
      <c r="S73" s="164">
        <f>'8'!AP76</f>
        <v>0</v>
      </c>
      <c r="T73" s="167">
        <f>'8'!AQ76</f>
        <v>0</v>
      </c>
      <c r="U73" s="167">
        <f>'8'!AR76</f>
        <v>0</v>
      </c>
      <c r="V73" s="167">
        <f>'8'!AS76</f>
        <v>0</v>
      </c>
      <c r="W73" s="177">
        <f>'8'!AT76</f>
        <v>0</v>
      </c>
      <c r="X73" s="176">
        <f>'9'!AO76</f>
        <v>0</v>
      </c>
      <c r="Y73" s="164">
        <f>'9'!AP76</f>
        <v>0</v>
      </c>
      <c r="Z73" s="167">
        <f>'9'!AQ76</f>
        <v>0</v>
      </c>
      <c r="AA73" s="167">
        <f>'9'!AR76</f>
        <v>0</v>
      </c>
      <c r="AB73" s="167">
        <f>'9'!AS76</f>
        <v>0</v>
      </c>
      <c r="AC73" s="177">
        <f>'9'!AT76</f>
        <v>0</v>
      </c>
      <c r="AD73" s="176">
        <f>'10'!AO76</f>
        <v>0</v>
      </c>
      <c r="AE73" s="164">
        <f>'10'!AP76</f>
        <v>0</v>
      </c>
      <c r="AF73" s="167">
        <f>'10'!AQ76</f>
        <v>0</v>
      </c>
      <c r="AG73" s="167">
        <f>'10'!AR76</f>
        <v>0</v>
      </c>
      <c r="AH73" s="167">
        <f>'10'!AS76</f>
        <v>0</v>
      </c>
      <c r="AI73" s="177">
        <f>'10'!AT76</f>
        <v>0</v>
      </c>
      <c r="AJ73" s="176">
        <f>'11'!AO76</f>
        <v>0</v>
      </c>
      <c r="AK73" s="164">
        <f>'11'!AP76</f>
        <v>0</v>
      </c>
      <c r="AL73" s="167">
        <f>'11'!AQ76</f>
        <v>0</v>
      </c>
      <c r="AM73" s="167">
        <f>'11'!AR76</f>
        <v>0</v>
      </c>
      <c r="AN73" s="167">
        <f>'11'!AS76</f>
        <v>0</v>
      </c>
      <c r="AO73" s="177">
        <f>'11'!AT76</f>
        <v>0</v>
      </c>
      <c r="AP73" s="176">
        <f>'12'!AO76</f>
        <v>0</v>
      </c>
      <c r="AQ73" s="164">
        <f>'12'!AP76</f>
        <v>0</v>
      </c>
      <c r="AR73" s="167">
        <f>'12'!AQ76</f>
        <v>0</v>
      </c>
      <c r="AS73" s="167">
        <f>'12'!AR76</f>
        <v>0</v>
      </c>
      <c r="AT73" s="167">
        <f>'12'!AS76</f>
        <v>0</v>
      </c>
      <c r="AU73" s="177">
        <f>'12'!AT76</f>
        <v>0</v>
      </c>
      <c r="AV73" s="176">
        <f>'1'!AO76</f>
        <v>0</v>
      </c>
      <c r="AW73" s="164">
        <f>'1'!AP76</f>
        <v>0</v>
      </c>
      <c r="AX73" s="167">
        <f>'1'!AQ76</f>
        <v>0</v>
      </c>
      <c r="AY73" s="167">
        <f>'1'!AR76</f>
        <v>0</v>
      </c>
      <c r="AZ73" s="167">
        <f>'1'!AS76</f>
        <v>0</v>
      </c>
      <c r="BA73" s="177">
        <f>'1'!AT76</f>
        <v>0</v>
      </c>
      <c r="BB73" s="176">
        <f>'2'!AO76</f>
        <v>0</v>
      </c>
      <c r="BC73" s="164">
        <f>'2'!AP76</f>
        <v>0</v>
      </c>
      <c r="BD73" s="167">
        <f>'2'!AQ76</f>
        <v>0</v>
      </c>
      <c r="BE73" s="167">
        <f>'2'!AR76</f>
        <v>0</v>
      </c>
      <c r="BF73" s="167">
        <f>'2'!AS76</f>
        <v>0</v>
      </c>
      <c r="BG73" s="177">
        <f>'2'!AT76</f>
        <v>0</v>
      </c>
      <c r="BH73" s="176">
        <f>'3'!AO76</f>
        <v>0</v>
      </c>
      <c r="BI73" s="164">
        <f>'3'!AP76</f>
        <v>0</v>
      </c>
      <c r="BJ73" s="167">
        <f>'3'!AQ76</f>
        <v>0</v>
      </c>
      <c r="BK73" s="167">
        <f>'3'!AR76</f>
        <v>0</v>
      </c>
      <c r="BL73" s="167">
        <f>'3'!AS76</f>
        <v>0</v>
      </c>
      <c r="BM73" s="177">
        <f>'3'!AT76</f>
        <v>0</v>
      </c>
      <c r="BN73" s="176">
        <f>'4'!AO76</f>
        <v>0</v>
      </c>
      <c r="BO73" s="164">
        <f>'4'!AP76</f>
        <v>0</v>
      </c>
      <c r="BP73" s="167">
        <f>'4'!AQ76</f>
        <v>0</v>
      </c>
      <c r="BQ73" s="167">
        <f>'4'!AR76</f>
        <v>0</v>
      </c>
      <c r="BR73" s="167">
        <f>'4'!AS76</f>
        <v>0</v>
      </c>
      <c r="BS73" s="177">
        <f>'4'!AT76</f>
        <v>0</v>
      </c>
      <c r="BT73" s="176">
        <f>'5'!AO76</f>
        <v>0</v>
      </c>
      <c r="BU73" s="164">
        <f>'5'!AP76</f>
        <v>0</v>
      </c>
      <c r="BV73" s="167">
        <f>'5'!AQ76</f>
        <v>0</v>
      </c>
      <c r="BW73" s="167">
        <f>'5'!AR76</f>
        <v>0</v>
      </c>
      <c r="BX73" s="167">
        <f>'5'!AS76</f>
        <v>0</v>
      </c>
      <c r="BY73" s="177">
        <f>'5'!AT76</f>
        <v>0</v>
      </c>
      <c r="BZ73" s="176">
        <f>'6'!AO76</f>
        <v>0</v>
      </c>
      <c r="CA73" s="164">
        <f>'6'!AP76</f>
        <v>0</v>
      </c>
      <c r="CB73" s="167">
        <f>'6'!AQ76</f>
        <v>0</v>
      </c>
      <c r="CC73" s="167">
        <f>'6'!AR76</f>
        <v>0</v>
      </c>
      <c r="CD73" s="167">
        <f>'6'!AS76</f>
        <v>0</v>
      </c>
      <c r="CE73" s="177">
        <f>'6'!AT76</f>
        <v>0</v>
      </c>
    </row>
    <row r="74" spans="1:83" x14ac:dyDescent="0.2">
      <c r="A74" s="163">
        <f>Roster!A79</f>
        <v>0</v>
      </c>
      <c r="B74" s="165">
        <f>Roster!C79</f>
        <v>0</v>
      </c>
      <c r="C74" s="721">
        <f>Roster!D79</f>
        <v>0</v>
      </c>
      <c r="D74" s="165">
        <f>Roster!B79</f>
        <v>0</v>
      </c>
      <c r="E74" s="170">
        <f>'Pre Tests'!D73</f>
        <v>0</v>
      </c>
      <c r="F74" s="164">
        <f>'Pre Tests'!E73</f>
        <v>0</v>
      </c>
      <c r="G74" s="166">
        <f>Roster!X79</f>
        <v>0</v>
      </c>
      <c r="H74" s="166">
        <f>'Pre Tests'!I73</f>
        <v>0</v>
      </c>
      <c r="I74" s="166">
        <f>Roster!Z79</f>
        <v>0</v>
      </c>
      <c r="J74" s="166">
        <f>'Pre Tests'!K73</f>
        <v>0</v>
      </c>
      <c r="K74" s="171" t="e">
        <f>'Pre Tests'!#REF!</f>
        <v>#REF!</v>
      </c>
      <c r="L74" s="176">
        <f>'7'!AP77</f>
        <v>0</v>
      </c>
      <c r="M74" s="164">
        <f>'7'!AR77</f>
        <v>0</v>
      </c>
      <c r="N74" s="167">
        <f>'7'!AS77</f>
        <v>0</v>
      </c>
      <c r="O74" s="167">
        <f>'7'!AT77</f>
        <v>0</v>
      </c>
      <c r="P74" s="167">
        <f>'7'!AU77</f>
        <v>0</v>
      </c>
      <c r="Q74" s="177">
        <f>'7'!AV77</f>
        <v>0</v>
      </c>
      <c r="R74" s="176">
        <f>'8'!AO77</f>
        <v>0</v>
      </c>
      <c r="S74" s="164">
        <f>'8'!AP77</f>
        <v>0</v>
      </c>
      <c r="T74" s="167">
        <f>'8'!AQ77</f>
        <v>0</v>
      </c>
      <c r="U74" s="167">
        <f>'8'!AR77</f>
        <v>0</v>
      </c>
      <c r="V74" s="167">
        <f>'8'!AS77</f>
        <v>0</v>
      </c>
      <c r="W74" s="177">
        <f>'8'!AT77</f>
        <v>0</v>
      </c>
      <c r="X74" s="176">
        <f>'9'!AO77</f>
        <v>0</v>
      </c>
      <c r="Y74" s="164">
        <f>'9'!AP77</f>
        <v>0</v>
      </c>
      <c r="Z74" s="167">
        <f>'9'!AQ77</f>
        <v>0</v>
      </c>
      <c r="AA74" s="167">
        <f>'9'!AR77</f>
        <v>0</v>
      </c>
      <c r="AB74" s="167">
        <f>'9'!AS77</f>
        <v>0</v>
      </c>
      <c r="AC74" s="177">
        <f>'9'!AT77</f>
        <v>0</v>
      </c>
      <c r="AD74" s="176">
        <f>'10'!AO77</f>
        <v>0</v>
      </c>
      <c r="AE74" s="164">
        <f>'10'!AP77</f>
        <v>0</v>
      </c>
      <c r="AF74" s="167">
        <f>'10'!AQ77</f>
        <v>0</v>
      </c>
      <c r="AG74" s="167">
        <f>'10'!AR77</f>
        <v>0</v>
      </c>
      <c r="AH74" s="167">
        <f>'10'!AS77</f>
        <v>0</v>
      </c>
      <c r="AI74" s="177">
        <f>'10'!AT77</f>
        <v>0</v>
      </c>
      <c r="AJ74" s="176">
        <f>'11'!AO77</f>
        <v>0</v>
      </c>
      <c r="AK74" s="164">
        <f>'11'!AP77</f>
        <v>0</v>
      </c>
      <c r="AL74" s="167">
        <f>'11'!AQ77</f>
        <v>0</v>
      </c>
      <c r="AM74" s="167">
        <f>'11'!AR77</f>
        <v>0</v>
      </c>
      <c r="AN74" s="167">
        <f>'11'!AS77</f>
        <v>0</v>
      </c>
      <c r="AO74" s="177">
        <f>'11'!AT77</f>
        <v>0</v>
      </c>
      <c r="AP74" s="176">
        <f>'12'!AO77</f>
        <v>0</v>
      </c>
      <c r="AQ74" s="164">
        <f>'12'!AP77</f>
        <v>0</v>
      </c>
      <c r="AR74" s="167">
        <f>'12'!AQ77</f>
        <v>0</v>
      </c>
      <c r="AS74" s="167">
        <f>'12'!AR77</f>
        <v>0</v>
      </c>
      <c r="AT74" s="167">
        <f>'12'!AS77</f>
        <v>0</v>
      </c>
      <c r="AU74" s="177">
        <f>'12'!AT77</f>
        <v>0</v>
      </c>
      <c r="AV74" s="176">
        <f>'1'!AO77</f>
        <v>0</v>
      </c>
      <c r="AW74" s="164">
        <f>'1'!AP77</f>
        <v>0</v>
      </c>
      <c r="AX74" s="167">
        <f>'1'!AQ77</f>
        <v>0</v>
      </c>
      <c r="AY74" s="167">
        <f>'1'!AR77</f>
        <v>0</v>
      </c>
      <c r="AZ74" s="167">
        <f>'1'!AS77</f>
        <v>0</v>
      </c>
      <c r="BA74" s="177">
        <f>'1'!AT77</f>
        <v>0</v>
      </c>
      <c r="BB74" s="176">
        <f>'2'!AO77</f>
        <v>0</v>
      </c>
      <c r="BC74" s="164">
        <f>'2'!AP77</f>
        <v>0</v>
      </c>
      <c r="BD74" s="167">
        <f>'2'!AQ77</f>
        <v>0</v>
      </c>
      <c r="BE74" s="167">
        <f>'2'!AR77</f>
        <v>0</v>
      </c>
      <c r="BF74" s="167">
        <f>'2'!AS77</f>
        <v>0</v>
      </c>
      <c r="BG74" s="177">
        <f>'2'!AT77</f>
        <v>0</v>
      </c>
      <c r="BH74" s="176">
        <f>'3'!AO77</f>
        <v>0</v>
      </c>
      <c r="BI74" s="164">
        <f>'3'!AP77</f>
        <v>0</v>
      </c>
      <c r="BJ74" s="167">
        <f>'3'!AQ77</f>
        <v>0</v>
      </c>
      <c r="BK74" s="167">
        <f>'3'!AR77</f>
        <v>0</v>
      </c>
      <c r="BL74" s="167">
        <f>'3'!AS77</f>
        <v>0</v>
      </c>
      <c r="BM74" s="177">
        <f>'3'!AT77</f>
        <v>0</v>
      </c>
      <c r="BN74" s="176">
        <f>'4'!AO77</f>
        <v>0</v>
      </c>
      <c r="BO74" s="164">
        <f>'4'!AP77</f>
        <v>0</v>
      </c>
      <c r="BP74" s="167">
        <f>'4'!AQ77</f>
        <v>0</v>
      </c>
      <c r="BQ74" s="167">
        <f>'4'!AR77</f>
        <v>0</v>
      </c>
      <c r="BR74" s="167">
        <f>'4'!AS77</f>
        <v>0</v>
      </c>
      <c r="BS74" s="177">
        <f>'4'!AT77</f>
        <v>0</v>
      </c>
      <c r="BT74" s="176">
        <f>'5'!AO77</f>
        <v>0</v>
      </c>
      <c r="BU74" s="164">
        <f>'5'!AP77</f>
        <v>0</v>
      </c>
      <c r="BV74" s="167">
        <f>'5'!AQ77</f>
        <v>0</v>
      </c>
      <c r="BW74" s="167">
        <f>'5'!AR77</f>
        <v>0</v>
      </c>
      <c r="BX74" s="167">
        <f>'5'!AS77</f>
        <v>0</v>
      </c>
      <c r="BY74" s="177">
        <f>'5'!AT77</f>
        <v>0</v>
      </c>
      <c r="BZ74" s="176">
        <f>'6'!AO77</f>
        <v>0</v>
      </c>
      <c r="CA74" s="164">
        <f>'6'!AP77</f>
        <v>0</v>
      </c>
      <c r="CB74" s="167">
        <f>'6'!AQ77</f>
        <v>0</v>
      </c>
      <c r="CC74" s="167">
        <f>'6'!AR77</f>
        <v>0</v>
      </c>
      <c r="CD74" s="167">
        <f>'6'!AS77</f>
        <v>0</v>
      </c>
      <c r="CE74" s="177">
        <f>'6'!AT77</f>
        <v>0</v>
      </c>
    </row>
    <row r="75" spans="1:83" x14ac:dyDescent="0.2">
      <c r="A75" s="163">
        <f>Roster!A80</f>
        <v>0</v>
      </c>
      <c r="B75" s="165">
        <f>Roster!C80</f>
        <v>0</v>
      </c>
      <c r="C75" s="721">
        <f>Roster!D80</f>
        <v>0</v>
      </c>
      <c r="D75" s="165">
        <f>Roster!B80</f>
        <v>0</v>
      </c>
      <c r="E75" s="170">
        <f>'Pre Tests'!D74</f>
        <v>0</v>
      </c>
      <c r="F75" s="164">
        <f>'Pre Tests'!E74</f>
        <v>0</v>
      </c>
      <c r="G75" s="166">
        <f>Roster!X80</f>
        <v>0</v>
      </c>
      <c r="H75" s="166">
        <f>'Pre Tests'!I74</f>
        <v>0</v>
      </c>
      <c r="I75" s="166">
        <f>Roster!Z80</f>
        <v>0</v>
      </c>
      <c r="J75" s="166">
        <f>'Pre Tests'!K74</f>
        <v>0</v>
      </c>
      <c r="K75" s="171" t="e">
        <f>'Pre Tests'!#REF!</f>
        <v>#REF!</v>
      </c>
      <c r="L75" s="176">
        <f>'7'!AP78</f>
        <v>0</v>
      </c>
      <c r="M75" s="164">
        <f>'7'!AR78</f>
        <v>0</v>
      </c>
      <c r="N75" s="167">
        <f>'7'!AS78</f>
        <v>0</v>
      </c>
      <c r="O75" s="167">
        <f>'7'!AT78</f>
        <v>0</v>
      </c>
      <c r="P75" s="167">
        <f>'7'!AU78</f>
        <v>0</v>
      </c>
      <c r="Q75" s="177">
        <f>'7'!AV78</f>
        <v>0</v>
      </c>
      <c r="R75" s="176">
        <f>'8'!AO78</f>
        <v>0</v>
      </c>
      <c r="S75" s="164">
        <f>'8'!AP78</f>
        <v>0</v>
      </c>
      <c r="T75" s="167">
        <f>'8'!AQ78</f>
        <v>0</v>
      </c>
      <c r="U75" s="167">
        <f>'8'!AR78</f>
        <v>0</v>
      </c>
      <c r="V75" s="167">
        <f>'8'!AS78</f>
        <v>0</v>
      </c>
      <c r="W75" s="177">
        <f>'8'!AT78</f>
        <v>0</v>
      </c>
      <c r="X75" s="176">
        <f>'9'!AO78</f>
        <v>0</v>
      </c>
      <c r="Y75" s="164">
        <f>'9'!AP78</f>
        <v>0</v>
      </c>
      <c r="Z75" s="167">
        <f>'9'!AQ78</f>
        <v>0</v>
      </c>
      <c r="AA75" s="167">
        <f>'9'!AR78</f>
        <v>0</v>
      </c>
      <c r="AB75" s="167">
        <f>'9'!AS78</f>
        <v>0</v>
      </c>
      <c r="AC75" s="177">
        <f>'9'!AT78</f>
        <v>0</v>
      </c>
      <c r="AD75" s="176">
        <f>'10'!AO78</f>
        <v>0</v>
      </c>
      <c r="AE75" s="164">
        <f>'10'!AP78</f>
        <v>0</v>
      </c>
      <c r="AF75" s="167">
        <f>'10'!AQ78</f>
        <v>0</v>
      </c>
      <c r="AG75" s="167">
        <f>'10'!AR78</f>
        <v>0</v>
      </c>
      <c r="AH75" s="167">
        <f>'10'!AS78</f>
        <v>0</v>
      </c>
      <c r="AI75" s="177">
        <f>'10'!AT78</f>
        <v>0</v>
      </c>
      <c r="AJ75" s="176">
        <f>'11'!AO78</f>
        <v>0</v>
      </c>
      <c r="AK75" s="164">
        <f>'11'!AP78</f>
        <v>0</v>
      </c>
      <c r="AL75" s="167">
        <f>'11'!AQ78</f>
        <v>0</v>
      </c>
      <c r="AM75" s="167">
        <f>'11'!AR78</f>
        <v>0</v>
      </c>
      <c r="AN75" s="167">
        <f>'11'!AS78</f>
        <v>0</v>
      </c>
      <c r="AO75" s="177">
        <f>'11'!AT78</f>
        <v>0</v>
      </c>
      <c r="AP75" s="176">
        <f>'12'!AO78</f>
        <v>0</v>
      </c>
      <c r="AQ75" s="164">
        <f>'12'!AP78</f>
        <v>0</v>
      </c>
      <c r="AR75" s="167">
        <f>'12'!AQ78</f>
        <v>0</v>
      </c>
      <c r="AS75" s="167">
        <f>'12'!AR78</f>
        <v>0</v>
      </c>
      <c r="AT75" s="167">
        <f>'12'!AS78</f>
        <v>0</v>
      </c>
      <c r="AU75" s="177">
        <f>'12'!AT78</f>
        <v>0</v>
      </c>
      <c r="AV75" s="176">
        <f>'1'!AO78</f>
        <v>0</v>
      </c>
      <c r="AW75" s="164">
        <f>'1'!AP78</f>
        <v>0</v>
      </c>
      <c r="AX75" s="167">
        <f>'1'!AQ78</f>
        <v>0</v>
      </c>
      <c r="AY75" s="167">
        <f>'1'!AR78</f>
        <v>0</v>
      </c>
      <c r="AZ75" s="167">
        <f>'1'!AS78</f>
        <v>0</v>
      </c>
      <c r="BA75" s="177">
        <f>'1'!AT78</f>
        <v>0</v>
      </c>
      <c r="BB75" s="176">
        <f>'2'!AO78</f>
        <v>0</v>
      </c>
      <c r="BC75" s="164">
        <f>'2'!AP78</f>
        <v>0</v>
      </c>
      <c r="BD75" s="167">
        <f>'2'!AQ78</f>
        <v>0</v>
      </c>
      <c r="BE75" s="167">
        <f>'2'!AR78</f>
        <v>0</v>
      </c>
      <c r="BF75" s="167">
        <f>'2'!AS78</f>
        <v>0</v>
      </c>
      <c r="BG75" s="177">
        <f>'2'!AT78</f>
        <v>0</v>
      </c>
      <c r="BH75" s="176">
        <f>'3'!AO78</f>
        <v>0</v>
      </c>
      <c r="BI75" s="164">
        <f>'3'!AP78</f>
        <v>0</v>
      </c>
      <c r="BJ75" s="167">
        <f>'3'!AQ78</f>
        <v>0</v>
      </c>
      <c r="BK75" s="167">
        <f>'3'!AR78</f>
        <v>0</v>
      </c>
      <c r="BL75" s="167">
        <f>'3'!AS78</f>
        <v>0</v>
      </c>
      <c r="BM75" s="177">
        <f>'3'!AT78</f>
        <v>0</v>
      </c>
      <c r="BN75" s="176">
        <f>'4'!AO78</f>
        <v>0</v>
      </c>
      <c r="BO75" s="164">
        <f>'4'!AP78</f>
        <v>0</v>
      </c>
      <c r="BP75" s="167">
        <f>'4'!AQ78</f>
        <v>0</v>
      </c>
      <c r="BQ75" s="167">
        <f>'4'!AR78</f>
        <v>0</v>
      </c>
      <c r="BR75" s="167">
        <f>'4'!AS78</f>
        <v>0</v>
      </c>
      <c r="BS75" s="177">
        <f>'4'!AT78</f>
        <v>0</v>
      </c>
      <c r="BT75" s="176">
        <f>'5'!AO78</f>
        <v>0</v>
      </c>
      <c r="BU75" s="164">
        <f>'5'!AP78</f>
        <v>0</v>
      </c>
      <c r="BV75" s="167">
        <f>'5'!AQ78</f>
        <v>0</v>
      </c>
      <c r="BW75" s="167">
        <f>'5'!AR78</f>
        <v>0</v>
      </c>
      <c r="BX75" s="167">
        <f>'5'!AS78</f>
        <v>0</v>
      </c>
      <c r="BY75" s="177">
        <f>'5'!AT78</f>
        <v>0</v>
      </c>
      <c r="BZ75" s="176">
        <f>'6'!AO78</f>
        <v>0</v>
      </c>
      <c r="CA75" s="164">
        <f>'6'!AP78</f>
        <v>0</v>
      </c>
      <c r="CB75" s="167">
        <f>'6'!AQ78</f>
        <v>0</v>
      </c>
      <c r="CC75" s="167">
        <f>'6'!AR78</f>
        <v>0</v>
      </c>
      <c r="CD75" s="167">
        <f>'6'!AS78</f>
        <v>0</v>
      </c>
      <c r="CE75" s="177">
        <f>'6'!AT78</f>
        <v>0</v>
      </c>
    </row>
    <row r="76" spans="1:83" x14ac:dyDescent="0.2">
      <c r="A76" s="163">
        <f>Roster!A81</f>
        <v>0</v>
      </c>
      <c r="B76" s="165">
        <f>Roster!C81</f>
        <v>0</v>
      </c>
      <c r="C76" s="721">
        <f>Roster!D81</f>
        <v>0</v>
      </c>
      <c r="D76" s="165">
        <f>Roster!B81</f>
        <v>0</v>
      </c>
      <c r="E76" s="170">
        <f>'Pre Tests'!D75</f>
        <v>0</v>
      </c>
      <c r="F76" s="164">
        <f>'Pre Tests'!E75</f>
        <v>0</v>
      </c>
      <c r="G76" s="166">
        <f>Roster!X81</f>
        <v>0</v>
      </c>
      <c r="H76" s="166">
        <f>'Pre Tests'!I75</f>
        <v>0</v>
      </c>
      <c r="I76" s="166">
        <f>Roster!Z81</f>
        <v>0</v>
      </c>
      <c r="J76" s="166">
        <f>'Pre Tests'!K75</f>
        <v>0</v>
      </c>
      <c r="K76" s="171" t="e">
        <f>'Pre Tests'!#REF!</f>
        <v>#REF!</v>
      </c>
      <c r="L76" s="176">
        <f>'7'!AP79</f>
        <v>0</v>
      </c>
      <c r="M76" s="164">
        <f>'7'!AR79</f>
        <v>0</v>
      </c>
      <c r="N76" s="167">
        <f>'7'!AS79</f>
        <v>0</v>
      </c>
      <c r="O76" s="167">
        <f>'7'!AT79</f>
        <v>0</v>
      </c>
      <c r="P76" s="167">
        <f>'7'!AU79</f>
        <v>0</v>
      </c>
      <c r="Q76" s="177">
        <f>'7'!AV79</f>
        <v>0</v>
      </c>
      <c r="R76" s="176">
        <f>'8'!AO79</f>
        <v>0</v>
      </c>
      <c r="S76" s="164">
        <f>'8'!AP79</f>
        <v>0</v>
      </c>
      <c r="T76" s="167">
        <f>'8'!AQ79</f>
        <v>0</v>
      </c>
      <c r="U76" s="167">
        <f>'8'!AR79</f>
        <v>0</v>
      </c>
      <c r="V76" s="167">
        <f>'8'!AS79</f>
        <v>0</v>
      </c>
      <c r="W76" s="177">
        <f>'8'!AT79</f>
        <v>0</v>
      </c>
      <c r="X76" s="176">
        <f>'9'!AO79</f>
        <v>0</v>
      </c>
      <c r="Y76" s="164">
        <f>'9'!AP79</f>
        <v>0</v>
      </c>
      <c r="Z76" s="167">
        <f>'9'!AQ79</f>
        <v>0</v>
      </c>
      <c r="AA76" s="167">
        <f>'9'!AR79</f>
        <v>0</v>
      </c>
      <c r="AB76" s="167">
        <f>'9'!AS79</f>
        <v>0</v>
      </c>
      <c r="AC76" s="177">
        <f>'9'!AT79</f>
        <v>0</v>
      </c>
      <c r="AD76" s="176">
        <f>'10'!AO79</f>
        <v>0</v>
      </c>
      <c r="AE76" s="164">
        <f>'10'!AP79</f>
        <v>0</v>
      </c>
      <c r="AF76" s="167">
        <f>'10'!AQ79</f>
        <v>0</v>
      </c>
      <c r="AG76" s="167">
        <f>'10'!AR79</f>
        <v>0</v>
      </c>
      <c r="AH76" s="167">
        <f>'10'!AS79</f>
        <v>0</v>
      </c>
      <c r="AI76" s="177">
        <f>'10'!AT79</f>
        <v>0</v>
      </c>
      <c r="AJ76" s="176">
        <f>'11'!AO79</f>
        <v>0</v>
      </c>
      <c r="AK76" s="164">
        <f>'11'!AP79</f>
        <v>0</v>
      </c>
      <c r="AL76" s="167">
        <f>'11'!AQ79</f>
        <v>0</v>
      </c>
      <c r="AM76" s="167">
        <f>'11'!AR79</f>
        <v>0</v>
      </c>
      <c r="AN76" s="167">
        <f>'11'!AS79</f>
        <v>0</v>
      </c>
      <c r="AO76" s="177">
        <f>'11'!AT79</f>
        <v>0</v>
      </c>
      <c r="AP76" s="176">
        <f>'12'!AO79</f>
        <v>0</v>
      </c>
      <c r="AQ76" s="164">
        <f>'12'!AP79</f>
        <v>0</v>
      </c>
      <c r="AR76" s="167">
        <f>'12'!AQ79</f>
        <v>0</v>
      </c>
      <c r="AS76" s="167">
        <f>'12'!AR79</f>
        <v>0</v>
      </c>
      <c r="AT76" s="167">
        <f>'12'!AS79</f>
        <v>0</v>
      </c>
      <c r="AU76" s="177">
        <f>'12'!AT79</f>
        <v>0</v>
      </c>
      <c r="AV76" s="176">
        <f>'1'!AO79</f>
        <v>0</v>
      </c>
      <c r="AW76" s="164">
        <f>'1'!AP79</f>
        <v>0</v>
      </c>
      <c r="AX76" s="167">
        <f>'1'!AQ79</f>
        <v>0</v>
      </c>
      <c r="AY76" s="167">
        <f>'1'!AR79</f>
        <v>0</v>
      </c>
      <c r="AZ76" s="167">
        <f>'1'!AS79</f>
        <v>0</v>
      </c>
      <c r="BA76" s="177">
        <f>'1'!AT79</f>
        <v>0</v>
      </c>
      <c r="BB76" s="176">
        <f>'2'!AO79</f>
        <v>0</v>
      </c>
      <c r="BC76" s="164">
        <f>'2'!AP79</f>
        <v>0</v>
      </c>
      <c r="BD76" s="167">
        <f>'2'!AQ79</f>
        <v>0</v>
      </c>
      <c r="BE76" s="167">
        <f>'2'!AR79</f>
        <v>0</v>
      </c>
      <c r="BF76" s="167">
        <f>'2'!AS79</f>
        <v>0</v>
      </c>
      <c r="BG76" s="177">
        <f>'2'!AT79</f>
        <v>0</v>
      </c>
      <c r="BH76" s="176">
        <f>'3'!AO79</f>
        <v>0</v>
      </c>
      <c r="BI76" s="164">
        <f>'3'!AP79</f>
        <v>0</v>
      </c>
      <c r="BJ76" s="167">
        <f>'3'!AQ79</f>
        <v>0</v>
      </c>
      <c r="BK76" s="167">
        <f>'3'!AR79</f>
        <v>0</v>
      </c>
      <c r="BL76" s="167">
        <f>'3'!AS79</f>
        <v>0</v>
      </c>
      <c r="BM76" s="177">
        <f>'3'!AT79</f>
        <v>0</v>
      </c>
      <c r="BN76" s="176">
        <f>'4'!AO79</f>
        <v>0</v>
      </c>
      <c r="BO76" s="164">
        <f>'4'!AP79</f>
        <v>0</v>
      </c>
      <c r="BP76" s="167">
        <f>'4'!AQ79</f>
        <v>0</v>
      </c>
      <c r="BQ76" s="167">
        <f>'4'!AR79</f>
        <v>0</v>
      </c>
      <c r="BR76" s="167">
        <f>'4'!AS79</f>
        <v>0</v>
      </c>
      <c r="BS76" s="177">
        <f>'4'!AT79</f>
        <v>0</v>
      </c>
      <c r="BT76" s="176">
        <f>'5'!AO79</f>
        <v>0</v>
      </c>
      <c r="BU76" s="164">
        <f>'5'!AP79</f>
        <v>0</v>
      </c>
      <c r="BV76" s="167">
        <f>'5'!AQ79</f>
        <v>0</v>
      </c>
      <c r="BW76" s="167">
        <f>'5'!AR79</f>
        <v>0</v>
      </c>
      <c r="BX76" s="167">
        <f>'5'!AS79</f>
        <v>0</v>
      </c>
      <c r="BY76" s="177">
        <f>'5'!AT79</f>
        <v>0</v>
      </c>
      <c r="BZ76" s="176">
        <f>'6'!AO79</f>
        <v>0</v>
      </c>
      <c r="CA76" s="164">
        <f>'6'!AP79</f>
        <v>0</v>
      </c>
      <c r="CB76" s="167">
        <f>'6'!AQ79</f>
        <v>0</v>
      </c>
      <c r="CC76" s="167">
        <f>'6'!AR79</f>
        <v>0</v>
      </c>
      <c r="CD76" s="167">
        <f>'6'!AS79</f>
        <v>0</v>
      </c>
      <c r="CE76" s="177">
        <f>'6'!AT79</f>
        <v>0</v>
      </c>
    </row>
    <row r="77" spans="1:83" x14ac:dyDescent="0.2">
      <c r="A77" s="163">
        <f>Roster!A82</f>
        <v>0</v>
      </c>
      <c r="B77" s="165">
        <f>Roster!C82</f>
        <v>0</v>
      </c>
      <c r="C77" s="721">
        <f>Roster!D82</f>
        <v>0</v>
      </c>
      <c r="D77" s="165">
        <f>Roster!B82</f>
        <v>0</v>
      </c>
      <c r="E77" s="170">
        <f>'Pre Tests'!D76</f>
        <v>0</v>
      </c>
      <c r="F77" s="164">
        <f>'Pre Tests'!E76</f>
        <v>0</v>
      </c>
      <c r="G77" s="166">
        <f>Roster!X82</f>
        <v>0</v>
      </c>
      <c r="H77" s="166">
        <f>'Pre Tests'!I76</f>
        <v>0</v>
      </c>
      <c r="I77" s="166">
        <f>Roster!Z82</f>
        <v>0</v>
      </c>
      <c r="J77" s="166">
        <f>'Pre Tests'!K76</f>
        <v>0</v>
      </c>
      <c r="K77" s="171" t="e">
        <f>'Pre Tests'!#REF!</f>
        <v>#REF!</v>
      </c>
      <c r="L77" s="176">
        <f>'7'!AP80</f>
        <v>0</v>
      </c>
      <c r="M77" s="164">
        <f>'7'!AR80</f>
        <v>0</v>
      </c>
      <c r="N77" s="167">
        <f>'7'!AS80</f>
        <v>0</v>
      </c>
      <c r="O77" s="167">
        <f>'7'!AT80</f>
        <v>0</v>
      </c>
      <c r="P77" s="167">
        <f>'7'!AU80</f>
        <v>0</v>
      </c>
      <c r="Q77" s="177">
        <f>'7'!AV80</f>
        <v>0</v>
      </c>
      <c r="R77" s="176">
        <f>'8'!AO80</f>
        <v>0</v>
      </c>
      <c r="S77" s="164">
        <f>'8'!AP80</f>
        <v>0</v>
      </c>
      <c r="T77" s="167">
        <f>'8'!AQ80</f>
        <v>0</v>
      </c>
      <c r="U77" s="167">
        <f>'8'!AR80</f>
        <v>0</v>
      </c>
      <c r="V77" s="167">
        <f>'8'!AS80</f>
        <v>0</v>
      </c>
      <c r="W77" s="177">
        <f>'8'!AT80</f>
        <v>0</v>
      </c>
      <c r="X77" s="176">
        <f>'9'!AO80</f>
        <v>0</v>
      </c>
      <c r="Y77" s="164">
        <f>'9'!AP80</f>
        <v>0</v>
      </c>
      <c r="Z77" s="167">
        <f>'9'!AQ80</f>
        <v>0</v>
      </c>
      <c r="AA77" s="167">
        <f>'9'!AR80</f>
        <v>0</v>
      </c>
      <c r="AB77" s="167">
        <f>'9'!AS80</f>
        <v>0</v>
      </c>
      <c r="AC77" s="177">
        <f>'9'!AT80</f>
        <v>0</v>
      </c>
      <c r="AD77" s="176">
        <f>'10'!AO80</f>
        <v>0</v>
      </c>
      <c r="AE77" s="164">
        <f>'10'!AP80</f>
        <v>0</v>
      </c>
      <c r="AF77" s="167">
        <f>'10'!AQ80</f>
        <v>0</v>
      </c>
      <c r="AG77" s="167">
        <f>'10'!AR80</f>
        <v>0</v>
      </c>
      <c r="AH77" s="167">
        <f>'10'!AS80</f>
        <v>0</v>
      </c>
      <c r="AI77" s="177">
        <f>'10'!AT80</f>
        <v>0</v>
      </c>
      <c r="AJ77" s="176">
        <f>'11'!AO80</f>
        <v>0</v>
      </c>
      <c r="AK77" s="164">
        <f>'11'!AP80</f>
        <v>0</v>
      </c>
      <c r="AL77" s="167">
        <f>'11'!AQ80</f>
        <v>0</v>
      </c>
      <c r="AM77" s="167">
        <f>'11'!AR80</f>
        <v>0</v>
      </c>
      <c r="AN77" s="167">
        <f>'11'!AS80</f>
        <v>0</v>
      </c>
      <c r="AO77" s="177">
        <f>'11'!AT80</f>
        <v>0</v>
      </c>
      <c r="AP77" s="176">
        <f>'12'!AO80</f>
        <v>0</v>
      </c>
      <c r="AQ77" s="164">
        <f>'12'!AP80</f>
        <v>0</v>
      </c>
      <c r="AR77" s="167">
        <f>'12'!AQ80</f>
        <v>0</v>
      </c>
      <c r="AS77" s="167">
        <f>'12'!AR80</f>
        <v>0</v>
      </c>
      <c r="AT77" s="167">
        <f>'12'!AS80</f>
        <v>0</v>
      </c>
      <c r="AU77" s="177">
        <f>'12'!AT80</f>
        <v>0</v>
      </c>
      <c r="AV77" s="176">
        <f>'1'!AO80</f>
        <v>0</v>
      </c>
      <c r="AW77" s="164">
        <f>'1'!AP80</f>
        <v>0</v>
      </c>
      <c r="AX77" s="167">
        <f>'1'!AQ80</f>
        <v>0</v>
      </c>
      <c r="AY77" s="167">
        <f>'1'!AR80</f>
        <v>0</v>
      </c>
      <c r="AZ77" s="167">
        <f>'1'!AS80</f>
        <v>0</v>
      </c>
      <c r="BA77" s="177">
        <f>'1'!AT80</f>
        <v>0</v>
      </c>
      <c r="BB77" s="176">
        <f>'2'!AO80</f>
        <v>0</v>
      </c>
      <c r="BC77" s="164">
        <f>'2'!AP80</f>
        <v>0</v>
      </c>
      <c r="BD77" s="167">
        <f>'2'!AQ80</f>
        <v>0</v>
      </c>
      <c r="BE77" s="167">
        <f>'2'!AR80</f>
        <v>0</v>
      </c>
      <c r="BF77" s="167">
        <f>'2'!AS80</f>
        <v>0</v>
      </c>
      <c r="BG77" s="177">
        <f>'2'!AT80</f>
        <v>0</v>
      </c>
      <c r="BH77" s="176">
        <f>'3'!AO80</f>
        <v>0</v>
      </c>
      <c r="BI77" s="164">
        <f>'3'!AP80</f>
        <v>0</v>
      </c>
      <c r="BJ77" s="167">
        <f>'3'!AQ80</f>
        <v>0</v>
      </c>
      <c r="BK77" s="167">
        <f>'3'!AR80</f>
        <v>0</v>
      </c>
      <c r="BL77" s="167">
        <f>'3'!AS80</f>
        <v>0</v>
      </c>
      <c r="BM77" s="177">
        <f>'3'!AT80</f>
        <v>0</v>
      </c>
      <c r="BN77" s="176">
        <f>'4'!AO80</f>
        <v>0</v>
      </c>
      <c r="BO77" s="164">
        <f>'4'!AP80</f>
        <v>0</v>
      </c>
      <c r="BP77" s="167">
        <f>'4'!AQ80</f>
        <v>0</v>
      </c>
      <c r="BQ77" s="167">
        <f>'4'!AR80</f>
        <v>0</v>
      </c>
      <c r="BR77" s="167">
        <f>'4'!AS80</f>
        <v>0</v>
      </c>
      <c r="BS77" s="177">
        <f>'4'!AT80</f>
        <v>0</v>
      </c>
      <c r="BT77" s="176">
        <f>'5'!AO80</f>
        <v>0</v>
      </c>
      <c r="BU77" s="164">
        <f>'5'!AP80</f>
        <v>0</v>
      </c>
      <c r="BV77" s="167">
        <f>'5'!AQ80</f>
        <v>0</v>
      </c>
      <c r="BW77" s="167">
        <f>'5'!AR80</f>
        <v>0</v>
      </c>
      <c r="BX77" s="167">
        <f>'5'!AS80</f>
        <v>0</v>
      </c>
      <c r="BY77" s="177">
        <f>'5'!AT80</f>
        <v>0</v>
      </c>
      <c r="BZ77" s="176">
        <f>'6'!AO80</f>
        <v>0</v>
      </c>
      <c r="CA77" s="164">
        <f>'6'!AP80</f>
        <v>0</v>
      </c>
      <c r="CB77" s="167">
        <f>'6'!AQ80</f>
        <v>0</v>
      </c>
      <c r="CC77" s="167">
        <f>'6'!AR80</f>
        <v>0</v>
      </c>
      <c r="CD77" s="167">
        <f>'6'!AS80</f>
        <v>0</v>
      </c>
      <c r="CE77" s="177">
        <f>'6'!AT80</f>
        <v>0</v>
      </c>
    </row>
    <row r="78" spans="1:83" x14ac:dyDescent="0.2">
      <c r="A78" s="163">
        <f>Roster!A83</f>
        <v>0</v>
      </c>
      <c r="B78" s="165">
        <f>Roster!C83</f>
        <v>0</v>
      </c>
      <c r="C78" s="721">
        <f>Roster!D83</f>
        <v>0</v>
      </c>
      <c r="D78" s="165">
        <f>Roster!B83</f>
        <v>0</v>
      </c>
      <c r="E78" s="170">
        <f>'Pre Tests'!D77</f>
        <v>0</v>
      </c>
      <c r="F78" s="164">
        <f>'Pre Tests'!E77</f>
        <v>0</v>
      </c>
      <c r="G78" s="166">
        <f>Roster!X83</f>
        <v>0</v>
      </c>
      <c r="H78" s="166">
        <f>'Pre Tests'!I77</f>
        <v>0</v>
      </c>
      <c r="I78" s="166">
        <f>Roster!Z83</f>
        <v>0</v>
      </c>
      <c r="J78" s="166">
        <f>'Pre Tests'!K77</f>
        <v>0</v>
      </c>
      <c r="K78" s="171" t="e">
        <f>'Pre Tests'!#REF!</f>
        <v>#REF!</v>
      </c>
      <c r="L78" s="176">
        <f>'7'!AP81</f>
        <v>0</v>
      </c>
      <c r="M78" s="164">
        <f>'7'!AR81</f>
        <v>0</v>
      </c>
      <c r="N78" s="167">
        <f>'7'!AS81</f>
        <v>0</v>
      </c>
      <c r="O78" s="167">
        <f>'7'!AT81</f>
        <v>0</v>
      </c>
      <c r="P78" s="167">
        <f>'7'!AU81</f>
        <v>0</v>
      </c>
      <c r="Q78" s="177">
        <f>'7'!AV81</f>
        <v>0</v>
      </c>
      <c r="R78" s="176">
        <f>'8'!AO81</f>
        <v>0</v>
      </c>
      <c r="S78" s="164">
        <f>'8'!AP81</f>
        <v>0</v>
      </c>
      <c r="T78" s="167">
        <f>'8'!AQ81</f>
        <v>0</v>
      </c>
      <c r="U78" s="167">
        <f>'8'!AR81</f>
        <v>0</v>
      </c>
      <c r="V78" s="167">
        <f>'8'!AS81</f>
        <v>0</v>
      </c>
      <c r="W78" s="177">
        <f>'8'!AT81</f>
        <v>0</v>
      </c>
      <c r="X78" s="176">
        <f>'9'!AO81</f>
        <v>0</v>
      </c>
      <c r="Y78" s="164">
        <f>'9'!AP81</f>
        <v>0</v>
      </c>
      <c r="Z78" s="167">
        <f>'9'!AQ81</f>
        <v>0</v>
      </c>
      <c r="AA78" s="167">
        <f>'9'!AR81</f>
        <v>0</v>
      </c>
      <c r="AB78" s="167">
        <f>'9'!AS81</f>
        <v>0</v>
      </c>
      <c r="AC78" s="177">
        <f>'9'!AT81</f>
        <v>0</v>
      </c>
      <c r="AD78" s="176">
        <f>'10'!AO81</f>
        <v>0</v>
      </c>
      <c r="AE78" s="164">
        <f>'10'!AP81</f>
        <v>0</v>
      </c>
      <c r="AF78" s="167">
        <f>'10'!AQ81</f>
        <v>0</v>
      </c>
      <c r="AG78" s="167">
        <f>'10'!AR81</f>
        <v>0</v>
      </c>
      <c r="AH78" s="167">
        <f>'10'!AS81</f>
        <v>0</v>
      </c>
      <c r="AI78" s="177">
        <f>'10'!AT81</f>
        <v>0</v>
      </c>
      <c r="AJ78" s="176">
        <f>'11'!AO81</f>
        <v>0</v>
      </c>
      <c r="AK78" s="164">
        <f>'11'!AP81</f>
        <v>0</v>
      </c>
      <c r="AL78" s="167">
        <f>'11'!AQ81</f>
        <v>0</v>
      </c>
      <c r="AM78" s="167">
        <f>'11'!AR81</f>
        <v>0</v>
      </c>
      <c r="AN78" s="167">
        <f>'11'!AS81</f>
        <v>0</v>
      </c>
      <c r="AO78" s="177">
        <f>'11'!AT81</f>
        <v>0</v>
      </c>
      <c r="AP78" s="176">
        <f>'12'!AO81</f>
        <v>0</v>
      </c>
      <c r="AQ78" s="164">
        <f>'12'!AP81</f>
        <v>0</v>
      </c>
      <c r="AR78" s="167">
        <f>'12'!AQ81</f>
        <v>0</v>
      </c>
      <c r="AS78" s="167">
        <f>'12'!AR81</f>
        <v>0</v>
      </c>
      <c r="AT78" s="167">
        <f>'12'!AS81</f>
        <v>0</v>
      </c>
      <c r="AU78" s="177">
        <f>'12'!AT81</f>
        <v>0</v>
      </c>
      <c r="AV78" s="176">
        <f>'1'!AO81</f>
        <v>0</v>
      </c>
      <c r="AW78" s="164">
        <f>'1'!AP81</f>
        <v>0</v>
      </c>
      <c r="AX78" s="167">
        <f>'1'!AQ81</f>
        <v>0</v>
      </c>
      <c r="AY78" s="167">
        <f>'1'!AR81</f>
        <v>0</v>
      </c>
      <c r="AZ78" s="167">
        <f>'1'!AS81</f>
        <v>0</v>
      </c>
      <c r="BA78" s="177">
        <f>'1'!AT81</f>
        <v>0</v>
      </c>
      <c r="BB78" s="176">
        <f>'2'!AO81</f>
        <v>0</v>
      </c>
      <c r="BC78" s="164">
        <f>'2'!AP81</f>
        <v>0</v>
      </c>
      <c r="BD78" s="167">
        <f>'2'!AQ81</f>
        <v>0</v>
      </c>
      <c r="BE78" s="167">
        <f>'2'!AR81</f>
        <v>0</v>
      </c>
      <c r="BF78" s="167">
        <f>'2'!AS81</f>
        <v>0</v>
      </c>
      <c r="BG78" s="177">
        <f>'2'!AT81</f>
        <v>0</v>
      </c>
      <c r="BH78" s="176">
        <f>'3'!AO81</f>
        <v>0</v>
      </c>
      <c r="BI78" s="164">
        <f>'3'!AP81</f>
        <v>0</v>
      </c>
      <c r="BJ78" s="167">
        <f>'3'!AQ81</f>
        <v>0</v>
      </c>
      <c r="BK78" s="167">
        <f>'3'!AR81</f>
        <v>0</v>
      </c>
      <c r="BL78" s="167">
        <f>'3'!AS81</f>
        <v>0</v>
      </c>
      <c r="BM78" s="177">
        <f>'3'!AT81</f>
        <v>0</v>
      </c>
      <c r="BN78" s="176">
        <f>'4'!AO81</f>
        <v>0</v>
      </c>
      <c r="BO78" s="164">
        <f>'4'!AP81</f>
        <v>0</v>
      </c>
      <c r="BP78" s="167">
        <f>'4'!AQ81</f>
        <v>0</v>
      </c>
      <c r="BQ78" s="167">
        <f>'4'!AR81</f>
        <v>0</v>
      </c>
      <c r="BR78" s="167">
        <f>'4'!AS81</f>
        <v>0</v>
      </c>
      <c r="BS78" s="177">
        <f>'4'!AT81</f>
        <v>0</v>
      </c>
      <c r="BT78" s="176">
        <f>'5'!AO81</f>
        <v>0</v>
      </c>
      <c r="BU78" s="164">
        <f>'5'!AP81</f>
        <v>0</v>
      </c>
      <c r="BV78" s="167">
        <f>'5'!AQ81</f>
        <v>0</v>
      </c>
      <c r="BW78" s="167">
        <f>'5'!AR81</f>
        <v>0</v>
      </c>
      <c r="BX78" s="167">
        <f>'5'!AS81</f>
        <v>0</v>
      </c>
      <c r="BY78" s="177">
        <f>'5'!AT81</f>
        <v>0</v>
      </c>
      <c r="BZ78" s="176">
        <f>'6'!AO81</f>
        <v>0</v>
      </c>
      <c r="CA78" s="164">
        <f>'6'!AP81</f>
        <v>0</v>
      </c>
      <c r="CB78" s="167">
        <f>'6'!AQ81</f>
        <v>0</v>
      </c>
      <c r="CC78" s="167">
        <f>'6'!AR81</f>
        <v>0</v>
      </c>
      <c r="CD78" s="167">
        <f>'6'!AS81</f>
        <v>0</v>
      </c>
      <c r="CE78" s="177">
        <f>'6'!AT81</f>
        <v>0</v>
      </c>
    </row>
    <row r="79" spans="1:83" x14ac:dyDescent="0.2">
      <c r="A79" s="163">
        <f>Roster!A84</f>
        <v>0</v>
      </c>
      <c r="B79" s="165">
        <f>Roster!C84</f>
        <v>0</v>
      </c>
      <c r="C79" s="721">
        <f>Roster!D84</f>
        <v>0</v>
      </c>
      <c r="D79" s="165">
        <f>Roster!B84</f>
        <v>0</v>
      </c>
      <c r="E79" s="170">
        <f>'Pre Tests'!D78</f>
        <v>0</v>
      </c>
      <c r="F79" s="164">
        <f>'Pre Tests'!E78</f>
        <v>0</v>
      </c>
      <c r="G79" s="166">
        <f>Roster!X84</f>
        <v>0</v>
      </c>
      <c r="H79" s="166">
        <f>'Pre Tests'!I78</f>
        <v>0</v>
      </c>
      <c r="I79" s="166">
        <f>Roster!Z84</f>
        <v>0</v>
      </c>
      <c r="J79" s="166">
        <f>'Pre Tests'!K78</f>
        <v>0</v>
      </c>
      <c r="K79" s="171" t="e">
        <f>'Pre Tests'!#REF!</f>
        <v>#REF!</v>
      </c>
      <c r="L79" s="176">
        <f>'7'!AP82</f>
        <v>0</v>
      </c>
      <c r="M79" s="164">
        <f>'7'!AR82</f>
        <v>0</v>
      </c>
      <c r="N79" s="167">
        <f>'7'!AS82</f>
        <v>0</v>
      </c>
      <c r="O79" s="167">
        <f>'7'!AT82</f>
        <v>0</v>
      </c>
      <c r="P79" s="167">
        <f>'7'!AU82</f>
        <v>0</v>
      </c>
      <c r="Q79" s="177">
        <f>'7'!AV82</f>
        <v>0</v>
      </c>
      <c r="R79" s="176">
        <f>'8'!AO82</f>
        <v>0</v>
      </c>
      <c r="S79" s="164">
        <f>'8'!AP82</f>
        <v>0</v>
      </c>
      <c r="T79" s="167">
        <f>'8'!AQ82</f>
        <v>0</v>
      </c>
      <c r="U79" s="167">
        <f>'8'!AR82</f>
        <v>0</v>
      </c>
      <c r="V79" s="167">
        <f>'8'!AS82</f>
        <v>0</v>
      </c>
      <c r="W79" s="177">
        <f>'8'!AT82</f>
        <v>0</v>
      </c>
      <c r="X79" s="176">
        <f>'9'!AO82</f>
        <v>0</v>
      </c>
      <c r="Y79" s="164">
        <f>'9'!AP82</f>
        <v>0</v>
      </c>
      <c r="Z79" s="167">
        <f>'9'!AQ82</f>
        <v>0</v>
      </c>
      <c r="AA79" s="167">
        <f>'9'!AR82</f>
        <v>0</v>
      </c>
      <c r="AB79" s="167">
        <f>'9'!AS82</f>
        <v>0</v>
      </c>
      <c r="AC79" s="177">
        <f>'9'!AT82</f>
        <v>0</v>
      </c>
      <c r="AD79" s="176">
        <f>'10'!AO82</f>
        <v>0</v>
      </c>
      <c r="AE79" s="164">
        <f>'10'!AP82</f>
        <v>0</v>
      </c>
      <c r="AF79" s="167">
        <f>'10'!AQ82</f>
        <v>0</v>
      </c>
      <c r="AG79" s="167">
        <f>'10'!AR82</f>
        <v>0</v>
      </c>
      <c r="AH79" s="167">
        <f>'10'!AS82</f>
        <v>0</v>
      </c>
      <c r="AI79" s="177">
        <f>'10'!AT82</f>
        <v>0</v>
      </c>
      <c r="AJ79" s="176">
        <f>'11'!AO82</f>
        <v>0</v>
      </c>
      <c r="AK79" s="164">
        <f>'11'!AP82</f>
        <v>0</v>
      </c>
      <c r="AL79" s="167">
        <f>'11'!AQ82</f>
        <v>0</v>
      </c>
      <c r="AM79" s="167">
        <f>'11'!AR82</f>
        <v>0</v>
      </c>
      <c r="AN79" s="167">
        <f>'11'!AS82</f>
        <v>0</v>
      </c>
      <c r="AO79" s="177">
        <f>'11'!AT82</f>
        <v>0</v>
      </c>
      <c r="AP79" s="176">
        <f>'12'!AO82</f>
        <v>0</v>
      </c>
      <c r="AQ79" s="164">
        <f>'12'!AP82</f>
        <v>0</v>
      </c>
      <c r="AR79" s="167">
        <f>'12'!AQ82</f>
        <v>0</v>
      </c>
      <c r="AS79" s="167">
        <f>'12'!AR82</f>
        <v>0</v>
      </c>
      <c r="AT79" s="167">
        <f>'12'!AS82</f>
        <v>0</v>
      </c>
      <c r="AU79" s="177">
        <f>'12'!AT82</f>
        <v>0</v>
      </c>
      <c r="AV79" s="176">
        <f>'1'!AO82</f>
        <v>0</v>
      </c>
      <c r="AW79" s="164">
        <f>'1'!AP82</f>
        <v>0</v>
      </c>
      <c r="AX79" s="167">
        <f>'1'!AQ82</f>
        <v>0</v>
      </c>
      <c r="AY79" s="167">
        <f>'1'!AR82</f>
        <v>0</v>
      </c>
      <c r="AZ79" s="167">
        <f>'1'!AS82</f>
        <v>0</v>
      </c>
      <c r="BA79" s="177">
        <f>'1'!AT82</f>
        <v>0</v>
      </c>
      <c r="BB79" s="176">
        <f>'2'!AO82</f>
        <v>0</v>
      </c>
      <c r="BC79" s="164">
        <f>'2'!AP82</f>
        <v>0</v>
      </c>
      <c r="BD79" s="167">
        <f>'2'!AQ82</f>
        <v>0</v>
      </c>
      <c r="BE79" s="167">
        <f>'2'!AR82</f>
        <v>0</v>
      </c>
      <c r="BF79" s="167">
        <f>'2'!AS82</f>
        <v>0</v>
      </c>
      <c r="BG79" s="177">
        <f>'2'!AT82</f>
        <v>0</v>
      </c>
      <c r="BH79" s="176">
        <f>'3'!AO82</f>
        <v>0</v>
      </c>
      <c r="BI79" s="164">
        <f>'3'!AP82</f>
        <v>0</v>
      </c>
      <c r="BJ79" s="167">
        <f>'3'!AQ82</f>
        <v>0</v>
      </c>
      <c r="BK79" s="167">
        <f>'3'!AR82</f>
        <v>0</v>
      </c>
      <c r="BL79" s="167">
        <f>'3'!AS82</f>
        <v>0</v>
      </c>
      <c r="BM79" s="177">
        <f>'3'!AT82</f>
        <v>0</v>
      </c>
      <c r="BN79" s="176">
        <f>'4'!AO82</f>
        <v>0</v>
      </c>
      <c r="BO79" s="164">
        <f>'4'!AP82</f>
        <v>0</v>
      </c>
      <c r="BP79" s="167">
        <f>'4'!AQ82</f>
        <v>0</v>
      </c>
      <c r="BQ79" s="167">
        <f>'4'!AR82</f>
        <v>0</v>
      </c>
      <c r="BR79" s="167">
        <f>'4'!AS82</f>
        <v>0</v>
      </c>
      <c r="BS79" s="177">
        <f>'4'!AT82</f>
        <v>0</v>
      </c>
      <c r="BT79" s="176">
        <f>'5'!AO82</f>
        <v>0</v>
      </c>
      <c r="BU79" s="164">
        <f>'5'!AP82</f>
        <v>0</v>
      </c>
      <c r="BV79" s="167">
        <f>'5'!AQ82</f>
        <v>0</v>
      </c>
      <c r="BW79" s="167">
        <f>'5'!AR82</f>
        <v>0</v>
      </c>
      <c r="BX79" s="167">
        <f>'5'!AS82</f>
        <v>0</v>
      </c>
      <c r="BY79" s="177">
        <f>'5'!AT82</f>
        <v>0</v>
      </c>
      <c r="BZ79" s="176">
        <f>'6'!AO82</f>
        <v>0</v>
      </c>
      <c r="CA79" s="164">
        <f>'6'!AP82</f>
        <v>0</v>
      </c>
      <c r="CB79" s="167">
        <f>'6'!AQ82</f>
        <v>0</v>
      </c>
      <c r="CC79" s="167">
        <f>'6'!AR82</f>
        <v>0</v>
      </c>
      <c r="CD79" s="167">
        <f>'6'!AS82</f>
        <v>0</v>
      </c>
      <c r="CE79" s="177">
        <f>'6'!AT82</f>
        <v>0</v>
      </c>
    </row>
    <row r="80" spans="1:83" x14ac:dyDescent="0.2">
      <c r="A80" s="163">
        <f>Roster!A85</f>
        <v>0</v>
      </c>
      <c r="B80" s="165">
        <f>Roster!C85</f>
        <v>0</v>
      </c>
      <c r="C80" s="721">
        <f>Roster!D85</f>
        <v>0</v>
      </c>
      <c r="D80" s="165">
        <f>Roster!B85</f>
        <v>0</v>
      </c>
      <c r="E80" s="170">
        <f>'Pre Tests'!D79</f>
        <v>0</v>
      </c>
      <c r="F80" s="164">
        <f>'Pre Tests'!E79</f>
        <v>0</v>
      </c>
      <c r="G80" s="166">
        <f>Roster!X85</f>
        <v>0</v>
      </c>
      <c r="H80" s="166">
        <f>'Pre Tests'!I79</f>
        <v>0</v>
      </c>
      <c r="I80" s="166">
        <f>Roster!Z85</f>
        <v>0</v>
      </c>
      <c r="J80" s="166">
        <f>'Pre Tests'!K79</f>
        <v>0</v>
      </c>
      <c r="K80" s="171" t="e">
        <f>'Pre Tests'!#REF!</f>
        <v>#REF!</v>
      </c>
      <c r="L80" s="176">
        <f>'7'!AP83</f>
        <v>0</v>
      </c>
      <c r="M80" s="164">
        <f>'7'!AR83</f>
        <v>0</v>
      </c>
      <c r="N80" s="167">
        <f>'7'!AS83</f>
        <v>0</v>
      </c>
      <c r="O80" s="167">
        <f>'7'!AT83</f>
        <v>0</v>
      </c>
      <c r="P80" s="167">
        <f>'7'!AU83</f>
        <v>0</v>
      </c>
      <c r="Q80" s="177">
        <f>'7'!AV83</f>
        <v>0</v>
      </c>
      <c r="R80" s="176">
        <f>'8'!AO83</f>
        <v>0</v>
      </c>
      <c r="S80" s="164">
        <f>'8'!AP83</f>
        <v>0</v>
      </c>
      <c r="T80" s="167">
        <f>'8'!AQ83</f>
        <v>0</v>
      </c>
      <c r="U80" s="167">
        <f>'8'!AR83</f>
        <v>0</v>
      </c>
      <c r="V80" s="167">
        <f>'8'!AS83</f>
        <v>0</v>
      </c>
      <c r="W80" s="177">
        <f>'8'!AT83</f>
        <v>0</v>
      </c>
      <c r="X80" s="176">
        <f>'9'!AO83</f>
        <v>0</v>
      </c>
      <c r="Y80" s="164">
        <f>'9'!AP83</f>
        <v>0</v>
      </c>
      <c r="Z80" s="167">
        <f>'9'!AQ83</f>
        <v>0</v>
      </c>
      <c r="AA80" s="167">
        <f>'9'!AR83</f>
        <v>0</v>
      </c>
      <c r="AB80" s="167">
        <f>'9'!AS83</f>
        <v>0</v>
      </c>
      <c r="AC80" s="177">
        <f>'9'!AT83</f>
        <v>0</v>
      </c>
      <c r="AD80" s="176">
        <f>'10'!AO83</f>
        <v>0</v>
      </c>
      <c r="AE80" s="164">
        <f>'10'!AP83</f>
        <v>0</v>
      </c>
      <c r="AF80" s="167">
        <f>'10'!AQ83</f>
        <v>0</v>
      </c>
      <c r="AG80" s="167">
        <f>'10'!AR83</f>
        <v>0</v>
      </c>
      <c r="AH80" s="167">
        <f>'10'!AS83</f>
        <v>0</v>
      </c>
      <c r="AI80" s="177">
        <f>'10'!AT83</f>
        <v>0</v>
      </c>
      <c r="AJ80" s="176">
        <f>'11'!AO83</f>
        <v>0</v>
      </c>
      <c r="AK80" s="164">
        <f>'11'!AP83</f>
        <v>0</v>
      </c>
      <c r="AL80" s="167">
        <f>'11'!AQ83</f>
        <v>0</v>
      </c>
      <c r="AM80" s="167">
        <f>'11'!AR83</f>
        <v>0</v>
      </c>
      <c r="AN80" s="167">
        <f>'11'!AS83</f>
        <v>0</v>
      </c>
      <c r="AO80" s="177">
        <f>'11'!AT83</f>
        <v>0</v>
      </c>
      <c r="AP80" s="176">
        <f>'12'!AO83</f>
        <v>0</v>
      </c>
      <c r="AQ80" s="164">
        <f>'12'!AP83</f>
        <v>0</v>
      </c>
      <c r="AR80" s="167">
        <f>'12'!AQ83</f>
        <v>0</v>
      </c>
      <c r="AS80" s="167">
        <f>'12'!AR83</f>
        <v>0</v>
      </c>
      <c r="AT80" s="167">
        <f>'12'!AS83</f>
        <v>0</v>
      </c>
      <c r="AU80" s="177">
        <f>'12'!AT83</f>
        <v>0</v>
      </c>
      <c r="AV80" s="176">
        <f>'1'!AO83</f>
        <v>0</v>
      </c>
      <c r="AW80" s="164">
        <f>'1'!AP83</f>
        <v>0</v>
      </c>
      <c r="AX80" s="167">
        <f>'1'!AQ83</f>
        <v>0</v>
      </c>
      <c r="AY80" s="167">
        <f>'1'!AR83</f>
        <v>0</v>
      </c>
      <c r="AZ80" s="167">
        <f>'1'!AS83</f>
        <v>0</v>
      </c>
      <c r="BA80" s="177">
        <f>'1'!AT83</f>
        <v>0</v>
      </c>
      <c r="BB80" s="176">
        <f>'2'!AO83</f>
        <v>0</v>
      </c>
      <c r="BC80" s="164">
        <f>'2'!AP83</f>
        <v>0</v>
      </c>
      <c r="BD80" s="167">
        <f>'2'!AQ83</f>
        <v>0</v>
      </c>
      <c r="BE80" s="167">
        <f>'2'!AR83</f>
        <v>0</v>
      </c>
      <c r="BF80" s="167">
        <f>'2'!AS83</f>
        <v>0</v>
      </c>
      <c r="BG80" s="177">
        <f>'2'!AT83</f>
        <v>0</v>
      </c>
      <c r="BH80" s="176">
        <f>'3'!AO83</f>
        <v>0</v>
      </c>
      <c r="BI80" s="164">
        <f>'3'!AP83</f>
        <v>0</v>
      </c>
      <c r="BJ80" s="167">
        <f>'3'!AQ83</f>
        <v>0</v>
      </c>
      <c r="BK80" s="167">
        <f>'3'!AR83</f>
        <v>0</v>
      </c>
      <c r="BL80" s="167">
        <f>'3'!AS83</f>
        <v>0</v>
      </c>
      <c r="BM80" s="177">
        <f>'3'!AT83</f>
        <v>0</v>
      </c>
      <c r="BN80" s="176">
        <f>'4'!AO83</f>
        <v>0</v>
      </c>
      <c r="BO80" s="164">
        <f>'4'!AP83</f>
        <v>0</v>
      </c>
      <c r="BP80" s="167">
        <f>'4'!AQ83</f>
        <v>0</v>
      </c>
      <c r="BQ80" s="167">
        <f>'4'!AR83</f>
        <v>0</v>
      </c>
      <c r="BR80" s="167">
        <f>'4'!AS83</f>
        <v>0</v>
      </c>
      <c r="BS80" s="177">
        <f>'4'!AT83</f>
        <v>0</v>
      </c>
      <c r="BT80" s="176">
        <f>'5'!AO83</f>
        <v>0</v>
      </c>
      <c r="BU80" s="164">
        <f>'5'!AP83</f>
        <v>0</v>
      </c>
      <c r="BV80" s="167">
        <f>'5'!AQ83</f>
        <v>0</v>
      </c>
      <c r="BW80" s="167">
        <f>'5'!AR83</f>
        <v>0</v>
      </c>
      <c r="BX80" s="167">
        <f>'5'!AS83</f>
        <v>0</v>
      </c>
      <c r="BY80" s="177">
        <f>'5'!AT83</f>
        <v>0</v>
      </c>
      <c r="BZ80" s="176">
        <f>'6'!AO83</f>
        <v>0</v>
      </c>
      <c r="CA80" s="164">
        <f>'6'!AP83</f>
        <v>0</v>
      </c>
      <c r="CB80" s="167">
        <f>'6'!AQ83</f>
        <v>0</v>
      </c>
      <c r="CC80" s="167">
        <f>'6'!AR83</f>
        <v>0</v>
      </c>
      <c r="CD80" s="167">
        <f>'6'!AS83</f>
        <v>0</v>
      </c>
      <c r="CE80" s="177">
        <f>'6'!AT83</f>
        <v>0</v>
      </c>
    </row>
    <row r="81" spans="1:83" x14ac:dyDescent="0.2">
      <c r="A81" s="163">
        <f>Roster!A86</f>
        <v>0</v>
      </c>
      <c r="B81" s="165">
        <f>Roster!C86</f>
        <v>0</v>
      </c>
      <c r="C81" s="721">
        <f>Roster!D86</f>
        <v>0</v>
      </c>
      <c r="D81" s="165">
        <f>Roster!B86</f>
        <v>0</v>
      </c>
      <c r="E81" s="170">
        <f>'Pre Tests'!D80</f>
        <v>0</v>
      </c>
      <c r="F81" s="164">
        <f>'Pre Tests'!E80</f>
        <v>0</v>
      </c>
      <c r="G81" s="166">
        <f>Roster!X86</f>
        <v>0</v>
      </c>
      <c r="H81" s="166">
        <f>'Pre Tests'!I80</f>
        <v>0</v>
      </c>
      <c r="I81" s="166">
        <f>Roster!Z86</f>
        <v>0</v>
      </c>
      <c r="J81" s="166">
        <f>'Pre Tests'!K80</f>
        <v>0</v>
      </c>
      <c r="K81" s="171" t="e">
        <f>'Pre Tests'!#REF!</f>
        <v>#REF!</v>
      </c>
      <c r="L81" s="176">
        <f>'7'!AP84</f>
        <v>0</v>
      </c>
      <c r="M81" s="164">
        <f>'7'!AR84</f>
        <v>0</v>
      </c>
      <c r="N81" s="167">
        <f>'7'!AS84</f>
        <v>0</v>
      </c>
      <c r="O81" s="167">
        <f>'7'!AT84</f>
        <v>0</v>
      </c>
      <c r="P81" s="167">
        <f>'7'!AU84</f>
        <v>0</v>
      </c>
      <c r="Q81" s="177">
        <f>'7'!AV84</f>
        <v>0</v>
      </c>
      <c r="R81" s="176">
        <f>'8'!AO84</f>
        <v>0</v>
      </c>
      <c r="S81" s="164">
        <f>'8'!AP84</f>
        <v>0</v>
      </c>
      <c r="T81" s="167">
        <f>'8'!AQ84</f>
        <v>0</v>
      </c>
      <c r="U81" s="167">
        <f>'8'!AR84</f>
        <v>0</v>
      </c>
      <c r="V81" s="167">
        <f>'8'!AS84</f>
        <v>0</v>
      </c>
      <c r="W81" s="177">
        <f>'8'!AT84</f>
        <v>0</v>
      </c>
      <c r="X81" s="176">
        <f>'9'!AO84</f>
        <v>0</v>
      </c>
      <c r="Y81" s="164">
        <f>'9'!AP84</f>
        <v>0</v>
      </c>
      <c r="Z81" s="167">
        <f>'9'!AQ84</f>
        <v>0</v>
      </c>
      <c r="AA81" s="167">
        <f>'9'!AR84</f>
        <v>0</v>
      </c>
      <c r="AB81" s="167">
        <f>'9'!AS84</f>
        <v>0</v>
      </c>
      <c r="AC81" s="177">
        <f>'9'!AT84</f>
        <v>0</v>
      </c>
      <c r="AD81" s="176">
        <f>'10'!AO84</f>
        <v>0</v>
      </c>
      <c r="AE81" s="164">
        <f>'10'!AP84</f>
        <v>0</v>
      </c>
      <c r="AF81" s="167">
        <f>'10'!AQ84</f>
        <v>0</v>
      </c>
      <c r="AG81" s="167">
        <f>'10'!AR84</f>
        <v>0</v>
      </c>
      <c r="AH81" s="167">
        <f>'10'!AS84</f>
        <v>0</v>
      </c>
      <c r="AI81" s="177">
        <f>'10'!AT84</f>
        <v>0</v>
      </c>
      <c r="AJ81" s="176">
        <f>'11'!AO84</f>
        <v>0</v>
      </c>
      <c r="AK81" s="164">
        <f>'11'!AP84</f>
        <v>0</v>
      </c>
      <c r="AL81" s="167">
        <f>'11'!AQ84</f>
        <v>0</v>
      </c>
      <c r="AM81" s="167">
        <f>'11'!AR84</f>
        <v>0</v>
      </c>
      <c r="AN81" s="167">
        <f>'11'!AS84</f>
        <v>0</v>
      </c>
      <c r="AO81" s="177">
        <f>'11'!AT84</f>
        <v>0</v>
      </c>
      <c r="AP81" s="176">
        <f>'12'!AO84</f>
        <v>0</v>
      </c>
      <c r="AQ81" s="164">
        <f>'12'!AP84</f>
        <v>0</v>
      </c>
      <c r="AR81" s="167">
        <f>'12'!AQ84</f>
        <v>0</v>
      </c>
      <c r="AS81" s="167">
        <f>'12'!AR84</f>
        <v>0</v>
      </c>
      <c r="AT81" s="167">
        <f>'12'!AS84</f>
        <v>0</v>
      </c>
      <c r="AU81" s="177">
        <f>'12'!AT84</f>
        <v>0</v>
      </c>
      <c r="AV81" s="176">
        <f>'1'!AO84</f>
        <v>0</v>
      </c>
      <c r="AW81" s="164">
        <f>'1'!AP84</f>
        <v>0</v>
      </c>
      <c r="AX81" s="167">
        <f>'1'!AQ84</f>
        <v>0</v>
      </c>
      <c r="AY81" s="167">
        <f>'1'!AR84</f>
        <v>0</v>
      </c>
      <c r="AZ81" s="167">
        <f>'1'!AS84</f>
        <v>0</v>
      </c>
      <c r="BA81" s="177">
        <f>'1'!AT84</f>
        <v>0</v>
      </c>
      <c r="BB81" s="176">
        <f>'2'!AO84</f>
        <v>0</v>
      </c>
      <c r="BC81" s="164">
        <f>'2'!AP84</f>
        <v>0</v>
      </c>
      <c r="BD81" s="167">
        <f>'2'!AQ84</f>
        <v>0</v>
      </c>
      <c r="BE81" s="167">
        <f>'2'!AR84</f>
        <v>0</v>
      </c>
      <c r="BF81" s="167">
        <f>'2'!AS84</f>
        <v>0</v>
      </c>
      <c r="BG81" s="177">
        <f>'2'!AT84</f>
        <v>0</v>
      </c>
      <c r="BH81" s="176">
        <f>'3'!AO84</f>
        <v>0</v>
      </c>
      <c r="BI81" s="164">
        <f>'3'!AP84</f>
        <v>0</v>
      </c>
      <c r="BJ81" s="167">
        <f>'3'!AQ84</f>
        <v>0</v>
      </c>
      <c r="BK81" s="167">
        <f>'3'!AR84</f>
        <v>0</v>
      </c>
      <c r="BL81" s="167">
        <f>'3'!AS84</f>
        <v>0</v>
      </c>
      <c r="BM81" s="177">
        <f>'3'!AT84</f>
        <v>0</v>
      </c>
      <c r="BN81" s="176">
        <f>'4'!AO84</f>
        <v>0</v>
      </c>
      <c r="BO81" s="164">
        <f>'4'!AP84</f>
        <v>0</v>
      </c>
      <c r="BP81" s="167">
        <f>'4'!AQ84</f>
        <v>0</v>
      </c>
      <c r="BQ81" s="167">
        <f>'4'!AR84</f>
        <v>0</v>
      </c>
      <c r="BR81" s="167">
        <f>'4'!AS84</f>
        <v>0</v>
      </c>
      <c r="BS81" s="177">
        <f>'4'!AT84</f>
        <v>0</v>
      </c>
      <c r="BT81" s="176">
        <f>'5'!AO84</f>
        <v>0</v>
      </c>
      <c r="BU81" s="164">
        <f>'5'!AP84</f>
        <v>0</v>
      </c>
      <c r="BV81" s="167">
        <f>'5'!AQ84</f>
        <v>0</v>
      </c>
      <c r="BW81" s="167">
        <f>'5'!AR84</f>
        <v>0</v>
      </c>
      <c r="BX81" s="167">
        <f>'5'!AS84</f>
        <v>0</v>
      </c>
      <c r="BY81" s="177">
        <f>'5'!AT84</f>
        <v>0</v>
      </c>
      <c r="BZ81" s="176">
        <f>'6'!AO84</f>
        <v>0</v>
      </c>
      <c r="CA81" s="164">
        <f>'6'!AP84</f>
        <v>0</v>
      </c>
      <c r="CB81" s="167">
        <f>'6'!AQ84</f>
        <v>0</v>
      </c>
      <c r="CC81" s="167">
        <f>'6'!AR84</f>
        <v>0</v>
      </c>
      <c r="CD81" s="167">
        <f>'6'!AS84</f>
        <v>0</v>
      </c>
      <c r="CE81" s="177">
        <f>'6'!AT84</f>
        <v>0</v>
      </c>
    </row>
    <row r="82" spans="1:83" x14ac:dyDescent="0.2">
      <c r="A82" s="163">
        <f>Roster!A87</f>
        <v>0</v>
      </c>
      <c r="B82" s="165">
        <f>Roster!C87</f>
        <v>0</v>
      </c>
      <c r="C82" s="721">
        <f>Roster!D87</f>
        <v>0</v>
      </c>
      <c r="D82" s="165">
        <f>Roster!B87</f>
        <v>0</v>
      </c>
      <c r="E82" s="170">
        <f>'Pre Tests'!D81</f>
        <v>0</v>
      </c>
      <c r="F82" s="164">
        <f>'Pre Tests'!E81</f>
        <v>0</v>
      </c>
      <c r="G82" s="166">
        <f>Roster!X87</f>
        <v>0</v>
      </c>
      <c r="H82" s="166">
        <f>'Pre Tests'!I81</f>
        <v>0</v>
      </c>
      <c r="I82" s="166">
        <f>Roster!Z87</f>
        <v>0</v>
      </c>
      <c r="J82" s="166">
        <f>'Pre Tests'!K81</f>
        <v>0</v>
      </c>
      <c r="K82" s="171" t="e">
        <f>'Pre Tests'!#REF!</f>
        <v>#REF!</v>
      </c>
      <c r="L82" s="176">
        <f>'7'!AP85</f>
        <v>0</v>
      </c>
      <c r="M82" s="164">
        <f>'7'!AR85</f>
        <v>0</v>
      </c>
      <c r="N82" s="167">
        <f>'7'!AS85</f>
        <v>0</v>
      </c>
      <c r="O82" s="167">
        <f>'7'!AT85</f>
        <v>0</v>
      </c>
      <c r="P82" s="167">
        <f>'7'!AU85</f>
        <v>0</v>
      </c>
      <c r="Q82" s="177">
        <f>'7'!AV85</f>
        <v>0</v>
      </c>
      <c r="R82" s="176">
        <f>'8'!AO85</f>
        <v>0</v>
      </c>
      <c r="S82" s="164">
        <f>'8'!AP85</f>
        <v>0</v>
      </c>
      <c r="T82" s="167">
        <f>'8'!AQ85</f>
        <v>0</v>
      </c>
      <c r="U82" s="167">
        <f>'8'!AR85</f>
        <v>0</v>
      </c>
      <c r="V82" s="167">
        <f>'8'!AS85</f>
        <v>0</v>
      </c>
      <c r="W82" s="177">
        <f>'8'!AT85</f>
        <v>0</v>
      </c>
      <c r="X82" s="176">
        <f>'9'!AO85</f>
        <v>0</v>
      </c>
      <c r="Y82" s="164">
        <f>'9'!AP85</f>
        <v>0</v>
      </c>
      <c r="Z82" s="167">
        <f>'9'!AQ85</f>
        <v>0</v>
      </c>
      <c r="AA82" s="167">
        <f>'9'!AR85</f>
        <v>0</v>
      </c>
      <c r="AB82" s="167">
        <f>'9'!AS85</f>
        <v>0</v>
      </c>
      <c r="AC82" s="177">
        <f>'9'!AT85</f>
        <v>0</v>
      </c>
      <c r="AD82" s="176">
        <f>'10'!AO85</f>
        <v>0</v>
      </c>
      <c r="AE82" s="164">
        <f>'10'!AP85</f>
        <v>0</v>
      </c>
      <c r="AF82" s="167">
        <f>'10'!AQ85</f>
        <v>0</v>
      </c>
      <c r="AG82" s="167">
        <f>'10'!AR85</f>
        <v>0</v>
      </c>
      <c r="AH82" s="167">
        <f>'10'!AS85</f>
        <v>0</v>
      </c>
      <c r="AI82" s="177">
        <f>'10'!AT85</f>
        <v>0</v>
      </c>
      <c r="AJ82" s="176">
        <f>'11'!AO85</f>
        <v>0</v>
      </c>
      <c r="AK82" s="164">
        <f>'11'!AP85</f>
        <v>0</v>
      </c>
      <c r="AL82" s="167">
        <f>'11'!AQ85</f>
        <v>0</v>
      </c>
      <c r="AM82" s="167">
        <f>'11'!AR85</f>
        <v>0</v>
      </c>
      <c r="AN82" s="167">
        <f>'11'!AS85</f>
        <v>0</v>
      </c>
      <c r="AO82" s="177">
        <f>'11'!AT85</f>
        <v>0</v>
      </c>
      <c r="AP82" s="176">
        <f>'12'!AO85</f>
        <v>0</v>
      </c>
      <c r="AQ82" s="164">
        <f>'12'!AP85</f>
        <v>0</v>
      </c>
      <c r="AR82" s="167">
        <f>'12'!AQ85</f>
        <v>0</v>
      </c>
      <c r="AS82" s="167">
        <f>'12'!AR85</f>
        <v>0</v>
      </c>
      <c r="AT82" s="167">
        <f>'12'!AS85</f>
        <v>0</v>
      </c>
      <c r="AU82" s="177">
        <f>'12'!AT85</f>
        <v>0</v>
      </c>
      <c r="AV82" s="176">
        <f>'1'!AO85</f>
        <v>0</v>
      </c>
      <c r="AW82" s="164">
        <f>'1'!AP85</f>
        <v>0</v>
      </c>
      <c r="AX82" s="167">
        <f>'1'!AQ85</f>
        <v>0</v>
      </c>
      <c r="AY82" s="167">
        <f>'1'!AR85</f>
        <v>0</v>
      </c>
      <c r="AZ82" s="167">
        <f>'1'!AS85</f>
        <v>0</v>
      </c>
      <c r="BA82" s="177">
        <f>'1'!AT85</f>
        <v>0</v>
      </c>
      <c r="BB82" s="176">
        <f>'2'!AO85</f>
        <v>0</v>
      </c>
      <c r="BC82" s="164">
        <f>'2'!AP85</f>
        <v>0</v>
      </c>
      <c r="BD82" s="167">
        <f>'2'!AQ85</f>
        <v>0</v>
      </c>
      <c r="BE82" s="167">
        <f>'2'!AR85</f>
        <v>0</v>
      </c>
      <c r="BF82" s="167">
        <f>'2'!AS85</f>
        <v>0</v>
      </c>
      <c r="BG82" s="177">
        <f>'2'!AT85</f>
        <v>0</v>
      </c>
      <c r="BH82" s="176">
        <f>'3'!AO85</f>
        <v>0</v>
      </c>
      <c r="BI82" s="164">
        <f>'3'!AP85</f>
        <v>0</v>
      </c>
      <c r="BJ82" s="167">
        <f>'3'!AQ85</f>
        <v>0</v>
      </c>
      <c r="BK82" s="167">
        <f>'3'!AR85</f>
        <v>0</v>
      </c>
      <c r="BL82" s="167">
        <f>'3'!AS85</f>
        <v>0</v>
      </c>
      <c r="BM82" s="177">
        <f>'3'!AT85</f>
        <v>0</v>
      </c>
      <c r="BN82" s="176">
        <f>'4'!AO85</f>
        <v>0</v>
      </c>
      <c r="BO82" s="164">
        <f>'4'!AP85</f>
        <v>0</v>
      </c>
      <c r="BP82" s="167">
        <f>'4'!AQ85</f>
        <v>0</v>
      </c>
      <c r="BQ82" s="167">
        <f>'4'!AR85</f>
        <v>0</v>
      </c>
      <c r="BR82" s="167">
        <f>'4'!AS85</f>
        <v>0</v>
      </c>
      <c r="BS82" s="177">
        <f>'4'!AT85</f>
        <v>0</v>
      </c>
      <c r="BT82" s="176">
        <f>'5'!AO85</f>
        <v>0</v>
      </c>
      <c r="BU82" s="164">
        <f>'5'!AP85</f>
        <v>0</v>
      </c>
      <c r="BV82" s="167">
        <f>'5'!AQ85</f>
        <v>0</v>
      </c>
      <c r="BW82" s="167">
        <f>'5'!AR85</f>
        <v>0</v>
      </c>
      <c r="BX82" s="167">
        <f>'5'!AS85</f>
        <v>0</v>
      </c>
      <c r="BY82" s="177">
        <f>'5'!AT85</f>
        <v>0</v>
      </c>
      <c r="BZ82" s="176">
        <f>'6'!AO85</f>
        <v>0</v>
      </c>
      <c r="CA82" s="164">
        <f>'6'!AP85</f>
        <v>0</v>
      </c>
      <c r="CB82" s="167">
        <f>'6'!AQ85</f>
        <v>0</v>
      </c>
      <c r="CC82" s="167">
        <f>'6'!AR85</f>
        <v>0</v>
      </c>
      <c r="CD82" s="167">
        <f>'6'!AS85</f>
        <v>0</v>
      </c>
      <c r="CE82" s="177">
        <f>'6'!AT85</f>
        <v>0</v>
      </c>
    </row>
    <row r="83" spans="1:83" x14ac:dyDescent="0.2">
      <c r="A83" s="163">
        <f>Roster!A88</f>
        <v>0</v>
      </c>
      <c r="B83" s="165">
        <f>Roster!C88</f>
        <v>0</v>
      </c>
      <c r="C83" s="721">
        <f>Roster!D88</f>
        <v>0</v>
      </c>
      <c r="D83" s="165">
        <f>Roster!B88</f>
        <v>0</v>
      </c>
      <c r="E83" s="170">
        <f>'Pre Tests'!D82</f>
        <v>0</v>
      </c>
      <c r="F83" s="164">
        <f>'Pre Tests'!E82</f>
        <v>0</v>
      </c>
      <c r="G83" s="166">
        <f>Roster!X88</f>
        <v>0</v>
      </c>
      <c r="H83" s="166">
        <f>'Pre Tests'!I82</f>
        <v>0</v>
      </c>
      <c r="I83" s="166">
        <f>Roster!Z88</f>
        <v>0</v>
      </c>
      <c r="J83" s="166">
        <f>'Pre Tests'!K82</f>
        <v>0</v>
      </c>
      <c r="K83" s="171" t="e">
        <f>'Pre Tests'!#REF!</f>
        <v>#REF!</v>
      </c>
      <c r="L83" s="176">
        <f>'7'!AP86</f>
        <v>0</v>
      </c>
      <c r="M83" s="164">
        <f>'7'!AR86</f>
        <v>0</v>
      </c>
      <c r="N83" s="167">
        <f>'7'!AS86</f>
        <v>0</v>
      </c>
      <c r="O83" s="167">
        <f>'7'!AT86</f>
        <v>0</v>
      </c>
      <c r="P83" s="167">
        <f>'7'!AU86</f>
        <v>0</v>
      </c>
      <c r="Q83" s="177">
        <f>'7'!AV86</f>
        <v>0</v>
      </c>
      <c r="R83" s="176">
        <f>'8'!AO86</f>
        <v>0</v>
      </c>
      <c r="S83" s="164">
        <f>'8'!AP86</f>
        <v>0</v>
      </c>
      <c r="T83" s="167">
        <f>'8'!AQ86</f>
        <v>0</v>
      </c>
      <c r="U83" s="167">
        <f>'8'!AR86</f>
        <v>0</v>
      </c>
      <c r="V83" s="167">
        <f>'8'!AS86</f>
        <v>0</v>
      </c>
      <c r="W83" s="177">
        <f>'8'!AT86</f>
        <v>0</v>
      </c>
      <c r="X83" s="176">
        <f>'9'!AO86</f>
        <v>0</v>
      </c>
      <c r="Y83" s="164">
        <f>'9'!AP86</f>
        <v>0</v>
      </c>
      <c r="Z83" s="167">
        <f>'9'!AQ86</f>
        <v>0</v>
      </c>
      <c r="AA83" s="167">
        <f>'9'!AR86</f>
        <v>0</v>
      </c>
      <c r="AB83" s="167">
        <f>'9'!AS86</f>
        <v>0</v>
      </c>
      <c r="AC83" s="177">
        <f>'9'!AT86</f>
        <v>0</v>
      </c>
      <c r="AD83" s="176">
        <f>'10'!AO86</f>
        <v>0</v>
      </c>
      <c r="AE83" s="164">
        <f>'10'!AP86</f>
        <v>0</v>
      </c>
      <c r="AF83" s="167">
        <f>'10'!AQ86</f>
        <v>0</v>
      </c>
      <c r="AG83" s="167">
        <f>'10'!AR86</f>
        <v>0</v>
      </c>
      <c r="AH83" s="167">
        <f>'10'!AS86</f>
        <v>0</v>
      </c>
      <c r="AI83" s="177">
        <f>'10'!AT86</f>
        <v>0</v>
      </c>
      <c r="AJ83" s="176">
        <f>'11'!AO86</f>
        <v>0</v>
      </c>
      <c r="AK83" s="164">
        <f>'11'!AP86</f>
        <v>0</v>
      </c>
      <c r="AL83" s="167">
        <f>'11'!AQ86</f>
        <v>0</v>
      </c>
      <c r="AM83" s="167">
        <f>'11'!AR86</f>
        <v>0</v>
      </c>
      <c r="AN83" s="167">
        <f>'11'!AS86</f>
        <v>0</v>
      </c>
      <c r="AO83" s="177">
        <f>'11'!AT86</f>
        <v>0</v>
      </c>
      <c r="AP83" s="176">
        <f>'12'!AO86</f>
        <v>0</v>
      </c>
      <c r="AQ83" s="164">
        <f>'12'!AP86</f>
        <v>0</v>
      </c>
      <c r="AR83" s="167">
        <f>'12'!AQ86</f>
        <v>0</v>
      </c>
      <c r="AS83" s="167">
        <f>'12'!AR86</f>
        <v>0</v>
      </c>
      <c r="AT83" s="167">
        <f>'12'!AS86</f>
        <v>0</v>
      </c>
      <c r="AU83" s="177">
        <f>'12'!AT86</f>
        <v>0</v>
      </c>
      <c r="AV83" s="176">
        <f>'1'!AO86</f>
        <v>0</v>
      </c>
      <c r="AW83" s="164">
        <f>'1'!AP86</f>
        <v>0</v>
      </c>
      <c r="AX83" s="167">
        <f>'1'!AQ86</f>
        <v>0</v>
      </c>
      <c r="AY83" s="167">
        <f>'1'!AR86</f>
        <v>0</v>
      </c>
      <c r="AZ83" s="167">
        <f>'1'!AS86</f>
        <v>0</v>
      </c>
      <c r="BA83" s="177">
        <f>'1'!AT86</f>
        <v>0</v>
      </c>
      <c r="BB83" s="176">
        <f>'2'!AO86</f>
        <v>0</v>
      </c>
      <c r="BC83" s="164">
        <f>'2'!AP86</f>
        <v>0</v>
      </c>
      <c r="BD83" s="167">
        <f>'2'!AQ86</f>
        <v>0</v>
      </c>
      <c r="BE83" s="167">
        <f>'2'!AR86</f>
        <v>0</v>
      </c>
      <c r="BF83" s="167">
        <f>'2'!AS86</f>
        <v>0</v>
      </c>
      <c r="BG83" s="177">
        <f>'2'!AT86</f>
        <v>0</v>
      </c>
      <c r="BH83" s="176">
        <f>'3'!AO86</f>
        <v>0</v>
      </c>
      <c r="BI83" s="164">
        <f>'3'!AP86</f>
        <v>0</v>
      </c>
      <c r="BJ83" s="167">
        <f>'3'!AQ86</f>
        <v>0</v>
      </c>
      <c r="BK83" s="167">
        <f>'3'!AR86</f>
        <v>0</v>
      </c>
      <c r="BL83" s="167">
        <f>'3'!AS86</f>
        <v>0</v>
      </c>
      <c r="BM83" s="177">
        <f>'3'!AT86</f>
        <v>0</v>
      </c>
      <c r="BN83" s="176">
        <f>'4'!AO86</f>
        <v>0</v>
      </c>
      <c r="BO83" s="164">
        <f>'4'!AP86</f>
        <v>0</v>
      </c>
      <c r="BP83" s="167">
        <f>'4'!AQ86</f>
        <v>0</v>
      </c>
      <c r="BQ83" s="167">
        <f>'4'!AR86</f>
        <v>0</v>
      </c>
      <c r="BR83" s="167">
        <f>'4'!AS86</f>
        <v>0</v>
      </c>
      <c r="BS83" s="177">
        <f>'4'!AT86</f>
        <v>0</v>
      </c>
      <c r="BT83" s="176">
        <f>'5'!AO86</f>
        <v>0</v>
      </c>
      <c r="BU83" s="164">
        <f>'5'!AP86</f>
        <v>0</v>
      </c>
      <c r="BV83" s="167">
        <f>'5'!AQ86</f>
        <v>0</v>
      </c>
      <c r="BW83" s="167">
        <f>'5'!AR86</f>
        <v>0</v>
      </c>
      <c r="BX83" s="167">
        <f>'5'!AS86</f>
        <v>0</v>
      </c>
      <c r="BY83" s="177">
        <f>'5'!AT86</f>
        <v>0</v>
      </c>
      <c r="BZ83" s="176">
        <f>'6'!AO86</f>
        <v>0</v>
      </c>
      <c r="CA83" s="164">
        <f>'6'!AP86</f>
        <v>0</v>
      </c>
      <c r="CB83" s="167">
        <f>'6'!AQ86</f>
        <v>0</v>
      </c>
      <c r="CC83" s="167">
        <f>'6'!AR86</f>
        <v>0</v>
      </c>
      <c r="CD83" s="167">
        <f>'6'!AS86</f>
        <v>0</v>
      </c>
      <c r="CE83" s="177">
        <f>'6'!AT86</f>
        <v>0</v>
      </c>
    </row>
    <row r="84" spans="1:83" x14ac:dyDescent="0.2">
      <c r="A84" s="163">
        <f>Roster!A89</f>
        <v>0</v>
      </c>
      <c r="B84" s="165">
        <f>Roster!C89</f>
        <v>0</v>
      </c>
      <c r="C84" s="721">
        <f>Roster!D89</f>
        <v>0</v>
      </c>
      <c r="D84" s="165">
        <f>Roster!B89</f>
        <v>0</v>
      </c>
      <c r="E84" s="170">
        <f>'Pre Tests'!D83</f>
        <v>0</v>
      </c>
      <c r="F84" s="164">
        <f>'Pre Tests'!E83</f>
        <v>0</v>
      </c>
      <c r="G84" s="166">
        <f>Roster!X89</f>
        <v>0</v>
      </c>
      <c r="H84" s="166">
        <f>'Pre Tests'!I83</f>
        <v>0</v>
      </c>
      <c r="I84" s="166">
        <f>Roster!Z89</f>
        <v>0</v>
      </c>
      <c r="J84" s="166">
        <f>'Pre Tests'!K83</f>
        <v>0</v>
      </c>
      <c r="K84" s="171" t="e">
        <f>'Pre Tests'!#REF!</f>
        <v>#REF!</v>
      </c>
      <c r="L84" s="176">
        <f>'7'!AP87</f>
        <v>0</v>
      </c>
      <c r="M84" s="164">
        <f>'7'!AR87</f>
        <v>0</v>
      </c>
      <c r="N84" s="167">
        <f>'7'!AS87</f>
        <v>0</v>
      </c>
      <c r="O84" s="167">
        <f>'7'!AT87</f>
        <v>0</v>
      </c>
      <c r="P84" s="167">
        <f>'7'!AU87</f>
        <v>0</v>
      </c>
      <c r="Q84" s="177">
        <f>'7'!AV87</f>
        <v>0</v>
      </c>
      <c r="R84" s="176">
        <f>'8'!AO87</f>
        <v>0</v>
      </c>
      <c r="S84" s="164">
        <f>'8'!AP87</f>
        <v>0</v>
      </c>
      <c r="T84" s="167">
        <f>'8'!AQ87</f>
        <v>0</v>
      </c>
      <c r="U84" s="167">
        <f>'8'!AR87</f>
        <v>0</v>
      </c>
      <c r="V84" s="167">
        <f>'8'!AS87</f>
        <v>0</v>
      </c>
      <c r="W84" s="177">
        <f>'8'!AT87</f>
        <v>0</v>
      </c>
      <c r="X84" s="176">
        <f>'9'!AO87</f>
        <v>0</v>
      </c>
      <c r="Y84" s="164">
        <f>'9'!AP87</f>
        <v>0</v>
      </c>
      <c r="Z84" s="167">
        <f>'9'!AQ87</f>
        <v>0</v>
      </c>
      <c r="AA84" s="167">
        <f>'9'!AR87</f>
        <v>0</v>
      </c>
      <c r="AB84" s="167">
        <f>'9'!AS87</f>
        <v>0</v>
      </c>
      <c r="AC84" s="177">
        <f>'9'!AT87</f>
        <v>0</v>
      </c>
      <c r="AD84" s="176">
        <f>'10'!AO87</f>
        <v>0</v>
      </c>
      <c r="AE84" s="164">
        <f>'10'!AP87</f>
        <v>0</v>
      </c>
      <c r="AF84" s="167">
        <f>'10'!AQ87</f>
        <v>0</v>
      </c>
      <c r="AG84" s="167">
        <f>'10'!AR87</f>
        <v>0</v>
      </c>
      <c r="AH84" s="167">
        <f>'10'!AS87</f>
        <v>0</v>
      </c>
      <c r="AI84" s="177">
        <f>'10'!AT87</f>
        <v>0</v>
      </c>
      <c r="AJ84" s="176">
        <f>'11'!AO87</f>
        <v>0</v>
      </c>
      <c r="AK84" s="164">
        <f>'11'!AP87</f>
        <v>0</v>
      </c>
      <c r="AL84" s="167">
        <f>'11'!AQ87</f>
        <v>0</v>
      </c>
      <c r="AM84" s="167">
        <f>'11'!AR87</f>
        <v>0</v>
      </c>
      <c r="AN84" s="167">
        <f>'11'!AS87</f>
        <v>0</v>
      </c>
      <c r="AO84" s="177">
        <f>'11'!AT87</f>
        <v>0</v>
      </c>
      <c r="AP84" s="176">
        <f>'12'!AO87</f>
        <v>0</v>
      </c>
      <c r="AQ84" s="164">
        <f>'12'!AP87</f>
        <v>0</v>
      </c>
      <c r="AR84" s="167">
        <f>'12'!AQ87</f>
        <v>0</v>
      </c>
      <c r="AS84" s="167">
        <f>'12'!AR87</f>
        <v>0</v>
      </c>
      <c r="AT84" s="167">
        <f>'12'!AS87</f>
        <v>0</v>
      </c>
      <c r="AU84" s="177">
        <f>'12'!AT87</f>
        <v>0</v>
      </c>
      <c r="AV84" s="176">
        <f>'1'!AO87</f>
        <v>0</v>
      </c>
      <c r="AW84" s="164">
        <f>'1'!AP87</f>
        <v>0</v>
      </c>
      <c r="AX84" s="167">
        <f>'1'!AQ87</f>
        <v>0</v>
      </c>
      <c r="AY84" s="167">
        <f>'1'!AR87</f>
        <v>0</v>
      </c>
      <c r="AZ84" s="167">
        <f>'1'!AS87</f>
        <v>0</v>
      </c>
      <c r="BA84" s="177">
        <f>'1'!AT87</f>
        <v>0</v>
      </c>
      <c r="BB84" s="176">
        <f>'2'!AO87</f>
        <v>0</v>
      </c>
      <c r="BC84" s="164">
        <f>'2'!AP87</f>
        <v>0</v>
      </c>
      <c r="BD84" s="167">
        <f>'2'!AQ87</f>
        <v>0</v>
      </c>
      <c r="BE84" s="167">
        <f>'2'!AR87</f>
        <v>0</v>
      </c>
      <c r="BF84" s="167">
        <f>'2'!AS87</f>
        <v>0</v>
      </c>
      <c r="BG84" s="177">
        <f>'2'!AT87</f>
        <v>0</v>
      </c>
      <c r="BH84" s="176">
        <f>'3'!AO87</f>
        <v>0</v>
      </c>
      <c r="BI84" s="164">
        <f>'3'!AP87</f>
        <v>0</v>
      </c>
      <c r="BJ84" s="167">
        <f>'3'!AQ87</f>
        <v>0</v>
      </c>
      <c r="BK84" s="167">
        <f>'3'!AR87</f>
        <v>0</v>
      </c>
      <c r="BL84" s="167">
        <f>'3'!AS87</f>
        <v>0</v>
      </c>
      <c r="BM84" s="177">
        <f>'3'!AT87</f>
        <v>0</v>
      </c>
      <c r="BN84" s="176">
        <f>'4'!AO87</f>
        <v>0</v>
      </c>
      <c r="BO84" s="164">
        <f>'4'!AP87</f>
        <v>0</v>
      </c>
      <c r="BP84" s="167">
        <f>'4'!AQ87</f>
        <v>0</v>
      </c>
      <c r="BQ84" s="167">
        <f>'4'!AR87</f>
        <v>0</v>
      </c>
      <c r="BR84" s="167">
        <f>'4'!AS87</f>
        <v>0</v>
      </c>
      <c r="BS84" s="177">
        <f>'4'!AT87</f>
        <v>0</v>
      </c>
      <c r="BT84" s="176">
        <f>'5'!AO87</f>
        <v>0</v>
      </c>
      <c r="BU84" s="164">
        <f>'5'!AP87</f>
        <v>0</v>
      </c>
      <c r="BV84" s="167">
        <f>'5'!AQ87</f>
        <v>0</v>
      </c>
      <c r="BW84" s="167">
        <f>'5'!AR87</f>
        <v>0</v>
      </c>
      <c r="BX84" s="167">
        <f>'5'!AS87</f>
        <v>0</v>
      </c>
      <c r="BY84" s="177">
        <f>'5'!AT87</f>
        <v>0</v>
      </c>
      <c r="BZ84" s="176">
        <f>'6'!AO87</f>
        <v>0</v>
      </c>
      <c r="CA84" s="164">
        <f>'6'!AP87</f>
        <v>0</v>
      </c>
      <c r="CB84" s="167">
        <f>'6'!AQ87</f>
        <v>0</v>
      </c>
      <c r="CC84" s="167">
        <f>'6'!AR87</f>
        <v>0</v>
      </c>
      <c r="CD84" s="167">
        <f>'6'!AS87</f>
        <v>0</v>
      </c>
      <c r="CE84" s="177">
        <f>'6'!AT87</f>
        <v>0</v>
      </c>
    </row>
    <row r="85" spans="1:83" x14ac:dyDescent="0.2">
      <c r="A85" s="163">
        <f>Roster!A90</f>
        <v>0</v>
      </c>
      <c r="B85" s="165">
        <f>Roster!C90</f>
        <v>0</v>
      </c>
      <c r="C85" s="721">
        <f>Roster!D90</f>
        <v>0</v>
      </c>
      <c r="D85" s="165">
        <f>Roster!B90</f>
        <v>0</v>
      </c>
      <c r="E85" s="170">
        <f>'Pre Tests'!D84</f>
        <v>0</v>
      </c>
      <c r="F85" s="164">
        <f>'Pre Tests'!E84</f>
        <v>0</v>
      </c>
      <c r="G85" s="166">
        <f>Roster!X90</f>
        <v>0</v>
      </c>
      <c r="H85" s="166">
        <f>'Pre Tests'!I84</f>
        <v>0</v>
      </c>
      <c r="I85" s="166">
        <f>Roster!Z90</f>
        <v>0</v>
      </c>
      <c r="J85" s="166">
        <f>'Pre Tests'!K84</f>
        <v>0</v>
      </c>
      <c r="K85" s="171" t="e">
        <f>'Pre Tests'!#REF!</f>
        <v>#REF!</v>
      </c>
      <c r="L85" s="176">
        <f>'7'!AP88</f>
        <v>0</v>
      </c>
      <c r="M85" s="164">
        <f>'7'!AR88</f>
        <v>0</v>
      </c>
      <c r="N85" s="167">
        <f>'7'!AS88</f>
        <v>0</v>
      </c>
      <c r="O85" s="167">
        <f>'7'!AT88</f>
        <v>0</v>
      </c>
      <c r="P85" s="167">
        <f>'7'!AU88</f>
        <v>0</v>
      </c>
      <c r="Q85" s="177">
        <f>'7'!AV88</f>
        <v>0</v>
      </c>
      <c r="R85" s="176">
        <f>'8'!AO88</f>
        <v>0</v>
      </c>
      <c r="S85" s="164">
        <f>'8'!AP88</f>
        <v>0</v>
      </c>
      <c r="T85" s="167">
        <f>'8'!AQ88</f>
        <v>0</v>
      </c>
      <c r="U85" s="167">
        <f>'8'!AR88</f>
        <v>0</v>
      </c>
      <c r="V85" s="167">
        <f>'8'!AS88</f>
        <v>0</v>
      </c>
      <c r="W85" s="177">
        <f>'8'!AT88</f>
        <v>0</v>
      </c>
      <c r="X85" s="176">
        <f>'9'!AO88</f>
        <v>0</v>
      </c>
      <c r="Y85" s="164">
        <f>'9'!AP88</f>
        <v>0</v>
      </c>
      <c r="Z85" s="167">
        <f>'9'!AQ88</f>
        <v>0</v>
      </c>
      <c r="AA85" s="167">
        <f>'9'!AR88</f>
        <v>0</v>
      </c>
      <c r="AB85" s="167">
        <f>'9'!AS88</f>
        <v>0</v>
      </c>
      <c r="AC85" s="177">
        <f>'9'!AT88</f>
        <v>0</v>
      </c>
      <c r="AD85" s="176">
        <f>'10'!AO88</f>
        <v>0</v>
      </c>
      <c r="AE85" s="164">
        <f>'10'!AP88</f>
        <v>0</v>
      </c>
      <c r="AF85" s="167">
        <f>'10'!AQ88</f>
        <v>0</v>
      </c>
      <c r="AG85" s="167">
        <f>'10'!AR88</f>
        <v>0</v>
      </c>
      <c r="AH85" s="167">
        <f>'10'!AS88</f>
        <v>0</v>
      </c>
      <c r="AI85" s="177">
        <f>'10'!AT88</f>
        <v>0</v>
      </c>
      <c r="AJ85" s="176">
        <f>'11'!AO88</f>
        <v>0</v>
      </c>
      <c r="AK85" s="164">
        <f>'11'!AP88</f>
        <v>0</v>
      </c>
      <c r="AL85" s="167">
        <f>'11'!AQ88</f>
        <v>0</v>
      </c>
      <c r="AM85" s="167">
        <f>'11'!AR88</f>
        <v>0</v>
      </c>
      <c r="AN85" s="167">
        <f>'11'!AS88</f>
        <v>0</v>
      </c>
      <c r="AO85" s="177">
        <f>'11'!AT88</f>
        <v>0</v>
      </c>
      <c r="AP85" s="176">
        <f>'12'!AO88</f>
        <v>0</v>
      </c>
      <c r="AQ85" s="164">
        <f>'12'!AP88</f>
        <v>0</v>
      </c>
      <c r="AR85" s="167">
        <f>'12'!AQ88</f>
        <v>0</v>
      </c>
      <c r="AS85" s="167">
        <f>'12'!AR88</f>
        <v>0</v>
      </c>
      <c r="AT85" s="167">
        <f>'12'!AS88</f>
        <v>0</v>
      </c>
      <c r="AU85" s="177">
        <f>'12'!AT88</f>
        <v>0</v>
      </c>
      <c r="AV85" s="176">
        <f>'1'!AO88</f>
        <v>0</v>
      </c>
      <c r="AW85" s="164">
        <f>'1'!AP88</f>
        <v>0</v>
      </c>
      <c r="AX85" s="167">
        <f>'1'!AQ88</f>
        <v>0</v>
      </c>
      <c r="AY85" s="167">
        <f>'1'!AR88</f>
        <v>0</v>
      </c>
      <c r="AZ85" s="167">
        <f>'1'!AS88</f>
        <v>0</v>
      </c>
      <c r="BA85" s="177">
        <f>'1'!AT88</f>
        <v>0</v>
      </c>
      <c r="BB85" s="176">
        <f>'2'!AO88</f>
        <v>0</v>
      </c>
      <c r="BC85" s="164">
        <f>'2'!AP88</f>
        <v>0</v>
      </c>
      <c r="BD85" s="167">
        <f>'2'!AQ88</f>
        <v>0</v>
      </c>
      <c r="BE85" s="167">
        <f>'2'!AR88</f>
        <v>0</v>
      </c>
      <c r="BF85" s="167">
        <f>'2'!AS88</f>
        <v>0</v>
      </c>
      <c r="BG85" s="177">
        <f>'2'!AT88</f>
        <v>0</v>
      </c>
      <c r="BH85" s="176">
        <f>'3'!AO88</f>
        <v>0</v>
      </c>
      <c r="BI85" s="164">
        <f>'3'!AP88</f>
        <v>0</v>
      </c>
      <c r="BJ85" s="167">
        <f>'3'!AQ88</f>
        <v>0</v>
      </c>
      <c r="BK85" s="167">
        <f>'3'!AR88</f>
        <v>0</v>
      </c>
      <c r="BL85" s="167">
        <f>'3'!AS88</f>
        <v>0</v>
      </c>
      <c r="BM85" s="177">
        <f>'3'!AT88</f>
        <v>0</v>
      </c>
      <c r="BN85" s="176">
        <f>'4'!AO88</f>
        <v>0</v>
      </c>
      <c r="BO85" s="164">
        <f>'4'!AP88</f>
        <v>0</v>
      </c>
      <c r="BP85" s="167">
        <f>'4'!AQ88</f>
        <v>0</v>
      </c>
      <c r="BQ85" s="167">
        <f>'4'!AR88</f>
        <v>0</v>
      </c>
      <c r="BR85" s="167">
        <f>'4'!AS88</f>
        <v>0</v>
      </c>
      <c r="BS85" s="177">
        <f>'4'!AT88</f>
        <v>0</v>
      </c>
      <c r="BT85" s="176">
        <f>'5'!AO88</f>
        <v>0</v>
      </c>
      <c r="BU85" s="164">
        <f>'5'!AP88</f>
        <v>0</v>
      </c>
      <c r="BV85" s="167">
        <f>'5'!AQ88</f>
        <v>0</v>
      </c>
      <c r="BW85" s="167">
        <f>'5'!AR88</f>
        <v>0</v>
      </c>
      <c r="BX85" s="167">
        <f>'5'!AS88</f>
        <v>0</v>
      </c>
      <c r="BY85" s="177">
        <f>'5'!AT88</f>
        <v>0</v>
      </c>
      <c r="BZ85" s="176">
        <f>'6'!AO88</f>
        <v>0</v>
      </c>
      <c r="CA85" s="164">
        <f>'6'!AP88</f>
        <v>0</v>
      </c>
      <c r="CB85" s="167">
        <f>'6'!AQ88</f>
        <v>0</v>
      </c>
      <c r="CC85" s="167">
        <f>'6'!AR88</f>
        <v>0</v>
      </c>
      <c r="CD85" s="167">
        <f>'6'!AS88</f>
        <v>0</v>
      </c>
      <c r="CE85" s="177">
        <f>'6'!AT88</f>
        <v>0</v>
      </c>
    </row>
    <row r="86" spans="1:83" x14ac:dyDescent="0.2">
      <c r="A86" s="163">
        <f>Roster!A91</f>
        <v>0</v>
      </c>
      <c r="B86" s="165">
        <f>Roster!C91</f>
        <v>0</v>
      </c>
      <c r="C86" s="721">
        <f>Roster!D91</f>
        <v>0</v>
      </c>
      <c r="D86" s="165">
        <f>Roster!B91</f>
        <v>0</v>
      </c>
      <c r="E86" s="170">
        <f>'Pre Tests'!D85</f>
        <v>0</v>
      </c>
      <c r="F86" s="164">
        <f>'Pre Tests'!E85</f>
        <v>0</v>
      </c>
      <c r="G86" s="166">
        <f>Roster!X91</f>
        <v>0</v>
      </c>
      <c r="H86" s="166">
        <f>'Pre Tests'!I85</f>
        <v>0</v>
      </c>
      <c r="I86" s="166">
        <f>Roster!Z91</f>
        <v>0</v>
      </c>
      <c r="J86" s="166">
        <f>'Pre Tests'!K85</f>
        <v>0</v>
      </c>
      <c r="K86" s="171" t="e">
        <f>'Pre Tests'!#REF!</f>
        <v>#REF!</v>
      </c>
      <c r="L86" s="176">
        <f>'7'!AP89</f>
        <v>0</v>
      </c>
      <c r="M86" s="164">
        <f>'7'!AR89</f>
        <v>0</v>
      </c>
      <c r="N86" s="167">
        <f>'7'!AS89</f>
        <v>0</v>
      </c>
      <c r="O86" s="167">
        <f>'7'!AT89</f>
        <v>0</v>
      </c>
      <c r="P86" s="167">
        <f>'7'!AU89</f>
        <v>0</v>
      </c>
      <c r="Q86" s="177">
        <f>'7'!AV89</f>
        <v>0</v>
      </c>
      <c r="R86" s="176">
        <f>'8'!AO89</f>
        <v>0</v>
      </c>
      <c r="S86" s="164">
        <f>'8'!AP89</f>
        <v>0</v>
      </c>
      <c r="T86" s="167">
        <f>'8'!AQ89</f>
        <v>0</v>
      </c>
      <c r="U86" s="167">
        <f>'8'!AR89</f>
        <v>0</v>
      </c>
      <c r="V86" s="167">
        <f>'8'!AS89</f>
        <v>0</v>
      </c>
      <c r="W86" s="177">
        <f>'8'!AT89</f>
        <v>0</v>
      </c>
      <c r="X86" s="176">
        <f>'9'!AO89</f>
        <v>0</v>
      </c>
      <c r="Y86" s="164">
        <f>'9'!AP89</f>
        <v>0</v>
      </c>
      <c r="Z86" s="167">
        <f>'9'!AQ89</f>
        <v>0</v>
      </c>
      <c r="AA86" s="167">
        <f>'9'!AR89</f>
        <v>0</v>
      </c>
      <c r="AB86" s="167">
        <f>'9'!AS89</f>
        <v>0</v>
      </c>
      <c r="AC86" s="177">
        <f>'9'!AT89</f>
        <v>0</v>
      </c>
      <c r="AD86" s="176">
        <f>'10'!AO89</f>
        <v>0</v>
      </c>
      <c r="AE86" s="164">
        <f>'10'!AP89</f>
        <v>0</v>
      </c>
      <c r="AF86" s="167">
        <f>'10'!AQ89</f>
        <v>0</v>
      </c>
      <c r="AG86" s="167">
        <f>'10'!AR89</f>
        <v>0</v>
      </c>
      <c r="AH86" s="167">
        <f>'10'!AS89</f>
        <v>0</v>
      </c>
      <c r="AI86" s="177">
        <f>'10'!AT89</f>
        <v>0</v>
      </c>
      <c r="AJ86" s="176">
        <f>'11'!AO89</f>
        <v>0</v>
      </c>
      <c r="AK86" s="164">
        <f>'11'!AP89</f>
        <v>0</v>
      </c>
      <c r="AL86" s="167">
        <f>'11'!AQ89</f>
        <v>0</v>
      </c>
      <c r="AM86" s="167">
        <f>'11'!AR89</f>
        <v>0</v>
      </c>
      <c r="AN86" s="167">
        <f>'11'!AS89</f>
        <v>0</v>
      </c>
      <c r="AO86" s="177">
        <f>'11'!AT89</f>
        <v>0</v>
      </c>
      <c r="AP86" s="176">
        <f>'12'!AO89</f>
        <v>0</v>
      </c>
      <c r="AQ86" s="164">
        <f>'12'!AP89</f>
        <v>0</v>
      </c>
      <c r="AR86" s="167">
        <f>'12'!AQ89</f>
        <v>0</v>
      </c>
      <c r="AS86" s="167">
        <f>'12'!AR89</f>
        <v>0</v>
      </c>
      <c r="AT86" s="167">
        <f>'12'!AS89</f>
        <v>0</v>
      </c>
      <c r="AU86" s="177">
        <f>'12'!AT89</f>
        <v>0</v>
      </c>
      <c r="AV86" s="176">
        <f>'1'!AO89</f>
        <v>0</v>
      </c>
      <c r="AW86" s="164">
        <f>'1'!AP89</f>
        <v>0</v>
      </c>
      <c r="AX86" s="167">
        <f>'1'!AQ89</f>
        <v>0</v>
      </c>
      <c r="AY86" s="167">
        <f>'1'!AR89</f>
        <v>0</v>
      </c>
      <c r="AZ86" s="167">
        <f>'1'!AS89</f>
        <v>0</v>
      </c>
      <c r="BA86" s="177">
        <f>'1'!AT89</f>
        <v>0</v>
      </c>
      <c r="BB86" s="176">
        <f>'2'!AO89</f>
        <v>0</v>
      </c>
      <c r="BC86" s="164">
        <f>'2'!AP89</f>
        <v>0</v>
      </c>
      <c r="BD86" s="167">
        <f>'2'!AQ89</f>
        <v>0</v>
      </c>
      <c r="BE86" s="167">
        <f>'2'!AR89</f>
        <v>0</v>
      </c>
      <c r="BF86" s="167">
        <f>'2'!AS89</f>
        <v>0</v>
      </c>
      <c r="BG86" s="177">
        <f>'2'!AT89</f>
        <v>0</v>
      </c>
      <c r="BH86" s="176">
        <f>'3'!AO89</f>
        <v>0</v>
      </c>
      <c r="BI86" s="164">
        <f>'3'!AP89</f>
        <v>0</v>
      </c>
      <c r="BJ86" s="167">
        <f>'3'!AQ89</f>
        <v>0</v>
      </c>
      <c r="BK86" s="167">
        <f>'3'!AR89</f>
        <v>0</v>
      </c>
      <c r="BL86" s="167">
        <f>'3'!AS89</f>
        <v>0</v>
      </c>
      <c r="BM86" s="177">
        <f>'3'!AT89</f>
        <v>0</v>
      </c>
      <c r="BN86" s="176">
        <f>'4'!AO89</f>
        <v>0</v>
      </c>
      <c r="BO86" s="164">
        <f>'4'!AP89</f>
        <v>0</v>
      </c>
      <c r="BP86" s="167">
        <f>'4'!AQ89</f>
        <v>0</v>
      </c>
      <c r="BQ86" s="167">
        <f>'4'!AR89</f>
        <v>0</v>
      </c>
      <c r="BR86" s="167">
        <f>'4'!AS89</f>
        <v>0</v>
      </c>
      <c r="BS86" s="177">
        <f>'4'!AT89</f>
        <v>0</v>
      </c>
      <c r="BT86" s="176">
        <f>'5'!AO89</f>
        <v>0</v>
      </c>
      <c r="BU86" s="164">
        <f>'5'!AP89</f>
        <v>0</v>
      </c>
      <c r="BV86" s="167">
        <f>'5'!AQ89</f>
        <v>0</v>
      </c>
      <c r="BW86" s="167">
        <f>'5'!AR89</f>
        <v>0</v>
      </c>
      <c r="BX86" s="167">
        <f>'5'!AS89</f>
        <v>0</v>
      </c>
      <c r="BY86" s="177">
        <f>'5'!AT89</f>
        <v>0</v>
      </c>
      <c r="BZ86" s="176">
        <f>'6'!AO89</f>
        <v>0</v>
      </c>
      <c r="CA86" s="164">
        <f>'6'!AP89</f>
        <v>0</v>
      </c>
      <c r="CB86" s="167">
        <f>'6'!AQ89</f>
        <v>0</v>
      </c>
      <c r="CC86" s="167">
        <f>'6'!AR89</f>
        <v>0</v>
      </c>
      <c r="CD86" s="167">
        <f>'6'!AS89</f>
        <v>0</v>
      </c>
      <c r="CE86" s="177">
        <f>'6'!AT89</f>
        <v>0</v>
      </c>
    </row>
    <row r="87" spans="1:83" x14ac:dyDescent="0.2">
      <c r="A87" s="163">
        <f>Roster!A92</f>
        <v>0</v>
      </c>
      <c r="B87" s="165">
        <f>Roster!C92</f>
        <v>0</v>
      </c>
      <c r="C87" s="721">
        <f>Roster!D92</f>
        <v>0</v>
      </c>
      <c r="D87" s="165">
        <f>Roster!B92</f>
        <v>0</v>
      </c>
      <c r="E87" s="170">
        <f>'Pre Tests'!D86</f>
        <v>0</v>
      </c>
      <c r="F87" s="164">
        <f>'Pre Tests'!E86</f>
        <v>0</v>
      </c>
      <c r="G87" s="166">
        <f>Roster!X92</f>
        <v>0</v>
      </c>
      <c r="H87" s="166">
        <f>'Pre Tests'!I86</f>
        <v>0</v>
      </c>
      <c r="I87" s="166">
        <f>Roster!Z92</f>
        <v>0</v>
      </c>
      <c r="J87" s="166">
        <f>'Pre Tests'!K86</f>
        <v>0</v>
      </c>
      <c r="K87" s="171" t="e">
        <f>'Pre Tests'!#REF!</f>
        <v>#REF!</v>
      </c>
      <c r="L87" s="176">
        <f>'7'!AP90</f>
        <v>0</v>
      </c>
      <c r="M87" s="164">
        <f>'7'!AR90</f>
        <v>0</v>
      </c>
      <c r="N87" s="167">
        <f>'7'!AS90</f>
        <v>0</v>
      </c>
      <c r="O87" s="167">
        <f>'7'!AT90</f>
        <v>0</v>
      </c>
      <c r="P87" s="167">
        <f>'7'!AU90</f>
        <v>0</v>
      </c>
      <c r="Q87" s="177">
        <f>'7'!AV90</f>
        <v>0</v>
      </c>
      <c r="R87" s="176">
        <f>'8'!AO90</f>
        <v>0</v>
      </c>
      <c r="S87" s="164">
        <f>'8'!AP90</f>
        <v>0</v>
      </c>
      <c r="T87" s="167">
        <f>'8'!AQ90</f>
        <v>0</v>
      </c>
      <c r="U87" s="167">
        <f>'8'!AR90</f>
        <v>0</v>
      </c>
      <c r="V87" s="167">
        <f>'8'!AS90</f>
        <v>0</v>
      </c>
      <c r="W87" s="177">
        <f>'8'!AT90</f>
        <v>0</v>
      </c>
      <c r="X87" s="176">
        <f>'9'!AO90</f>
        <v>0</v>
      </c>
      <c r="Y87" s="164">
        <f>'9'!AP90</f>
        <v>0</v>
      </c>
      <c r="Z87" s="167">
        <f>'9'!AQ90</f>
        <v>0</v>
      </c>
      <c r="AA87" s="167">
        <f>'9'!AR90</f>
        <v>0</v>
      </c>
      <c r="AB87" s="167">
        <f>'9'!AS90</f>
        <v>0</v>
      </c>
      <c r="AC87" s="177">
        <f>'9'!AT90</f>
        <v>0</v>
      </c>
      <c r="AD87" s="176">
        <f>'10'!AO90</f>
        <v>0</v>
      </c>
      <c r="AE87" s="164">
        <f>'10'!AP90</f>
        <v>0</v>
      </c>
      <c r="AF87" s="167">
        <f>'10'!AQ90</f>
        <v>0</v>
      </c>
      <c r="AG87" s="167">
        <f>'10'!AR90</f>
        <v>0</v>
      </c>
      <c r="AH87" s="167">
        <f>'10'!AS90</f>
        <v>0</v>
      </c>
      <c r="AI87" s="177">
        <f>'10'!AT90</f>
        <v>0</v>
      </c>
      <c r="AJ87" s="176">
        <f>'11'!AO90</f>
        <v>0</v>
      </c>
      <c r="AK87" s="164">
        <f>'11'!AP90</f>
        <v>0</v>
      </c>
      <c r="AL87" s="167">
        <f>'11'!AQ90</f>
        <v>0</v>
      </c>
      <c r="AM87" s="167">
        <f>'11'!AR90</f>
        <v>0</v>
      </c>
      <c r="AN87" s="167">
        <f>'11'!AS90</f>
        <v>0</v>
      </c>
      <c r="AO87" s="177">
        <f>'11'!AT90</f>
        <v>0</v>
      </c>
      <c r="AP87" s="176">
        <f>'12'!AO90</f>
        <v>0</v>
      </c>
      <c r="AQ87" s="164">
        <f>'12'!AP90</f>
        <v>0</v>
      </c>
      <c r="AR87" s="167">
        <f>'12'!AQ90</f>
        <v>0</v>
      </c>
      <c r="AS87" s="167">
        <f>'12'!AR90</f>
        <v>0</v>
      </c>
      <c r="AT87" s="167">
        <f>'12'!AS90</f>
        <v>0</v>
      </c>
      <c r="AU87" s="177">
        <f>'12'!AT90</f>
        <v>0</v>
      </c>
      <c r="AV87" s="176">
        <f>'1'!AO90</f>
        <v>0</v>
      </c>
      <c r="AW87" s="164">
        <f>'1'!AP90</f>
        <v>0</v>
      </c>
      <c r="AX87" s="167">
        <f>'1'!AQ90</f>
        <v>0</v>
      </c>
      <c r="AY87" s="167">
        <f>'1'!AR90</f>
        <v>0</v>
      </c>
      <c r="AZ87" s="167">
        <f>'1'!AS90</f>
        <v>0</v>
      </c>
      <c r="BA87" s="177">
        <f>'1'!AT90</f>
        <v>0</v>
      </c>
      <c r="BB87" s="176">
        <f>'2'!AO90</f>
        <v>0</v>
      </c>
      <c r="BC87" s="164">
        <f>'2'!AP90</f>
        <v>0</v>
      </c>
      <c r="BD87" s="167">
        <f>'2'!AQ90</f>
        <v>0</v>
      </c>
      <c r="BE87" s="167">
        <f>'2'!AR90</f>
        <v>0</v>
      </c>
      <c r="BF87" s="167">
        <f>'2'!AS90</f>
        <v>0</v>
      </c>
      <c r="BG87" s="177">
        <f>'2'!AT90</f>
        <v>0</v>
      </c>
      <c r="BH87" s="176">
        <f>'3'!AO90</f>
        <v>0</v>
      </c>
      <c r="BI87" s="164">
        <f>'3'!AP90</f>
        <v>0</v>
      </c>
      <c r="BJ87" s="167">
        <f>'3'!AQ90</f>
        <v>0</v>
      </c>
      <c r="BK87" s="167">
        <f>'3'!AR90</f>
        <v>0</v>
      </c>
      <c r="BL87" s="167">
        <f>'3'!AS90</f>
        <v>0</v>
      </c>
      <c r="BM87" s="177">
        <f>'3'!AT90</f>
        <v>0</v>
      </c>
      <c r="BN87" s="176">
        <f>'4'!AO90</f>
        <v>0</v>
      </c>
      <c r="BO87" s="164">
        <f>'4'!AP90</f>
        <v>0</v>
      </c>
      <c r="BP87" s="167">
        <f>'4'!AQ90</f>
        <v>0</v>
      </c>
      <c r="BQ87" s="167">
        <f>'4'!AR90</f>
        <v>0</v>
      </c>
      <c r="BR87" s="167">
        <f>'4'!AS90</f>
        <v>0</v>
      </c>
      <c r="BS87" s="177">
        <f>'4'!AT90</f>
        <v>0</v>
      </c>
      <c r="BT87" s="176">
        <f>'5'!AO90</f>
        <v>0</v>
      </c>
      <c r="BU87" s="164">
        <f>'5'!AP90</f>
        <v>0</v>
      </c>
      <c r="BV87" s="167">
        <f>'5'!AQ90</f>
        <v>0</v>
      </c>
      <c r="BW87" s="167">
        <f>'5'!AR90</f>
        <v>0</v>
      </c>
      <c r="BX87" s="167">
        <f>'5'!AS90</f>
        <v>0</v>
      </c>
      <c r="BY87" s="177">
        <f>'5'!AT90</f>
        <v>0</v>
      </c>
      <c r="BZ87" s="176">
        <f>'6'!AO90</f>
        <v>0</v>
      </c>
      <c r="CA87" s="164">
        <f>'6'!AP90</f>
        <v>0</v>
      </c>
      <c r="CB87" s="167">
        <f>'6'!AQ90</f>
        <v>0</v>
      </c>
      <c r="CC87" s="167">
        <f>'6'!AR90</f>
        <v>0</v>
      </c>
      <c r="CD87" s="167">
        <f>'6'!AS90</f>
        <v>0</v>
      </c>
      <c r="CE87" s="177">
        <f>'6'!AT90</f>
        <v>0</v>
      </c>
    </row>
    <row r="88" spans="1:83" x14ac:dyDescent="0.2">
      <c r="A88" s="163">
        <f>Roster!A93</f>
        <v>0</v>
      </c>
      <c r="B88" s="165">
        <f>Roster!C93</f>
        <v>0</v>
      </c>
      <c r="C88" s="721">
        <f>Roster!D93</f>
        <v>0</v>
      </c>
      <c r="D88" s="165">
        <f>Roster!B93</f>
        <v>0</v>
      </c>
      <c r="E88" s="170">
        <f>'Pre Tests'!D87</f>
        <v>0</v>
      </c>
      <c r="F88" s="164">
        <f>'Pre Tests'!E87</f>
        <v>0</v>
      </c>
      <c r="G88" s="166">
        <f>Roster!X93</f>
        <v>0</v>
      </c>
      <c r="H88" s="166">
        <f>'Pre Tests'!I87</f>
        <v>0</v>
      </c>
      <c r="I88" s="166">
        <f>Roster!Z93</f>
        <v>0</v>
      </c>
      <c r="J88" s="166">
        <f>'Pre Tests'!K87</f>
        <v>0</v>
      </c>
      <c r="K88" s="171" t="e">
        <f>'Pre Tests'!#REF!</f>
        <v>#REF!</v>
      </c>
      <c r="L88" s="176">
        <f>'7'!AP91</f>
        <v>0</v>
      </c>
      <c r="M88" s="164">
        <f>'7'!AR91</f>
        <v>0</v>
      </c>
      <c r="N88" s="167">
        <f>'7'!AS91</f>
        <v>0</v>
      </c>
      <c r="O88" s="167">
        <f>'7'!AT91</f>
        <v>0</v>
      </c>
      <c r="P88" s="167">
        <f>'7'!AU91</f>
        <v>0</v>
      </c>
      <c r="Q88" s="177">
        <f>'7'!AV91</f>
        <v>0</v>
      </c>
      <c r="R88" s="176">
        <f>'8'!AO91</f>
        <v>0</v>
      </c>
      <c r="S88" s="164">
        <f>'8'!AP91</f>
        <v>0</v>
      </c>
      <c r="T88" s="167">
        <f>'8'!AQ91</f>
        <v>0</v>
      </c>
      <c r="U88" s="167">
        <f>'8'!AR91</f>
        <v>0</v>
      </c>
      <c r="V88" s="167">
        <f>'8'!AS91</f>
        <v>0</v>
      </c>
      <c r="W88" s="177">
        <f>'8'!AT91</f>
        <v>0</v>
      </c>
      <c r="X88" s="176">
        <f>'9'!AO91</f>
        <v>0</v>
      </c>
      <c r="Y88" s="164">
        <f>'9'!AP91</f>
        <v>0</v>
      </c>
      <c r="Z88" s="167">
        <f>'9'!AQ91</f>
        <v>0</v>
      </c>
      <c r="AA88" s="167">
        <f>'9'!AR91</f>
        <v>0</v>
      </c>
      <c r="AB88" s="167">
        <f>'9'!AS91</f>
        <v>0</v>
      </c>
      <c r="AC88" s="177">
        <f>'9'!AT91</f>
        <v>0</v>
      </c>
      <c r="AD88" s="176">
        <f>'10'!AO91</f>
        <v>0</v>
      </c>
      <c r="AE88" s="164">
        <f>'10'!AP91</f>
        <v>0</v>
      </c>
      <c r="AF88" s="167">
        <f>'10'!AQ91</f>
        <v>0</v>
      </c>
      <c r="AG88" s="167">
        <f>'10'!AR91</f>
        <v>0</v>
      </c>
      <c r="AH88" s="167">
        <f>'10'!AS91</f>
        <v>0</v>
      </c>
      <c r="AI88" s="177">
        <f>'10'!AT91</f>
        <v>0</v>
      </c>
      <c r="AJ88" s="176">
        <f>'11'!AO91</f>
        <v>0</v>
      </c>
      <c r="AK88" s="164">
        <f>'11'!AP91</f>
        <v>0</v>
      </c>
      <c r="AL88" s="167">
        <f>'11'!AQ91</f>
        <v>0</v>
      </c>
      <c r="AM88" s="167">
        <f>'11'!AR91</f>
        <v>0</v>
      </c>
      <c r="AN88" s="167">
        <f>'11'!AS91</f>
        <v>0</v>
      </c>
      <c r="AO88" s="177">
        <f>'11'!AT91</f>
        <v>0</v>
      </c>
      <c r="AP88" s="176">
        <f>'12'!AO91</f>
        <v>0</v>
      </c>
      <c r="AQ88" s="164">
        <f>'12'!AP91</f>
        <v>0</v>
      </c>
      <c r="AR88" s="167">
        <f>'12'!AQ91</f>
        <v>0</v>
      </c>
      <c r="AS88" s="167">
        <f>'12'!AR91</f>
        <v>0</v>
      </c>
      <c r="AT88" s="167">
        <f>'12'!AS91</f>
        <v>0</v>
      </c>
      <c r="AU88" s="177">
        <f>'12'!AT91</f>
        <v>0</v>
      </c>
      <c r="AV88" s="176">
        <f>'1'!AO91</f>
        <v>0</v>
      </c>
      <c r="AW88" s="164">
        <f>'1'!AP91</f>
        <v>0</v>
      </c>
      <c r="AX88" s="167">
        <f>'1'!AQ91</f>
        <v>0</v>
      </c>
      <c r="AY88" s="167">
        <f>'1'!AR91</f>
        <v>0</v>
      </c>
      <c r="AZ88" s="167">
        <f>'1'!AS91</f>
        <v>0</v>
      </c>
      <c r="BA88" s="177">
        <f>'1'!AT91</f>
        <v>0</v>
      </c>
      <c r="BB88" s="176">
        <f>'2'!AO91</f>
        <v>0</v>
      </c>
      <c r="BC88" s="164">
        <f>'2'!AP91</f>
        <v>0</v>
      </c>
      <c r="BD88" s="167">
        <f>'2'!AQ91</f>
        <v>0</v>
      </c>
      <c r="BE88" s="167">
        <f>'2'!AR91</f>
        <v>0</v>
      </c>
      <c r="BF88" s="167">
        <f>'2'!AS91</f>
        <v>0</v>
      </c>
      <c r="BG88" s="177">
        <f>'2'!AT91</f>
        <v>0</v>
      </c>
      <c r="BH88" s="176">
        <f>'3'!AO91</f>
        <v>0</v>
      </c>
      <c r="BI88" s="164">
        <f>'3'!AP91</f>
        <v>0</v>
      </c>
      <c r="BJ88" s="167">
        <f>'3'!AQ91</f>
        <v>0</v>
      </c>
      <c r="BK88" s="167">
        <f>'3'!AR91</f>
        <v>0</v>
      </c>
      <c r="BL88" s="167">
        <f>'3'!AS91</f>
        <v>0</v>
      </c>
      <c r="BM88" s="177">
        <f>'3'!AT91</f>
        <v>0</v>
      </c>
      <c r="BN88" s="176">
        <f>'4'!AO91</f>
        <v>0</v>
      </c>
      <c r="BO88" s="164">
        <f>'4'!AP91</f>
        <v>0</v>
      </c>
      <c r="BP88" s="167">
        <f>'4'!AQ91</f>
        <v>0</v>
      </c>
      <c r="BQ88" s="167">
        <f>'4'!AR91</f>
        <v>0</v>
      </c>
      <c r="BR88" s="167">
        <f>'4'!AS91</f>
        <v>0</v>
      </c>
      <c r="BS88" s="177">
        <f>'4'!AT91</f>
        <v>0</v>
      </c>
      <c r="BT88" s="176">
        <f>'5'!AO91</f>
        <v>0</v>
      </c>
      <c r="BU88" s="164">
        <f>'5'!AP91</f>
        <v>0</v>
      </c>
      <c r="BV88" s="167">
        <f>'5'!AQ91</f>
        <v>0</v>
      </c>
      <c r="BW88" s="167">
        <f>'5'!AR91</f>
        <v>0</v>
      </c>
      <c r="BX88" s="167">
        <f>'5'!AS91</f>
        <v>0</v>
      </c>
      <c r="BY88" s="177">
        <f>'5'!AT91</f>
        <v>0</v>
      </c>
      <c r="BZ88" s="176">
        <f>'6'!AO91</f>
        <v>0</v>
      </c>
      <c r="CA88" s="164">
        <f>'6'!AP91</f>
        <v>0</v>
      </c>
      <c r="CB88" s="167">
        <f>'6'!AQ91</f>
        <v>0</v>
      </c>
      <c r="CC88" s="167">
        <f>'6'!AR91</f>
        <v>0</v>
      </c>
      <c r="CD88" s="167">
        <f>'6'!AS91</f>
        <v>0</v>
      </c>
      <c r="CE88" s="177">
        <f>'6'!AT91</f>
        <v>0</v>
      </c>
    </row>
    <row r="89" spans="1:83" x14ac:dyDescent="0.2">
      <c r="A89" s="163">
        <f>Roster!A94</f>
        <v>0</v>
      </c>
      <c r="B89" s="165">
        <f>Roster!C94</f>
        <v>0</v>
      </c>
      <c r="C89" s="721">
        <f>Roster!D94</f>
        <v>0</v>
      </c>
      <c r="D89" s="165">
        <f>Roster!B94</f>
        <v>0</v>
      </c>
      <c r="E89" s="170">
        <f>'Pre Tests'!D88</f>
        <v>0</v>
      </c>
      <c r="F89" s="164">
        <f>'Pre Tests'!E88</f>
        <v>0</v>
      </c>
      <c r="G89" s="166">
        <f>Roster!X94</f>
        <v>0</v>
      </c>
      <c r="H89" s="166">
        <f>'Pre Tests'!I88</f>
        <v>0</v>
      </c>
      <c r="I89" s="166">
        <f>Roster!Z94</f>
        <v>0</v>
      </c>
      <c r="J89" s="166">
        <f>'Pre Tests'!K88</f>
        <v>0</v>
      </c>
      <c r="K89" s="171" t="e">
        <f>'Pre Tests'!#REF!</f>
        <v>#REF!</v>
      </c>
      <c r="L89" s="176">
        <f>'7'!AP92</f>
        <v>0</v>
      </c>
      <c r="M89" s="164">
        <f>'7'!AR92</f>
        <v>0</v>
      </c>
      <c r="N89" s="167">
        <f>'7'!AS92</f>
        <v>0</v>
      </c>
      <c r="O89" s="167">
        <f>'7'!AT92</f>
        <v>0</v>
      </c>
      <c r="P89" s="167">
        <f>'7'!AU92</f>
        <v>0</v>
      </c>
      <c r="Q89" s="177">
        <f>'7'!AV92</f>
        <v>0</v>
      </c>
      <c r="R89" s="176">
        <f>'8'!AO92</f>
        <v>0</v>
      </c>
      <c r="S89" s="164">
        <f>'8'!AP92</f>
        <v>0</v>
      </c>
      <c r="T89" s="167">
        <f>'8'!AQ92</f>
        <v>0</v>
      </c>
      <c r="U89" s="167">
        <f>'8'!AR92</f>
        <v>0</v>
      </c>
      <c r="V89" s="167">
        <f>'8'!AS92</f>
        <v>0</v>
      </c>
      <c r="W89" s="177">
        <f>'8'!AT92</f>
        <v>0</v>
      </c>
      <c r="X89" s="176">
        <f>'9'!AO92</f>
        <v>0</v>
      </c>
      <c r="Y89" s="164">
        <f>'9'!AP92</f>
        <v>0</v>
      </c>
      <c r="Z89" s="167">
        <f>'9'!AQ92</f>
        <v>0</v>
      </c>
      <c r="AA89" s="167">
        <f>'9'!AR92</f>
        <v>0</v>
      </c>
      <c r="AB89" s="167">
        <f>'9'!AS92</f>
        <v>0</v>
      </c>
      <c r="AC89" s="177">
        <f>'9'!AT92</f>
        <v>0</v>
      </c>
      <c r="AD89" s="176">
        <f>'10'!AO92</f>
        <v>0</v>
      </c>
      <c r="AE89" s="164">
        <f>'10'!AP92</f>
        <v>0</v>
      </c>
      <c r="AF89" s="167">
        <f>'10'!AQ92</f>
        <v>0</v>
      </c>
      <c r="AG89" s="167">
        <f>'10'!AR92</f>
        <v>0</v>
      </c>
      <c r="AH89" s="167">
        <f>'10'!AS92</f>
        <v>0</v>
      </c>
      <c r="AI89" s="177">
        <f>'10'!AT92</f>
        <v>0</v>
      </c>
      <c r="AJ89" s="176">
        <f>'11'!AO92</f>
        <v>0</v>
      </c>
      <c r="AK89" s="164">
        <f>'11'!AP92</f>
        <v>0</v>
      </c>
      <c r="AL89" s="167">
        <f>'11'!AQ92</f>
        <v>0</v>
      </c>
      <c r="AM89" s="167">
        <f>'11'!AR92</f>
        <v>0</v>
      </c>
      <c r="AN89" s="167">
        <f>'11'!AS92</f>
        <v>0</v>
      </c>
      <c r="AO89" s="177">
        <f>'11'!AT92</f>
        <v>0</v>
      </c>
      <c r="AP89" s="176">
        <f>'12'!AO92</f>
        <v>0</v>
      </c>
      <c r="AQ89" s="164">
        <f>'12'!AP92</f>
        <v>0</v>
      </c>
      <c r="AR89" s="167">
        <f>'12'!AQ92</f>
        <v>0</v>
      </c>
      <c r="AS89" s="167">
        <f>'12'!AR92</f>
        <v>0</v>
      </c>
      <c r="AT89" s="167">
        <f>'12'!AS92</f>
        <v>0</v>
      </c>
      <c r="AU89" s="177">
        <f>'12'!AT92</f>
        <v>0</v>
      </c>
      <c r="AV89" s="176">
        <f>'1'!AO92</f>
        <v>0</v>
      </c>
      <c r="AW89" s="164">
        <f>'1'!AP92</f>
        <v>0</v>
      </c>
      <c r="AX89" s="167">
        <f>'1'!AQ92</f>
        <v>0</v>
      </c>
      <c r="AY89" s="167">
        <f>'1'!AR92</f>
        <v>0</v>
      </c>
      <c r="AZ89" s="167">
        <f>'1'!AS92</f>
        <v>0</v>
      </c>
      <c r="BA89" s="177">
        <f>'1'!AT92</f>
        <v>0</v>
      </c>
      <c r="BB89" s="176">
        <f>'2'!AO92</f>
        <v>0</v>
      </c>
      <c r="BC89" s="164">
        <f>'2'!AP92</f>
        <v>0</v>
      </c>
      <c r="BD89" s="167">
        <f>'2'!AQ92</f>
        <v>0</v>
      </c>
      <c r="BE89" s="167">
        <f>'2'!AR92</f>
        <v>0</v>
      </c>
      <c r="BF89" s="167">
        <f>'2'!AS92</f>
        <v>0</v>
      </c>
      <c r="BG89" s="177">
        <f>'2'!AT92</f>
        <v>0</v>
      </c>
      <c r="BH89" s="176">
        <f>'3'!AO92</f>
        <v>0</v>
      </c>
      <c r="BI89" s="164">
        <f>'3'!AP92</f>
        <v>0</v>
      </c>
      <c r="BJ89" s="167">
        <f>'3'!AQ92</f>
        <v>0</v>
      </c>
      <c r="BK89" s="167">
        <f>'3'!AR92</f>
        <v>0</v>
      </c>
      <c r="BL89" s="167">
        <f>'3'!AS92</f>
        <v>0</v>
      </c>
      <c r="BM89" s="177">
        <f>'3'!AT92</f>
        <v>0</v>
      </c>
      <c r="BN89" s="176">
        <f>'4'!AO92</f>
        <v>0</v>
      </c>
      <c r="BO89" s="164">
        <f>'4'!AP92</f>
        <v>0</v>
      </c>
      <c r="BP89" s="167">
        <f>'4'!AQ92</f>
        <v>0</v>
      </c>
      <c r="BQ89" s="167">
        <f>'4'!AR92</f>
        <v>0</v>
      </c>
      <c r="BR89" s="167">
        <f>'4'!AS92</f>
        <v>0</v>
      </c>
      <c r="BS89" s="177">
        <f>'4'!AT92</f>
        <v>0</v>
      </c>
      <c r="BT89" s="176">
        <f>'5'!AO92</f>
        <v>0</v>
      </c>
      <c r="BU89" s="164">
        <f>'5'!AP92</f>
        <v>0</v>
      </c>
      <c r="BV89" s="167">
        <f>'5'!AQ92</f>
        <v>0</v>
      </c>
      <c r="BW89" s="167">
        <f>'5'!AR92</f>
        <v>0</v>
      </c>
      <c r="BX89" s="167">
        <f>'5'!AS92</f>
        <v>0</v>
      </c>
      <c r="BY89" s="177">
        <f>'5'!AT92</f>
        <v>0</v>
      </c>
      <c r="BZ89" s="176">
        <f>'6'!AO92</f>
        <v>0</v>
      </c>
      <c r="CA89" s="164">
        <f>'6'!AP92</f>
        <v>0</v>
      </c>
      <c r="CB89" s="167">
        <f>'6'!AQ92</f>
        <v>0</v>
      </c>
      <c r="CC89" s="167">
        <f>'6'!AR92</f>
        <v>0</v>
      </c>
      <c r="CD89" s="167">
        <f>'6'!AS92</f>
        <v>0</v>
      </c>
      <c r="CE89" s="177">
        <f>'6'!AT92</f>
        <v>0</v>
      </c>
    </row>
    <row r="90" spans="1:83" x14ac:dyDescent="0.2">
      <c r="A90" s="163">
        <f>Roster!A95</f>
        <v>0</v>
      </c>
      <c r="B90" s="165">
        <f>Roster!C95</f>
        <v>0</v>
      </c>
      <c r="C90" s="721">
        <f>Roster!D95</f>
        <v>0</v>
      </c>
      <c r="D90" s="165">
        <f>Roster!B95</f>
        <v>0</v>
      </c>
      <c r="E90" s="170">
        <f>'Pre Tests'!D89</f>
        <v>0</v>
      </c>
      <c r="F90" s="164">
        <f>'Pre Tests'!E89</f>
        <v>0</v>
      </c>
      <c r="G90" s="166">
        <f>Roster!X95</f>
        <v>0</v>
      </c>
      <c r="H90" s="166">
        <f>'Pre Tests'!I89</f>
        <v>0</v>
      </c>
      <c r="I90" s="166">
        <f>Roster!Z95</f>
        <v>0</v>
      </c>
      <c r="J90" s="166">
        <f>'Pre Tests'!K89</f>
        <v>0</v>
      </c>
      <c r="K90" s="171" t="e">
        <f>'Pre Tests'!#REF!</f>
        <v>#REF!</v>
      </c>
      <c r="L90" s="176">
        <f>'7'!AP93</f>
        <v>0</v>
      </c>
      <c r="M90" s="164">
        <f>'7'!AR93</f>
        <v>0</v>
      </c>
      <c r="N90" s="167">
        <f>'7'!AS93</f>
        <v>0</v>
      </c>
      <c r="O90" s="167">
        <f>'7'!AT93</f>
        <v>0</v>
      </c>
      <c r="P90" s="167">
        <f>'7'!AU93</f>
        <v>0</v>
      </c>
      <c r="Q90" s="177">
        <f>'7'!AV93</f>
        <v>0</v>
      </c>
      <c r="R90" s="176">
        <f>'8'!AO93</f>
        <v>0</v>
      </c>
      <c r="S90" s="164">
        <f>'8'!AP93</f>
        <v>0</v>
      </c>
      <c r="T90" s="167">
        <f>'8'!AQ93</f>
        <v>0</v>
      </c>
      <c r="U90" s="167">
        <f>'8'!AR93</f>
        <v>0</v>
      </c>
      <c r="V90" s="167">
        <f>'8'!AS93</f>
        <v>0</v>
      </c>
      <c r="W90" s="177">
        <f>'8'!AT93</f>
        <v>0</v>
      </c>
      <c r="X90" s="176">
        <f>'9'!AO93</f>
        <v>0</v>
      </c>
      <c r="Y90" s="164">
        <f>'9'!AP93</f>
        <v>0</v>
      </c>
      <c r="Z90" s="167">
        <f>'9'!AQ93</f>
        <v>0</v>
      </c>
      <c r="AA90" s="167">
        <f>'9'!AR93</f>
        <v>0</v>
      </c>
      <c r="AB90" s="167">
        <f>'9'!AS93</f>
        <v>0</v>
      </c>
      <c r="AC90" s="177">
        <f>'9'!AT93</f>
        <v>0</v>
      </c>
      <c r="AD90" s="176">
        <f>'10'!AO93</f>
        <v>0</v>
      </c>
      <c r="AE90" s="164">
        <f>'10'!AP93</f>
        <v>0</v>
      </c>
      <c r="AF90" s="167">
        <f>'10'!AQ93</f>
        <v>0</v>
      </c>
      <c r="AG90" s="167">
        <f>'10'!AR93</f>
        <v>0</v>
      </c>
      <c r="AH90" s="167">
        <f>'10'!AS93</f>
        <v>0</v>
      </c>
      <c r="AI90" s="177">
        <f>'10'!AT93</f>
        <v>0</v>
      </c>
      <c r="AJ90" s="176">
        <f>'11'!AO93</f>
        <v>0</v>
      </c>
      <c r="AK90" s="164">
        <f>'11'!AP93</f>
        <v>0</v>
      </c>
      <c r="AL90" s="167">
        <f>'11'!AQ93</f>
        <v>0</v>
      </c>
      <c r="AM90" s="167">
        <f>'11'!AR93</f>
        <v>0</v>
      </c>
      <c r="AN90" s="167">
        <f>'11'!AS93</f>
        <v>0</v>
      </c>
      <c r="AO90" s="177">
        <f>'11'!AT93</f>
        <v>0</v>
      </c>
      <c r="AP90" s="176">
        <f>'12'!AO93</f>
        <v>0</v>
      </c>
      <c r="AQ90" s="164">
        <f>'12'!AP93</f>
        <v>0</v>
      </c>
      <c r="AR90" s="167">
        <f>'12'!AQ93</f>
        <v>0</v>
      </c>
      <c r="AS90" s="167">
        <f>'12'!AR93</f>
        <v>0</v>
      </c>
      <c r="AT90" s="167">
        <f>'12'!AS93</f>
        <v>0</v>
      </c>
      <c r="AU90" s="177">
        <f>'12'!AT93</f>
        <v>0</v>
      </c>
      <c r="AV90" s="176">
        <f>'1'!AO93</f>
        <v>0</v>
      </c>
      <c r="AW90" s="164">
        <f>'1'!AP93</f>
        <v>0</v>
      </c>
      <c r="AX90" s="167">
        <f>'1'!AQ93</f>
        <v>0</v>
      </c>
      <c r="AY90" s="167">
        <f>'1'!AR93</f>
        <v>0</v>
      </c>
      <c r="AZ90" s="167">
        <f>'1'!AS93</f>
        <v>0</v>
      </c>
      <c r="BA90" s="177">
        <f>'1'!AT93</f>
        <v>0</v>
      </c>
      <c r="BB90" s="176">
        <f>'2'!AO93</f>
        <v>0</v>
      </c>
      <c r="BC90" s="164">
        <f>'2'!AP93</f>
        <v>0</v>
      </c>
      <c r="BD90" s="167">
        <f>'2'!AQ93</f>
        <v>0</v>
      </c>
      <c r="BE90" s="167">
        <f>'2'!AR93</f>
        <v>0</v>
      </c>
      <c r="BF90" s="167">
        <f>'2'!AS93</f>
        <v>0</v>
      </c>
      <c r="BG90" s="177">
        <f>'2'!AT93</f>
        <v>0</v>
      </c>
      <c r="BH90" s="176">
        <f>'3'!AO93</f>
        <v>0</v>
      </c>
      <c r="BI90" s="164">
        <f>'3'!AP93</f>
        <v>0</v>
      </c>
      <c r="BJ90" s="167">
        <f>'3'!AQ93</f>
        <v>0</v>
      </c>
      <c r="BK90" s="167">
        <f>'3'!AR93</f>
        <v>0</v>
      </c>
      <c r="BL90" s="167">
        <f>'3'!AS93</f>
        <v>0</v>
      </c>
      <c r="BM90" s="177">
        <f>'3'!AT93</f>
        <v>0</v>
      </c>
      <c r="BN90" s="176">
        <f>'4'!AO93</f>
        <v>0</v>
      </c>
      <c r="BO90" s="164">
        <f>'4'!AP93</f>
        <v>0</v>
      </c>
      <c r="BP90" s="167">
        <f>'4'!AQ93</f>
        <v>0</v>
      </c>
      <c r="BQ90" s="167">
        <f>'4'!AR93</f>
        <v>0</v>
      </c>
      <c r="BR90" s="167">
        <f>'4'!AS93</f>
        <v>0</v>
      </c>
      <c r="BS90" s="177">
        <f>'4'!AT93</f>
        <v>0</v>
      </c>
      <c r="BT90" s="176">
        <f>'5'!AO93</f>
        <v>0</v>
      </c>
      <c r="BU90" s="164">
        <f>'5'!AP93</f>
        <v>0</v>
      </c>
      <c r="BV90" s="167">
        <f>'5'!AQ93</f>
        <v>0</v>
      </c>
      <c r="BW90" s="167">
        <f>'5'!AR93</f>
        <v>0</v>
      </c>
      <c r="BX90" s="167">
        <f>'5'!AS93</f>
        <v>0</v>
      </c>
      <c r="BY90" s="177">
        <f>'5'!AT93</f>
        <v>0</v>
      </c>
      <c r="BZ90" s="176">
        <f>'6'!AO93</f>
        <v>0</v>
      </c>
      <c r="CA90" s="164">
        <f>'6'!AP93</f>
        <v>0</v>
      </c>
      <c r="CB90" s="167">
        <f>'6'!AQ93</f>
        <v>0</v>
      </c>
      <c r="CC90" s="167">
        <f>'6'!AR93</f>
        <v>0</v>
      </c>
      <c r="CD90" s="167">
        <f>'6'!AS93</f>
        <v>0</v>
      </c>
      <c r="CE90" s="177">
        <f>'6'!AT93</f>
        <v>0</v>
      </c>
    </row>
    <row r="91" spans="1:83" x14ac:dyDescent="0.2">
      <c r="A91" s="163">
        <f>Roster!A96</f>
        <v>0</v>
      </c>
      <c r="B91" s="165">
        <f>Roster!C96</f>
        <v>0</v>
      </c>
      <c r="C91" s="721">
        <f>Roster!D96</f>
        <v>0</v>
      </c>
      <c r="D91" s="165">
        <f>Roster!B96</f>
        <v>0</v>
      </c>
      <c r="E91" s="170">
        <f>'Pre Tests'!D90</f>
        <v>0</v>
      </c>
      <c r="F91" s="164">
        <f>'Pre Tests'!E90</f>
        <v>0</v>
      </c>
      <c r="G91" s="166">
        <f>Roster!X96</f>
        <v>0</v>
      </c>
      <c r="H91" s="166">
        <f>'Pre Tests'!I90</f>
        <v>0</v>
      </c>
      <c r="I91" s="166">
        <f>Roster!Z96</f>
        <v>0</v>
      </c>
      <c r="J91" s="166">
        <f>'Pre Tests'!K90</f>
        <v>0</v>
      </c>
      <c r="K91" s="171" t="e">
        <f>'Pre Tests'!#REF!</f>
        <v>#REF!</v>
      </c>
      <c r="L91" s="176">
        <f>'7'!AP94</f>
        <v>0</v>
      </c>
      <c r="M91" s="164">
        <f>'7'!AR94</f>
        <v>0</v>
      </c>
      <c r="N91" s="167">
        <f>'7'!AS94</f>
        <v>0</v>
      </c>
      <c r="O91" s="167">
        <f>'7'!AT94</f>
        <v>0</v>
      </c>
      <c r="P91" s="167">
        <f>'7'!AU94</f>
        <v>0</v>
      </c>
      <c r="Q91" s="177">
        <f>'7'!AV94</f>
        <v>0</v>
      </c>
      <c r="R91" s="176">
        <f>'8'!AO94</f>
        <v>0</v>
      </c>
      <c r="S91" s="164">
        <f>'8'!AP94</f>
        <v>0</v>
      </c>
      <c r="T91" s="167">
        <f>'8'!AQ94</f>
        <v>0</v>
      </c>
      <c r="U91" s="167">
        <f>'8'!AR94</f>
        <v>0</v>
      </c>
      <c r="V91" s="167">
        <f>'8'!AS94</f>
        <v>0</v>
      </c>
      <c r="W91" s="177">
        <f>'8'!AT94</f>
        <v>0</v>
      </c>
      <c r="X91" s="176">
        <f>'9'!AO94</f>
        <v>0</v>
      </c>
      <c r="Y91" s="164">
        <f>'9'!AP94</f>
        <v>0</v>
      </c>
      <c r="Z91" s="167">
        <f>'9'!AQ94</f>
        <v>0</v>
      </c>
      <c r="AA91" s="167">
        <f>'9'!AR94</f>
        <v>0</v>
      </c>
      <c r="AB91" s="167">
        <f>'9'!AS94</f>
        <v>0</v>
      </c>
      <c r="AC91" s="177">
        <f>'9'!AT94</f>
        <v>0</v>
      </c>
      <c r="AD91" s="176">
        <f>'10'!AO94</f>
        <v>0</v>
      </c>
      <c r="AE91" s="164">
        <f>'10'!AP94</f>
        <v>0</v>
      </c>
      <c r="AF91" s="167">
        <f>'10'!AQ94</f>
        <v>0</v>
      </c>
      <c r="AG91" s="167">
        <f>'10'!AR94</f>
        <v>0</v>
      </c>
      <c r="AH91" s="167">
        <f>'10'!AS94</f>
        <v>0</v>
      </c>
      <c r="AI91" s="177">
        <f>'10'!AT94</f>
        <v>0</v>
      </c>
      <c r="AJ91" s="176">
        <f>'11'!AO94</f>
        <v>0</v>
      </c>
      <c r="AK91" s="164">
        <f>'11'!AP94</f>
        <v>0</v>
      </c>
      <c r="AL91" s="167">
        <f>'11'!AQ94</f>
        <v>0</v>
      </c>
      <c r="AM91" s="167">
        <f>'11'!AR94</f>
        <v>0</v>
      </c>
      <c r="AN91" s="167">
        <f>'11'!AS94</f>
        <v>0</v>
      </c>
      <c r="AO91" s="177">
        <f>'11'!AT94</f>
        <v>0</v>
      </c>
      <c r="AP91" s="176">
        <f>'12'!AO94</f>
        <v>0</v>
      </c>
      <c r="AQ91" s="164">
        <f>'12'!AP94</f>
        <v>0</v>
      </c>
      <c r="AR91" s="167">
        <f>'12'!AQ94</f>
        <v>0</v>
      </c>
      <c r="AS91" s="167">
        <f>'12'!AR94</f>
        <v>0</v>
      </c>
      <c r="AT91" s="167">
        <f>'12'!AS94</f>
        <v>0</v>
      </c>
      <c r="AU91" s="177">
        <f>'12'!AT94</f>
        <v>0</v>
      </c>
      <c r="AV91" s="176">
        <f>'1'!AO94</f>
        <v>0</v>
      </c>
      <c r="AW91" s="164">
        <f>'1'!AP94</f>
        <v>0</v>
      </c>
      <c r="AX91" s="167">
        <f>'1'!AQ94</f>
        <v>0</v>
      </c>
      <c r="AY91" s="167">
        <f>'1'!AR94</f>
        <v>0</v>
      </c>
      <c r="AZ91" s="167">
        <f>'1'!AS94</f>
        <v>0</v>
      </c>
      <c r="BA91" s="177">
        <f>'1'!AT94</f>
        <v>0</v>
      </c>
      <c r="BB91" s="176">
        <f>'2'!AO94</f>
        <v>0</v>
      </c>
      <c r="BC91" s="164">
        <f>'2'!AP94</f>
        <v>0</v>
      </c>
      <c r="BD91" s="167">
        <f>'2'!AQ94</f>
        <v>0</v>
      </c>
      <c r="BE91" s="167">
        <f>'2'!AR94</f>
        <v>0</v>
      </c>
      <c r="BF91" s="167">
        <f>'2'!AS94</f>
        <v>0</v>
      </c>
      <c r="BG91" s="177">
        <f>'2'!AT94</f>
        <v>0</v>
      </c>
      <c r="BH91" s="176">
        <f>'3'!AO94</f>
        <v>0</v>
      </c>
      <c r="BI91" s="164">
        <f>'3'!AP94</f>
        <v>0</v>
      </c>
      <c r="BJ91" s="167">
        <f>'3'!AQ94</f>
        <v>0</v>
      </c>
      <c r="BK91" s="167">
        <f>'3'!AR94</f>
        <v>0</v>
      </c>
      <c r="BL91" s="167">
        <f>'3'!AS94</f>
        <v>0</v>
      </c>
      <c r="BM91" s="177">
        <f>'3'!AT94</f>
        <v>0</v>
      </c>
      <c r="BN91" s="176">
        <f>'4'!AO94</f>
        <v>0</v>
      </c>
      <c r="BO91" s="164">
        <f>'4'!AP94</f>
        <v>0</v>
      </c>
      <c r="BP91" s="167">
        <f>'4'!AQ94</f>
        <v>0</v>
      </c>
      <c r="BQ91" s="167">
        <f>'4'!AR94</f>
        <v>0</v>
      </c>
      <c r="BR91" s="167">
        <f>'4'!AS94</f>
        <v>0</v>
      </c>
      <c r="BS91" s="177">
        <f>'4'!AT94</f>
        <v>0</v>
      </c>
      <c r="BT91" s="176">
        <f>'5'!AO94</f>
        <v>0</v>
      </c>
      <c r="BU91" s="164">
        <f>'5'!AP94</f>
        <v>0</v>
      </c>
      <c r="BV91" s="167">
        <f>'5'!AQ94</f>
        <v>0</v>
      </c>
      <c r="BW91" s="167">
        <f>'5'!AR94</f>
        <v>0</v>
      </c>
      <c r="BX91" s="167">
        <f>'5'!AS94</f>
        <v>0</v>
      </c>
      <c r="BY91" s="177">
        <f>'5'!AT94</f>
        <v>0</v>
      </c>
      <c r="BZ91" s="176">
        <f>'6'!AO94</f>
        <v>0</v>
      </c>
      <c r="CA91" s="164">
        <f>'6'!AP94</f>
        <v>0</v>
      </c>
      <c r="CB91" s="167">
        <f>'6'!AQ94</f>
        <v>0</v>
      </c>
      <c r="CC91" s="167">
        <f>'6'!AR94</f>
        <v>0</v>
      </c>
      <c r="CD91" s="167">
        <f>'6'!AS94</f>
        <v>0</v>
      </c>
      <c r="CE91" s="177">
        <f>'6'!AT94</f>
        <v>0</v>
      </c>
    </row>
    <row r="92" spans="1:83" x14ac:dyDescent="0.2">
      <c r="A92" s="163">
        <f>Roster!A97</f>
        <v>0</v>
      </c>
      <c r="B92" s="165">
        <f>Roster!C97</f>
        <v>0</v>
      </c>
      <c r="C92" s="721">
        <f>Roster!D97</f>
        <v>0</v>
      </c>
      <c r="D92" s="165">
        <f>Roster!B97</f>
        <v>0</v>
      </c>
      <c r="E92" s="170">
        <f>'Pre Tests'!D91</f>
        <v>0</v>
      </c>
      <c r="F92" s="164">
        <f>'Pre Tests'!E91</f>
        <v>0</v>
      </c>
      <c r="G92" s="166">
        <f>Roster!X97</f>
        <v>0</v>
      </c>
      <c r="H92" s="166">
        <f>'Pre Tests'!I91</f>
        <v>0</v>
      </c>
      <c r="I92" s="166">
        <f>Roster!Z97</f>
        <v>0</v>
      </c>
      <c r="J92" s="166">
        <f>'Pre Tests'!K91</f>
        <v>0</v>
      </c>
      <c r="K92" s="171" t="e">
        <f>'Pre Tests'!#REF!</f>
        <v>#REF!</v>
      </c>
      <c r="L92" s="176">
        <f>'7'!AP95</f>
        <v>0</v>
      </c>
      <c r="M92" s="164">
        <f>'7'!AR95</f>
        <v>0</v>
      </c>
      <c r="N92" s="167">
        <f>'7'!AS95</f>
        <v>0</v>
      </c>
      <c r="O92" s="167">
        <f>'7'!AT95</f>
        <v>0</v>
      </c>
      <c r="P92" s="167">
        <f>'7'!AU95</f>
        <v>0</v>
      </c>
      <c r="Q92" s="177">
        <f>'7'!AV95</f>
        <v>0</v>
      </c>
      <c r="R92" s="176">
        <f>'8'!AO95</f>
        <v>0</v>
      </c>
      <c r="S92" s="164">
        <f>'8'!AP95</f>
        <v>0</v>
      </c>
      <c r="T92" s="167">
        <f>'8'!AQ95</f>
        <v>0</v>
      </c>
      <c r="U92" s="167">
        <f>'8'!AR95</f>
        <v>0</v>
      </c>
      <c r="V92" s="167">
        <f>'8'!AS95</f>
        <v>0</v>
      </c>
      <c r="W92" s="177">
        <f>'8'!AT95</f>
        <v>0</v>
      </c>
      <c r="X92" s="176">
        <f>'9'!AO95</f>
        <v>0</v>
      </c>
      <c r="Y92" s="164">
        <f>'9'!AP95</f>
        <v>0</v>
      </c>
      <c r="Z92" s="167">
        <f>'9'!AQ95</f>
        <v>0</v>
      </c>
      <c r="AA92" s="167">
        <f>'9'!AR95</f>
        <v>0</v>
      </c>
      <c r="AB92" s="167">
        <f>'9'!AS95</f>
        <v>0</v>
      </c>
      <c r="AC92" s="177">
        <f>'9'!AT95</f>
        <v>0</v>
      </c>
      <c r="AD92" s="176">
        <f>'10'!AO95</f>
        <v>0</v>
      </c>
      <c r="AE92" s="164">
        <f>'10'!AP95</f>
        <v>0</v>
      </c>
      <c r="AF92" s="167">
        <f>'10'!AQ95</f>
        <v>0</v>
      </c>
      <c r="AG92" s="167">
        <f>'10'!AR95</f>
        <v>0</v>
      </c>
      <c r="AH92" s="167">
        <f>'10'!AS95</f>
        <v>0</v>
      </c>
      <c r="AI92" s="177">
        <f>'10'!AT95</f>
        <v>0</v>
      </c>
      <c r="AJ92" s="176">
        <f>'11'!AO95</f>
        <v>0</v>
      </c>
      <c r="AK92" s="164">
        <f>'11'!AP95</f>
        <v>0</v>
      </c>
      <c r="AL92" s="167">
        <f>'11'!AQ95</f>
        <v>0</v>
      </c>
      <c r="AM92" s="167">
        <f>'11'!AR95</f>
        <v>0</v>
      </c>
      <c r="AN92" s="167">
        <f>'11'!AS95</f>
        <v>0</v>
      </c>
      <c r="AO92" s="177">
        <f>'11'!AT95</f>
        <v>0</v>
      </c>
      <c r="AP92" s="176">
        <f>'12'!AO95</f>
        <v>0</v>
      </c>
      <c r="AQ92" s="164">
        <f>'12'!AP95</f>
        <v>0</v>
      </c>
      <c r="AR92" s="167">
        <f>'12'!AQ95</f>
        <v>0</v>
      </c>
      <c r="AS92" s="167">
        <f>'12'!AR95</f>
        <v>0</v>
      </c>
      <c r="AT92" s="167">
        <f>'12'!AS95</f>
        <v>0</v>
      </c>
      <c r="AU92" s="177">
        <f>'12'!AT95</f>
        <v>0</v>
      </c>
      <c r="AV92" s="176">
        <f>'1'!AO95</f>
        <v>0</v>
      </c>
      <c r="AW92" s="164">
        <f>'1'!AP95</f>
        <v>0</v>
      </c>
      <c r="AX92" s="167">
        <f>'1'!AQ95</f>
        <v>0</v>
      </c>
      <c r="AY92" s="167">
        <f>'1'!AR95</f>
        <v>0</v>
      </c>
      <c r="AZ92" s="167">
        <f>'1'!AS95</f>
        <v>0</v>
      </c>
      <c r="BA92" s="177">
        <f>'1'!AT95</f>
        <v>0</v>
      </c>
      <c r="BB92" s="176">
        <f>'2'!AO95</f>
        <v>0</v>
      </c>
      <c r="BC92" s="164">
        <f>'2'!AP95</f>
        <v>0</v>
      </c>
      <c r="BD92" s="167">
        <f>'2'!AQ95</f>
        <v>0</v>
      </c>
      <c r="BE92" s="167">
        <f>'2'!AR95</f>
        <v>0</v>
      </c>
      <c r="BF92" s="167">
        <f>'2'!AS95</f>
        <v>0</v>
      </c>
      <c r="BG92" s="177">
        <f>'2'!AT95</f>
        <v>0</v>
      </c>
      <c r="BH92" s="176">
        <f>'3'!AO95</f>
        <v>0</v>
      </c>
      <c r="BI92" s="164">
        <f>'3'!AP95</f>
        <v>0</v>
      </c>
      <c r="BJ92" s="167">
        <f>'3'!AQ95</f>
        <v>0</v>
      </c>
      <c r="BK92" s="167">
        <f>'3'!AR95</f>
        <v>0</v>
      </c>
      <c r="BL92" s="167">
        <f>'3'!AS95</f>
        <v>0</v>
      </c>
      <c r="BM92" s="177">
        <f>'3'!AT95</f>
        <v>0</v>
      </c>
      <c r="BN92" s="176">
        <f>'4'!AO95</f>
        <v>0</v>
      </c>
      <c r="BO92" s="164">
        <f>'4'!AP95</f>
        <v>0</v>
      </c>
      <c r="BP92" s="167">
        <f>'4'!AQ95</f>
        <v>0</v>
      </c>
      <c r="BQ92" s="167">
        <f>'4'!AR95</f>
        <v>0</v>
      </c>
      <c r="BR92" s="167">
        <f>'4'!AS95</f>
        <v>0</v>
      </c>
      <c r="BS92" s="177">
        <f>'4'!AT95</f>
        <v>0</v>
      </c>
      <c r="BT92" s="176">
        <f>'5'!AO95</f>
        <v>0</v>
      </c>
      <c r="BU92" s="164">
        <f>'5'!AP95</f>
        <v>0</v>
      </c>
      <c r="BV92" s="167">
        <f>'5'!AQ95</f>
        <v>0</v>
      </c>
      <c r="BW92" s="167">
        <f>'5'!AR95</f>
        <v>0</v>
      </c>
      <c r="BX92" s="167">
        <f>'5'!AS95</f>
        <v>0</v>
      </c>
      <c r="BY92" s="177">
        <f>'5'!AT95</f>
        <v>0</v>
      </c>
      <c r="BZ92" s="176">
        <f>'6'!AO95</f>
        <v>0</v>
      </c>
      <c r="CA92" s="164">
        <f>'6'!AP95</f>
        <v>0</v>
      </c>
      <c r="CB92" s="167">
        <f>'6'!AQ95</f>
        <v>0</v>
      </c>
      <c r="CC92" s="167">
        <f>'6'!AR95</f>
        <v>0</v>
      </c>
      <c r="CD92" s="167">
        <f>'6'!AS95</f>
        <v>0</v>
      </c>
      <c r="CE92" s="177">
        <f>'6'!AT95</f>
        <v>0</v>
      </c>
    </row>
    <row r="93" spans="1:83" x14ac:dyDescent="0.2">
      <c r="A93" s="163">
        <f>Roster!A98</f>
        <v>0</v>
      </c>
      <c r="B93" s="165">
        <f>Roster!C98</f>
        <v>0</v>
      </c>
      <c r="C93" s="721">
        <f>Roster!D98</f>
        <v>0</v>
      </c>
      <c r="D93" s="165">
        <f>Roster!B98</f>
        <v>0</v>
      </c>
      <c r="E93" s="170">
        <f>'Pre Tests'!D92</f>
        <v>0</v>
      </c>
      <c r="F93" s="164">
        <f>'Pre Tests'!E92</f>
        <v>0</v>
      </c>
      <c r="G93" s="166">
        <f>Roster!X98</f>
        <v>0</v>
      </c>
      <c r="H93" s="166">
        <f>'Pre Tests'!I92</f>
        <v>0</v>
      </c>
      <c r="I93" s="166">
        <f>Roster!Z98</f>
        <v>0</v>
      </c>
      <c r="J93" s="166">
        <f>'Pre Tests'!K92</f>
        <v>0</v>
      </c>
      <c r="K93" s="171" t="e">
        <f>'Pre Tests'!#REF!</f>
        <v>#REF!</v>
      </c>
      <c r="L93" s="176">
        <f>'7'!AP96</f>
        <v>0</v>
      </c>
      <c r="M93" s="164">
        <f>'7'!AR96</f>
        <v>0</v>
      </c>
      <c r="N93" s="167">
        <f>'7'!AS96</f>
        <v>0</v>
      </c>
      <c r="O93" s="167">
        <f>'7'!AT96</f>
        <v>0</v>
      </c>
      <c r="P93" s="167">
        <f>'7'!AU96</f>
        <v>0</v>
      </c>
      <c r="Q93" s="177">
        <f>'7'!AV96</f>
        <v>0</v>
      </c>
      <c r="R93" s="176">
        <f>'8'!AO96</f>
        <v>0</v>
      </c>
      <c r="S93" s="164">
        <f>'8'!AP96</f>
        <v>0</v>
      </c>
      <c r="T93" s="167">
        <f>'8'!AQ96</f>
        <v>0</v>
      </c>
      <c r="U93" s="167">
        <f>'8'!AR96</f>
        <v>0</v>
      </c>
      <c r="V93" s="167">
        <f>'8'!AS96</f>
        <v>0</v>
      </c>
      <c r="W93" s="177">
        <f>'8'!AT96</f>
        <v>0</v>
      </c>
      <c r="X93" s="176">
        <f>'9'!AO96</f>
        <v>0</v>
      </c>
      <c r="Y93" s="164">
        <f>'9'!AP96</f>
        <v>0</v>
      </c>
      <c r="Z93" s="167">
        <f>'9'!AQ96</f>
        <v>0</v>
      </c>
      <c r="AA93" s="167">
        <f>'9'!AR96</f>
        <v>0</v>
      </c>
      <c r="AB93" s="167">
        <f>'9'!AS96</f>
        <v>0</v>
      </c>
      <c r="AC93" s="177">
        <f>'9'!AT96</f>
        <v>0</v>
      </c>
      <c r="AD93" s="176">
        <f>'10'!AO96</f>
        <v>0</v>
      </c>
      <c r="AE93" s="164">
        <f>'10'!AP96</f>
        <v>0</v>
      </c>
      <c r="AF93" s="167">
        <f>'10'!AQ96</f>
        <v>0</v>
      </c>
      <c r="AG93" s="167">
        <f>'10'!AR96</f>
        <v>0</v>
      </c>
      <c r="AH93" s="167">
        <f>'10'!AS96</f>
        <v>0</v>
      </c>
      <c r="AI93" s="177">
        <f>'10'!AT96</f>
        <v>0</v>
      </c>
      <c r="AJ93" s="176">
        <f>'11'!AO96</f>
        <v>0</v>
      </c>
      <c r="AK93" s="164">
        <f>'11'!AP96</f>
        <v>0</v>
      </c>
      <c r="AL93" s="167">
        <f>'11'!AQ96</f>
        <v>0</v>
      </c>
      <c r="AM93" s="167">
        <f>'11'!AR96</f>
        <v>0</v>
      </c>
      <c r="AN93" s="167">
        <f>'11'!AS96</f>
        <v>0</v>
      </c>
      <c r="AO93" s="177">
        <f>'11'!AT96</f>
        <v>0</v>
      </c>
      <c r="AP93" s="176">
        <f>'12'!AO96</f>
        <v>0</v>
      </c>
      <c r="AQ93" s="164">
        <f>'12'!AP96</f>
        <v>0</v>
      </c>
      <c r="AR93" s="167">
        <f>'12'!AQ96</f>
        <v>0</v>
      </c>
      <c r="AS93" s="167">
        <f>'12'!AR96</f>
        <v>0</v>
      </c>
      <c r="AT93" s="167">
        <f>'12'!AS96</f>
        <v>0</v>
      </c>
      <c r="AU93" s="177">
        <f>'12'!AT96</f>
        <v>0</v>
      </c>
      <c r="AV93" s="176">
        <f>'1'!AO96</f>
        <v>0</v>
      </c>
      <c r="AW93" s="164">
        <f>'1'!AP96</f>
        <v>0</v>
      </c>
      <c r="AX93" s="167">
        <f>'1'!AQ96</f>
        <v>0</v>
      </c>
      <c r="AY93" s="167">
        <f>'1'!AR96</f>
        <v>0</v>
      </c>
      <c r="AZ93" s="167">
        <f>'1'!AS96</f>
        <v>0</v>
      </c>
      <c r="BA93" s="177">
        <f>'1'!AT96</f>
        <v>0</v>
      </c>
      <c r="BB93" s="176">
        <f>'2'!AO96</f>
        <v>0</v>
      </c>
      <c r="BC93" s="164">
        <f>'2'!AP96</f>
        <v>0</v>
      </c>
      <c r="BD93" s="167">
        <f>'2'!AQ96</f>
        <v>0</v>
      </c>
      <c r="BE93" s="167">
        <f>'2'!AR96</f>
        <v>0</v>
      </c>
      <c r="BF93" s="167">
        <f>'2'!AS96</f>
        <v>0</v>
      </c>
      <c r="BG93" s="177">
        <f>'2'!AT96</f>
        <v>0</v>
      </c>
      <c r="BH93" s="176">
        <f>'3'!AO96</f>
        <v>0</v>
      </c>
      <c r="BI93" s="164">
        <f>'3'!AP96</f>
        <v>0</v>
      </c>
      <c r="BJ93" s="167">
        <f>'3'!AQ96</f>
        <v>0</v>
      </c>
      <c r="BK93" s="167">
        <f>'3'!AR96</f>
        <v>0</v>
      </c>
      <c r="BL93" s="167">
        <f>'3'!AS96</f>
        <v>0</v>
      </c>
      <c r="BM93" s="177">
        <f>'3'!AT96</f>
        <v>0</v>
      </c>
      <c r="BN93" s="176">
        <f>'4'!AO96</f>
        <v>0</v>
      </c>
      <c r="BO93" s="164">
        <f>'4'!AP96</f>
        <v>0</v>
      </c>
      <c r="BP93" s="167">
        <f>'4'!AQ96</f>
        <v>0</v>
      </c>
      <c r="BQ93" s="167">
        <f>'4'!AR96</f>
        <v>0</v>
      </c>
      <c r="BR93" s="167">
        <f>'4'!AS96</f>
        <v>0</v>
      </c>
      <c r="BS93" s="177">
        <f>'4'!AT96</f>
        <v>0</v>
      </c>
      <c r="BT93" s="176">
        <f>'5'!AO96</f>
        <v>0</v>
      </c>
      <c r="BU93" s="164">
        <f>'5'!AP96</f>
        <v>0</v>
      </c>
      <c r="BV93" s="167">
        <f>'5'!AQ96</f>
        <v>0</v>
      </c>
      <c r="BW93" s="167">
        <f>'5'!AR96</f>
        <v>0</v>
      </c>
      <c r="BX93" s="167">
        <f>'5'!AS96</f>
        <v>0</v>
      </c>
      <c r="BY93" s="177">
        <f>'5'!AT96</f>
        <v>0</v>
      </c>
      <c r="BZ93" s="176">
        <f>'6'!AO96</f>
        <v>0</v>
      </c>
      <c r="CA93" s="164">
        <f>'6'!AP96</f>
        <v>0</v>
      </c>
      <c r="CB93" s="167">
        <f>'6'!AQ96</f>
        <v>0</v>
      </c>
      <c r="CC93" s="167">
        <f>'6'!AR96</f>
        <v>0</v>
      </c>
      <c r="CD93" s="167">
        <f>'6'!AS96</f>
        <v>0</v>
      </c>
      <c r="CE93" s="177">
        <f>'6'!AT96</f>
        <v>0</v>
      </c>
    </row>
    <row r="94" spans="1:83" x14ac:dyDescent="0.2">
      <c r="A94" s="163">
        <f>Roster!A99</f>
        <v>0</v>
      </c>
      <c r="B94" s="165">
        <f>Roster!C99</f>
        <v>0</v>
      </c>
      <c r="C94" s="721">
        <f>Roster!D99</f>
        <v>0</v>
      </c>
      <c r="D94" s="165">
        <f>Roster!B99</f>
        <v>0</v>
      </c>
      <c r="E94" s="170">
        <f>'Pre Tests'!D93</f>
        <v>0</v>
      </c>
      <c r="F94" s="164">
        <f>'Pre Tests'!E93</f>
        <v>0</v>
      </c>
      <c r="G94" s="166">
        <f>Roster!X99</f>
        <v>0</v>
      </c>
      <c r="H94" s="166">
        <f>'Pre Tests'!I93</f>
        <v>0</v>
      </c>
      <c r="I94" s="166">
        <f>Roster!Z99</f>
        <v>0</v>
      </c>
      <c r="J94" s="166">
        <f>'Pre Tests'!K93</f>
        <v>0</v>
      </c>
      <c r="K94" s="171" t="e">
        <f>'Pre Tests'!#REF!</f>
        <v>#REF!</v>
      </c>
      <c r="L94" s="176">
        <f>'7'!AP97</f>
        <v>0</v>
      </c>
      <c r="M94" s="164">
        <f>'7'!AR97</f>
        <v>0</v>
      </c>
      <c r="N94" s="167">
        <f>'7'!AS97</f>
        <v>0</v>
      </c>
      <c r="O94" s="167">
        <f>'7'!AT97</f>
        <v>0</v>
      </c>
      <c r="P94" s="167">
        <f>'7'!AU97</f>
        <v>0</v>
      </c>
      <c r="Q94" s="177">
        <f>'7'!AV97</f>
        <v>0</v>
      </c>
      <c r="R94" s="176">
        <f>'8'!AO97</f>
        <v>0</v>
      </c>
      <c r="S94" s="164">
        <f>'8'!AP97</f>
        <v>0</v>
      </c>
      <c r="T94" s="167">
        <f>'8'!AQ97</f>
        <v>0</v>
      </c>
      <c r="U94" s="167">
        <f>'8'!AR97</f>
        <v>0</v>
      </c>
      <c r="V94" s="167">
        <f>'8'!AS97</f>
        <v>0</v>
      </c>
      <c r="W94" s="177">
        <f>'8'!AT97</f>
        <v>0</v>
      </c>
      <c r="X94" s="176">
        <f>'9'!AO97</f>
        <v>0</v>
      </c>
      <c r="Y94" s="164">
        <f>'9'!AP97</f>
        <v>0</v>
      </c>
      <c r="Z94" s="167">
        <f>'9'!AQ97</f>
        <v>0</v>
      </c>
      <c r="AA94" s="167">
        <f>'9'!AR97</f>
        <v>0</v>
      </c>
      <c r="AB94" s="167">
        <f>'9'!AS97</f>
        <v>0</v>
      </c>
      <c r="AC94" s="177">
        <f>'9'!AT97</f>
        <v>0</v>
      </c>
      <c r="AD94" s="176">
        <f>'10'!AO97</f>
        <v>0</v>
      </c>
      <c r="AE94" s="164">
        <f>'10'!AP97</f>
        <v>0</v>
      </c>
      <c r="AF94" s="167">
        <f>'10'!AQ97</f>
        <v>0</v>
      </c>
      <c r="AG94" s="167">
        <f>'10'!AR97</f>
        <v>0</v>
      </c>
      <c r="AH94" s="167">
        <f>'10'!AS97</f>
        <v>0</v>
      </c>
      <c r="AI94" s="177">
        <f>'10'!AT97</f>
        <v>0</v>
      </c>
      <c r="AJ94" s="176">
        <f>'11'!AO97</f>
        <v>0</v>
      </c>
      <c r="AK94" s="164">
        <f>'11'!AP97</f>
        <v>0</v>
      </c>
      <c r="AL94" s="167">
        <f>'11'!AQ97</f>
        <v>0</v>
      </c>
      <c r="AM94" s="167">
        <f>'11'!AR97</f>
        <v>0</v>
      </c>
      <c r="AN94" s="167">
        <f>'11'!AS97</f>
        <v>0</v>
      </c>
      <c r="AO94" s="177">
        <f>'11'!AT97</f>
        <v>0</v>
      </c>
      <c r="AP94" s="176">
        <f>'12'!AO97</f>
        <v>0</v>
      </c>
      <c r="AQ94" s="164">
        <f>'12'!AP97</f>
        <v>0</v>
      </c>
      <c r="AR94" s="167">
        <f>'12'!AQ97</f>
        <v>0</v>
      </c>
      <c r="AS94" s="167">
        <f>'12'!AR97</f>
        <v>0</v>
      </c>
      <c r="AT94" s="167">
        <f>'12'!AS97</f>
        <v>0</v>
      </c>
      <c r="AU94" s="177">
        <f>'12'!AT97</f>
        <v>0</v>
      </c>
      <c r="AV94" s="176">
        <f>'1'!AO97</f>
        <v>0</v>
      </c>
      <c r="AW94" s="164">
        <f>'1'!AP97</f>
        <v>0</v>
      </c>
      <c r="AX94" s="167">
        <f>'1'!AQ97</f>
        <v>0</v>
      </c>
      <c r="AY94" s="167">
        <f>'1'!AR97</f>
        <v>0</v>
      </c>
      <c r="AZ94" s="167">
        <f>'1'!AS97</f>
        <v>0</v>
      </c>
      <c r="BA94" s="177">
        <f>'1'!AT97</f>
        <v>0</v>
      </c>
      <c r="BB94" s="176">
        <f>'2'!AO97</f>
        <v>0</v>
      </c>
      <c r="BC94" s="164">
        <f>'2'!AP97</f>
        <v>0</v>
      </c>
      <c r="BD94" s="167">
        <f>'2'!AQ97</f>
        <v>0</v>
      </c>
      <c r="BE94" s="167">
        <f>'2'!AR97</f>
        <v>0</v>
      </c>
      <c r="BF94" s="167">
        <f>'2'!AS97</f>
        <v>0</v>
      </c>
      <c r="BG94" s="177">
        <f>'2'!AT97</f>
        <v>0</v>
      </c>
      <c r="BH94" s="176">
        <f>'3'!AO97</f>
        <v>0</v>
      </c>
      <c r="BI94" s="164">
        <f>'3'!AP97</f>
        <v>0</v>
      </c>
      <c r="BJ94" s="167">
        <f>'3'!AQ97</f>
        <v>0</v>
      </c>
      <c r="BK94" s="167">
        <f>'3'!AR97</f>
        <v>0</v>
      </c>
      <c r="BL94" s="167">
        <f>'3'!AS97</f>
        <v>0</v>
      </c>
      <c r="BM94" s="177">
        <f>'3'!AT97</f>
        <v>0</v>
      </c>
      <c r="BN94" s="176">
        <f>'4'!AO97</f>
        <v>0</v>
      </c>
      <c r="BO94" s="164">
        <f>'4'!AP97</f>
        <v>0</v>
      </c>
      <c r="BP94" s="167">
        <f>'4'!AQ97</f>
        <v>0</v>
      </c>
      <c r="BQ94" s="167">
        <f>'4'!AR97</f>
        <v>0</v>
      </c>
      <c r="BR94" s="167">
        <f>'4'!AS97</f>
        <v>0</v>
      </c>
      <c r="BS94" s="177">
        <f>'4'!AT97</f>
        <v>0</v>
      </c>
      <c r="BT94" s="176">
        <f>'5'!AO97</f>
        <v>0</v>
      </c>
      <c r="BU94" s="164">
        <f>'5'!AP97</f>
        <v>0</v>
      </c>
      <c r="BV94" s="167">
        <f>'5'!AQ97</f>
        <v>0</v>
      </c>
      <c r="BW94" s="167">
        <f>'5'!AR97</f>
        <v>0</v>
      </c>
      <c r="BX94" s="167">
        <f>'5'!AS97</f>
        <v>0</v>
      </c>
      <c r="BY94" s="177">
        <f>'5'!AT97</f>
        <v>0</v>
      </c>
      <c r="BZ94" s="176">
        <f>'6'!AO97</f>
        <v>0</v>
      </c>
      <c r="CA94" s="164">
        <f>'6'!AP97</f>
        <v>0</v>
      </c>
      <c r="CB94" s="167">
        <f>'6'!AQ97</f>
        <v>0</v>
      </c>
      <c r="CC94" s="167">
        <f>'6'!AR97</f>
        <v>0</v>
      </c>
      <c r="CD94" s="167">
        <f>'6'!AS97</f>
        <v>0</v>
      </c>
      <c r="CE94" s="177">
        <f>'6'!AT97</f>
        <v>0</v>
      </c>
    </row>
    <row r="95" spans="1:83" x14ac:dyDescent="0.2">
      <c r="A95" s="163">
        <f>Roster!A100</f>
        <v>0</v>
      </c>
      <c r="B95" s="165">
        <f>Roster!C100</f>
        <v>0</v>
      </c>
      <c r="C95" s="721">
        <f>Roster!D100</f>
        <v>0</v>
      </c>
      <c r="D95" s="165">
        <f>Roster!B100</f>
        <v>0</v>
      </c>
      <c r="E95" s="170">
        <f>'Pre Tests'!D94</f>
        <v>0</v>
      </c>
      <c r="F95" s="164">
        <f>'Pre Tests'!E94</f>
        <v>0</v>
      </c>
      <c r="G95" s="166">
        <f>Roster!X100</f>
        <v>0</v>
      </c>
      <c r="H95" s="166">
        <f>'Pre Tests'!I94</f>
        <v>0</v>
      </c>
      <c r="I95" s="166">
        <f>Roster!Z100</f>
        <v>0</v>
      </c>
      <c r="J95" s="166">
        <f>'Pre Tests'!K94</f>
        <v>0</v>
      </c>
      <c r="K95" s="171" t="e">
        <f>'Pre Tests'!#REF!</f>
        <v>#REF!</v>
      </c>
      <c r="L95" s="176">
        <f>'7'!AP98</f>
        <v>0</v>
      </c>
      <c r="M95" s="164">
        <f>'7'!AR98</f>
        <v>0</v>
      </c>
      <c r="N95" s="167">
        <f>'7'!AS98</f>
        <v>0</v>
      </c>
      <c r="O95" s="167">
        <f>'7'!AT98</f>
        <v>0</v>
      </c>
      <c r="P95" s="167">
        <f>'7'!AU98</f>
        <v>0</v>
      </c>
      <c r="Q95" s="177">
        <f>'7'!AV98</f>
        <v>0</v>
      </c>
      <c r="R95" s="176">
        <f>'8'!AO98</f>
        <v>0</v>
      </c>
      <c r="S95" s="164">
        <f>'8'!AP98</f>
        <v>0</v>
      </c>
      <c r="T95" s="167">
        <f>'8'!AQ98</f>
        <v>0</v>
      </c>
      <c r="U95" s="167">
        <f>'8'!AR98</f>
        <v>0</v>
      </c>
      <c r="V95" s="167">
        <f>'8'!AS98</f>
        <v>0</v>
      </c>
      <c r="W95" s="177">
        <f>'8'!AT98</f>
        <v>0</v>
      </c>
      <c r="X95" s="176">
        <f>'9'!AO98</f>
        <v>0</v>
      </c>
      <c r="Y95" s="164">
        <f>'9'!AP98</f>
        <v>0</v>
      </c>
      <c r="Z95" s="167">
        <f>'9'!AQ98</f>
        <v>0</v>
      </c>
      <c r="AA95" s="167">
        <f>'9'!AR98</f>
        <v>0</v>
      </c>
      <c r="AB95" s="167">
        <f>'9'!AS98</f>
        <v>0</v>
      </c>
      <c r="AC95" s="177">
        <f>'9'!AT98</f>
        <v>0</v>
      </c>
      <c r="AD95" s="176">
        <f>'10'!AO98</f>
        <v>0</v>
      </c>
      <c r="AE95" s="164">
        <f>'10'!AP98</f>
        <v>0</v>
      </c>
      <c r="AF95" s="167">
        <f>'10'!AQ98</f>
        <v>0</v>
      </c>
      <c r="AG95" s="167">
        <f>'10'!AR98</f>
        <v>0</v>
      </c>
      <c r="AH95" s="167">
        <f>'10'!AS98</f>
        <v>0</v>
      </c>
      <c r="AI95" s="177">
        <f>'10'!AT98</f>
        <v>0</v>
      </c>
      <c r="AJ95" s="176">
        <f>'11'!AO98</f>
        <v>0</v>
      </c>
      <c r="AK95" s="164">
        <f>'11'!AP98</f>
        <v>0</v>
      </c>
      <c r="AL95" s="167">
        <f>'11'!AQ98</f>
        <v>0</v>
      </c>
      <c r="AM95" s="167">
        <f>'11'!AR98</f>
        <v>0</v>
      </c>
      <c r="AN95" s="167">
        <f>'11'!AS98</f>
        <v>0</v>
      </c>
      <c r="AO95" s="177">
        <f>'11'!AT98</f>
        <v>0</v>
      </c>
      <c r="AP95" s="176">
        <f>'12'!AO98</f>
        <v>0</v>
      </c>
      <c r="AQ95" s="164">
        <f>'12'!AP98</f>
        <v>0</v>
      </c>
      <c r="AR95" s="167">
        <f>'12'!AQ98</f>
        <v>0</v>
      </c>
      <c r="AS95" s="167">
        <f>'12'!AR98</f>
        <v>0</v>
      </c>
      <c r="AT95" s="167">
        <f>'12'!AS98</f>
        <v>0</v>
      </c>
      <c r="AU95" s="177">
        <f>'12'!AT98</f>
        <v>0</v>
      </c>
      <c r="AV95" s="176">
        <f>'1'!AO98</f>
        <v>0</v>
      </c>
      <c r="AW95" s="164">
        <f>'1'!AP98</f>
        <v>0</v>
      </c>
      <c r="AX95" s="167">
        <f>'1'!AQ98</f>
        <v>0</v>
      </c>
      <c r="AY95" s="167">
        <f>'1'!AR98</f>
        <v>0</v>
      </c>
      <c r="AZ95" s="167">
        <f>'1'!AS98</f>
        <v>0</v>
      </c>
      <c r="BA95" s="177">
        <f>'1'!AT98</f>
        <v>0</v>
      </c>
      <c r="BB95" s="176">
        <f>'2'!AO98</f>
        <v>0</v>
      </c>
      <c r="BC95" s="164">
        <f>'2'!AP98</f>
        <v>0</v>
      </c>
      <c r="BD95" s="167">
        <f>'2'!AQ98</f>
        <v>0</v>
      </c>
      <c r="BE95" s="167">
        <f>'2'!AR98</f>
        <v>0</v>
      </c>
      <c r="BF95" s="167">
        <f>'2'!AS98</f>
        <v>0</v>
      </c>
      <c r="BG95" s="177">
        <f>'2'!AT98</f>
        <v>0</v>
      </c>
      <c r="BH95" s="176">
        <f>'3'!AO98</f>
        <v>0</v>
      </c>
      <c r="BI95" s="164">
        <f>'3'!AP98</f>
        <v>0</v>
      </c>
      <c r="BJ95" s="167">
        <f>'3'!AQ98</f>
        <v>0</v>
      </c>
      <c r="BK95" s="167">
        <f>'3'!AR98</f>
        <v>0</v>
      </c>
      <c r="BL95" s="167">
        <f>'3'!AS98</f>
        <v>0</v>
      </c>
      <c r="BM95" s="177">
        <f>'3'!AT98</f>
        <v>0</v>
      </c>
      <c r="BN95" s="176">
        <f>'4'!AO98</f>
        <v>0</v>
      </c>
      <c r="BO95" s="164">
        <f>'4'!AP98</f>
        <v>0</v>
      </c>
      <c r="BP95" s="167">
        <f>'4'!AQ98</f>
        <v>0</v>
      </c>
      <c r="BQ95" s="167">
        <f>'4'!AR98</f>
        <v>0</v>
      </c>
      <c r="BR95" s="167">
        <f>'4'!AS98</f>
        <v>0</v>
      </c>
      <c r="BS95" s="177">
        <f>'4'!AT98</f>
        <v>0</v>
      </c>
      <c r="BT95" s="176">
        <f>'5'!AO98</f>
        <v>0</v>
      </c>
      <c r="BU95" s="164">
        <f>'5'!AP98</f>
        <v>0</v>
      </c>
      <c r="BV95" s="167">
        <f>'5'!AQ98</f>
        <v>0</v>
      </c>
      <c r="BW95" s="167">
        <f>'5'!AR98</f>
        <v>0</v>
      </c>
      <c r="BX95" s="167">
        <f>'5'!AS98</f>
        <v>0</v>
      </c>
      <c r="BY95" s="177">
        <f>'5'!AT98</f>
        <v>0</v>
      </c>
      <c r="BZ95" s="176">
        <f>'6'!AO98</f>
        <v>0</v>
      </c>
      <c r="CA95" s="164">
        <f>'6'!AP98</f>
        <v>0</v>
      </c>
      <c r="CB95" s="167">
        <f>'6'!AQ98</f>
        <v>0</v>
      </c>
      <c r="CC95" s="167">
        <f>'6'!AR98</f>
        <v>0</v>
      </c>
      <c r="CD95" s="167">
        <f>'6'!AS98</f>
        <v>0</v>
      </c>
      <c r="CE95" s="177">
        <f>'6'!AT98</f>
        <v>0</v>
      </c>
    </row>
    <row r="96" spans="1:83" x14ac:dyDescent="0.2">
      <c r="A96" s="163">
        <f>Roster!A101</f>
        <v>0</v>
      </c>
      <c r="B96" s="165">
        <f>Roster!C101</f>
        <v>0</v>
      </c>
      <c r="C96" s="721">
        <f>Roster!D101</f>
        <v>0</v>
      </c>
      <c r="D96" s="165">
        <f>Roster!B101</f>
        <v>0</v>
      </c>
      <c r="E96" s="170">
        <f>'Pre Tests'!D95</f>
        <v>0</v>
      </c>
      <c r="F96" s="164">
        <f>'Pre Tests'!E95</f>
        <v>0</v>
      </c>
      <c r="G96" s="166">
        <f>Roster!X101</f>
        <v>0</v>
      </c>
      <c r="H96" s="166">
        <f>'Pre Tests'!I95</f>
        <v>0</v>
      </c>
      <c r="I96" s="166">
        <f>Roster!Z101</f>
        <v>0</v>
      </c>
      <c r="J96" s="166">
        <f>'Pre Tests'!K95</f>
        <v>0</v>
      </c>
      <c r="K96" s="171" t="e">
        <f>'Pre Tests'!#REF!</f>
        <v>#REF!</v>
      </c>
      <c r="L96" s="176">
        <f>'7'!AP99</f>
        <v>0</v>
      </c>
      <c r="M96" s="164">
        <f>'7'!AR99</f>
        <v>0</v>
      </c>
      <c r="N96" s="167">
        <f>'7'!AS99</f>
        <v>0</v>
      </c>
      <c r="O96" s="167">
        <f>'7'!AT99</f>
        <v>0</v>
      </c>
      <c r="P96" s="167">
        <f>'7'!AU99</f>
        <v>0</v>
      </c>
      <c r="Q96" s="177">
        <f>'7'!AV99</f>
        <v>0</v>
      </c>
      <c r="R96" s="176">
        <f>'8'!AO99</f>
        <v>0</v>
      </c>
      <c r="S96" s="164">
        <f>'8'!AP99</f>
        <v>0</v>
      </c>
      <c r="T96" s="167">
        <f>'8'!AQ99</f>
        <v>0</v>
      </c>
      <c r="U96" s="167">
        <f>'8'!AR99</f>
        <v>0</v>
      </c>
      <c r="V96" s="167">
        <f>'8'!AS99</f>
        <v>0</v>
      </c>
      <c r="W96" s="177">
        <f>'8'!AT99</f>
        <v>0</v>
      </c>
      <c r="X96" s="176">
        <f>'9'!AO99</f>
        <v>0</v>
      </c>
      <c r="Y96" s="164">
        <f>'9'!AP99</f>
        <v>0</v>
      </c>
      <c r="Z96" s="167">
        <f>'9'!AQ99</f>
        <v>0</v>
      </c>
      <c r="AA96" s="167">
        <f>'9'!AR99</f>
        <v>0</v>
      </c>
      <c r="AB96" s="167">
        <f>'9'!AS99</f>
        <v>0</v>
      </c>
      <c r="AC96" s="177">
        <f>'9'!AT99</f>
        <v>0</v>
      </c>
      <c r="AD96" s="176">
        <f>'10'!AO99</f>
        <v>0</v>
      </c>
      <c r="AE96" s="164">
        <f>'10'!AP99</f>
        <v>0</v>
      </c>
      <c r="AF96" s="167">
        <f>'10'!AQ99</f>
        <v>0</v>
      </c>
      <c r="AG96" s="167">
        <f>'10'!AR99</f>
        <v>0</v>
      </c>
      <c r="AH96" s="167">
        <f>'10'!AS99</f>
        <v>0</v>
      </c>
      <c r="AI96" s="177">
        <f>'10'!AT99</f>
        <v>0</v>
      </c>
      <c r="AJ96" s="176">
        <f>'11'!AO99</f>
        <v>0</v>
      </c>
      <c r="AK96" s="164">
        <f>'11'!AP99</f>
        <v>0</v>
      </c>
      <c r="AL96" s="167">
        <f>'11'!AQ99</f>
        <v>0</v>
      </c>
      <c r="AM96" s="167">
        <f>'11'!AR99</f>
        <v>0</v>
      </c>
      <c r="AN96" s="167">
        <f>'11'!AS99</f>
        <v>0</v>
      </c>
      <c r="AO96" s="177">
        <f>'11'!AT99</f>
        <v>0</v>
      </c>
      <c r="AP96" s="176">
        <f>'12'!AO99</f>
        <v>0</v>
      </c>
      <c r="AQ96" s="164">
        <f>'12'!AP99</f>
        <v>0</v>
      </c>
      <c r="AR96" s="167">
        <f>'12'!AQ99</f>
        <v>0</v>
      </c>
      <c r="AS96" s="167">
        <f>'12'!AR99</f>
        <v>0</v>
      </c>
      <c r="AT96" s="167">
        <f>'12'!AS99</f>
        <v>0</v>
      </c>
      <c r="AU96" s="177">
        <f>'12'!AT99</f>
        <v>0</v>
      </c>
      <c r="AV96" s="176">
        <f>'1'!AO99</f>
        <v>0</v>
      </c>
      <c r="AW96" s="164">
        <f>'1'!AP99</f>
        <v>0</v>
      </c>
      <c r="AX96" s="167">
        <f>'1'!AQ99</f>
        <v>0</v>
      </c>
      <c r="AY96" s="167">
        <f>'1'!AR99</f>
        <v>0</v>
      </c>
      <c r="AZ96" s="167">
        <f>'1'!AS99</f>
        <v>0</v>
      </c>
      <c r="BA96" s="177">
        <f>'1'!AT99</f>
        <v>0</v>
      </c>
      <c r="BB96" s="176">
        <f>'2'!AO99</f>
        <v>0</v>
      </c>
      <c r="BC96" s="164">
        <f>'2'!AP99</f>
        <v>0</v>
      </c>
      <c r="BD96" s="167">
        <f>'2'!AQ99</f>
        <v>0</v>
      </c>
      <c r="BE96" s="167">
        <f>'2'!AR99</f>
        <v>0</v>
      </c>
      <c r="BF96" s="167">
        <f>'2'!AS99</f>
        <v>0</v>
      </c>
      <c r="BG96" s="177">
        <f>'2'!AT99</f>
        <v>0</v>
      </c>
      <c r="BH96" s="176">
        <f>'3'!AO99</f>
        <v>0</v>
      </c>
      <c r="BI96" s="164">
        <f>'3'!AP99</f>
        <v>0</v>
      </c>
      <c r="BJ96" s="167">
        <f>'3'!AQ99</f>
        <v>0</v>
      </c>
      <c r="BK96" s="167">
        <f>'3'!AR99</f>
        <v>0</v>
      </c>
      <c r="BL96" s="167">
        <f>'3'!AS99</f>
        <v>0</v>
      </c>
      <c r="BM96" s="177">
        <f>'3'!AT99</f>
        <v>0</v>
      </c>
      <c r="BN96" s="176">
        <f>'4'!AO99</f>
        <v>0</v>
      </c>
      <c r="BO96" s="164">
        <f>'4'!AP99</f>
        <v>0</v>
      </c>
      <c r="BP96" s="167">
        <f>'4'!AQ99</f>
        <v>0</v>
      </c>
      <c r="BQ96" s="167">
        <f>'4'!AR99</f>
        <v>0</v>
      </c>
      <c r="BR96" s="167">
        <f>'4'!AS99</f>
        <v>0</v>
      </c>
      <c r="BS96" s="177">
        <f>'4'!AT99</f>
        <v>0</v>
      </c>
      <c r="BT96" s="176">
        <f>'5'!AO99</f>
        <v>0</v>
      </c>
      <c r="BU96" s="164">
        <f>'5'!AP99</f>
        <v>0</v>
      </c>
      <c r="BV96" s="167">
        <f>'5'!AQ99</f>
        <v>0</v>
      </c>
      <c r="BW96" s="167">
        <f>'5'!AR99</f>
        <v>0</v>
      </c>
      <c r="BX96" s="167">
        <f>'5'!AS99</f>
        <v>0</v>
      </c>
      <c r="BY96" s="177">
        <f>'5'!AT99</f>
        <v>0</v>
      </c>
      <c r="BZ96" s="176">
        <f>'6'!AO99</f>
        <v>0</v>
      </c>
      <c r="CA96" s="164">
        <f>'6'!AP99</f>
        <v>0</v>
      </c>
      <c r="CB96" s="167">
        <f>'6'!AQ99</f>
        <v>0</v>
      </c>
      <c r="CC96" s="167">
        <f>'6'!AR99</f>
        <v>0</v>
      </c>
      <c r="CD96" s="167">
        <f>'6'!AS99</f>
        <v>0</v>
      </c>
      <c r="CE96" s="177">
        <f>'6'!AT99</f>
        <v>0</v>
      </c>
    </row>
    <row r="97" spans="1:83" x14ac:dyDescent="0.2">
      <c r="A97" s="163">
        <f>Roster!A102</f>
        <v>0</v>
      </c>
      <c r="B97" s="165">
        <f>Roster!C102</f>
        <v>0</v>
      </c>
      <c r="C97" s="721">
        <f>Roster!D102</f>
        <v>0</v>
      </c>
      <c r="D97" s="165">
        <f>Roster!B102</f>
        <v>0</v>
      </c>
      <c r="E97" s="170">
        <f>'Pre Tests'!D96</f>
        <v>0</v>
      </c>
      <c r="F97" s="164">
        <f>'Pre Tests'!E96</f>
        <v>0</v>
      </c>
      <c r="G97" s="166">
        <f>Roster!X102</f>
        <v>0</v>
      </c>
      <c r="H97" s="166">
        <f>'Pre Tests'!I96</f>
        <v>0</v>
      </c>
      <c r="I97" s="166">
        <f>Roster!Z102</f>
        <v>0</v>
      </c>
      <c r="J97" s="166">
        <f>'Pre Tests'!K96</f>
        <v>0</v>
      </c>
      <c r="K97" s="171" t="e">
        <f>'Pre Tests'!#REF!</f>
        <v>#REF!</v>
      </c>
      <c r="L97" s="176">
        <f>'7'!AP100</f>
        <v>0</v>
      </c>
      <c r="M97" s="164">
        <f>'7'!AR100</f>
        <v>0</v>
      </c>
      <c r="N97" s="167">
        <f>'7'!AS100</f>
        <v>0</v>
      </c>
      <c r="O97" s="167">
        <f>'7'!AT100</f>
        <v>0</v>
      </c>
      <c r="P97" s="167">
        <f>'7'!AU100</f>
        <v>0</v>
      </c>
      <c r="Q97" s="177">
        <f>'7'!AV100</f>
        <v>0</v>
      </c>
      <c r="R97" s="176">
        <f>'8'!AO100</f>
        <v>0</v>
      </c>
      <c r="S97" s="164">
        <f>'8'!AP100</f>
        <v>0</v>
      </c>
      <c r="T97" s="167">
        <f>'8'!AQ100</f>
        <v>0</v>
      </c>
      <c r="U97" s="167">
        <f>'8'!AR100</f>
        <v>0</v>
      </c>
      <c r="V97" s="167">
        <f>'8'!AS100</f>
        <v>0</v>
      </c>
      <c r="W97" s="177">
        <f>'8'!AT100</f>
        <v>0</v>
      </c>
      <c r="X97" s="176">
        <f>'9'!AO100</f>
        <v>0</v>
      </c>
      <c r="Y97" s="164">
        <f>'9'!AP100</f>
        <v>0</v>
      </c>
      <c r="Z97" s="167">
        <f>'9'!AQ100</f>
        <v>0</v>
      </c>
      <c r="AA97" s="167">
        <f>'9'!AR100</f>
        <v>0</v>
      </c>
      <c r="AB97" s="167">
        <f>'9'!AS100</f>
        <v>0</v>
      </c>
      <c r="AC97" s="177">
        <f>'9'!AT100</f>
        <v>0</v>
      </c>
      <c r="AD97" s="176">
        <f>'10'!AO100</f>
        <v>0</v>
      </c>
      <c r="AE97" s="164">
        <f>'10'!AP100</f>
        <v>0</v>
      </c>
      <c r="AF97" s="167">
        <f>'10'!AQ100</f>
        <v>0</v>
      </c>
      <c r="AG97" s="167">
        <f>'10'!AR100</f>
        <v>0</v>
      </c>
      <c r="AH97" s="167">
        <f>'10'!AS100</f>
        <v>0</v>
      </c>
      <c r="AI97" s="177">
        <f>'10'!AT100</f>
        <v>0</v>
      </c>
      <c r="AJ97" s="176">
        <f>'11'!AO100</f>
        <v>0</v>
      </c>
      <c r="AK97" s="164">
        <f>'11'!AP100</f>
        <v>0</v>
      </c>
      <c r="AL97" s="167">
        <f>'11'!AQ100</f>
        <v>0</v>
      </c>
      <c r="AM97" s="167">
        <f>'11'!AR100</f>
        <v>0</v>
      </c>
      <c r="AN97" s="167">
        <f>'11'!AS100</f>
        <v>0</v>
      </c>
      <c r="AO97" s="177">
        <f>'11'!AT100</f>
        <v>0</v>
      </c>
      <c r="AP97" s="176">
        <f>'12'!AO100</f>
        <v>0</v>
      </c>
      <c r="AQ97" s="164">
        <f>'12'!AP100</f>
        <v>0</v>
      </c>
      <c r="AR97" s="167">
        <f>'12'!AQ100</f>
        <v>0</v>
      </c>
      <c r="AS97" s="167">
        <f>'12'!AR100</f>
        <v>0</v>
      </c>
      <c r="AT97" s="167">
        <f>'12'!AS100</f>
        <v>0</v>
      </c>
      <c r="AU97" s="177">
        <f>'12'!AT100</f>
        <v>0</v>
      </c>
      <c r="AV97" s="176">
        <f>'1'!AO100</f>
        <v>0</v>
      </c>
      <c r="AW97" s="164">
        <f>'1'!AP100</f>
        <v>0</v>
      </c>
      <c r="AX97" s="167">
        <f>'1'!AQ100</f>
        <v>0</v>
      </c>
      <c r="AY97" s="167">
        <f>'1'!AR100</f>
        <v>0</v>
      </c>
      <c r="AZ97" s="167">
        <f>'1'!AS100</f>
        <v>0</v>
      </c>
      <c r="BA97" s="177">
        <f>'1'!AT100</f>
        <v>0</v>
      </c>
      <c r="BB97" s="176">
        <f>'2'!AO100</f>
        <v>0</v>
      </c>
      <c r="BC97" s="164">
        <f>'2'!AP100</f>
        <v>0</v>
      </c>
      <c r="BD97" s="167">
        <f>'2'!AQ100</f>
        <v>0</v>
      </c>
      <c r="BE97" s="167">
        <f>'2'!AR100</f>
        <v>0</v>
      </c>
      <c r="BF97" s="167">
        <f>'2'!AS100</f>
        <v>0</v>
      </c>
      <c r="BG97" s="177">
        <f>'2'!AT100</f>
        <v>0</v>
      </c>
      <c r="BH97" s="176">
        <f>'3'!AO100</f>
        <v>0</v>
      </c>
      <c r="BI97" s="164">
        <f>'3'!AP100</f>
        <v>0</v>
      </c>
      <c r="BJ97" s="167">
        <f>'3'!AQ100</f>
        <v>0</v>
      </c>
      <c r="BK97" s="167">
        <f>'3'!AR100</f>
        <v>0</v>
      </c>
      <c r="BL97" s="167">
        <f>'3'!AS100</f>
        <v>0</v>
      </c>
      <c r="BM97" s="177">
        <f>'3'!AT100</f>
        <v>0</v>
      </c>
      <c r="BN97" s="176">
        <f>'4'!AO100</f>
        <v>0</v>
      </c>
      <c r="BO97" s="164">
        <f>'4'!AP100</f>
        <v>0</v>
      </c>
      <c r="BP97" s="167">
        <f>'4'!AQ100</f>
        <v>0</v>
      </c>
      <c r="BQ97" s="167">
        <f>'4'!AR100</f>
        <v>0</v>
      </c>
      <c r="BR97" s="167">
        <f>'4'!AS100</f>
        <v>0</v>
      </c>
      <c r="BS97" s="177">
        <f>'4'!AT100</f>
        <v>0</v>
      </c>
      <c r="BT97" s="176">
        <f>'5'!AO100</f>
        <v>0</v>
      </c>
      <c r="BU97" s="164">
        <f>'5'!AP100</f>
        <v>0</v>
      </c>
      <c r="BV97" s="167">
        <f>'5'!AQ100</f>
        <v>0</v>
      </c>
      <c r="BW97" s="167">
        <f>'5'!AR100</f>
        <v>0</v>
      </c>
      <c r="BX97" s="167">
        <f>'5'!AS100</f>
        <v>0</v>
      </c>
      <c r="BY97" s="177">
        <f>'5'!AT100</f>
        <v>0</v>
      </c>
      <c r="BZ97" s="176">
        <f>'6'!AO100</f>
        <v>0</v>
      </c>
      <c r="CA97" s="164">
        <f>'6'!AP100</f>
        <v>0</v>
      </c>
      <c r="CB97" s="167">
        <f>'6'!AQ100</f>
        <v>0</v>
      </c>
      <c r="CC97" s="167">
        <f>'6'!AR100</f>
        <v>0</v>
      </c>
      <c r="CD97" s="167">
        <f>'6'!AS100</f>
        <v>0</v>
      </c>
      <c r="CE97" s="177">
        <f>'6'!AT100</f>
        <v>0</v>
      </c>
    </row>
    <row r="98" spans="1:83" x14ac:dyDescent="0.2">
      <c r="A98" s="163">
        <f>Roster!A103</f>
        <v>0</v>
      </c>
      <c r="B98" s="165">
        <f>Roster!C103</f>
        <v>0</v>
      </c>
      <c r="C98" s="721">
        <f>Roster!D103</f>
        <v>0</v>
      </c>
      <c r="D98" s="165">
        <f>Roster!B103</f>
        <v>0</v>
      </c>
      <c r="E98" s="170">
        <f>'Pre Tests'!D97</f>
        <v>0</v>
      </c>
      <c r="F98" s="164">
        <f>'Pre Tests'!E97</f>
        <v>0</v>
      </c>
      <c r="G98" s="166">
        <f>Roster!X103</f>
        <v>0</v>
      </c>
      <c r="H98" s="166">
        <f>'Pre Tests'!I97</f>
        <v>0</v>
      </c>
      <c r="I98" s="166">
        <f>Roster!Z103</f>
        <v>0</v>
      </c>
      <c r="J98" s="166">
        <f>'Pre Tests'!K97</f>
        <v>0</v>
      </c>
      <c r="K98" s="171" t="e">
        <f>'Pre Tests'!#REF!</f>
        <v>#REF!</v>
      </c>
      <c r="L98" s="176">
        <f>'7'!AP101</f>
        <v>0</v>
      </c>
      <c r="M98" s="164">
        <f>'7'!AR101</f>
        <v>0</v>
      </c>
      <c r="N98" s="167">
        <f>'7'!AS101</f>
        <v>0</v>
      </c>
      <c r="O98" s="167">
        <f>'7'!AT101</f>
        <v>0</v>
      </c>
      <c r="P98" s="167">
        <f>'7'!AU101</f>
        <v>0</v>
      </c>
      <c r="Q98" s="177">
        <f>'7'!AV101</f>
        <v>0</v>
      </c>
      <c r="R98" s="176">
        <f>'8'!AO101</f>
        <v>0</v>
      </c>
      <c r="S98" s="164">
        <f>'8'!AP101</f>
        <v>0</v>
      </c>
      <c r="T98" s="167">
        <f>'8'!AQ101</f>
        <v>0</v>
      </c>
      <c r="U98" s="167">
        <f>'8'!AR101</f>
        <v>0</v>
      </c>
      <c r="V98" s="167">
        <f>'8'!AS101</f>
        <v>0</v>
      </c>
      <c r="W98" s="177">
        <f>'8'!AT101</f>
        <v>0</v>
      </c>
      <c r="X98" s="176">
        <f>'9'!AO101</f>
        <v>0</v>
      </c>
      <c r="Y98" s="164">
        <f>'9'!AP101</f>
        <v>0</v>
      </c>
      <c r="Z98" s="167">
        <f>'9'!AQ101</f>
        <v>0</v>
      </c>
      <c r="AA98" s="167">
        <f>'9'!AR101</f>
        <v>0</v>
      </c>
      <c r="AB98" s="167">
        <f>'9'!AS101</f>
        <v>0</v>
      </c>
      <c r="AC98" s="177">
        <f>'9'!AT101</f>
        <v>0</v>
      </c>
      <c r="AD98" s="176">
        <f>'10'!AO101</f>
        <v>0</v>
      </c>
      <c r="AE98" s="164">
        <f>'10'!AP101</f>
        <v>0</v>
      </c>
      <c r="AF98" s="167">
        <f>'10'!AQ101</f>
        <v>0</v>
      </c>
      <c r="AG98" s="167">
        <f>'10'!AR101</f>
        <v>0</v>
      </c>
      <c r="AH98" s="167">
        <f>'10'!AS101</f>
        <v>0</v>
      </c>
      <c r="AI98" s="177">
        <f>'10'!AT101</f>
        <v>0</v>
      </c>
      <c r="AJ98" s="176">
        <f>'11'!AO101</f>
        <v>0</v>
      </c>
      <c r="AK98" s="164">
        <f>'11'!AP101</f>
        <v>0</v>
      </c>
      <c r="AL98" s="167">
        <f>'11'!AQ101</f>
        <v>0</v>
      </c>
      <c r="AM98" s="167">
        <f>'11'!AR101</f>
        <v>0</v>
      </c>
      <c r="AN98" s="167">
        <f>'11'!AS101</f>
        <v>0</v>
      </c>
      <c r="AO98" s="177">
        <f>'11'!AT101</f>
        <v>0</v>
      </c>
      <c r="AP98" s="176">
        <f>'12'!AO101</f>
        <v>0</v>
      </c>
      <c r="AQ98" s="164">
        <f>'12'!AP101</f>
        <v>0</v>
      </c>
      <c r="AR98" s="167">
        <f>'12'!AQ101</f>
        <v>0</v>
      </c>
      <c r="AS98" s="167">
        <f>'12'!AR101</f>
        <v>0</v>
      </c>
      <c r="AT98" s="167">
        <f>'12'!AS101</f>
        <v>0</v>
      </c>
      <c r="AU98" s="177">
        <f>'12'!AT101</f>
        <v>0</v>
      </c>
      <c r="AV98" s="176">
        <f>'1'!AO101</f>
        <v>0</v>
      </c>
      <c r="AW98" s="164">
        <f>'1'!AP101</f>
        <v>0</v>
      </c>
      <c r="AX98" s="167">
        <f>'1'!AQ101</f>
        <v>0</v>
      </c>
      <c r="AY98" s="167">
        <f>'1'!AR101</f>
        <v>0</v>
      </c>
      <c r="AZ98" s="167">
        <f>'1'!AS101</f>
        <v>0</v>
      </c>
      <c r="BA98" s="177">
        <f>'1'!AT101</f>
        <v>0</v>
      </c>
      <c r="BB98" s="176">
        <f>'2'!AO101</f>
        <v>0</v>
      </c>
      <c r="BC98" s="164">
        <f>'2'!AP101</f>
        <v>0</v>
      </c>
      <c r="BD98" s="167">
        <f>'2'!AQ101</f>
        <v>0</v>
      </c>
      <c r="BE98" s="167">
        <f>'2'!AR101</f>
        <v>0</v>
      </c>
      <c r="BF98" s="167">
        <f>'2'!AS101</f>
        <v>0</v>
      </c>
      <c r="BG98" s="177">
        <f>'2'!AT101</f>
        <v>0</v>
      </c>
      <c r="BH98" s="176">
        <f>'3'!AO101</f>
        <v>0</v>
      </c>
      <c r="BI98" s="164">
        <f>'3'!AP101</f>
        <v>0</v>
      </c>
      <c r="BJ98" s="167">
        <f>'3'!AQ101</f>
        <v>0</v>
      </c>
      <c r="BK98" s="167">
        <f>'3'!AR101</f>
        <v>0</v>
      </c>
      <c r="BL98" s="167">
        <f>'3'!AS101</f>
        <v>0</v>
      </c>
      <c r="BM98" s="177">
        <f>'3'!AT101</f>
        <v>0</v>
      </c>
      <c r="BN98" s="176">
        <f>'4'!AO101</f>
        <v>0</v>
      </c>
      <c r="BO98" s="164">
        <f>'4'!AP101</f>
        <v>0</v>
      </c>
      <c r="BP98" s="167">
        <f>'4'!AQ101</f>
        <v>0</v>
      </c>
      <c r="BQ98" s="167">
        <f>'4'!AR101</f>
        <v>0</v>
      </c>
      <c r="BR98" s="167">
        <f>'4'!AS101</f>
        <v>0</v>
      </c>
      <c r="BS98" s="177">
        <f>'4'!AT101</f>
        <v>0</v>
      </c>
      <c r="BT98" s="176">
        <f>'5'!AO101</f>
        <v>0</v>
      </c>
      <c r="BU98" s="164">
        <f>'5'!AP101</f>
        <v>0</v>
      </c>
      <c r="BV98" s="167">
        <f>'5'!AQ101</f>
        <v>0</v>
      </c>
      <c r="BW98" s="167">
        <f>'5'!AR101</f>
        <v>0</v>
      </c>
      <c r="BX98" s="167">
        <f>'5'!AS101</f>
        <v>0</v>
      </c>
      <c r="BY98" s="177">
        <f>'5'!AT101</f>
        <v>0</v>
      </c>
      <c r="BZ98" s="176">
        <f>'6'!AO101</f>
        <v>0</v>
      </c>
      <c r="CA98" s="164">
        <f>'6'!AP101</f>
        <v>0</v>
      </c>
      <c r="CB98" s="167">
        <f>'6'!AQ101</f>
        <v>0</v>
      </c>
      <c r="CC98" s="167">
        <f>'6'!AR101</f>
        <v>0</v>
      </c>
      <c r="CD98" s="167">
        <f>'6'!AS101</f>
        <v>0</v>
      </c>
      <c r="CE98" s="177">
        <f>'6'!AT101</f>
        <v>0</v>
      </c>
    </row>
    <row r="99" spans="1:83" x14ac:dyDescent="0.2">
      <c r="A99" s="163">
        <f>Roster!A104</f>
        <v>0</v>
      </c>
      <c r="B99" s="165">
        <f>Roster!C104</f>
        <v>0</v>
      </c>
      <c r="C99" s="721">
        <f>Roster!D104</f>
        <v>0</v>
      </c>
      <c r="D99" s="165">
        <f>Roster!B104</f>
        <v>0</v>
      </c>
      <c r="E99" s="170">
        <f>'Pre Tests'!D98</f>
        <v>0</v>
      </c>
      <c r="F99" s="164">
        <f>'Pre Tests'!E98</f>
        <v>0</v>
      </c>
      <c r="G99" s="166">
        <f>Roster!X104</f>
        <v>0</v>
      </c>
      <c r="H99" s="166">
        <f>'Pre Tests'!I98</f>
        <v>0</v>
      </c>
      <c r="I99" s="166">
        <f>Roster!Z104</f>
        <v>0</v>
      </c>
      <c r="J99" s="166">
        <f>'Pre Tests'!K98</f>
        <v>0</v>
      </c>
      <c r="K99" s="171" t="e">
        <f>'Pre Tests'!#REF!</f>
        <v>#REF!</v>
      </c>
      <c r="L99" s="176">
        <f>'7'!AP102</f>
        <v>0</v>
      </c>
      <c r="M99" s="164">
        <f>'7'!AR102</f>
        <v>0</v>
      </c>
      <c r="N99" s="167">
        <f>'7'!AS102</f>
        <v>0</v>
      </c>
      <c r="O99" s="167">
        <f>'7'!AT102</f>
        <v>0</v>
      </c>
      <c r="P99" s="167">
        <f>'7'!AU102</f>
        <v>0</v>
      </c>
      <c r="Q99" s="177">
        <f>'7'!AV102</f>
        <v>0</v>
      </c>
      <c r="R99" s="176">
        <f>'8'!AO102</f>
        <v>0</v>
      </c>
      <c r="S99" s="164">
        <f>'8'!AP102</f>
        <v>0</v>
      </c>
      <c r="T99" s="167">
        <f>'8'!AQ102</f>
        <v>0</v>
      </c>
      <c r="U99" s="167">
        <f>'8'!AR102</f>
        <v>0</v>
      </c>
      <c r="V99" s="167">
        <f>'8'!AS102</f>
        <v>0</v>
      </c>
      <c r="W99" s="177">
        <f>'8'!AT102</f>
        <v>0</v>
      </c>
      <c r="X99" s="176">
        <f>'9'!AO102</f>
        <v>0</v>
      </c>
      <c r="Y99" s="164">
        <f>'9'!AP102</f>
        <v>0</v>
      </c>
      <c r="Z99" s="167">
        <f>'9'!AQ102</f>
        <v>0</v>
      </c>
      <c r="AA99" s="167">
        <f>'9'!AR102</f>
        <v>0</v>
      </c>
      <c r="AB99" s="167">
        <f>'9'!AS102</f>
        <v>0</v>
      </c>
      <c r="AC99" s="177">
        <f>'9'!AT102</f>
        <v>0</v>
      </c>
      <c r="AD99" s="176">
        <f>'10'!AO102</f>
        <v>0</v>
      </c>
      <c r="AE99" s="164">
        <f>'10'!AP102</f>
        <v>0</v>
      </c>
      <c r="AF99" s="167">
        <f>'10'!AQ102</f>
        <v>0</v>
      </c>
      <c r="AG99" s="167">
        <f>'10'!AR102</f>
        <v>0</v>
      </c>
      <c r="AH99" s="167">
        <f>'10'!AS102</f>
        <v>0</v>
      </c>
      <c r="AI99" s="177">
        <f>'10'!AT102</f>
        <v>0</v>
      </c>
      <c r="AJ99" s="176">
        <f>'11'!AO102</f>
        <v>0</v>
      </c>
      <c r="AK99" s="164">
        <f>'11'!AP102</f>
        <v>0</v>
      </c>
      <c r="AL99" s="167">
        <f>'11'!AQ102</f>
        <v>0</v>
      </c>
      <c r="AM99" s="167">
        <f>'11'!AR102</f>
        <v>0</v>
      </c>
      <c r="AN99" s="167">
        <f>'11'!AS102</f>
        <v>0</v>
      </c>
      <c r="AO99" s="177">
        <f>'11'!AT102</f>
        <v>0</v>
      </c>
      <c r="AP99" s="176">
        <f>'12'!AO102</f>
        <v>0</v>
      </c>
      <c r="AQ99" s="164">
        <f>'12'!AP102</f>
        <v>0</v>
      </c>
      <c r="AR99" s="167">
        <f>'12'!AQ102</f>
        <v>0</v>
      </c>
      <c r="AS99" s="167">
        <f>'12'!AR102</f>
        <v>0</v>
      </c>
      <c r="AT99" s="167">
        <f>'12'!AS102</f>
        <v>0</v>
      </c>
      <c r="AU99" s="177">
        <f>'12'!AT102</f>
        <v>0</v>
      </c>
      <c r="AV99" s="176">
        <f>'1'!AO102</f>
        <v>0</v>
      </c>
      <c r="AW99" s="164">
        <f>'1'!AP102</f>
        <v>0</v>
      </c>
      <c r="AX99" s="167">
        <f>'1'!AQ102</f>
        <v>0</v>
      </c>
      <c r="AY99" s="167">
        <f>'1'!AR102</f>
        <v>0</v>
      </c>
      <c r="AZ99" s="167">
        <f>'1'!AS102</f>
        <v>0</v>
      </c>
      <c r="BA99" s="177">
        <f>'1'!AT102</f>
        <v>0</v>
      </c>
      <c r="BB99" s="176">
        <f>'2'!AO102</f>
        <v>0</v>
      </c>
      <c r="BC99" s="164">
        <f>'2'!AP102</f>
        <v>0</v>
      </c>
      <c r="BD99" s="167">
        <f>'2'!AQ102</f>
        <v>0</v>
      </c>
      <c r="BE99" s="167">
        <f>'2'!AR102</f>
        <v>0</v>
      </c>
      <c r="BF99" s="167">
        <f>'2'!AS102</f>
        <v>0</v>
      </c>
      <c r="BG99" s="177">
        <f>'2'!AT102</f>
        <v>0</v>
      </c>
      <c r="BH99" s="176">
        <f>'3'!AO102</f>
        <v>0</v>
      </c>
      <c r="BI99" s="164">
        <f>'3'!AP102</f>
        <v>0</v>
      </c>
      <c r="BJ99" s="167">
        <f>'3'!AQ102</f>
        <v>0</v>
      </c>
      <c r="BK99" s="167">
        <f>'3'!AR102</f>
        <v>0</v>
      </c>
      <c r="BL99" s="167">
        <f>'3'!AS102</f>
        <v>0</v>
      </c>
      <c r="BM99" s="177">
        <f>'3'!AT102</f>
        <v>0</v>
      </c>
      <c r="BN99" s="176">
        <f>'4'!AO102</f>
        <v>0</v>
      </c>
      <c r="BO99" s="164">
        <f>'4'!AP102</f>
        <v>0</v>
      </c>
      <c r="BP99" s="167">
        <f>'4'!AQ102</f>
        <v>0</v>
      </c>
      <c r="BQ99" s="167">
        <f>'4'!AR102</f>
        <v>0</v>
      </c>
      <c r="BR99" s="167">
        <f>'4'!AS102</f>
        <v>0</v>
      </c>
      <c r="BS99" s="177">
        <f>'4'!AT102</f>
        <v>0</v>
      </c>
      <c r="BT99" s="176">
        <f>'5'!AO102</f>
        <v>0</v>
      </c>
      <c r="BU99" s="164">
        <f>'5'!AP102</f>
        <v>0</v>
      </c>
      <c r="BV99" s="167">
        <f>'5'!AQ102</f>
        <v>0</v>
      </c>
      <c r="BW99" s="167">
        <f>'5'!AR102</f>
        <v>0</v>
      </c>
      <c r="BX99" s="167">
        <f>'5'!AS102</f>
        <v>0</v>
      </c>
      <c r="BY99" s="177">
        <f>'5'!AT102</f>
        <v>0</v>
      </c>
      <c r="BZ99" s="176">
        <f>'6'!AO102</f>
        <v>0</v>
      </c>
      <c r="CA99" s="164">
        <f>'6'!AP102</f>
        <v>0</v>
      </c>
      <c r="CB99" s="167">
        <f>'6'!AQ102</f>
        <v>0</v>
      </c>
      <c r="CC99" s="167">
        <f>'6'!AR102</f>
        <v>0</v>
      </c>
      <c r="CD99" s="167">
        <f>'6'!AS102</f>
        <v>0</v>
      </c>
      <c r="CE99" s="177">
        <f>'6'!AT102</f>
        <v>0</v>
      </c>
    </row>
    <row r="100" spans="1:83" x14ac:dyDescent="0.2">
      <c r="A100" s="163">
        <f>Roster!A105</f>
        <v>0</v>
      </c>
      <c r="B100" s="165">
        <f>Roster!C105</f>
        <v>0</v>
      </c>
      <c r="C100" s="721">
        <f>Roster!D105</f>
        <v>0</v>
      </c>
      <c r="D100" s="165">
        <f>Roster!B105</f>
        <v>0</v>
      </c>
      <c r="E100" s="170">
        <f>'Pre Tests'!D99</f>
        <v>0</v>
      </c>
      <c r="F100" s="164">
        <f>'Pre Tests'!E99</f>
        <v>0</v>
      </c>
      <c r="G100" s="166">
        <f>Roster!X105</f>
        <v>0</v>
      </c>
      <c r="H100" s="166">
        <f>'Pre Tests'!I99</f>
        <v>0</v>
      </c>
      <c r="I100" s="166">
        <f>Roster!Z105</f>
        <v>0</v>
      </c>
      <c r="J100" s="166">
        <f>'Pre Tests'!K99</f>
        <v>0</v>
      </c>
      <c r="K100" s="171" t="e">
        <f>'Pre Tests'!#REF!</f>
        <v>#REF!</v>
      </c>
      <c r="L100" s="176">
        <f>'7'!AP103</f>
        <v>0</v>
      </c>
      <c r="M100" s="164">
        <f>'7'!AR103</f>
        <v>0</v>
      </c>
      <c r="N100" s="167">
        <f>'7'!AS103</f>
        <v>0</v>
      </c>
      <c r="O100" s="167">
        <f>'7'!AT103</f>
        <v>0</v>
      </c>
      <c r="P100" s="167">
        <f>'7'!AU103</f>
        <v>0</v>
      </c>
      <c r="Q100" s="177">
        <f>'7'!AV103</f>
        <v>0</v>
      </c>
      <c r="R100" s="176">
        <f>'8'!AO103</f>
        <v>0</v>
      </c>
      <c r="S100" s="164">
        <f>'8'!AP103</f>
        <v>0</v>
      </c>
      <c r="T100" s="167">
        <f>'8'!AQ103</f>
        <v>0</v>
      </c>
      <c r="U100" s="167">
        <f>'8'!AR103</f>
        <v>0</v>
      </c>
      <c r="V100" s="167">
        <f>'8'!AS103</f>
        <v>0</v>
      </c>
      <c r="W100" s="177">
        <f>'8'!AT103</f>
        <v>0</v>
      </c>
      <c r="X100" s="176">
        <f>'9'!AO103</f>
        <v>0</v>
      </c>
      <c r="Y100" s="164">
        <f>'9'!AP103</f>
        <v>0</v>
      </c>
      <c r="Z100" s="167">
        <f>'9'!AQ103</f>
        <v>0</v>
      </c>
      <c r="AA100" s="167">
        <f>'9'!AR103</f>
        <v>0</v>
      </c>
      <c r="AB100" s="167">
        <f>'9'!AS103</f>
        <v>0</v>
      </c>
      <c r="AC100" s="177">
        <f>'9'!AT103</f>
        <v>0</v>
      </c>
      <c r="AD100" s="176">
        <f>'10'!AO103</f>
        <v>0</v>
      </c>
      <c r="AE100" s="164">
        <f>'10'!AP103</f>
        <v>0</v>
      </c>
      <c r="AF100" s="167">
        <f>'10'!AQ103</f>
        <v>0</v>
      </c>
      <c r="AG100" s="167">
        <f>'10'!AR103</f>
        <v>0</v>
      </c>
      <c r="AH100" s="167">
        <f>'10'!AS103</f>
        <v>0</v>
      </c>
      <c r="AI100" s="177">
        <f>'10'!AT103</f>
        <v>0</v>
      </c>
      <c r="AJ100" s="176">
        <f>'11'!AO103</f>
        <v>0</v>
      </c>
      <c r="AK100" s="164">
        <f>'11'!AP103</f>
        <v>0</v>
      </c>
      <c r="AL100" s="167">
        <f>'11'!AQ103</f>
        <v>0</v>
      </c>
      <c r="AM100" s="167">
        <f>'11'!AR103</f>
        <v>0</v>
      </c>
      <c r="AN100" s="167">
        <f>'11'!AS103</f>
        <v>0</v>
      </c>
      <c r="AO100" s="177">
        <f>'11'!AT103</f>
        <v>0</v>
      </c>
      <c r="AP100" s="176">
        <f>'12'!AO103</f>
        <v>0</v>
      </c>
      <c r="AQ100" s="164">
        <f>'12'!AP103</f>
        <v>0</v>
      </c>
      <c r="AR100" s="167">
        <f>'12'!AQ103</f>
        <v>0</v>
      </c>
      <c r="AS100" s="167">
        <f>'12'!AR103</f>
        <v>0</v>
      </c>
      <c r="AT100" s="167">
        <f>'12'!AS103</f>
        <v>0</v>
      </c>
      <c r="AU100" s="177">
        <f>'12'!AT103</f>
        <v>0</v>
      </c>
      <c r="AV100" s="176">
        <f>'1'!AO103</f>
        <v>0</v>
      </c>
      <c r="AW100" s="164">
        <f>'1'!AP103</f>
        <v>0</v>
      </c>
      <c r="AX100" s="167">
        <f>'1'!AQ103</f>
        <v>0</v>
      </c>
      <c r="AY100" s="167">
        <f>'1'!AR103</f>
        <v>0</v>
      </c>
      <c r="AZ100" s="167">
        <f>'1'!AS103</f>
        <v>0</v>
      </c>
      <c r="BA100" s="177">
        <f>'1'!AT103</f>
        <v>0</v>
      </c>
      <c r="BB100" s="176">
        <f>'2'!AO103</f>
        <v>0</v>
      </c>
      <c r="BC100" s="164">
        <f>'2'!AP103</f>
        <v>0</v>
      </c>
      <c r="BD100" s="167">
        <f>'2'!AQ103</f>
        <v>0</v>
      </c>
      <c r="BE100" s="167">
        <f>'2'!AR103</f>
        <v>0</v>
      </c>
      <c r="BF100" s="167">
        <f>'2'!AS103</f>
        <v>0</v>
      </c>
      <c r="BG100" s="177">
        <f>'2'!AT103</f>
        <v>0</v>
      </c>
      <c r="BH100" s="176">
        <f>'3'!AO103</f>
        <v>0</v>
      </c>
      <c r="BI100" s="164">
        <f>'3'!AP103</f>
        <v>0</v>
      </c>
      <c r="BJ100" s="167">
        <f>'3'!AQ103</f>
        <v>0</v>
      </c>
      <c r="BK100" s="167">
        <f>'3'!AR103</f>
        <v>0</v>
      </c>
      <c r="BL100" s="167">
        <f>'3'!AS103</f>
        <v>0</v>
      </c>
      <c r="BM100" s="177">
        <f>'3'!AT103</f>
        <v>0</v>
      </c>
      <c r="BN100" s="176">
        <f>'4'!AO103</f>
        <v>0</v>
      </c>
      <c r="BO100" s="164">
        <f>'4'!AP103</f>
        <v>0</v>
      </c>
      <c r="BP100" s="167">
        <f>'4'!AQ103</f>
        <v>0</v>
      </c>
      <c r="BQ100" s="167">
        <f>'4'!AR103</f>
        <v>0</v>
      </c>
      <c r="BR100" s="167">
        <f>'4'!AS103</f>
        <v>0</v>
      </c>
      <c r="BS100" s="177">
        <f>'4'!AT103</f>
        <v>0</v>
      </c>
      <c r="BT100" s="176">
        <f>'5'!AO103</f>
        <v>0</v>
      </c>
      <c r="BU100" s="164">
        <f>'5'!AP103</f>
        <v>0</v>
      </c>
      <c r="BV100" s="167">
        <f>'5'!AQ103</f>
        <v>0</v>
      </c>
      <c r="BW100" s="167">
        <f>'5'!AR103</f>
        <v>0</v>
      </c>
      <c r="BX100" s="167">
        <f>'5'!AS103</f>
        <v>0</v>
      </c>
      <c r="BY100" s="177">
        <f>'5'!AT103</f>
        <v>0</v>
      </c>
      <c r="BZ100" s="176">
        <f>'6'!AO103</f>
        <v>0</v>
      </c>
      <c r="CA100" s="164">
        <f>'6'!AP103</f>
        <v>0</v>
      </c>
      <c r="CB100" s="167">
        <f>'6'!AQ103</f>
        <v>0</v>
      </c>
      <c r="CC100" s="167">
        <f>'6'!AR103</f>
        <v>0</v>
      </c>
      <c r="CD100" s="167">
        <f>'6'!AS103</f>
        <v>0</v>
      </c>
      <c r="CE100" s="177">
        <f>'6'!AT103</f>
        <v>0</v>
      </c>
    </row>
    <row r="101" spans="1:83" ht="13.5" thickBot="1" x14ac:dyDescent="0.25">
      <c r="A101" s="163">
        <f>Roster!A106</f>
        <v>0</v>
      </c>
      <c r="B101" s="165">
        <f>Roster!C106</f>
        <v>0</v>
      </c>
      <c r="C101" s="721">
        <f>Roster!D106</f>
        <v>0</v>
      </c>
      <c r="D101" s="165">
        <f>Roster!B106</f>
        <v>0</v>
      </c>
      <c r="E101" s="172">
        <f>'Pre Tests'!D100</f>
        <v>0</v>
      </c>
      <c r="F101" s="173">
        <f>'Pre Tests'!E100</f>
        <v>0</v>
      </c>
      <c r="G101" s="174">
        <f>Roster!X106</f>
        <v>0</v>
      </c>
      <c r="H101" s="174">
        <f>'Pre Tests'!I100</f>
        <v>0</v>
      </c>
      <c r="I101" s="174">
        <f>Roster!Z106</f>
        <v>0</v>
      </c>
      <c r="J101" s="174">
        <f>'Pre Tests'!K100</f>
        <v>0</v>
      </c>
      <c r="K101" s="175" t="e">
        <f>'Pre Tests'!#REF!</f>
        <v>#REF!</v>
      </c>
      <c r="L101" s="178">
        <f>'7'!AP104</f>
        <v>0</v>
      </c>
      <c r="M101" s="173">
        <f>'7'!AR104</f>
        <v>0</v>
      </c>
      <c r="N101" s="179">
        <f>'7'!AS104</f>
        <v>0</v>
      </c>
      <c r="O101" s="179">
        <f>'7'!AT104</f>
        <v>0</v>
      </c>
      <c r="P101" s="179">
        <f>'7'!AU104</f>
        <v>0</v>
      </c>
      <c r="Q101" s="180">
        <f>'7'!AV104</f>
        <v>0</v>
      </c>
      <c r="R101" s="178">
        <f>'8'!AO104</f>
        <v>0</v>
      </c>
      <c r="S101" s="173">
        <f>'8'!AP104</f>
        <v>0</v>
      </c>
      <c r="T101" s="179">
        <f>'8'!AQ104</f>
        <v>0</v>
      </c>
      <c r="U101" s="179">
        <f>'8'!AR104</f>
        <v>0</v>
      </c>
      <c r="V101" s="179">
        <f>'8'!AS104</f>
        <v>0</v>
      </c>
      <c r="W101" s="177">
        <f>'8'!AT104</f>
        <v>0</v>
      </c>
      <c r="X101" s="178">
        <f>'9'!AO104</f>
        <v>0</v>
      </c>
      <c r="Y101" s="173">
        <f>'9'!AP104</f>
        <v>0</v>
      </c>
      <c r="Z101" s="179">
        <f>'9'!AQ104</f>
        <v>0</v>
      </c>
      <c r="AA101" s="179">
        <f>'9'!AR104</f>
        <v>0</v>
      </c>
      <c r="AB101" s="179">
        <f>'9'!AS104</f>
        <v>0</v>
      </c>
      <c r="AC101" s="180">
        <f>'9'!AT104</f>
        <v>0</v>
      </c>
      <c r="AD101" s="178">
        <f>'10'!AO104</f>
        <v>0</v>
      </c>
      <c r="AE101" s="173">
        <f>'10'!AP104</f>
        <v>0</v>
      </c>
      <c r="AF101" s="179">
        <f>'10'!AQ104</f>
        <v>0</v>
      </c>
      <c r="AG101" s="179">
        <f>'10'!AR104</f>
        <v>0</v>
      </c>
      <c r="AH101" s="179">
        <f>'10'!AS104</f>
        <v>0</v>
      </c>
      <c r="AI101" s="180">
        <f>'10'!AT104</f>
        <v>0</v>
      </c>
      <c r="AJ101" s="178">
        <f>'11'!AO104</f>
        <v>0</v>
      </c>
      <c r="AK101" s="173">
        <f>'11'!AP104</f>
        <v>0</v>
      </c>
      <c r="AL101" s="179">
        <f>'11'!AQ104</f>
        <v>0</v>
      </c>
      <c r="AM101" s="179">
        <f>'11'!AR104</f>
        <v>0</v>
      </c>
      <c r="AN101" s="179">
        <f>'11'!AS104</f>
        <v>0</v>
      </c>
      <c r="AO101" s="180">
        <f>'11'!AT104</f>
        <v>0</v>
      </c>
      <c r="AP101" s="178">
        <f>'12'!AO104</f>
        <v>0</v>
      </c>
      <c r="AQ101" s="173">
        <f>'12'!AP104</f>
        <v>0</v>
      </c>
      <c r="AR101" s="179">
        <f>'12'!AQ104</f>
        <v>0</v>
      </c>
      <c r="AS101" s="179">
        <f>'12'!AR104</f>
        <v>0</v>
      </c>
      <c r="AT101" s="179">
        <f>'12'!AS104</f>
        <v>0</v>
      </c>
      <c r="AU101" s="180">
        <f>'12'!AT104</f>
        <v>0</v>
      </c>
      <c r="AV101" s="178">
        <f>'1'!AO104</f>
        <v>0</v>
      </c>
      <c r="AW101" s="173">
        <f>'1'!AP104</f>
        <v>0</v>
      </c>
      <c r="AX101" s="179">
        <f>'1'!AQ104</f>
        <v>0</v>
      </c>
      <c r="AY101" s="179">
        <f>'1'!AR104</f>
        <v>0</v>
      </c>
      <c r="AZ101" s="179">
        <f>'1'!AS104</f>
        <v>0</v>
      </c>
      <c r="BA101" s="180">
        <f>'1'!AT104</f>
        <v>0</v>
      </c>
      <c r="BB101" s="178">
        <f>'2'!AO104</f>
        <v>0</v>
      </c>
      <c r="BC101" s="173">
        <f>'2'!AP104</f>
        <v>0</v>
      </c>
      <c r="BD101" s="179">
        <f>'2'!AQ104</f>
        <v>0</v>
      </c>
      <c r="BE101" s="179">
        <f>'2'!AR104</f>
        <v>0</v>
      </c>
      <c r="BF101" s="179">
        <f>'2'!AS104</f>
        <v>0</v>
      </c>
      <c r="BG101" s="180">
        <f>'2'!AT104</f>
        <v>0</v>
      </c>
      <c r="BH101" s="178">
        <f>'3'!AO104</f>
        <v>0</v>
      </c>
      <c r="BI101" s="173">
        <f>'3'!AP104</f>
        <v>0</v>
      </c>
      <c r="BJ101" s="179">
        <f>'3'!AQ104</f>
        <v>0</v>
      </c>
      <c r="BK101" s="179">
        <f>'3'!AR104</f>
        <v>0</v>
      </c>
      <c r="BL101" s="179">
        <f>'3'!AS104</f>
        <v>0</v>
      </c>
      <c r="BM101" s="180">
        <f>'3'!AT104</f>
        <v>0</v>
      </c>
      <c r="BN101" s="178">
        <f>'4'!AO104</f>
        <v>0</v>
      </c>
      <c r="BO101" s="173">
        <f>'4'!AP104</f>
        <v>0</v>
      </c>
      <c r="BP101" s="179">
        <f>'4'!AQ104</f>
        <v>0</v>
      </c>
      <c r="BQ101" s="179">
        <f>'4'!AR104</f>
        <v>0</v>
      </c>
      <c r="BR101" s="179">
        <f>'4'!AS104</f>
        <v>0</v>
      </c>
      <c r="BS101" s="180">
        <f>'4'!AT104</f>
        <v>0</v>
      </c>
      <c r="BT101" s="178">
        <f>'5'!AO104</f>
        <v>0</v>
      </c>
      <c r="BU101" s="173">
        <f>'5'!AP104</f>
        <v>0</v>
      </c>
      <c r="BV101" s="179">
        <f>'5'!AQ104</f>
        <v>0</v>
      </c>
      <c r="BW101" s="179">
        <f>'5'!AR104</f>
        <v>0</v>
      </c>
      <c r="BX101" s="179">
        <f>'5'!AS104</f>
        <v>0</v>
      </c>
      <c r="BY101" s="180">
        <f>'5'!AT104</f>
        <v>0</v>
      </c>
      <c r="BZ101" s="178">
        <f>'6'!AO104</f>
        <v>0</v>
      </c>
      <c r="CA101" s="173">
        <f>'6'!AP104</f>
        <v>0</v>
      </c>
      <c r="CB101" s="179">
        <f>'6'!AQ104</f>
        <v>0</v>
      </c>
      <c r="CC101" s="179">
        <f>'6'!AR104</f>
        <v>0</v>
      </c>
      <c r="CD101" s="179">
        <f>'6'!AS104</f>
        <v>0</v>
      </c>
      <c r="CE101" s="180">
        <f>'6'!AT104</f>
        <v>0</v>
      </c>
    </row>
  </sheetData>
  <sheetProtection selectLockedCells="1" selectUnlockedCells="1"/>
  <mergeCells count="16">
    <mergeCell ref="E2:K2"/>
    <mergeCell ref="A1:B1"/>
    <mergeCell ref="C1:D1"/>
    <mergeCell ref="L1:CE1"/>
    <mergeCell ref="L2:Q2"/>
    <mergeCell ref="R2:W2"/>
    <mergeCell ref="X2:AC2"/>
    <mergeCell ref="AD2:AI2"/>
    <mergeCell ref="AJ2:AO2"/>
    <mergeCell ref="AP2:AU2"/>
    <mergeCell ref="BZ2:CE2"/>
    <mergeCell ref="AV2:BA2"/>
    <mergeCell ref="BB2:BG2"/>
    <mergeCell ref="BH2:BM2"/>
    <mergeCell ref="BN2:BS2"/>
    <mergeCell ref="BT2:BY2"/>
  </mergeCells>
  <phoneticPr fontId="17" type="noConversion"/>
  <conditionalFormatting sqref="A5:P101 AD5:AH101 AJ5:AN101 AP5:AT101 AV5:AZ101 BB5:BF101 BH5:BL101 BN5:BR101 BT5:BX101 BZ5:CD101 R5:AB101">
    <cfRule type="expression" dxfId="93" priority="2" stopIfTrue="1">
      <formula>IF(MOD(ROW($A5),2),1,0)</formula>
    </cfRule>
  </conditionalFormatting>
  <conditionalFormatting sqref="A4:P4 R4:AB4 AD4:AH4 AJ4:AN4 AP4:AT4 AV4:AZ4 BB4:BF4 BH4:BL4 BN4:BR4 BT4:BX4 BZ4:CD4">
    <cfRule type="expression" dxfId="92" priority="1" stopIfTrue="1">
      <formula>IF(MOD(ROW($A4),2),1,0)</formula>
    </cfRule>
  </conditionalFormatting>
  <dataValidations count="1">
    <dataValidation type="date" allowBlank="1" showInputMessage="1" showErrorMessage="1" sqref="E102:E1048576">
      <formula1>43191</formula1>
      <formula2>43646</formula2>
    </dataValidation>
  </dataValidations>
  <pageMargins left="0.7" right="0.7" top="0.75" bottom="0.75" header="0.3" footer="0.3"/>
  <pageSetup scale="39" fitToWidth="0" orientation="landscape" horizontalDpi="300" verticalDpi="30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50"/>
  </sheetPr>
  <dimension ref="A1:AB100"/>
  <sheetViews>
    <sheetView workbookViewId="0">
      <pane xSplit="4" ySplit="3" topLeftCell="E4" activePane="bottomRight" state="frozen"/>
      <selection activeCell="W1048576" sqref="W1:W1048576"/>
      <selection pane="topRight" activeCell="W1048576" sqref="W1:W1048576"/>
      <selection pane="bottomLeft" activeCell="W1048576" sqref="W1:W1048576"/>
      <selection pane="bottomRight" activeCell="H23" sqref="H23"/>
    </sheetView>
  </sheetViews>
  <sheetFormatPr defaultColWidth="8.7109375" defaultRowHeight="12.75" x14ac:dyDescent="0.2"/>
  <cols>
    <col min="1" max="1" width="11.140625" bestFit="1" customWidth="1"/>
    <col min="2" max="2" width="10.7109375" bestFit="1" customWidth="1"/>
    <col min="3" max="3" width="4.28515625" bestFit="1" customWidth="1"/>
    <col min="4" max="4" width="10.42578125" bestFit="1" customWidth="1"/>
    <col min="5" max="28" width="8.42578125" customWidth="1"/>
  </cols>
  <sheetData>
    <row r="1" spans="1:28" x14ac:dyDescent="0.2">
      <c r="A1" s="946" t="str">
        <f>IF(Roster!$A$6="","",Roster!$A$6)</f>
        <v>CASL</v>
      </c>
      <c r="B1" s="944"/>
      <c r="C1" s="944" t="s">
        <v>57</v>
      </c>
      <c r="D1" s="945"/>
      <c r="E1" s="949" t="s">
        <v>68</v>
      </c>
      <c r="F1" s="950"/>
      <c r="G1" s="950"/>
      <c r="H1" s="950"/>
      <c r="I1" s="950"/>
      <c r="J1" s="950"/>
      <c r="K1" s="950"/>
      <c r="L1" s="950"/>
      <c r="M1" s="950"/>
      <c r="N1" s="950"/>
      <c r="O1" s="950"/>
      <c r="P1" s="950"/>
      <c r="Q1" s="950"/>
      <c r="R1" s="950"/>
      <c r="S1" s="950"/>
      <c r="T1" s="950"/>
      <c r="U1" s="950"/>
      <c r="V1" s="950"/>
      <c r="W1" s="950"/>
      <c r="X1" s="950"/>
      <c r="Y1" s="950"/>
      <c r="Z1" s="950"/>
      <c r="AA1" s="950"/>
      <c r="AB1" s="951"/>
    </row>
    <row r="2" spans="1:28" x14ac:dyDescent="0.2">
      <c r="A2" s="1"/>
      <c r="B2" s="2"/>
      <c r="C2" s="2"/>
      <c r="D2" s="3"/>
      <c r="E2" s="954" t="s">
        <v>31</v>
      </c>
      <c r="F2" s="953"/>
      <c r="G2" s="947" t="s">
        <v>5</v>
      </c>
      <c r="H2" s="952"/>
      <c r="I2" s="947" t="s">
        <v>36</v>
      </c>
      <c r="J2" s="952"/>
      <c r="K2" s="947" t="s">
        <v>44</v>
      </c>
      <c r="L2" s="952"/>
      <c r="M2" s="947" t="s">
        <v>43</v>
      </c>
      <c r="N2" s="952"/>
      <c r="O2" s="947" t="s">
        <v>42</v>
      </c>
      <c r="P2" s="952"/>
      <c r="Q2" s="947" t="s">
        <v>41</v>
      </c>
      <c r="R2" s="952"/>
      <c r="S2" s="947" t="s">
        <v>40</v>
      </c>
      <c r="T2" s="952"/>
      <c r="U2" s="947" t="s">
        <v>39</v>
      </c>
      <c r="V2" s="952"/>
      <c r="W2" s="947" t="s">
        <v>38</v>
      </c>
      <c r="X2" s="952"/>
      <c r="Y2" s="953" t="s">
        <v>18</v>
      </c>
      <c r="Z2" s="953"/>
      <c r="AA2" s="947" t="s">
        <v>37</v>
      </c>
      <c r="AB2" s="948"/>
    </row>
    <row r="3" spans="1:28" ht="13.5" thickBot="1" x14ac:dyDescent="0.25">
      <c r="A3" s="8" t="s">
        <v>21</v>
      </c>
      <c r="B3" s="9" t="s">
        <v>10</v>
      </c>
      <c r="C3" s="9" t="s">
        <v>56</v>
      </c>
      <c r="D3" s="10" t="s">
        <v>11</v>
      </c>
      <c r="E3" s="11" t="s">
        <v>69</v>
      </c>
      <c r="F3" s="12" t="s">
        <v>19</v>
      </c>
      <c r="G3" s="20" t="s">
        <v>69</v>
      </c>
      <c r="H3" s="23" t="s">
        <v>19</v>
      </c>
      <c r="I3" s="20" t="s">
        <v>69</v>
      </c>
      <c r="J3" s="23" t="s">
        <v>19</v>
      </c>
      <c r="K3" s="20" t="s">
        <v>69</v>
      </c>
      <c r="L3" s="23" t="s">
        <v>19</v>
      </c>
      <c r="M3" s="20" t="s">
        <v>69</v>
      </c>
      <c r="N3" s="23" t="s">
        <v>19</v>
      </c>
      <c r="O3" s="20" t="s">
        <v>69</v>
      </c>
      <c r="P3" s="23" t="s">
        <v>19</v>
      </c>
      <c r="Q3" s="20" t="s">
        <v>69</v>
      </c>
      <c r="R3" s="23" t="s">
        <v>19</v>
      </c>
      <c r="S3" s="20" t="s">
        <v>69</v>
      </c>
      <c r="T3" s="23" t="s">
        <v>19</v>
      </c>
      <c r="U3" s="20" t="s">
        <v>69</v>
      </c>
      <c r="V3" s="23" t="s">
        <v>19</v>
      </c>
      <c r="W3" s="20" t="s">
        <v>69</v>
      </c>
      <c r="X3" s="23" t="s">
        <v>19</v>
      </c>
      <c r="Y3" s="12" t="s">
        <v>69</v>
      </c>
      <c r="Z3" s="12" t="s">
        <v>19</v>
      </c>
      <c r="AA3" s="20" t="s">
        <v>69</v>
      </c>
      <c r="AB3" s="13" t="s">
        <v>19</v>
      </c>
    </row>
    <row r="4" spans="1:28" x14ac:dyDescent="0.2">
      <c r="A4" s="4">
        <f>IF(Roster!A10="","",Roster!A10)</f>
        <v>1826</v>
      </c>
      <c r="B4" s="5" t="str">
        <f>IF(Roster!C10="","",Roster!C10)</f>
        <v>Guomei</v>
      </c>
      <c r="C4" s="5" t="str">
        <f>IF(Roster!D10="","",Roster!D10)</f>
        <v/>
      </c>
      <c r="D4" s="6" t="str">
        <f>IF(Roster!B10="","",Roster!B10)</f>
        <v>Chen</v>
      </c>
      <c r="E4" s="14" t="str">
        <f>IF('7'!BE8=0,"",'7'!BE8)</f>
        <v/>
      </c>
      <c r="F4" s="15" t="str">
        <f>IF('7'!BF8=0,"",'7'!BF8)</f>
        <v/>
      </c>
      <c r="G4" s="21" t="str">
        <f>IF('8'!BC8=0,"",'8'!BC8)</f>
        <v/>
      </c>
      <c r="H4" s="24" t="str">
        <f>IF('8'!BD8=0,"",'8'!BD8)</f>
        <v/>
      </c>
      <c r="I4" s="21" t="str">
        <f>IF('9'!BB8=0,"",'9'!BB8)</f>
        <v/>
      </c>
      <c r="J4" s="24" t="str">
        <f>IF('9'!BC8=0,"",'9'!BC8)</f>
        <v/>
      </c>
      <c r="K4" s="21" t="str">
        <f>IF('10'!BB8=0,"",'10'!BB8)</f>
        <v/>
      </c>
      <c r="L4" s="24" t="str">
        <f>IF('10'!BC8=0,"",'10'!BC8)</f>
        <v/>
      </c>
      <c r="M4" s="21" t="str">
        <f>IF('11'!BB8=0,"",'11'!BB8)</f>
        <v/>
      </c>
      <c r="N4" s="24" t="str">
        <f>IF('11'!BC8=0,"",'11'!BC8)</f>
        <v/>
      </c>
      <c r="O4" s="21" t="str">
        <f>IF('12'!BB8=0,"",'12'!BB8)</f>
        <v/>
      </c>
      <c r="P4" s="24" t="str">
        <f>IF('12'!BC8=0,"",'12'!BC8)</f>
        <v/>
      </c>
      <c r="Q4" s="21" t="str">
        <f>IF('1'!BB8=0,"",'1'!BB8)</f>
        <v/>
      </c>
      <c r="R4" s="24" t="str">
        <f>IF('1'!BC8=0,"",'1'!BC8)</f>
        <v/>
      </c>
      <c r="S4" s="21" t="str">
        <f>IF('2'!BB8=0,"",'2'!BB8)</f>
        <v/>
      </c>
      <c r="T4" s="24" t="str">
        <f>IF('2'!BC8=0,"",'2'!BC8)</f>
        <v/>
      </c>
      <c r="U4" s="21" t="str">
        <f>IF('3'!BB8=0,"",'3'!BB8)</f>
        <v/>
      </c>
      <c r="V4" s="24" t="str">
        <f>IF('3'!BC8=0,"",'3'!BC8)</f>
        <v/>
      </c>
      <c r="W4" s="21" t="str">
        <f>IF('4'!BB8=0,"",'4'!BB8)</f>
        <v/>
      </c>
      <c r="X4" s="24" t="str">
        <f>IF('4'!BC8=0,"",'4'!BC8)</f>
        <v/>
      </c>
      <c r="Y4" s="15" t="str">
        <f>IF('5'!BB8=0,"",'5'!BB8)</f>
        <v/>
      </c>
      <c r="Z4" s="15" t="str">
        <f>IF('5'!BC8=0,"",'5'!BC8)</f>
        <v/>
      </c>
      <c r="AA4" s="21" t="str">
        <f>IF('6'!BB8=0,"",'6'!BB8)</f>
        <v/>
      </c>
      <c r="AB4" s="16" t="str">
        <f>IF('6'!BC8=0,"",'6'!BC8)</f>
        <v/>
      </c>
    </row>
    <row r="5" spans="1:28" x14ac:dyDescent="0.2">
      <c r="A5" s="4" t="str">
        <f>IF(Roster!A11="","",Roster!A11)</f>
        <v>n/a</v>
      </c>
      <c r="B5" s="5" t="str">
        <f>IF(Roster!C11="","",Roster!C11)</f>
        <v>Soroka</v>
      </c>
      <c r="C5" s="5" t="str">
        <f>IF(Roster!D11="","",Roster!D11)</f>
        <v/>
      </c>
      <c r="D5" s="6" t="str">
        <f>IF(Roster!B11="","",Roster!B11)</f>
        <v>Copoka</v>
      </c>
      <c r="E5" s="17" t="str">
        <f>IF('7'!BE9=0,"",'7'!BE9)</f>
        <v/>
      </c>
      <c r="F5" s="18" t="str">
        <f>IF('7'!BF9=0,"",'7'!BF9)</f>
        <v/>
      </c>
      <c r="G5" s="22" t="str">
        <f>IF('8'!BC9=0,"",'8'!BC9)</f>
        <v/>
      </c>
      <c r="H5" s="25" t="str">
        <f>IF('8'!BD9=0,"",'8'!BD9)</f>
        <v/>
      </c>
      <c r="I5" s="22" t="str">
        <f>IF('9'!BB9=0,"",'9'!BB9)</f>
        <v/>
      </c>
      <c r="J5" s="25" t="str">
        <f>IF('9'!BC9=0,"",'9'!BC9)</f>
        <v/>
      </c>
      <c r="K5" s="22">
        <f>IF('10'!BB9=0,"",'10'!BB9)</f>
        <v>8</v>
      </c>
      <c r="L5" s="25">
        <f>IF('10'!BC9=0,"",'10'!BC9)</f>
        <v>8</v>
      </c>
      <c r="M5" s="22">
        <f>IF('11'!BB9=0,"",'11'!BB9)</f>
        <v>12</v>
      </c>
      <c r="N5" s="25">
        <f>IF('11'!BC9=0,"",'11'!BC9)</f>
        <v>20</v>
      </c>
      <c r="O5" s="22">
        <f>IF('12'!BB9=0,"",'12'!BB9)</f>
        <v>6</v>
      </c>
      <c r="P5" s="25">
        <f>IF('12'!BC9=0,"",'12'!BC9)</f>
        <v>26</v>
      </c>
      <c r="Q5" s="22">
        <f>IF('1'!BB9=0,"",'1'!BB9)</f>
        <v>19.5</v>
      </c>
      <c r="R5" s="25">
        <f>IF('1'!BC9=0,"",'1'!BC9)</f>
        <v>45.5</v>
      </c>
      <c r="S5" s="22">
        <f>IF('2'!BB9=0,"",'2'!BB9)</f>
        <v>22.5</v>
      </c>
      <c r="T5" s="25">
        <f>IF('2'!BC9=0,"",'2'!BC9)</f>
        <v>68</v>
      </c>
      <c r="U5" s="22">
        <f>IF('3'!BB9=0,"",'3'!BB9)</f>
        <v>12</v>
      </c>
      <c r="V5" s="25">
        <f>IF('3'!BC9=0,"",'3'!BC9)</f>
        <v>80</v>
      </c>
      <c r="W5" s="22">
        <f>IF('4'!BB9=0,"",'4'!BB9)</f>
        <v>10.5</v>
      </c>
      <c r="X5" s="25">
        <f>IF('4'!BC9=0,"",'4'!BC9)</f>
        <v>90.5</v>
      </c>
      <c r="Y5" s="18" t="str">
        <f>IF('5'!BB9=0,"",'5'!BB9)</f>
        <v/>
      </c>
      <c r="Z5" s="18">
        <f>IF('5'!BC9=0,"",'5'!BC9)</f>
        <v>90.5</v>
      </c>
      <c r="AA5" s="22" t="str">
        <f>IF('6'!BB9=0,"",'6'!BB9)</f>
        <v/>
      </c>
      <c r="AB5" s="19">
        <f>IF('6'!BC9=0,"",'6'!BC9)</f>
        <v>90.5</v>
      </c>
    </row>
    <row r="6" spans="1:28" x14ac:dyDescent="0.2">
      <c r="A6" s="4">
        <f>IF(Roster!A12="","",Roster!A12)</f>
        <v>989</v>
      </c>
      <c r="B6" s="5" t="str">
        <f>IF(Roster!C12="","",Roster!C12)</f>
        <v xml:space="preserve">Meng Zhen </v>
      </c>
      <c r="C6" s="5" t="str">
        <f>IF(Roster!D12="","",Roster!D12)</f>
        <v/>
      </c>
      <c r="D6" s="6" t="str">
        <f>IF(Roster!B12="","",Roster!B12)</f>
        <v>Gao</v>
      </c>
      <c r="E6" s="17" t="str">
        <f>IF('7'!BE10=0,"",'7'!BE10)</f>
        <v/>
      </c>
      <c r="F6" s="18" t="str">
        <f>IF('7'!BF10=0,"",'7'!BF10)</f>
        <v/>
      </c>
      <c r="G6" s="22" t="str">
        <f>IF('8'!BC10=0,"",'8'!BC10)</f>
        <v/>
      </c>
      <c r="H6" s="25" t="str">
        <f>IF('8'!BD10=0,"",'8'!BD10)</f>
        <v/>
      </c>
      <c r="I6" s="22" t="str">
        <f>IF('9'!BB10=0,"",'9'!BB10)</f>
        <v/>
      </c>
      <c r="J6" s="25" t="str">
        <f>IF('9'!BC10=0,"",'9'!BC10)</f>
        <v/>
      </c>
      <c r="K6" s="22">
        <f>IF('10'!BB10=0,"",'10'!BB10)</f>
        <v>16</v>
      </c>
      <c r="L6" s="25">
        <f>IF('10'!BC10=0,"",'10'!BC10)</f>
        <v>16</v>
      </c>
      <c r="M6" s="22">
        <f>IF('11'!BB10=0,"",'11'!BB10)</f>
        <v>16</v>
      </c>
      <c r="N6" s="25">
        <f>IF('11'!BC10=0,"",'11'!BC10)</f>
        <v>32</v>
      </c>
      <c r="O6" s="22">
        <f>IF('12'!BB10=0,"",'12'!BB10)</f>
        <v>6</v>
      </c>
      <c r="P6" s="25">
        <f>IF('12'!BC10=0,"",'12'!BC10)</f>
        <v>38</v>
      </c>
      <c r="Q6" s="22" t="str">
        <f>IF('1'!BB10=0,"",'1'!BB10)</f>
        <v/>
      </c>
      <c r="R6" s="25">
        <f>IF('1'!BC10=0,"",'1'!BC10)</f>
        <v>38</v>
      </c>
      <c r="S6" s="22" t="str">
        <f>IF('2'!BB10=0,"",'2'!BB10)</f>
        <v/>
      </c>
      <c r="T6" s="25">
        <f>IF('2'!BC10=0,"",'2'!BC10)</f>
        <v>38</v>
      </c>
      <c r="U6" s="22" t="str">
        <f>IF('3'!BB10=0,"",'3'!BB10)</f>
        <v/>
      </c>
      <c r="V6" s="25">
        <f>IF('3'!BC10=0,"",'3'!BC10)</f>
        <v>38</v>
      </c>
      <c r="W6" s="22" t="str">
        <f>IF('4'!BB10=0,"",'4'!BB10)</f>
        <v/>
      </c>
      <c r="X6" s="25">
        <f>IF('4'!BC10=0,"",'4'!BC10)</f>
        <v>38</v>
      </c>
      <c r="Y6" s="18" t="str">
        <f>IF('5'!BB10=0,"",'5'!BB10)</f>
        <v/>
      </c>
      <c r="Z6" s="18">
        <f>IF('5'!BC10=0,"",'5'!BC10)</f>
        <v>38</v>
      </c>
      <c r="AA6" s="22" t="str">
        <f>IF('6'!BB10=0,"",'6'!BB10)</f>
        <v/>
      </c>
      <c r="AB6" s="19">
        <f>IF('6'!BC10=0,"",'6'!BC10)</f>
        <v>38</v>
      </c>
    </row>
    <row r="7" spans="1:28" x14ac:dyDescent="0.2">
      <c r="A7" s="4">
        <f>IF(Roster!A13="","",Roster!A13)</f>
        <v>9817</v>
      </c>
      <c r="B7" s="5" t="str">
        <f>IF(Roster!C13="","",Roster!C13)</f>
        <v>Lam Ngan</v>
      </c>
      <c r="C7" s="5" t="str">
        <f>IF(Roster!D13="","",Roster!D13)</f>
        <v/>
      </c>
      <c r="D7" s="6" t="str">
        <f>IF(Roster!B13="","",Roster!B13)</f>
        <v>Tran</v>
      </c>
      <c r="E7" s="17" t="str">
        <f>IF('7'!BE11=0,"",'7'!BE11)</f>
        <v/>
      </c>
      <c r="F7" s="18" t="str">
        <f>IF('7'!BF11=0,"",'7'!BF11)</f>
        <v/>
      </c>
      <c r="G7" s="22" t="str">
        <f>IF('8'!BC11=0,"",'8'!BC11)</f>
        <v/>
      </c>
      <c r="H7" s="25" t="str">
        <f>IF('8'!BD11=0,"",'8'!BD11)</f>
        <v/>
      </c>
      <c r="I7" s="22" t="str">
        <f>IF('9'!BB11=0,"",'9'!BB11)</f>
        <v/>
      </c>
      <c r="J7" s="25" t="str">
        <f>IF('9'!BC11=0,"",'9'!BC11)</f>
        <v/>
      </c>
      <c r="K7" s="22">
        <f>IF('10'!BB11=0,"",'10'!BB11)</f>
        <v>6</v>
      </c>
      <c r="L7" s="25">
        <f>IF('10'!BC11=0,"",'10'!BC11)</f>
        <v>6</v>
      </c>
      <c r="M7" s="22" t="str">
        <f>IF('11'!BB11=0,"",'11'!BB11)</f>
        <v/>
      </c>
      <c r="N7" s="25">
        <f>IF('11'!BC11=0,"",'11'!BC11)</f>
        <v>6</v>
      </c>
      <c r="O7" s="22" t="str">
        <f>IF('12'!BB11=0,"",'12'!BB11)</f>
        <v/>
      </c>
      <c r="P7" s="25">
        <f>IF('12'!BC11=0,"",'12'!BC11)</f>
        <v>6</v>
      </c>
      <c r="Q7" s="22" t="str">
        <f>IF('1'!BB11=0,"",'1'!BB11)</f>
        <v/>
      </c>
      <c r="R7" s="25">
        <f>IF('1'!BC11=0,"",'1'!BC11)</f>
        <v>6</v>
      </c>
      <c r="S7" s="22" t="str">
        <f>IF('2'!BB11=0,"",'2'!BB11)</f>
        <v/>
      </c>
      <c r="T7" s="25">
        <f>IF('2'!BC11=0,"",'2'!BC11)</f>
        <v>6</v>
      </c>
      <c r="U7" s="22" t="str">
        <f>IF('3'!BB11=0,"",'3'!BB11)</f>
        <v/>
      </c>
      <c r="V7" s="25">
        <f>IF('3'!BC11=0,"",'3'!BC11)</f>
        <v>6</v>
      </c>
      <c r="W7" s="22" t="str">
        <f>IF('4'!BB11=0,"",'4'!BB11)</f>
        <v/>
      </c>
      <c r="X7" s="25">
        <f>IF('4'!BC11=0,"",'4'!BC11)</f>
        <v>6</v>
      </c>
      <c r="Y7" s="18" t="str">
        <f>IF('5'!BB11=0,"",'5'!BB11)</f>
        <v/>
      </c>
      <c r="Z7" s="18">
        <f>IF('5'!BC11=0,"",'5'!BC11)</f>
        <v>6</v>
      </c>
      <c r="AA7" s="22" t="str">
        <f>IF('6'!BB11=0,"",'6'!BB11)</f>
        <v/>
      </c>
      <c r="AB7" s="19">
        <f>IF('6'!BC11=0,"",'6'!BC11)</f>
        <v>6</v>
      </c>
    </row>
    <row r="8" spans="1:28" x14ac:dyDescent="0.2">
      <c r="A8" s="4">
        <f>IF(Roster!A14="","",Roster!A14)</f>
        <v>3712</v>
      </c>
      <c r="B8" s="5" t="str">
        <f>IF(Roster!C14="","",Roster!C14)</f>
        <v>Ming</v>
      </c>
      <c r="C8" s="5" t="str">
        <f>IF(Roster!D14="","",Roster!D14)</f>
        <v/>
      </c>
      <c r="D8" s="6" t="str">
        <f>IF(Roster!B14="","",Roster!B14)</f>
        <v>Xu</v>
      </c>
      <c r="E8" s="17" t="str">
        <f>IF('7'!BE12=0,"",'7'!BE12)</f>
        <v/>
      </c>
      <c r="F8" s="18" t="str">
        <f>IF('7'!BF12=0,"",'7'!BF12)</f>
        <v/>
      </c>
      <c r="G8" s="22" t="str">
        <f>IF('8'!BC12=0,"",'8'!BC12)</f>
        <v/>
      </c>
      <c r="H8" s="25" t="str">
        <f>IF('8'!BD12=0,"",'8'!BD12)</f>
        <v/>
      </c>
      <c r="I8" s="22" t="str">
        <f>IF('9'!BB12=0,"",'9'!BB12)</f>
        <v/>
      </c>
      <c r="J8" s="25" t="str">
        <f>IF('9'!BC12=0,"",'9'!BC12)</f>
        <v/>
      </c>
      <c r="K8" s="22" t="str">
        <f>IF('10'!BB12=0,"",'10'!BB12)</f>
        <v/>
      </c>
      <c r="L8" s="25" t="str">
        <f>IF('10'!BC12=0,"",'10'!BC12)</f>
        <v/>
      </c>
      <c r="M8" s="22" t="str">
        <f>IF('11'!BB12=0,"",'11'!BB12)</f>
        <v/>
      </c>
      <c r="N8" s="25" t="str">
        <f>IF('11'!BC12=0,"",'11'!BC12)</f>
        <v/>
      </c>
      <c r="O8" s="22" t="str">
        <f>IF('12'!BB12=0,"",'12'!BB12)</f>
        <v/>
      </c>
      <c r="P8" s="25" t="str">
        <f>IF('12'!BC12=0,"",'12'!BC12)</f>
        <v/>
      </c>
      <c r="Q8" s="22">
        <f>IF('1'!BB12=0,"",'1'!BB12)</f>
        <v>4.5</v>
      </c>
      <c r="R8" s="25">
        <f>IF('1'!BC12=0,"",'1'!BC12)</f>
        <v>4.5</v>
      </c>
      <c r="S8" s="22">
        <f>IF('2'!BB12=0,"",'2'!BB12)</f>
        <v>7.5</v>
      </c>
      <c r="T8" s="25">
        <f>IF('2'!BC12=0,"",'2'!BC12)</f>
        <v>12</v>
      </c>
      <c r="U8" s="22">
        <f>IF('3'!BB12=0,"",'3'!BB12)</f>
        <v>3</v>
      </c>
      <c r="V8" s="25">
        <f>IF('3'!BC12=0,"",'3'!BC12)</f>
        <v>15</v>
      </c>
      <c r="W8" s="22" t="str">
        <f>IF('4'!BB12=0,"",'4'!BB12)</f>
        <v/>
      </c>
      <c r="X8" s="25">
        <f>IF('4'!BC12=0,"",'4'!BC12)</f>
        <v>15</v>
      </c>
      <c r="Y8" s="18" t="str">
        <f>IF('5'!BB12=0,"",'5'!BB12)</f>
        <v/>
      </c>
      <c r="Z8" s="18">
        <f>IF('5'!BC12=0,"",'5'!BC12)</f>
        <v>15</v>
      </c>
      <c r="AA8" s="22" t="str">
        <f>IF('6'!BB12=0,"",'6'!BB12)</f>
        <v/>
      </c>
      <c r="AB8" s="19">
        <f>IF('6'!BC12=0,"",'6'!BC12)</f>
        <v>15</v>
      </c>
    </row>
    <row r="9" spans="1:28" x14ac:dyDescent="0.2">
      <c r="A9" s="4">
        <f>IF(Roster!A15="","",Roster!A15)</f>
        <v>9233</v>
      </c>
      <c r="B9" s="5" t="str">
        <f>IF(Roster!C15="","",Roster!C15)</f>
        <v>Dawen</v>
      </c>
      <c r="C9" s="5" t="str">
        <f>IF(Roster!D15="","",Roster!D15)</f>
        <v/>
      </c>
      <c r="D9" s="6" t="str">
        <f>IF(Roster!B15="","",Roster!B15)</f>
        <v>Ye</v>
      </c>
      <c r="E9" s="17" t="str">
        <f>IF('7'!BE13=0,"",'7'!BE13)</f>
        <v/>
      </c>
      <c r="F9" s="18" t="str">
        <f>IF('7'!BF13=0,"",'7'!BF13)</f>
        <v/>
      </c>
      <c r="G9" s="22" t="str">
        <f>IF('8'!BC13=0,"",'8'!BC13)</f>
        <v/>
      </c>
      <c r="H9" s="25" t="str">
        <f>IF('8'!BD13=0,"",'8'!BD13)</f>
        <v/>
      </c>
      <c r="I9" s="22" t="str">
        <f>IF('9'!BB13=0,"",'9'!BB13)</f>
        <v/>
      </c>
      <c r="J9" s="25" t="str">
        <f>IF('9'!BC13=0,"",'9'!BC13)</f>
        <v/>
      </c>
      <c r="K9" s="22" t="str">
        <f>IF('10'!BB13=0,"",'10'!BB13)</f>
        <v/>
      </c>
      <c r="L9" s="25" t="str">
        <f>IF('10'!BC13=0,"",'10'!BC13)</f>
        <v/>
      </c>
      <c r="M9" s="22" t="str">
        <f>IF('11'!BB13=0,"",'11'!BB13)</f>
        <v/>
      </c>
      <c r="N9" s="25" t="str">
        <f>IF('11'!BC13=0,"",'11'!BC13)</f>
        <v/>
      </c>
      <c r="O9" s="22" t="str">
        <f>IF('12'!BB13=0,"",'12'!BB13)</f>
        <v/>
      </c>
      <c r="P9" s="25" t="str">
        <f>IF('12'!BC13=0,"",'12'!BC13)</f>
        <v/>
      </c>
      <c r="Q9" s="22" t="str">
        <f>IF('1'!BB13=0,"",'1'!BB13)</f>
        <v/>
      </c>
      <c r="R9" s="25" t="str">
        <f>IF('1'!BC13=0,"",'1'!BC13)</f>
        <v/>
      </c>
      <c r="S9" s="22" t="str">
        <f>IF('2'!BB13=0,"",'2'!BB13)</f>
        <v/>
      </c>
      <c r="T9" s="25" t="str">
        <f>IF('2'!BC13=0,"",'2'!BC13)</f>
        <v/>
      </c>
      <c r="U9" s="22" t="str">
        <f>IF('3'!BB13=0,"",'3'!BB13)</f>
        <v/>
      </c>
      <c r="V9" s="25" t="str">
        <f>IF('3'!BC13=0,"",'3'!BC13)</f>
        <v/>
      </c>
      <c r="W9" s="22" t="str">
        <f>IF('4'!BB13=0,"",'4'!BB13)</f>
        <v/>
      </c>
      <c r="X9" s="25" t="str">
        <f>IF('4'!BC13=0,"",'4'!BC13)</f>
        <v/>
      </c>
      <c r="Y9" s="18" t="str">
        <f>IF('5'!BB13=0,"",'5'!BB13)</f>
        <v/>
      </c>
      <c r="Z9" s="18" t="str">
        <f>IF('5'!BC13=0,"",'5'!BC13)</f>
        <v/>
      </c>
      <c r="AA9" s="22" t="str">
        <f>IF('6'!BB13=0,"",'6'!BB13)</f>
        <v/>
      </c>
      <c r="AB9" s="19" t="str">
        <f>IF('6'!BC13=0,"",'6'!BC13)</f>
        <v/>
      </c>
    </row>
    <row r="10" spans="1:28" x14ac:dyDescent="0.2">
      <c r="A10" s="4">
        <f>IF(Roster!A16="","",Roster!A16)</f>
        <v>4604</v>
      </c>
      <c r="B10" s="5" t="str">
        <f>IF(Roster!C16="","",Roster!C16)</f>
        <v>Bohua</v>
      </c>
      <c r="C10" s="5" t="str">
        <f>IF(Roster!D16="","",Roster!D16)</f>
        <v/>
      </c>
      <c r="D10" s="6" t="str">
        <f>IF(Roster!B16="","",Roster!B16)</f>
        <v>Zhang</v>
      </c>
      <c r="E10" s="17" t="str">
        <f>IF('7'!BE14=0,"",'7'!BE14)</f>
        <v/>
      </c>
      <c r="F10" s="18" t="str">
        <f>IF('7'!BF14=0,"",'7'!BF14)</f>
        <v/>
      </c>
      <c r="G10" s="22" t="str">
        <f>IF('8'!BC14=0,"",'8'!BC14)</f>
        <v/>
      </c>
      <c r="H10" s="25" t="str">
        <f>IF('8'!BD14=0,"",'8'!BD14)</f>
        <v/>
      </c>
      <c r="I10" s="22" t="str">
        <f>IF('9'!BB14=0,"",'9'!BB14)</f>
        <v/>
      </c>
      <c r="J10" s="25" t="str">
        <f>IF('9'!BC14=0,"",'9'!BC14)</f>
        <v/>
      </c>
      <c r="K10" s="22">
        <f>IF('10'!BB14=0,"",'10'!BB14)</f>
        <v>16</v>
      </c>
      <c r="L10" s="25">
        <f>IF('10'!BC14=0,"",'10'!BC14)</f>
        <v>16</v>
      </c>
      <c r="M10" s="22">
        <f>IF('11'!BB14=0,"",'11'!BB14)</f>
        <v>16</v>
      </c>
      <c r="N10" s="25">
        <f>IF('11'!BC14=0,"",'11'!BC14)</f>
        <v>32</v>
      </c>
      <c r="O10" s="22">
        <f>IF('12'!BB14=0,"",'12'!BB14)</f>
        <v>6</v>
      </c>
      <c r="P10" s="25">
        <f>IF('12'!BC14=0,"",'12'!BC14)</f>
        <v>38</v>
      </c>
      <c r="Q10" s="22" t="str">
        <f>IF('1'!BB14=0,"",'1'!BB14)</f>
        <v/>
      </c>
      <c r="R10" s="25">
        <f>IF('1'!BC14=0,"",'1'!BC14)</f>
        <v>38</v>
      </c>
      <c r="S10" s="22" t="str">
        <f>IF('2'!BB14=0,"",'2'!BB14)</f>
        <v/>
      </c>
      <c r="T10" s="25">
        <f>IF('2'!BC14=0,"",'2'!BC14)</f>
        <v>38</v>
      </c>
      <c r="U10" s="22" t="str">
        <f>IF('3'!BB14=0,"",'3'!BB14)</f>
        <v/>
      </c>
      <c r="V10" s="25">
        <f>IF('3'!BC14=0,"",'3'!BC14)</f>
        <v>38</v>
      </c>
      <c r="W10" s="22" t="str">
        <f>IF('4'!BB14=0,"",'4'!BB14)</f>
        <v/>
      </c>
      <c r="X10" s="25">
        <f>IF('4'!BC14=0,"",'4'!BC14)</f>
        <v>38</v>
      </c>
      <c r="Y10" s="18" t="str">
        <f>IF('5'!BB14=0,"",'5'!BB14)</f>
        <v/>
      </c>
      <c r="Z10" s="18">
        <f>IF('5'!BC14=0,"",'5'!BC14)</f>
        <v>38</v>
      </c>
      <c r="AA10" s="22" t="str">
        <f>IF('6'!BB14=0,"",'6'!BB14)</f>
        <v/>
      </c>
      <c r="AB10" s="19">
        <f>IF('6'!BC14=0,"",'6'!BC14)</f>
        <v>38</v>
      </c>
    </row>
    <row r="11" spans="1:28" x14ac:dyDescent="0.2">
      <c r="A11" s="4" t="str">
        <f>IF(Roster!A17="","",Roster!A17)</f>
        <v>n/a</v>
      </c>
      <c r="B11" s="5" t="str">
        <f>IF(Roster!C17="","",Roster!C17)</f>
        <v>Elena</v>
      </c>
      <c r="C11" s="5" t="str">
        <f>IF(Roster!D17="","",Roster!D17)</f>
        <v/>
      </c>
      <c r="D11" s="6" t="str">
        <f>IF(Roster!B17="","",Roster!B17)</f>
        <v>Vislavskaya</v>
      </c>
      <c r="E11" s="17" t="str">
        <f>IF('7'!BE15=0,"",'7'!BE15)</f>
        <v/>
      </c>
      <c r="F11" s="18" t="str">
        <f>IF('7'!BF15=0,"",'7'!BF15)</f>
        <v/>
      </c>
      <c r="G11" s="22" t="str">
        <f>IF('8'!BC15=0,"",'8'!BC15)</f>
        <v/>
      </c>
      <c r="H11" s="25" t="str">
        <f>IF('8'!BD15=0,"",'8'!BD15)</f>
        <v/>
      </c>
      <c r="I11" s="22" t="str">
        <f>IF('9'!BB15=0,"",'9'!BB15)</f>
        <v/>
      </c>
      <c r="J11" s="25" t="str">
        <f>IF('9'!BC15=0,"",'9'!BC15)</f>
        <v/>
      </c>
      <c r="K11" s="22">
        <f>IF('10'!BB15=0,"",'10'!BB15)</f>
        <v>2</v>
      </c>
      <c r="L11" s="25">
        <f>IF('10'!BC15=0,"",'10'!BC15)</f>
        <v>2</v>
      </c>
      <c r="M11" s="22">
        <f>IF('11'!BB15=0,"",'11'!BB15)</f>
        <v>16</v>
      </c>
      <c r="N11" s="25">
        <f>IF('11'!BC15=0,"",'11'!BC15)</f>
        <v>18</v>
      </c>
      <c r="O11" s="22">
        <f>IF('12'!BB15=0,"",'12'!BB15)</f>
        <v>6</v>
      </c>
      <c r="P11" s="25">
        <f>IF('12'!BC15=0,"",'12'!BC15)</f>
        <v>24</v>
      </c>
      <c r="Q11" s="22" t="str">
        <f>IF('1'!BB15=0,"",'1'!BB15)</f>
        <v/>
      </c>
      <c r="R11" s="25">
        <f>IF('1'!BC15=0,"",'1'!BC15)</f>
        <v>24</v>
      </c>
      <c r="S11" s="22" t="str">
        <f>IF('2'!BB15=0,"",'2'!BB15)</f>
        <v/>
      </c>
      <c r="T11" s="25">
        <f>IF('2'!BC15=0,"",'2'!BC15)</f>
        <v>24</v>
      </c>
      <c r="U11" s="22" t="str">
        <f>IF('3'!BB15=0,"",'3'!BB15)</f>
        <v/>
      </c>
      <c r="V11" s="25">
        <f>IF('3'!BC15=0,"",'3'!BC15)</f>
        <v>24</v>
      </c>
      <c r="W11" s="22" t="str">
        <f>IF('4'!BB15=0,"",'4'!BB15)</f>
        <v/>
      </c>
      <c r="X11" s="25">
        <f>IF('4'!BC15=0,"",'4'!BC15)</f>
        <v>24</v>
      </c>
      <c r="Y11" s="18" t="str">
        <f>IF('5'!BB15=0,"",'5'!BB15)</f>
        <v/>
      </c>
      <c r="Z11" s="18">
        <f>IF('5'!BC15=0,"",'5'!BC15)</f>
        <v>24</v>
      </c>
      <c r="AA11" s="22" t="str">
        <f>IF('6'!BB15=0,"",'6'!BB15)</f>
        <v/>
      </c>
      <c r="AB11" s="19">
        <f>IF('6'!BC15=0,"",'6'!BC15)</f>
        <v>24</v>
      </c>
    </row>
    <row r="12" spans="1:28" x14ac:dyDescent="0.2">
      <c r="A12" s="4" t="str">
        <f>IF(Roster!A18="","",Roster!A18)</f>
        <v>n/a</v>
      </c>
      <c r="B12" s="5" t="str">
        <f>IF(Roster!C18="","",Roster!C18)</f>
        <v>Volodymr</v>
      </c>
      <c r="C12" s="5" t="str">
        <f>IF(Roster!D18="","",Roster!D18)</f>
        <v/>
      </c>
      <c r="D12" s="6" t="str">
        <f>IF(Roster!B18="","",Roster!B18)</f>
        <v>Toritsyn</v>
      </c>
      <c r="E12" s="17" t="str">
        <f>IF('7'!BE16=0,"",'7'!BE16)</f>
        <v/>
      </c>
      <c r="F12" s="18" t="str">
        <f>IF('7'!BF16=0,"",'7'!BF16)</f>
        <v/>
      </c>
      <c r="G12" s="22" t="str">
        <f>IF('8'!BC16=0,"",'8'!BC16)</f>
        <v/>
      </c>
      <c r="H12" s="25" t="str">
        <f>IF('8'!BD16=0,"",'8'!BD16)</f>
        <v/>
      </c>
      <c r="I12" s="22" t="str">
        <f>IF('9'!BB16=0,"",'9'!BB16)</f>
        <v/>
      </c>
      <c r="J12" s="25" t="str">
        <f>IF('9'!BC16=0,"",'9'!BC16)</f>
        <v/>
      </c>
      <c r="K12" s="22" t="str">
        <f>IF('10'!BB16=0,"",'10'!BB16)</f>
        <v/>
      </c>
      <c r="L12" s="25" t="str">
        <f>IF('10'!BC16=0,"",'10'!BC16)</f>
        <v/>
      </c>
      <c r="M12" s="22">
        <f>IF('11'!BB16=0,"",'11'!BB16)</f>
        <v>10</v>
      </c>
      <c r="N12" s="25">
        <f>IF('11'!BC16=0,"",'11'!BC16)</f>
        <v>10</v>
      </c>
      <c r="O12" s="22">
        <f>IF('12'!BB16=0,"",'12'!BB16)</f>
        <v>6</v>
      </c>
      <c r="P12" s="25">
        <f>IF('12'!BC16=0,"",'12'!BC16)</f>
        <v>16</v>
      </c>
      <c r="Q12" s="22">
        <f>IF('1'!BB16=0,"",'1'!BB16)</f>
        <v>19.5</v>
      </c>
      <c r="R12" s="25">
        <f>IF('1'!BC16=0,"",'1'!BC16)</f>
        <v>35.5</v>
      </c>
      <c r="S12" s="22" t="str">
        <f>IF('2'!BB16=0,"",'2'!BB16)</f>
        <v/>
      </c>
      <c r="T12" s="25">
        <f>IF('2'!BC16=0,"",'2'!BC16)</f>
        <v>35.5</v>
      </c>
      <c r="U12" s="22" t="str">
        <f>IF('3'!BB16=0,"",'3'!BB16)</f>
        <v/>
      </c>
      <c r="V12" s="25">
        <f>IF('3'!BC16=0,"",'3'!BC16)</f>
        <v>35.5</v>
      </c>
      <c r="W12" s="22" t="str">
        <f>IF('4'!BB16=0,"",'4'!BB16)</f>
        <v/>
      </c>
      <c r="X12" s="25">
        <f>IF('4'!BC16=0,"",'4'!BC16)</f>
        <v>35.5</v>
      </c>
      <c r="Y12" s="18" t="str">
        <f>IF('5'!BB16=0,"",'5'!BB16)</f>
        <v/>
      </c>
      <c r="Z12" s="18">
        <f>IF('5'!BC16=0,"",'5'!BC16)</f>
        <v>35.5</v>
      </c>
      <c r="AA12" s="22" t="str">
        <f>IF('6'!BB16=0,"",'6'!BB16)</f>
        <v/>
      </c>
      <c r="AB12" s="19">
        <f>IF('6'!BC16=0,"",'6'!BC16)</f>
        <v>35.5</v>
      </c>
    </row>
    <row r="13" spans="1:28" x14ac:dyDescent="0.2">
      <c r="A13" s="4" t="str">
        <f>IF(Roster!A19="","",Roster!A19)</f>
        <v>n/a</v>
      </c>
      <c r="B13" s="5" t="str">
        <f>IF(Roster!C19="","",Roster!C19)</f>
        <v>Olha</v>
      </c>
      <c r="C13" s="5" t="str">
        <f>IF(Roster!D19="","",Roster!D19)</f>
        <v/>
      </c>
      <c r="D13" s="6" t="str">
        <f>IF(Roster!B19="","",Roster!B19)</f>
        <v>Toritsyn</v>
      </c>
      <c r="E13" s="17" t="str">
        <f>IF('7'!BE17=0,"",'7'!BE17)</f>
        <v/>
      </c>
      <c r="F13" s="18" t="str">
        <f>IF('7'!BF17=0,"",'7'!BF17)</f>
        <v/>
      </c>
      <c r="G13" s="22" t="str">
        <f>IF('8'!BC17=0,"",'8'!BC17)</f>
        <v/>
      </c>
      <c r="H13" s="25" t="str">
        <f>IF('8'!BD17=0,"",'8'!BD17)</f>
        <v/>
      </c>
      <c r="I13" s="22" t="str">
        <f>IF('9'!BB17=0,"",'9'!BB17)</f>
        <v/>
      </c>
      <c r="J13" s="25" t="str">
        <f>IF('9'!BC17=0,"",'9'!BC17)</f>
        <v/>
      </c>
      <c r="K13" s="22" t="str">
        <f>IF('10'!BB17=0,"",'10'!BB17)</f>
        <v/>
      </c>
      <c r="L13" s="25" t="str">
        <f>IF('10'!BC17=0,"",'10'!BC17)</f>
        <v/>
      </c>
      <c r="M13" s="22">
        <f>IF('11'!BB17=0,"",'11'!BB17)</f>
        <v>10</v>
      </c>
      <c r="N13" s="25">
        <f>IF('11'!BC17=0,"",'11'!BC17)</f>
        <v>10</v>
      </c>
      <c r="O13" s="22">
        <f>IF('12'!BB17=0,"",'12'!BB17)</f>
        <v>6</v>
      </c>
      <c r="P13" s="25">
        <f>IF('12'!BC17=0,"",'12'!BC17)</f>
        <v>16</v>
      </c>
      <c r="Q13" s="22">
        <f>IF('1'!BB17=0,"",'1'!BB17)</f>
        <v>18</v>
      </c>
      <c r="R13" s="25">
        <f>IF('1'!BC17=0,"",'1'!BC17)</f>
        <v>34</v>
      </c>
      <c r="S13" s="22">
        <f>IF('2'!BB17=0,"",'2'!BB17)</f>
        <v>3</v>
      </c>
      <c r="T13" s="25">
        <f>IF('2'!BC17=0,"",'2'!BC17)</f>
        <v>37</v>
      </c>
      <c r="U13" s="22">
        <f>IF('3'!BB17=0,"",'3'!BB17)</f>
        <v>3</v>
      </c>
      <c r="V13" s="25">
        <f>IF('3'!BC17=0,"",'3'!BC17)</f>
        <v>40</v>
      </c>
      <c r="W13" s="22" t="str">
        <f>IF('4'!BB17=0,"",'4'!BB17)</f>
        <v/>
      </c>
      <c r="X13" s="25">
        <f>IF('4'!BC17=0,"",'4'!BC17)</f>
        <v>40</v>
      </c>
      <c r="Y13" s="18" t="str">
        <f>IF('5'!BB17=0,"",'5'!BB17)</f>
        <v/>
      </c>
      <c r="Z13" s="18">
        <f>IF('5'!BC17=0,"",'5'!BC17)</f>
        <v>40</v>
      </c>
      <c r="AA13" s="22" t="str">
        <f>IF('6'!BB17=0,"",'6'!BB17)</f>
        <v/>
      </c>
      <c r="AB13" s="19">
        <f>IF('6'!BC17=0,"",'6'!BC17)</f>
        <v>40</v>
      </c>
    </row>
    <row r="14" spans="1:28" x14ac:dyDescent="0.2">
      <c r="A14" s="4">
        <f>IF(Roster!A20="","",Roster!A20)</f>
        <v>6846</v>
      </c>
      <c r="B14" s="5" t="str">
        <f>IF(Roster!C20="","",Roster!C20)</f>
        <v xml:space="preserve">Xin Zhi </v>
      </c>
      <c r="C14" s="5" t="str">
        <f>IF(Roster!D20="","",Roster!D20)</f>
        <v/>
      </c>
      <c r="D14" s="6" t="str">
        <f>IF(Roster!B20="","",Roster!B20)</f>
        <v>LI</v>
      </c>
      <c r="E14" s="17" t="str">
        <f>IF('7'!BE18=0,"",'7'!BE18)</f>
        <v/>
      </c>
      <c r="F14" s="18" t="str">
        <f>IF('7'!BF18=0,"",'7'!BF18)</f>
        <v/>
      </c>
      <c r="G14" s="22" t="str">
        <f>IF('8'!BC18=0,"",'8'!BC18)</f>
        <v/>
      </c>
      <c r="H14" s="25" t="str">
        <f>IF('8'!BD18=0,"",'8'!BD18)</f>
        <v/>
      </c>
      <c r="I14" s="22" t="str">
        <f>IF('9'!BB18=0,"",'9'!BB18)</f>
        <v/>
      </c>
      <c r="J14" s="25" t="str">
        <f>IF('9'!BC18=0,"",'9'!BC18)</f>
        <v/>
      </c>
      <c r="K14" s="22" t="str">
        <f>IF('10'!BB18=0,"",'10'!BB18)</f>
        <v/>
      </c>
      <c r="L14" s="25" t="str">
        <f>IF('10'!BC18=0,"",'10'!BC18)</f>
        <v/>
      </c>
      <c r="M14" s="22" t="str">
        <f>IF('11'!BB18=0,"",'11'!BB18)</f>
        <v/>
      </c>
      <c r="N14" s="25" t="str">
        <f>IF('11'!BC18=0,"",'11'!BC18)</f>
        <v/>
      </c>
      <c r="O14" s="22" t="str">
        <f>IF('12'!BB18=0,"",'12'!BB18)</f>
        <v/>
      </c>
      <c r="P14" s="25" t="str">
        <f>IF('12'!BC18=0,"",'12'!BC18)</f>
        <v/>
      </c>
      <c r="Q14" s="22">
        <f>IF('1'!BB18=0,"",'1'!BB18)</f>
        <v>1.5</v>
      </c>
      <c r="R14" s="25">
        <f>IF('1'!BC18=0,"",'1'!BC18)</f>
        <v>1.5</v>
      </c>
      <c r="S14" s="22">
        <f>IF('2'!BB18=0,"",'2'!BB18)</f>
        <v>25.5</v>
      </c>
      <c r="T14" s="25">
        <f>IF('2'!BC18=0,"",'2'!BC18)</f>
        <v>27</v>
      </c>
      <c r="U14" s="22">
        <f>IF('3'!BB18=0,"",'3'!BB18)</f>
        <v>12</v>
      </c>
      <c r="V14" s="25">
        <f>IF('3'!BC18=0,"",'3'!BC18)</f>
        <v>39</v>
      </c>
      <c r="W14" s="22" t="str">
        <f>IF('4'!BB18=0,"",'4'!BB18)</f>
        <v/>
      </c>
      <c r="X14" s="25">
        <f>IF('4'!BC18=0,"",'4'!BC18)</f>
        <v>39</v>
      </c>
      <c r="Y14" s="18" t="str">
        <f>IF('5'!BB18=0,"",'5'!BB18)</f>
        <v/>
      </c>
      <c r="Z14" s="18">
        <f>IF('5'!BC18=0,"",'5'!BC18)</f>
        <v>39</v>
      </c>
      <c r="AA14" s="22" t="str">
        <f>IF('6'!BB18=0,"",'6'!BB18)</f>
        <v/>
      </c>
      <c r="AB14" s="19">
        <f>IF('6'!BC18=0,"",'6'!BC18)</f>
        <v>39</v>
      </c>
    </row>
    <row r="15" spans="1:28" x14ac:dyDescent="0.2">
      <c r="A15" s="4" t="str">
        <f>IF(Roster!A21="","",Roster!A21)</f>
        <v>n/a</v>
      </c>
      <c r="B15" s="5" t="str">
        <f>IF(Roster!C21="","",Roster!C21)</f>
        <v>Ru Zhou</v>
      </c>
      <c r="C15" s="5" t="str">
        <f>IF(Roster!D21="","",Roster!D21)</f>
        <v/>
      </c>
      <c r="D15" s="6" t="str">
        <f>IF(Roster!B21="","",Roster!B21)</f>
        <v>Zhao</v>
      </c>
      <c r="E15" s="17" t="str">
        <f>IF('7'!BE19=0,"",'7'!BE19)</f>
        <v/>
      </c>
      <c r="F15" s="18" t="str">
        <f>IF('7'!BF19=0,"",'7'!BF19)</f>
        <v/>
      </c>
      <c r="G15" s="22" t="str">
        <f>IF('8'!BC19=0,"",'8'!BC19)</f>
        <v/>
      </c>
      <c r="H15" s="25" t="str">
        <f>IF('8'!BD19=0,"",'8'!BD19)</f>
        <v/>
      </c>
      <c r="I15" s="22" t="str">
        <f>IF('9'!BB19=0,"",'9'!BB19)</f>
        <v/>
      </c>
      <c r="J15" s="25" t="str">
        <f>IF('9'!BC19=0,"",'9'!BC19)</f>
        <v/>
      </c>
      <c r="K15" s="22" t="str">
        <f>IF('10'!BB19=0,"",'10'!BB19)</f>
        <v/>
      </c>
      <c r="L15" s="25" t="str">
        <f>IF('10'!BC19=0,"",'10'!BC19)</f>
        <v/>
      </c>
      <c r="M15" s="22" t="str">
        <f>IF('11'!BB19=0,"",'11'!BB19)</f>
        <v/>
      </c>
      <c r="N15" s="25" t="str">
        <f>IF('11'!BC19=0,"",'11'!BC19)</f>
        <v/>
      </c>
      <c r="O15" s="22" t="str">
        <f>IF('12'!BB19=0,"",'12'!BB19)</f>
        <v/>
      </c>
      <c r="P15" s="25" t="str">
        <f>IF('12'!BC19=0,"",'12'!BC19)</f>
        <v/>
      </c>
      <c r="Q15" s="22">
        <f>IF('1'!BB19=0,"",'1'!BB19)</f>
        <v>6</v>
      </c>
      <c r="R15" s="25">
        <f>IF('1'!BC19=0,"",'1'!BC19)</f>
        <v>6</v>
      </c>
      <c r="S15" s="22" t="str">
        <f>IF('2'!BB19=0,"",'2'!BB19)</f>
        <v/>
      </c>
      <c r="T15" s="25">
        <f>IF('2'!BC19=0,"",'2'!BC19)</f>
        <v>6</v>
      </c>
      <c r="U15" s="22" t="str">
        <f>IF('3'!BB19=0,"",'3'!BB19)</f>
        <v/>
      </c>
      <c r="V15" s="25">
        <f>IF('3'!BC19=0,"",'3'!BC19)</f>
        <v>6</v>
      </c>
      <c r="W15" s="22" t="str">
        <f>IF('4'!BB19=0,"",'4'!BB19)</f>
        <v/>
      </c>
      <c r="X15" s="25">
        <f>IF('4'!BC19=0,"",'4'!BC19)</f>
        <v>6</v>
      </c>
      <c r="Y15" s="18" t="str">
        <f>IF('5'!BB19=0,"",'5'!BB19)</f>
        <v/>
      </c>
      <c r="Z15" s="18">
        <f>IF('5'!BC19=0,"",'5'!BC19)</f>
        <v>6</v>
      </c>
      <c r="AA15" s="22" t="str">
        <f>IF('6'!BB19=0,"",'6'!BB19)</f>
        <v/>
      </c>
      <c r="AB15" s="19">
        <f>IF('6'!BC19=0,"",'6'!BC19)</f>
        <v>6</v>
      </c>
    </row>
    <row r="16" spans="1:28" x14ac:dyDescent="0.2">
      <c r="A16" s="4">
        <f>IF(Roster!A22="","",Roster!A22)</f>
        <v>4380</v>
      </c>
      <c r="B16" s="5" t="str">
        <f>IF(Roster!C22="","",Roster!C22)</f>
        <v>Yue Chang</v>
      </c>
      <c r="C16" s="5" t="str">
        <f>IF(Roster!D22="","",Roster!D22)</f>
        <v/>
      </c>
      <c r="D16" s="6" t="str">
        <f>IF(Roster!B22="","",Roster!B22)</f>
        <v>Mai</v>
      </c>
      <c r="E16" s="17" t="str">
        <f>IF('7'!BE20=0,"",'7'!BE20)</f>
        <v/>
      </c>
      <c r="F16" s="18" t="str">
        <f>IF('7'!BF20=0,"",'7'!BF20)</f>
        <v/>
      </c>
      <c r="G16" s="22" t="str">
        <f>IF('8'!BC20=0,"",'8'!BC20)</f>
        <v/>
      </c>
      <c r="H16" s="25" t="str">
        <f>IF('8'!BD20=0,"",'8'!BD20)</f>
        <v/>
      </c>
      <c r="I16" s="22" t="str">
        <f>IF('9'!BB20=0,"",'9'!BB20)</f>
        <v/>
      </c>
      <c r="J16" s="25" t="str">
        <f>IF('9'!BC20=0,"",'9'!BC20)</f>
        <v/>
      </c>
      <c r="K16" s="22" t="str">
        <f>IF('10'!BB20=0,"",'10'!BB20)</f>
        <v/>
      </c>
      <c r="L16" s="25" t="str">
        <f>IF('10'!BC20=0,"",'10'!BC20)</f>
        <v/>
      </c>
      <c r="M16" s="22" t="str">
        <f>IF('11'!BB20=0,"",'11'!BB20)</f>
        <v/>
      </c>
      <c r="N16" s="25" t="str">
        <f>IF('11'!BC20=0,"",'11'!BC20)</f>
        <v/>
      </c>
      <c r="O16" s="22" t="str">
        <f>IF('12'!BB20=0,"",'12'!BB20)</f>
        <v/>
      </c>
      <c r="P16" s="25" t="str">
        <f>IF('12'!BC20=0,"",'12'!BC20)</f>
        <v/>
      </c>
      <c r="Q16" s="22">
        <f>IF('1'!BB20=0,"",'1'!BB20)</f>
        <v>27</v>
      </c>
      <c r="R16" s="25">
        <f>IF('1'!BC20=0,"",'1'!BC20)</f>
        <v>27</v>
      </c>
      <c r="S16" s="22">
        <f>IF('2'!BB20=0,"",'2'!BB20)</f>
        <v>28.5</v>
      </c>
      <c r="T16" s="25">
        <f>IF('2'!BC20=0,"",'2'!BC20)</f>
        <v>55.5</v>
      </c>
      <c r="U16" s="22">
        <f>IF('3'!BB20=0,"",'3'!BB20)</f>
        <v>12</v>
      </c>
      <c r="V16" s="25">
        <f>IF('3'!BC20=0,"",'3'!BC20)</f>
        <v>67.5</v>
      </c>
      <c r="W16" s="22">
        <f>IF('4'!BB20=0,"",'4'!BB20)</f>
        <v>15</v>
      </c>
      <c r="X16" s="25">
        <f>IF('4'!BC20=0,"",'4'!BC20)</f>
        <v>82.5</v>
      </c>
      <c r="Y16" s="18" t="str">
        <f>IF('5'!BB20=0,"",'5'!BB20)</f>
        <v/>
      </c>
      <c r="Z16" s="18">
        <f>IF('5'!BC20=0,"",'5'!BC20)</f>
        <v>82.5</v>
      </c>
      <c r="AA16" s="22" t="str">
        <f>IF('6'!BB20=0,"",'6'!BB20)</f>
        <v/>
      </c>
      <c r="AB16" s="19">
        <f>IF('6'!BC20=0,"",'6'!BC20)</f>
        <v>82.5</v>
      </c>
    </row>
    <row r="17" spans="1:28" x14ac:dyDescent="0.2">
      <c r="A17" s="4">
        <f>IF(Roster!A23="","",Roster!A23)</f>
        <v>2816</v>
      </c>
      <c r="B17" s="5" t="str">
        <f>IF(Roster!C23="","",Roster!C23)</f>
        <v>Mu Ji</v>
      </c>
      <c r="C17" s="5" t="str">
        <f>IF(Roster!D23="","",Roster!D23)</f>
        <v/>
      </c>
      <c r="D17" s="6" t="str">
        <f>IF(Roster!B23="","",Roster!B23)</f>
        <v>Lin</v>
      </c>
      <c r="E17" s="17" t="str">
        <f>IF('7'!BE21=0,"",'7'!BE21)</f>
        <v/>
      </c>
      <c r="F17" s="18" t="str">
        <f>IF('7'!BF21=0,"",'7'!BF21)</f>
        <v/>
      </c>
      <c r="G17" s="22" t="str">
        <f>IF('8'!BC21=0,"",'8'!BC21)</f>
        <v/>
      </c>
      <c r="H17" s="25" t="str">
        <f>IF('8'!BD21=0,"",'8'!BD21)</f>
        <v/>
      </c>
      <c r="I17" s="22" t="str">
        <f>IF('9'!BB21=0,"",'9'!BB21)</f>
        <v/>
      </c>
      <c r="J17" s="25" t="str">
        <f>IF('9'!BC21=0,"",'9'!BC21)</f>
        <v/>
      </c>
      <c r="K17" s="22" t="str">
        <f>IF('10'!BB21=0,"",'10'!BB21)</f>
        <v/>
      </c>
      <c r="L17" s="25" t="str">
        <f>IF('10'!BC21=0,"",'10'!BC21)</f>
        <v/>
      </c>
      <c r="M17" s="22" t="str">
        <f>IF('11'!BB21=0,"",'11'!BB21)</f>
        <v/>
      </c>
      <c r="N17" s="25" t="str">
        <f>IF('11'!BC21=0,"",'11'!BC21)</f>
        <v/>
      </c>
      <c r="O17" s="22" t="str">
        <f>IF('12'!BB21=0,"",'12'!BB21)</f>
        <v/>
      </c>
      <c r="P17" s="25" t="str">
        <f>IF('12'!BC21=0,"",'12'!BC21)</f>
        <v/>
      </c>
      <c r="Q17" s="22">
        <f>IF('1'!BB21=0,"",'1'!BB21)</f>
        <v>21</v>
      </c>
      <c r="R17" s="25">
        <f>IF('1'!BC21=0,"",'1'!BC21)</f>
        <v>21</v>
      </c>
      <c r="S17" s="22">
        <f>IF('2'!BB21=0,"",'2'!BB21)</f>
        <v>10.5</v>
      </c>
      <c r="T17" s="25">
        <f>IF('2'!BC21=0,"",'2'!BC21)</f>
        <v>31.5</v>
      </c>
      <c r="U17" s="22">
        <f>IF('3'!BB21=0,"",'3'!BB21)</f>
        <v>7.5</v>
      </c>
      <c r="V17" s="25">
        <f>IF('3'!BC21=0,"",'3'!BC21)</f>
        <v>39</v>
      </c>
      <c r="W17" s="22">
        <f>IF('4'!BB21=0,"",'4'!BB21)</f>
        <v>4.5</v>
      </c>
      <c r="X17" s="25">
        <f>IF('4'!BC21=0,"",'4'!BC21)</f>
        <v>43.5</v>
      </c>
      <c r="Y17" s="18" t="str">
        <f>IF('5'!BB21=0,"",'5'!BB21)</f>
        <v/>
      </c>
      <c r="Z17" s="18">
        <f>IF('5'!BC21=0,"",'5'!BC21)</f>
        <v>43.5</v>
      </c>
      <c r="AA17" s="22" t="str">
        <f>IF('6'!BB21=0,"",'6'!BB21)</f>
        <v/>
      </c>
      <c r="AB17" s="19">
        <f>IF('6'!BC21=0,"",'6'!BC21)</f>
        <v>43.5</v>
      </c>
    </row>
    <row r="18" spans="1:28" x14ac:dyDescent="0.2">
      <c r="A18" s="4" t="str">
        <f>IF(Roster!A24="","",Roster!A24)</f>
        <v>n/a</v>
      </c>
      <c r="B18" s="5" t="str">
        <f>IF(Roster!C24="","",Roster!C24)</f>
        <v>Wen Ping</v>
      </c>
      <c r="C18" s="5" t="str">
        <f>IF(Roster!D24="","",Roster!D24)</f>
        <v/>
      </c>
      <c r="D18" s="6" t="str">
        <f>IF(Roster!B24="","",Roster!B24)</f>
        <v>Li</v>
      </c>
      <c r="E18" s="17" t="str">
        <f>IF('7'!BE22=0,"",'7'!BE22)</f>
        <v/>
      </c>
      <c r="F18" s="18" t="str">
        <f>IF('7'!BF22=0,"",'7'!BF22)</f>
        <v/>
      </c>
      <c r="G18" s="22" t="str">
        <f>IF('8'!BC22=0,"",'8'!BC22)</f>
        <v/>
      </c>
      <c r="H18" s="25" t="str">
        <f>IF('8'!BD22=0,"",'8'!BD22)</f>
        <v/>
      </c>
      <c r="I18" s="22" t="str">
        <f>IF('9'!BB22=0,"",'9'!BB22)</f>
        <v/>
      </c>
      <c r="J18" s="25" t="str">
        <f>IF('9'!BC22=0,"",'9'!BC22)</f>
        <v/>
      </c>
      <c r="K18" s="22" t="str">
        <f>IF('10'!BB22=0,"",'10'!BB22)</f>
        <v/>
      </c>
      <c r="L18" s="25" t="str">
        <f>IF('10'!BC22=0,"",'10'!BC22)</f>
        <v/>
      </c>
      <c r="M18" s="22" t="str">
        <f>IF('11'!BB22=0,"",'11'!BB22)</f>
        <v/>
      </c>
      <c r="N18" s="25" t="str">
        <f>IF('11'!BC22=0,"",'11'!BC22)</f>
        <v/>
      </c>
      <c r="O18" s="22" t="str">
        <f>IF('12'!BB22=0,"",'12'!BB22)</f>
        <v/>
      </c>
      <c r="P18" s="25" t="str">
        <f>IF('12'!BC22=0,"",'12'!BC22)</f>
        <v/>
      </c>
      <c r="Q18" s="22" t="str">
        <f>IF('1'!BB22=0,"",'1'!BB22)</f>
        <v/>
      </c>
      <c r="R18" s="25" t="str">
        <f>IF('1'!BC22=0,"",'1'!BC22)</f>
        <v/>
      </c>
      <c r="S18" s="22" t="str">
        <f>IF('2'!BB22=0,"",'2'!BB22)</f>
        <v/>
      </c>
      <c r="T18" s="25" t="str">
        <f>IF('2'!BC22=0,"",'2'!BC22)</f>
        <v/>
      </c>
      <c r="U18" s="22" t="str">
        <f>IF('3'!BB22=0,"",'3'!BB22)</f>
        <v/>
      </c>
      <c r="V18" s="25" t="str">
        <f>IF('3'!BC22=0,"",'3'!BC22)</f>
        <v/>
      </c>
      <c r="W18" s="22">
        <f>IF('4'!BB22=0,"",'4'!BB22)</f>
        <v>15</v>
      </c>
      <c r="X18" s="25">
        <f>IF('4'!BC22=0,"",'4'!BC22)</f>
        <v>15</v>
      </c>
      <c r="Y18" s="18" t="str">
        <f>IF('5'!BB22=0,"",'5'!BB22)</f>
        <v/>
      </c>
      <c r="Z18" s="18">
        <f>IF('5'!BC22=0,"",'5'!BC22)</f>
        <v>15</v>
      </c>
      <c r="AA18" s="22" t="str">
        <f>IF('6'!BB22=0,"",'6'!BB22)</f>
        <v/>
      </c>
      <c r="AB18" s="19">
        <f>IF('6'!BC22=0,"",'6'!BC22)</f>
        <v>15</v>
      </c>
    </row>
    <row r="19" spans="1:28" x14ac:dyDescent="0.2">
      <c r="A19" s="4" t="str">
        <f>IF(Roster!A25="","",Roster!A25)</f>
        <v>n/a</v>
      </c>
      <c r="B19" s="5" t="str">
        <f>IF(Roster!C25="","",Roster!C25)</f>
        <v>Lesther Ivan</v>
      </c>
      <c r="C19" s="5" t="str">
        <f>IF(Roster!D25="","",Roster!D25)</f>
        <v/>
      </c>
      <c r="D19" s="6" t="str">
        <f>IF(Roster!B25="","",Roster!B25)</f>
        <v>Vargas Martinez</v>
      </c>
      <c r="E19" s="17" t="str">
        <f>IF('7'!BE23=0,"",'7'!BE23)</f>
        <v/>
      </c>
      <c r="F19" s="18" t="str">
        <f>IF('7'!BF23=0,"",'7'!BF23)</f>
        <v/>
      </c>
      <c r="G19" s="22" t="str">
        <f>IF('8'!BC23=0,"",'8'!BC23)</f>
        <v/>
      </c>
      <c r="H19" s="25" t="str">
        <f>IF('8'!BD23=0,"",'8'!BD23)</f>
        <v/>
      </c>
      <c r="I19" s="22" t="str">
        <f>IF('9'!BB23=0,"",'9'!BB23)</f>
        <v/>
      </c>
      <c r="J19" s="25" t="str">
        <f>IF('9'!BC23=0,"",'9'!BC23)</f>
        <v/>
      </c>
      <c r="K19" s="22" t="str">
        <f>IF('10'!BB23=0,"",'10'!BB23)</f>
        <v/>
      </c>
      <c r="L19" s="25" t="str">
        <f>IF('10'!BC23=0,"",'10'!BC23)</f>
        <v/>
      </c>
      <c r="M19" s="22" t="str">
        <f>IF('11'!BB23=0,"",'11'!BB23)</f>
        <v/>
      </c>
      <c r="N19" s="25" t="str">
        <f>IF('11'!BC23=0,"",'11'!BC23)</f>
        <v/>
      </c>
      <c r="O19" s="22" t="str">
        <f>IF('12'!BB23=0,"",'12'!BB23)</f>
        <v/>
      </c>
      <c r="P19" s="25" t="str">
        <f>IF('12'!BC23=0,"",'12'!BC23)</f>
        <v/>
      </c>
      <c r="Q19" s="22" t="str">
        <f>IF('1'!BB23=0,"",'1'!BB23)</f>
        <v/>
      </c>
      <c r="R19" s="25" t="str">
        <f>IF('1'!BC23=0,"",'1'!BC23)</f>
        <v/>
      </c>
      <c r="S19" s="22" t="str">
        <f>IF('2'!BB23=0,"",'2'!BB23)</f>
        <v/>
      </c>
      <c r="T19" s="25" t="str">
        <f>IF('2'!BC23=0,"",'2'!BC23)</f>
        <v/>
      </c>
      <c r="U19" s="22" t="str">
        <f>IF('3'!BB23=0,"",'3'!BB23)</f>
        <v/>
      </c>
      <c r="V19" s="25" t="str">
        <f>IF('3'!BC23=0,"",'3'!BC23)</f>
        <v/>
      </c>
      <c r="W19" s="22">
        <f>IF('4'!BB23=0,"",'4'!BB23)</f>
        <v>9</v>
      </c>
      <c r="X19" s="25">
        <f>IF('4'!BC23=0,"",'4'!BC23)</f>
        <v>9</v>
      </c>
      <c r="Y19" s="18" t="str">
        <f>IF('5'!BB23=0,"",'5'!BB23)</f>
        <v/>
      </c>
      <c r="Z19" s="18">
        <f>IF('5'!BC23=0,"",'5'!BC23)</f>
        <v>9</v>
      </c>
      <c r="AA19" s="22" t="str">
        <f>IF('6'!BB23=0,"",'6'!BB23)</f>
        <v/>
      </c>
      <c r="AB19" s="19">
        <f>IF('6'!BC23=0,"",'6'!BC23)</f>
        <v>9</v>
      </c>
    </row>
    <row r="20" spans="1:28" x14ac:dyDescent="0.2">
      <c r="A20" s="4">
        <f>IF(Roster!A26="","",Roster!A26)</f>
        <v>1780</v>
      </c>
      <c r="B20" s="5" t="str">
        <f>IF(Roster!C26="","",Roster!C26)</f>
        <v>Aici</v>
      </c>
      <c r="C20" s="5" t="str">
        <f>IF(Roster!D26="","",Roster!D26)</f>
        <v/>
      </c>
      <c r="D20" s="6" t="str">
        <f>IF(Roster!B26="","",Roster!B26)</f>
        <v>Wu</v>
      </c>
      <c r="E20" s="17" t="str">
        <f>IF('7'!BE24=0,"",'7'!BE24)</f>
        <v/>
      </c>
      <c r="F20" s="18" t="str">
        <f>IF('7'!BF24=0,"",'7'!BF24)</f>
        <v/>
      </c>
      <c r="G20" s="22" t="str">
        <f>IF('8'!BC24=0,"",'8'!BC24)</f>
        <v/>
      </c>
      <c r="H20" s="25" t="str">
        <f>IF('8'!BD24=0,"",'8'!BD24)</f>
        <v/>
      </c>
      <c r="I20" s="22" t="str">
        <f>IF('9'!BB24=0,"",'9'!BB24)</f>
        <v/>
      </c>
      <c r="J20" s="25" t="str">
        <f>IF('9'!BC24=0,"",'9'!BC24)</f>
        <v/>
      </c>
      <c r="K20" s="22" t="str">
        <f>IF('10'!BB24=0,"",'10'!BB24)</f>
        <v/>
      </c>
      <c r="L20" s="25" t="str">
        <f>IF('10'!BC24=0,"",'10'!BC24)</f>
        <v/>
      </c>
      <c r="M20" s="22" t="str">
        <f>IF('11'!BB24=0,"",'11'!BB24)</f>
        <v/>
      </c>
      <c r="N20" s="25" t="str">
        <f>IF('11'!BC24=0,"",'11'!BC24)</f>
        <v/>
      </c>
      <c r="O20" s="22" t="str">
        <f>IF('12'!BB24=0,"",'12'!BB24)</f>
        <v/>
      </c>
      <c r="P20" s="25" t="str">
        <f>IF('12'!BC24=0,"",'12'!BC24)</f>
        <v/>
      </c>
      <c r="Q20" s="22" t="str">
        <f>IF('1'!BB24=0,"",'1'!BB24)</f>
        <v/>
      </c>
      <c r="R20" s="25" t="str">
        <f>IF('1'!BC24=0,"",'1'!BC24)</f>
        <v/>
      </c>
      <c r="S20" s="22" t="str">
        <f>IF('2'!BB24=0,"",'2'!BB24)</f>
        <v/>
      </c>
      <c r="T20" s="25" t="str">
        <f>IF('2'!BC24=0,"",'2'!BC24)</f>
        <v/>
      </c>
      <c r="U20" s="22" t="str">
        <f>IF('3'!BB24=0,"",'3'!BB24)</f>
        <v/>
      </c>
      <c r="V20" s="25" t="str">
        <f>IF('3'!BC24=0,"",'3'!BC24)</f>
        <v/>
      </c>
      <c r="W20" s="22">
        <f>IF('4'!BB24=0,"",'4'!BB24)</f>
        <v>15</v>
      </c>
      <c r="X20" s="25">
        <f>IF('4'!BC24=0,"",'4'!BC24)</f>
        <v>15</v>
      </c>
      <c r="Y20" s="18" t="str">
        <f>IF('5'!BB24=0,"",'5'!BB24)</f>
        <v/>
      </c>
      <c r="Z20" s="18">
        <f>IF('5'!BC24=0,"",'5'!BC24)</f>
        <v>15</v>
      </c>
      <c r="AA20" s="22" t="str">
        <f>IF('6'!BB24=0,"",'6'!BB24)</f>
        <v/>
      </c>
      <c r="AB20" s="19">
        <f>IF('6'!BC24=0,"",'6'!BC24)</f>
        <v>15</v>
      </c>
    </row>
    <row r="21" spans="1:28" x14ac:dyDescent="0.2">
      <c r="A21" s="4" t="str">
        <f>IF(Roster!A27="","",Roster!A27)</f>
        <v>n/a</v>
      </c>
      <c r="B21" s="5" t="str">
        <f>IF(Roster!C27="","",Roster!C27)</f>
        <v>Liliana</v>
      </c>
      <c r="C21" s="5" t="str">
        <f>IF(Roster!D27="","",Roster!D27)</f>
        <v/>
      </c>
      <c r="D21" s="6" t="str">
        <f>IF(Roster!B27="","",Roster!B27)</f>
        <v>Solano</v>
      </c>
      <c r="E21" s="17" t="str">
        <f>IF('7'!BE25=0,"",'7'!BE25)</f>
        <v/>
      </c>
      <c r="F21" s="18" t="str">
        <f>IF('7'!BF25=0,"",'7'!BF25)</f>
        <v/>
      </c>
      <c r="G21" s="22" t="str">
        <f>IF('8'!BC25=0,"",'8'!BC25)</f>
        <v/>
      </c>
      <c r="H21" s="25" t="str">
        <f>IF('8'!BD25=0,"",'8'!BD25)</f>
        <v/>
      </c>
      <c r="I21" s="22" t="str">
        <f>IF('9'!BB25=0,"",'9'!BB25)</f>
        <v/>
      </c>
      <c r="J21" s="25" t="str">
        <f>IF('9'!BC25=0,"",'9'!BC25)</f>
        <v/>
      </c>
      <c r="K21" s="22" t="str">
        <f>IF('10'!BB25=0,"",'10'!BB25)</f>
        <v/>
      </c>
      <c r="L21" s="25" t="str">
        <f>IF('10'!BC25=0,"",'10'!BC25)</f>
        <v/>
      </c>
      <c r="M21" s="22" t="str">
        <f>IF('11'!BB25=0,"",'11'!BB25)</f>
        <v/>
      </c>
      <c r="N21" s="25" t="str">
        <f>IF('11'!BC25=0,"",'11'!BC25)</f>
        <v/>
      </c>
      <c r="O21" s="22" t="str">
        <f>IF('12'!BB25=0,"",'12'!BB25)</f>
        <v/>
      </c>
      <c r="P21" s="25" t="str">
        <f>IF('12'!BC25=0,"",'12'!BC25)</f>
        <v/>
      </c>
      <c r="Q21" s="22" t="str">
        <f>IF('1'!BB25=0,"",'1'!BB25)</f>
        <v/>
      </c>
      <c r="R21" s="25" t="str">
        <f>IF('1'!BC25=0,"",'1'!BC25)</f>
        <v/>
      </c>
      <c r="S21" s="22" t="str">
        <f>IF('2'!BB25=0,"",'2'!BB25)</f>
        <v/>
      </c>
      <c r="T21" s="25" t="str">
        <f>IF('2'!BC25=0,"",'2'!BC25)</f>
        <v/>
      </c>
      <c r="U21" s="22" t="str">
        <f>IF('3'!BB25=0,"",'3'!BB25)</f>
        <v/>
      </c>
      <c r="V21" s="25" t="str">
        <f>IF('3'!BC25=0,"",'3'!BC25)</f>
        <v/>
      </c>
      <c r="W21" s="22">
        <f>IF('4'!BB25=0,"",'4'!BB25)</f>
        <v>3</v>
      </c>
      <c r="X21" s="25">
        <f>IF('4'!BC25=0,"",'4'!BC25)</f>
        <v>3</v>
      </c>
      <c r="Y21" s="18" t="str">
        <f>IF('5'!BB25=0,"",'5'!BB25)</f>
        <v/>
      </c>
      <c r="Z21" s="18">
        <f>IF('5'!BC25=0,"",'5'!BC25)</f>
        <v>3</v>
      </c>
      <c r="AA21" s="22" t="str">
        <f>IF('6'!BB25=0,"",'6'!BB25)</f>
        <v/>
      </c>
      <c r="AB21" s="19">
        <f>IF('6'!BC25=0,"",'6'!BC25)</f>
        <v>3</v>
      </c>
    </row>
    <row r="22" spans="1:28" x14ac:dyDescent="0.2">
      <c r="A22" s="4" t="str">
        <f>IF(Roster!A28="","",Roster!A28)</f>
        <v>n/a</v>
      </c>
      <c r="B22" s="5" t="str">
        <f>IF(Roster!C28="","",Roster!C28)</f>
        <v>Zhao</v>
      </c>
      <c r="C22" s="5" t="str">
        <f>IF(Roster!D28="","",Roster!D28)</f>
        <v/>
      </c>
      <c r="D22" s="6" t="str">
        <f>IF(Roster!B28="","",Roster!B28)</f>
        <v>Yi</v>
      </c>
      <c r="E22" s="17" t="str">
        <f>IF('7'!BE26=0,"",'7'!BE26)</f>
        <v/>
      </c>
      <c r="F22" s="18" t="str">
        <f>IF('7'!BF26=0,"",'7'!BF26)</f>
        <v/>
      </c>
      <c r="G22" s="22" t="str">
        <f>IF('8'!BC26=0,"",'8'!BC26)</f>
        <v/>
      </c>
      <c r="H22" s="25" t="str">
        <f>IF('8'!BD26=0,"",'8'!BD26)</f>
        <v/>
      </c>
      <c r="I22" s="22" t="str">
        <f>IF('9'!BB26=0,"",'9'!BB26)</f>
        <v/>
      </c>
      <c r="J22" s="25" t="str">
        <f>IF('9'!BC26=0,"",'9'!BC26)</f>
        <v/>
      </c>
      <c r="K22" s="22" t="str">
        <f>IF('10'!BB26=0,"",'10'!BB26)</f>
        <v/>
      </c>
      <c r="L22" s="25" t="str">
        <f>IF('10'!BC26=0,"",'10'!BC26)</f>
        <v/>
      </c>
      <c r="M22" s="22" t="str">
        <f>IF('11'!BB26=0,"",'11'!BB26)</f>
        <v/>
      </c>
      <c r="N22" s="25" t="str">
        <f>IF('11'!BC26=0,"",'11'!BC26)</f>
        <v/>
      </c>
      <c r="O22" s="22" t="str">
        <f>IF('12'!BB26=0,"",'12'!BB26)</f>
        <v/>
      </c>
      <c r="P22" s="25" t="str">
        <f>IF('12'!BC26=0,"",'12'!BC26)</f>
        <v/>
      </c>
      <c r="Q22" s="22" t="str">
        <f>IF('1'!BB26=0,"",'1'!BB26)</f>
        <v/>
      </c>
      <c r="R22" s="25" t="str">
        <f>IF('1'!BC26=0,"",'1'!BC26)</f>
        <v/>
      </c>
      <c r="S22" s="22" t="str">
        <f>IF('2'!BB26=0,"",'2'!BB26)</f>
        <v/>
      </c>
      <c r="T22" s="25" t="str">
        <f>IF('2'!BC26=0,"",'2'!BC26)</f>
        <v/>
      </c>
      <c r="U22" s="22" t="str">
        <f>IF('3'!BB26=0,"",'3'!BB26)</f>
        <v/>
      </c>
      <c r="V22" s="25" t="str">
        <f>IF('3'!BC26=0,"",'3'!BC26)</f>
        <v/>
      </c>
      <c r="W22" s="22">
        <f>IF('4'!BB26=0,"",'4'!BB26)</f>
        <v>10.5</v>
      </c>
      <c r="X22" s="25">
        <f>IF('4'!BC26=0,"",'4'!BC26)</f>
        <v>10.5</v>
      </c>
      <c r="Y22" s="18" t="str">
        <f>IF('5'!BB26=0,"",'5'!BB26)</f>
        <v/>
      </c>
      <c r="Z22" s="18">
        <f>IF('5'!BC26=0,"",'5'!BC26)</f>
        <v>10.5</v>
      </c>
      <c r="AA22" s="22" t="str">
        <f>IF('6'!BB26=0,"",'6'!BB26)</f>
        <v/>
      </c>
      <c r="AB22" s="19">
        <f>IF('6'!BC26=0,"",'6'!BC26)</f>
        <v>10.5</v>
      </c>
    </row>
    <row r="23" spans="1:28" x14ac:dyDescent="0.2">
      <c r="A23" s="4" t="str">
        <f>IF(Roster!A29="","",Roster!A29)</f>
        <v>n/a</v>
      </c>
      <c r="B23" s="5" t="str">
        <f>IF(Roster!C29="","",Roster!C29)</f>
        <v>Zhana</v>
      </c>
      <c r="C23" s="5" t="str">
        <f>IF(Roster!D29="","",Roster!D29)</f>
        <v/>
      </c>
      <c r="D23" s="6" t="str">
        <f>IF(Roster!B29="","",Roster!B29)</f>
        <v>Lminokhoer</v>
      </c>
      <c r="E23" s="17" t="str">
        <f>IF('7'!BE27=0,"",'7'!BE27)</f>
        <v/>
      </c>
      <c r="F23" s="18" t="str">
        <f>IF('7'!BF27=0,"",'7'!BF27)</f>
        <v/>
      </c>
      <c r="G23" s="22" t="str">
        <f>IF('8'!BC27=0,"",'8'!BC27)</f>
        <v/>
      </c>
      <c r="H23" s="25" t="str">
        <f>IF('8'!BD27=0,"",'8'!BD27)</f>
        <v/>
      </c>
      <c r="I23" s="22" t="str">
        <f>IF('9'!BB27=0,"",'9'!BB27)</f>
        <v/>
      </c>
      <c r="J23" s="25" t="str">
        <f>IF('9'!BC27=0,"",'9'!BC27)</f>
        <v/>
      </c>
      <c r="K23" s="22" t="str">
        <f>IF('10'!BB27=0,"",'10'!BB27)</f>
        <v/>
      </c>
      <c r="L23" s="25" t="str">
        <f>IF('10'!BC27=0,"",'10'!BC27)</f>
        <v/>
      </c>
      <c r="M23" s="22" t="str">
        <f>IF('11'!BB27=0,"",'11'!BB27)</f>
        <v/>
      </c>
      <c r="N23" s="25" t="str">
        <f>IF('11'!BC27=0,"",'11'!BC27)</f>
        <v/>
      </c>
      <c r="O23" s="22" t="str">
        <f>IF('12'!BB27=0,"",'12'!BB27)</f>
        <v/>
      </c>
      <c r="P23" s="25" t="str">
        <f>IF('12'!BC27=0,"",'12'!BC27)</f>
        <v/>
      </c>
      <c r="Q23" s="22" t="str">
        <f>IF('1'!BB27=0,"",'1'!BB27)</f>
        <v/>
      </c>
      <c r="R23" s="25" t="str">
        <f>IF('1'!BC27=0,"",'1'!BC27)</f>
        <v/>
      </c>
      <c r="S23" s="22" t="str">
        <f>IF('2'!BB27=0,"",'2'!BB27)</f>
        <v/>
      </c>
      <c r="T23" s="25" t="str">
        <f>IF('2'!BC27=0,"",'2'!BC27)</f>
        <v/>
      </c>
      <c r="U23" s="22" t="str">
        <f>IF('3'!BB27=0,"",'3'!BB27)</f>
        <v/>
      </c>
      <c r="V23" s="25" t="str">
        <f>IF('3'!BC27=0,"",'3'!BC27)</f>
        <v/>
      </c>
      <c r="W23" s="22">
        <f>IF('4'!BB27=0,"",'4'!BB27)</f>
        <v>1.5</v>
      </c>
      <c r="X23" s="25">
        <f>IF('4'!BC27=0,"",'4'!BC27)</f>
        <v>1.5</v>
      </c>
      <c r="Y23" s="18" t="str">
        <f>IF('5'!BB27=0,"",'5'!BB27)</f>
        <v/>
      </c>
      <c r="Z23" s="18">
        <f>IF('5'!BC27=0,"",'5'!BC27)</f>
        <v>1.5</v>
      </c>
      <c r="AA23" s="22" t="str">
        <f>IF('6'!BB27=0,"",'6'!BB27)</f>
        <v/>
      </c>
      <c r="AB23" s="19">
        <f>IF('6'!BC27=0,"",'6'!BC27)</f>
        <v>1.5</v>
      </c>
    </row>
    <row r="24" spans="1:28" x14ac:dyDescent="0.2">
      <c r="A24" s="4" t="str">
        <f>IF(Roster!A30="","",Roster!A30)</f>
        <v>n/a</v>
      </c>
      <c r="B24" s="5" t="str">
        <f>IF(Roster!C30="","",Roster!C30)</f>
        <v>Alexander</v>
      </c>
      <c r="C24" s="5" t="str">
        <f>IF(Roster!D30="","",Roster!D30)</f>
        <v/>
      </c>
      <c r="D24" s="6" t="str">
        <f>IF(Roster!B30="","",Roster!B30)</f>
        <v>Lminokhoer</v>
      </c>
      <c r="E24" s="17" t="str">
        <f>IF('7'!BE28=0,"",'7'!BE28)</f>
        <v/>
      </c>
      <c r="F24" s="18" t="str">
        <f>IF('7'!BF28=0,"",'7'!BF28)</f>
        <v/>
      </c>
      <c r="G24" s="22" t="str">
        <f>IF('8'!BC28=0,"",'8'!BC28)</f>
        <v/>
      </c>
      <c r="H24" s="25" t="str">
        <f>IF('8'!BD28=0,"",'8'!BD28)</f>
        <v/>
      </c>
      <c r="I24" s="22" t="str">
        <f>IF('9'!BB28=0,"",'9'!BB28)</f>
        <v/>
      </c>
      <c r="J24" s="25" t="str">
        <f>IF('9'!BC28=0,"",'9'!BC28)</f>
        <v/>
      </c>
      <c r="K24" s="22" t="str">
        <f>IF('10'!BB28=0,"",'10'!BB28)</f>
        <v/>
      </c>
      <c r="L24" s="25" t="str">
        <f>IF('10'!BC28=0,"",'10'!BC28)</f>
        <v/>
      </c>
      <c r="M24" s="22" t="str">
        <f>IF('11'!BB28=0,"",'11'!BB28)</f>
        <v/>
      </c>
      <c r="N24" s="25" t="str">
        <f>IF('11'!BC28=0,"",'11'!BC28)</f>
        <v/>
      </c>
      <c r="O24" s="22" t="str">
        <f>IF('12'!BB28=0,"",'12'!BB28)</f>
        <v/>
      </c>
      <c r="P24" s="25" t="str">
        <f>IF('12'!BC28=0,"",'12'!BC28)</f>
        <v/>
      </c>
      <c r="Q24" s="22" t="str">
        <f>IF('1'!BB28=0,"",'1'!BB28)</f>
        <v/>
      </c>
      <c r="R24" s="25" t="str">
        <f>IF('1'!BC28=0,"",'1'!BC28)</f>
        <v/>
      </c>
      <c r="S24" s="22" t="str">
        <f>IF('2'!BB28=0,"",'2'!BB28)</f>
        <v/>
      </c>
      <c r="T24" s="25" t="str">
        <f>IF('2'!BC28=0,"",'2'!BC28)</f>
        <v/>
      </c>
      <c r="U24" s="22" t="str">
        <f>IF('3'!BB28=0,"",'3'!BB28)</f>
        <v/>
      </c>
      <c r="V24" s="25" t="str">
        <f>IF('3'!BC28=0,"",'3'!BC28)</f>
        <v/>
      </c>
      <c r="W24" s="22">
        <f>IF('4'!BB28=0,"",'4'!BB28)</f>
        <v>1.5</v>
      </c>
      <c r="X24" s="25">
        <f>IF('4'!BC28=0,"",'4'!BC28)</f>
        <v>1.5</v>
      </c>
      <c r="Y24" s="18" t="str">
        <f>IF('5'!BB28=0,"",'5'!BB28)</f>
        <v/>
      </c>
      <c r="Z24" s="18">
        <f>IF('5'!BC28=0,"",'5'!BC28)</f>
        <v>1.5</v>
      </c>
      <c r="AA24" s="22" t="str">
        <f>IF('6'!BB28=0,"",'6'!BB28)</f>
        <v/>
      </c>
      <c r="AB24" s="19">
        <f>IF('6'!BC28=0,"",'6'!BC28)</f>
        <v>1.5</v>
      </c>
    </row>
    <row r="25" spans="1:28" x14ac:dyDescent="0.2">
      <c r="A25" s="4" t="str">
        <f>IF(Roster!A31="","",Roster!A31)</f>
        <v/>
      </c>
      <c r="B25" s="5" t="str">
        <f>IF(Roster!C31="","",Roster!C31)</f>
        <v/>
      </c>
      <c r="C25" s="5" t="str">
        <f>IF(Roster!D31="","",Roster!D31)</f>
        <v/>
      </c>
      <c r="D25" s="6" t="str">
        <f>IF(Roster!B31="","",Roster!B31)</f>
        <v/>
      </c>
      <c r="E25" s="17" t="str">
        <f>IF('7'!BE29=0,"",'7'!BE29)</f>
        <v/>
      </c>
      <c r="F25" s="18" t="str">
        <f>IF('7'!BF29=0,"",'7'!BF29)</f>
        <v/>
      </c>
      <c r="G25" s="22" t="str">
        <f>IF('8'!BC29=0,"",'8'!BC29)</f>
        <v/>
      </c>
      <c r="H25" s="25" t="str">
        <f>IF('8'!BD29=0,"",'8'!BD29)</f>
        <v/>
      </c>
      <c r="I25" s="22" t="str">
        <f>IF('9'!BB29=0,"",'9'!BB29)</f>
        <v/>
      </c>
      <c r="J25" s="25" t="str">
        <f>IF('9'!BC29=0,"",'9'!BC29)</f>
        <v/>
      </c>
      <c r="K25" s="22" t="str">
        <f>IF('10'!BB29=0,"",'10'!BB29)</f>
        <v/>
      </c>
      <c r="L25" s="25" t="str">
        <f>IF('10'!BC29=0,"",'10'!BC29)</f>
        <v/>
      </c>
      <c r="M25" s="22" t="str">
        <f>IF('11'!BB29=0,"",'11'!BB29)</f>
        <v/>
      </c>
      <c r="N25" s="25" t="str">
        <f>IF('11'!BC29=0,"",'11'!BC29)</f>
        <v/>
      </c>
      <c r="O25" s="22" t="str">
        <f>IF('12'!BB29=0,"",'12'!BB29)</f>
        <v/>
      </c>
      <c r="P25" s="25" t="str">
        <f>IF('12'!BC29=0,"",'12'!BC29)</f>
        <v/>
      </c>
      <c r="Q25" s="22" t="str">
        <f>IF('1'!BB29=0,"",'1'!BB29)</f>
        <v/>
      </c>
      <c r="R25" s="25" t="str">
        <f>IF('1'!BC29=0,"",'1'!BC29)</f>
        <v/>
      </c>
      <c r="S25" s="22" t="str">
        <f>IF('2'!BB29=0,"",'2'!BB29)</f>
        <v/>
      </c>
      <c r="T25" s="25" t="str">
        <f>IF('2'!BC29=0,"",'2'!BC29)</f>
        <v/>
      </c>
      <c r="U25" s="22" t="str">
        <f>IF('3'!BB29=0,"",'3'!BB29)</f>
        <v/>
      </c>
      <c r="V25" s="25" t="str">
        <f>IF('3'!BC29=0,"",'3'!BC29)</f>
        <v/>
      </c>
      <c r="W25" s="22" t="str">
        <f>IF('4'!BB29=0,"",'4'!BB29)</f>
        <v/>
      </c>
      <c r="X25" s="25" t="str">
        <f>IF('4'!BC29=0,"",'4'!BC29)</f>
        <v/>
      </c>
      <c r="Y25" s="18" t="str">
        <f>IF('5'!BB29=0,"",'5'!BB29)</f>
        <v/>
      </c>
      <c r="Z25" s="18" t="str">
        <f>IF('5'!BC29=0,"",'5'!BC29)</f>
        <v/>
      </c>
      <c r="AA25" s="22" t="str">
        <f>IF('6'!BB29=0,"",'6'!BB29)</f>
        <v/>
      </c>
      <c r="AB25" s="19" t="str">
        <f>IF('6'!BC29=0,"",'6'!BC29)</f>
        <v/>
      </c>
    </row>
    <row r="26" spans="1:28" x14ac:dyDescent="0.2">
      <c r="A26" s="4" t="str">
        <f>IF(Roster!A32="","",Roster!A32)</f>
        <v/>
      </c>
      <c r="B26" s="5" t="str">
        <f>IF(Roster!C32="","",Roster!C32)</f>
        <v/>
      </c>
      <c r="C26" s="5" t="str">
        <f>IF(Roster!D32="","",Roster!D32)</f>
        <v/>
      </c>
      <c r="D26" s="6" t="str">
        <f>IF(Roster!B32="","",Roster!B32)</f>
        <v/>
      </c>
      <c r="E26" s="17" t="str">
        <f>IF('7'!BE30=0,"",'7'!BE30)</f>
        <v/>
      </c>
      <c r="F26" s="18" t="str">
        <f>IF('7'!BF30=0,"",'7'!BF30)</f>
        <v/>
      </c>
      <c r="G26" s="22" t="str">
        <f>IF('8'!BC30=0,"",'8'!BC30)</f>
        <v/>
      </c>
      <c r="H26" s="25" t="str">
        <f>IF('8'!BD30=0,"",'8'!BD30)</f>
        <v/>
      </c>
      <c r="I26" s="22" t="str">
        <f>IF('9'!BB30=0,"",'9'!BB30)</f>
        <v/>
      </c>
      <c r="J26" s="25" t="str">
        <f>IF('9'!BC30=0,"",'9'!BC30)</f>
        <v/>
      </c>
      <c r="K26" s="22" t="str">
        <f>IF('10'!BB30=0,"",'10'!BB30)</f>
        <v/>
      </c>
      <c r="L26" s="25" t="str">
        <f>IF('10'!BC30=0,"",'10'!BC30)</f>
        <v/>
      </c>
      <c r="M26" s="22" t="str">
        <f>IF('11'!BB30=0,"",'11'!BB30)</f>
        <v/>
      </c>
      <c r="N26" s="25" t="str">
        <f>IF('11'!BC30=0,"",'11'!BC30)</f>
        <v/>
      </c>
      <c r="O26" s="22" t="str">
        <f>IF('12'!BB30=0,"",'12'!BB30)</f>
        <v/>
      </c>
      <c r="P26" s="25" t="str">
        <f>IF('12'!BC30=0,"",'12'!BC30)</f>
        <v/>
      </c>
      <c r="Q26" s="22" t="str">
        <f>IF('1'!BB30=0,"",'1'!BB30)</f>
        <v/>
      </c>
      <c r="R26" s="25" t="str">
        <f>IF('1'!BC30=0,"",'1'!BC30)</f>
        <v/>
      </c>
      <c r="S26" s="22" t="str">
        <f>IF('2'!BB30=0,"",'2'!BB30)</f>
        <v/>
      </c>
      <c r="T26" s="25" t="str">
        <f>IF('2'!BC30=0,"",'2'!BC30)</f>
        <v/>
      </c>
      <c r="U26" s="22" t="str">
        <f>IF('3'!BB30=0,"",'3'!BB30)</f>
        <v/>
      </c>
      <c r="V26" s="25" t="str">
        <f>IF('3'!BC30=0,"",'3'!BC30)</f>
        <v/>
      </c>
      <c r="W26" s="22" t="str">
        <f>IF('4'!BB30=0,"",'4'!BB30)</f>
        <v/>
      </c>
      <c r="X26" s="25" t="str">
        <f>IF('4'!BC30=0,"",'4'!BC30)</f>
        <v/>
      </c>
      <c r="Y26" s="18" t="str">
        <f>IF('5'!BB30=0,"",'5'!BB30)</f>
        <v/>
      </c>
      <c r="Z26" s="18" t="str">
        <f>IF('5'!BC30=0,"",'5'!BC30)</f>
        <v/>
      </c>
      <c r="AA26" s="22" t="str">
        <f>IF('6'!BB30=0,"",'6'!BB30)</f>
        <v/>
      </c>
      <c r="AB26" s="19" t="str">
        <f>IF('6'!BC30=0,"",'6'!BC30)</f>
        <v/>
      </c>
    </row>
    <row r="27" spans="1:28" x14ac:dyDescent="0.2">
      <c r="A27" s="4" t="str">
        <f>IF(Roster!A33="","",Roster!A33)</f>
        <v/>
      </c>
      <c r="B27" s="5" t="str">
        <f>IF(Roster!C33="","",Roster!C33)</f>
        <v/>
      </c>
      <c r="C27" s="5" t="str">
        <f>IF(Roster!D33="","",Roster!D33)</f>
        <v/>
      </c>
      <c r="D27" s="6" t="str">
        <f>IF(Roster!B33="","",Roster!B33)</f>
        <v/>
      </c>
      <c r="E27" s="17" t="str">
        <f>IF('7'!BE31=0,"",'7'!BE31)</f>
        <v/>
      </c>
      <c r="F27" s="18" t="str">
        <f>IF('7'!BF31=0,"",'7'!BF31)</f>
        <v/>
      </c>
      <c r="G27" s="22" t="str">
        <f>IF('8'!BC31=0,"",'8'!BC31)</f>
        <v/>
      </c>
      <c r="H27" s="25" t="str">
        <f>IF('8'!BD31=0,"",'8'!BD31)</f>
        <v/>
      </c>
      <c r="I27" s="22" t="str">
        <f>IF('9'!BB31=0,"",'9'!BB31)</f>
        <v/>
      </c>
      <c r="J27" s="25" t="str">
        <f>IF('9'!BC31=0,"",'9'!BC31)</f>
        <v/>
      </c>
      <c r="K27" s="22" t="str">
        <f>IF('10'!BB31=0,"",'10'!BB31)</f>
        <v/>
      </c>
      <c r="L27" s="25" t="str">
        <f>IF('10'!BC31=0,"",'10'!BC31)</f>
        <v/>
      </c>
      <c r="M27" s="22" t="str">
        <f>IF('11'!BB31=0,"",'11'!BB31)</f>
        <v/>
      </c>
      <c r="N27" s="25" t="str">
        <f>IF('11'!BC31=0,"",'11'!BC31)</f>
        <v/>
      </c>
      <c r="O27" s="22" t="str">
        <f>IF('12'!BB31=0,"",'12'!BB31)</f>
        <v/>
      </c>
      <c r="P27" s="25" t="str">
        <f>IF('12'!BC31=0,"",'12'!BC31)</f>
        <v/>
      </c>
      <c r="Q27" s="22" t="str">
        <f>IF('1'!BB31=0,"",'1'!BB31)</f>
        <v/>
      </c>
      <c r="R27" s="25" t="str">
        <f>IF('1'!BC31=0,"",'1'!BC31)</f>
        <v/>
      </c>
      <c r="S27" s="22" t="str">
        <f>IF('2'!BB31=0,"",'2'!BB31)</f>
        <v/>
      </c>
      <c r="T27" s="25" t="str">
        <f>IF('2'!BC31=0,"",'2'!BC31)</f>
        <v/>
      </c>
      <c r="U27" s="22" t="str">
        <f>IF('3'!BB31=0,"",'3'!BB31)</f>
        <v/>
      </c>
      <c r="V27" s="25" t="str">
        <f>IF('3'!BC31=0,"",'3'!BC31)</f>
        <v/>
      </c>
      <c r="W27" s="22" t="str">
        <f>IF('4'!BB31=0,"",'4'!BB31)</f>
        <v/>
      </c>
      <c r="X27" s="25" t="str">
        <f>IF('4'!BC31=0,"",'4'!BC31)</f>
        <v/>
      </c>
      <c r="Y27" s="18" t="str">
        <f>IF('5'!BB31=0,"",'5'!BB31)</f>
        <v/>
      </c>
      <c r="Z27" s="18" t="str">
        <f>IF('5'!BC31=0,"",'5'!BC31)</f>
        <v/>
      </c>
      <c r="AA27" s="22" t="str">
        <f>IF('6'!BB31=0,"",'6'!BB31)</f>
        <v/>
      </c>
      <c r="AB27" s="19" t="str">
        <f>IF('6'!BC31=0,"",'6'!BC31)</f>
        <v/>
      </c>
    </row>
    <row r="28" spans="1:28" x14ac:dyDescent="0.2">
      <c r="A28" s="4" t="str">
        <f>IF(Roster!A34="","",Roster!A34)</f>
        <v/>
      </c>
      <c r="B28" s="5" t="str">
        <f>IF(Roster!C34="","",Roster!C34)</f>
        <v/>
      </c>
      <c r="C28" s="5" t="str">
        <f>IF(Roster!D34="","",Roster!D34)</f>
        <v/>
      </c>
      <c r="D28" s="6" t="str">
        <f>IF(Roster!B34="","",Roster!B34)</f>
        <v/>
      </c>
      <c r="E28" s="17" t="str">
        <f>IF('7'!BE32=0,"",'7'!BE32)</f>
        <v/>
      </c>
      <c r="F28" s="18" t="str">
        <f>IF('7'!BF32=0,"",'7'!BF32)</f>
        <v/>
      </c>
      <c r="G28" s="22" t="str">
        <f>IF('8'!BC32=0,"",'8'!BC32)</f>
        <v/>
      </c>
      <c r="H28" s="25" t="str">
        <f>IF('8'!BD32=0,"",'8'!BD32)</f>
        <v/>
      </c>
      <c r="I28" s="22" t="str">
        <f>IF('9'!BB32=0,"",'9'!BB32)</f>
        <v/>
      </c>
      <c r="J28" s="25" t="str">
        <f>IF('9'!BC32=0,"",'9'!BC32)</f>
        <v/>
      </c>
      <c r="K28" s="22" t="str">
        <f>IF('10'!BB32=0,"",'10'!BB32)</f>
        <v/>
      </c>
      <c r="L28" s="25" t="str">
        <f>IF('10'!BC32=0,"",'10'!BC32)</f>
        <v/>
      </c>
      <c r="M28" s="22" t="str">
        <f>IF('11'!BB32=0,"",'11'!BB32)</f>
        <v/>
      </c>
      <c r="N28" s="25" t="str">
        <f>IF('11'!BC32=0,"",'11'!BC32)</f>
        <v/>
      </c>
      <c r="O28" s="22" t="str">
        <f>IF('12'!BB32=0,"",'12'!BB32)</f>
        <v/>
      </c>
      <c r="P28" s="25" t="str">
        <f>IF('12'!BC32=0,"",'12'!BC32)</f>
        <v/>
      </c>
      <c r="Q28" s="22" t="str">
        <f>IF('1'!BB32=0,"",'1'!BB32)</f>
        <v/>
      </c>
      <c r="R28" s="25" t="str">
        <f>IF('1'!BC32=0,"",'1'!BC32)</f>
        <v/>
      </c>
      <c r="S28" s="22" t="str">
        <f>IF('2'!BB32=0,"",'2'!BB32)</f>
        <v/>
      </c>
      <c r="T28" s="25" t="str">
        <f>IF('2'!BC32=0,"",'2'!BC32)</f>
        <v/>
      </c>
      <c r="U28" s="22" t="str">
        <f>IF('3'!BB32=0,"",'3'!BB32)</f>
        <v/>
      </c>
      <c r="V28" s="25" t="str">
        <f>IF('3'!BC32=0,"",'3'!BC32)</f>
        <v/>
      </c>
      <c r="W28" s="22" t="str">
        <f>IF('4'!BB32=0,"",'4'!BB32)</f>
        <v/>
      </c>
      <c r="X28" s="25" t="str">
        <f>IF('4'!BC32=0,"",'4'!BC32)</f>
        <v/>
      </c>
      <c r="Y28" s="18" t="str">
        <f>IF('5'!BB32=0,"",'5'!BB32)</f>
        <v/>
      </c>
      <c r="Z28" s="18" t="str">
        <f>IF('5'!BC32=0,"",'5'!BC32)</f>
        <v/>
      </c>
      <c r="AA28" s="22" t="str">
        <f>IF('6'!BB32=0,"",'6'!BB32)</f>
        <v/>
      </c>
      <c r="AB28" s="19" t="str">
        <f>IF('6'!BC32=0,"",'6'!BC32)</f>
        <v/>
      </c>
    </row>
    <row r="29" spans="1:28" x14ac:dyDescent="0.2">
      <c r="A29" s="4" t="str">
        <f>IF(Roster!A35="","",Roster!A35)</f>
        <v/>
      </c>
      <c r="B29" s="5" t="str">
        <f>IF(Roster!C35="","",Roster!C35)</f>
        <v/>
      </c>
      <c r="C29" s="5" t="str">
        <f>IF(Roster!D35="","",Roster!D35)</f>
        <v/>
      </c>
      <c r="D29" s="6" t="str">
        <f>IF(Roster!B35="","",Roster!B35)</f>
        <v/>
      </c>
      <c r="E29" s="17" t="str">
        <f>IF('7'!BE33=0,"",'7'!BE33)</f>
        <v/>
      </c>
      <c r="F29" s="18" t="str">
        <f>IF('7'!BF33=0,"",'7'!BF33)</f>
        <v/>
      </c>
      <c r="G29" s="22" t="str">
        <f>IF('8'!BC33=0,"",'8'!BC33)</f>
        <v/>
      </c>
      <c r="H29" s="25" t="str">
        <f>IF('8'!BD33=0,"",'8'!BD33)</f>
        <v/>
      </c>
      <c r="I29" s="22" t="str">
        <f>IF('9'!BB33=0,"",'9'!BB33)</f>
        <v/>
      </c>
      <c r="J29" s="25" t="str">
        <f>IF('9'!BC33=0,"",'9'!BC33)</f>
        <v/>
      </c>
      <c r="K29" s="22" t="str">
        <f>IF('10'!BB33=0,"",'10'!BB33)</f>
        <v/>
      </c>
      <c r="L29" s="25" t="str">
        <f>IF('10'!BC33=0,"",'10'!BC33)</f>
        <v/>
      </c>
      <c r="M29" s="22" t="str">
        <f>IF('11'!BB33=0,"",'11'!BB33)</f>
        <v/>
      </c>
      <c r="N29" s="25" t="str">
        <f>IF('11'!BC33=0,"",'11'!BC33)</f>
        <v/>
      </c>
      <c r="O29" s="22" t="str">
        <f>IF('12'!BB33=0,"",'12'!BB33)</f>
        <v/>
      </c>
      <c r="P29" s="25" t="str">
        <f>IF('12'!BC33=0,"",'12'!BC33)</f>
        <v/>
      </c>
      <c r="Q29" s="22" t="str">
        <f>IF('1'!BB33=0,"",'1'!BB33)</f>
        <v/>
      </c>
      <c r="R29" s="25" t="str">
        <f>IF('1'!BC33=0,"",'1'!BC33)</f>
        <v/>
      </c>
      <c r="S29" s="22" t="str">
        <f>IF('2'!BB33=0,"",'2'!BB33)</f>
        <v/>
      </c>
      <c r="T29" s="25" t="str">
        <f>IF('2'!BC33=0,"",'2'!BC33)</f>
        <v/>
      </c>
      <c r="U29" s="22" t="str">
        <f>IF('3'!BB33=0,"",'3'!BB33)</f>
        <v/>
      </c>
      <c r="V29" s="25" t="str">
        <f>IF('3'!BC33=0,"",'3'!BC33)</f>
        <v/>
      </c>
      <c r="W29" s="22" t="str">
        <f>IF('4'!BB33=0,"",'4'!BB33)</f>
        <v/>
      </c>
      <c r="X29" s="25" t="str">
        <f>IF('4'!BC33=0,"",'4'!BC33)</f>
        <v/>
      </c>
      <c r="Y29" s="18" t="str">
        <f>IF('5'!BB33=0,"",'5'!BB33)</f>
        <v/>
      </c>
      <c r="Z29" s="18" t="str">
        <f>IF('5'!BC33=0,"",'5'!BC33)</f>
        <v/>
      </c>
      <c r="AA29" s="22" t="str">
        <f>IF('6'!BB33=0,"",'6'!BB33)</f>
        <v/>
      </c>
      <c r="AB29" s="19" t="str">
        <f>IF('6'!BC33=0,"",'6'!BC33)</f>
        <v/>
      </c>
    </row>
    <row r="30" spans="1:28" x14ac:dyDescent="0.2">
      <c r="A30" s="4" t="str">
        <f>IF(Roster!A36="","",Roster!A36)</f>
        <v/>
      </c>
      <c r="B30" s="5" t="str">
        <f>IF(Roster!C36="","",Roster!C36)</f>
        <v/>
      </c>
      <c r="C30" s="5" t="str">
        <f>IF(Roster!D36="","",Roster!D36)</f>
        <v/>
      </c>
      <c r="D30" s="6" t="str">
        <f>IF(Roster!B36="","",Roster!B36)</f>
        <v/>
      </c>
      <c r="E30" s="17" t="str">
        <f>IF('7'!BE34=0,"",'7'!BE34)</f>
        <v/>
      </c>
      <c r="F30" s="18" t="str">
        <f>IF('7'!BF34=0,"",'7'!BF34)</f>
        <v/>
      </c>
      <c r="G30" s="22" t="str">
        <f>IF('8'!BC34=0,"",'8'!BC34)</f>
        <v/>
      </c>
      <c r="H30" s="25" t="str">
        <f>IF('8'!BD34=0,"",'8'!BD34)</f>
        <v/>
      </c>
      <c r="I30" s="22" t="str">
        <f>IF('9'!BB34=0,"",'9'!BB34)</f>
        <v/>
      </c>
      <c r="J30" s="25" t="str">
        <f>IF('9'!BC34=0,"",'9'!BC34)</f>
        <v/>
      </c>
      <c r="K30" s="22" t="str">
        <f>IF('10'!BB34=0,"",'10'!BB34)</f>
        <v/>
      </c>
      <c r="L30" s="25" t="str">
        <f>IF('10'!BC34=0,"",'10'!BC34)</f>
        <v/>
      </c>
      <c r="M30" s="22" t="str">
        <f>IF('11'!BB34=0,"",'11'!BB34)</f>
        <v/>
      </c>
      <c r="N30" s="25" t="str">
        <f>IF('11'!BC34=0,"",'11'!BC34)</f>
        <v/>
      </c>
      <c r="O30" s="22" t="str">
        <f>IF('12'!BB34=0,"",'12'!BB34)</f>
        <v/>
      </c>
      <c r="P30" s="25" t="str">
        <f>IF('12'!BC34=0,"",'12'!BC34)</f>
        <v/>
      </c>
      <c r="Q30" s="22" t="str">
        <f>IF('1'!BB34=0,"",'1'!BB34)</f>
        <v/>
      </c>
      <c r="R30" s="25" t="str">
        <f>IF('1'!BC34=0,"",'1'!BC34)</f>
        <v/>
      </c>
      <c r="S30" s="22" t="str">
        <f>IF('2'!BB34=0,"",'2'!BB34)</f>
        <v/>
      </c>
      <c r="T30" s="25" t="str">
        <f>IF('2'!BC34=0,"",'2'!BC34)</f>
        <v/>
      </c>
      <c r="U30" s="22" t="str">
        <f>IF('3'!BB34=0,"",'3'!BB34)</f>
        <v/>
      </c>
      <c r="V30" s="25" t="str">
        <f>IF('3'!BC34=0,"",'3'!BC34)</f>
        <v/>
      </c>
      <c r="W30" s="22" t="str">
        <f>IF('4'!BB34=0,"",'4'!BB34)</f>
        <v/>
      </c>
      <c r="X30" s="25" t="str">
        <f>IF('4'!BC34=0,"",'4'!BC34)</f>
        <v/>
      </c>
      <c r="Y30" s="18" t="str">
        <f>IF('5'!BB34=0,"",'5'!BB34)</f>
        <v/>
      </c>
      <c r="Z30" s="18" t="str">
        <f>IF('5'!BC34=0,"",'5'!BC34)</f>
        <v/>
      </c>
      <c r="AA30" s="22" t="str">
        <f>IF('6'!BB34=0,"",'6'!BB34)</f>
        <v/>
      </c>
      <c r="AB30" s="19" t="str">
        <f>IF('6'!BC34=0,"",'6'!BC34)</f>
        <v/>
      </c>
    </row>
    <row r="31" spans="1:28" x14ac:dyDescent="0.2">
      <c r="A31" s="4" t="str">
        <f>IF(Roster!A37="","",Roster!A37)</f>
        <v/>
      </c>
      <c r="B31" s="5" t="str">
        <f>IF(Roster!C37="","",Roster!C37)</f>
        <v/>
      </c>
      <c r="C31" s="5" t="str">
        <f>IF(Roster!D37="","",Roster!D37)</f>
        <v/>
      </c>
      <c r="D31" s="6" t="str">
        <f>IF(Roster!B37="","",Roster!B37)</f>
        <v/>
      </c>
      <c r="E31" s="17" t="str">
        <f>IF('7'!BE35=0,"",'7'!BE35)</f>
        <v/>
      </c>
      <c r="F31" s="18" t="str">
        <f>IF('7'!BF35=0,"",'7'!BF35)</f>
        <v/>
      </c>
      <c r="G31" s="22" t="str">
        <f>IF('8'!BC35=0,"",'8'!BC35)</f>
        <v/>
      </c>
      <c r="H31" s="25" t="str">
        <f>IF('8'!BD35=0,"",'8'!BD35)</f>
        <v/>
      </c>
      <c r="I31" s="22" t="str">
        <f>IF('9'!BB35=0,"",'9'!BB35)</f>
        <v/>
      </c>
      <c r="J31" s="25" t="str">
        <f>IF('9'!BC35=0,"",'9'!BC35)</f>
        <v/>
      </c>
      <c r="K31" s="22" t="str">
        <f>IF('10'!BB35=0,"",'10'!BB35)</f>
        <v/>
      </c>
      <c r="L31" s="25" t="str">
        <f>IF('10'!BC35=0,"",'10'!BC35)</f>
        <v/>
      </c>
      <c r="M31" s="22" t="str">
        <f>IF('11'!BB35=0,"",'11'!BB35)</f>
        <v/>
      </c>
      <c r="N31" s="25" t="str">
        <f>IF('11'!BC35=0,"",'11'!BC35)</f>
        <v/>
      </c>
      <c r="O31" s="22" t="str">
        <f>IF('12'!BB35=0,"",'12'!BB35)</f>
        <v/>
      </c>
      <c r="P31" s="25" t="str">
        <f>IF('12'!BC35=0,"",'12'!BC35)</f>
        <v/>
      </c>
      <c r="Q31" s="22" t="str">
        <f>IF('1'!BB35=0,"",'1'!BB35)</f>
        <v/>
      </c>
      <c r="R31" s="25" t="str">
        <f>IF('1'!BC35=0,"",'1'!BC35)</f>
        <v/>
      </c>
      <c r="S31" s="22" t="str">
        <f>IF('2'!BB35=0,"",'2'!BB35)</f>
        <v/>
      </c>
      <c r="T31" s="25" t="str">
        <f>IF('2'!BC35=0,"",'2'!BC35)</f>
        <v/>
      </c>
      <c r="U31" s="22" t="str">
        <f>IF('3'!BB35=0,"",'3'!BB35)</f>
        <v/>
      </c>
      <c r="V31" s="25" t="str">
        <f>IF('3'!BC35=0,"",'3'!BC35)</f>
        <v/>
      </c>
      <c r="W31" s="22" t="str">
        <f>IF('4'!BB35=0,"",'4'!BB35)</f>
        <v/>
      </c>
      <c r="X31" s="25" t="str">
        <f>IF('4'!BC35=0,"",'4'!BC35)</f>
        <v/>
      </c>
      <c r="Y31" s="18" t="str">
        <f>IF('5'!BB35=0,"",'5'!BB35)</f>
        <v/>
      </c>
      <c r="Z31" s="18" t="str">
        <f>IF('5'!BC35=0,"",'5'!BC35)</f>
        <v/>
      </c>
      <c r="AA31" s="22" t="str">
        <f>IF('6'!BB35=0,"",'6'!BB35)</f>
        <v/>
      </c>
      <c r="AB31" s="19" t="str">
        <f>IF('6'!BC35=0,"",'6'!BC35)</f>
        <v/>
      </c>
    </row>
    <row r="32" spans="1:28" x14ac:dyDescent="0.2">
      <c r="A32" s="4" t="str">
        <f>IF(Roster!A38="","",Roster!A38)</f>
        <v/>
      </c>
      <c r="B32" s="5" t="str">
        <f>IF(Roster!C38="","",Roster!C38)</f>
        <v/>
      </c>
      <c r="C32" s="5" t="str">
        <f>IF(Roster!D38="","",Roster!D38)</f>
        <v/>
      </c>
      <c r="D32" s="6" t="str">
        <f>IF(Roster!B38="","",Roster!B38)</f>
        <v/>
      </c>
      <c r="E32" s="17" t="str">
        <f>IF('7'!BE36=0,"",'7'!BE36)</f>
        <v/>
      </c>
      <c r="F32" s="18" t="str">
        <f>IF('7'!BF36=0,"",'7'!BF36)</f>
        <v/>
      </c>
      <c r="G32" s="22" t="str">
        <f>IF('8'!BC36=0,"",'8'!BC36)</f>
        <v/>
      </c>
      <c r="H32" s="25" t="str">
        <f>IF('8'!BD36=0,"",'8'!BD36)</f>
        <v/>
      </c>
      <c r="I32" s="22" t="str">
        <f>IF('9'!BB36=0,"",'9'!BB36)</f>
        <v/>
      </c>
      <c r="J32" s="25" t="str">
        <f>IF('9'!BC36=0,"",'9'!BC36)</f>
        <v/>
      </c>
      <c r="K32" s="22" t="str">
        <f>IF('10'!BB36=0,"",'10'!BB36)</f>
        <v/>
      </c>
      <c r="L32" s="25" t="str">
        <f>IF('10'!BC36=0,"",'10'!BC36)</f>
        <v/>
      </c>
      <c r="M32" s="22" t="str">
        <f>IF('11'!BB36=0,"",'11'!BB36)</f>
        <v/>
      </c>
      <c r="N32" s="25" t="str">
        <f>IF('11'!BC36=0,"",'11'!BC36)</f>
        <v/>
      </c>
      <c r="O32" s="22" t="str">
        <f>IF('12'!BB36=0,"",'12'!BB36)</f>
        <v/>
      </c>
      <c r="P32" s="25" t="str">
        <f>IF('12'!BC36=0,"",'12'!BC36)</f>
        <v/>
      </c>
      <c r="Q32" s="22" t="str">
        <f>IF('1'!BB36=0,"",'1'!BB36)</f>
        <v/>
      </c>
      <c r="R32" s="25" t="str">
        <f>IF('1'!BC36=0,"",'1'!BC36)</f>
        <v/>
      </c>
      <c r="S32" s="22" t="str">
        <f>IF('2'!BB36=0,"",'2'!BB36)</f>
        <v/>
      </c>
      <c r="T32" s="25" t="str">
        <f>IF('2'!BC36=0,"",'2'!BC36)</f>
        <v/>
      </c>
      <c r="U32" s="22" t="str">
        <f>IF('3'!BB36=0,"",'3'!BB36)</f>
        <v/>
      </c>
      <c r="V32" s="25" t="str">
        <f>IF('3'!BC36=0,"",'3'!BC36)</f>
        <v/>
      </c>
      <c r="W32" s="22" t="str">
        <f>IF('4'!BB36=0,"",'4'!BB36)</f>
        <v/>
      </c>
      <c r="X32" s="25" t="str">
        <f>IF('4'!BC36=0,"",'4'!BC36)</f>
        <v/>
      </c>
      <c r="Y32" s="18" t="str">
        <f>IF('5'!BB36=0,"",'5'!BB36)</f>
        <v/>
      </c>
      <c r="Z32" s="18" t="str">
        <f>IF('5'!BC36=0,"",'5'!BC36)</f>
        <v/>
      </c>
      <c r="AA32" s="22" t="str">
        <f>IF('6'!BB36=0,"",'6'!BB36)</f>
        <v/>
      </c>
      <c r="AB32" s="19" t="str">
        <f>IF('6'!BC36=0,"",'6'!BC36)</f>
        <v/>
      </c>
    </row>
    <row r="33" spans="1:28" x14ac:dyDescent="0.2">
      <c r="A33" s="4" t="str">
        <f>IF(Roster!A39="","",Roster!A39)</f>
        <v/>
      </c>
      <c r="B33" s="5" t="str">
        <f>IF(Roster!C39="","",Roster!C39)</f>
        <v/>
      </c>
      <c r="C33" s="5" t="str">
        <f>IF(Roster!D39="","",Roster!D39)</f>
        <v/>
      </c>
      <c r="D33" s="6" t="str">
        <f>IF(Roster!B39="","",Roster!B39)</f>
        <v/>
      </c>
      <c r="E33" s="17" t="str">
        <f>IF('7'!BE37=0,"",'7'!BE37)</f>
        <v/>
      </c>
      <c r="F33" s="18" t="str">
        <f>IF('7'!BF37=0,"",'7'!BF37)</f>
        <v/>
      </c>
      <c r="G33" s="22" t="str">
        <f>IF('8'!BC37=0,"",'8'!BC37)</f>
        <v/>
      </c>
      <c r="H33" s="25" t="str">
        <f>IF('8'!BD37=0,"",'8'!BD37)</f>
        <v/>
      </c>
      <c r="I33" s="22" t="str">
        <f>IF('9'!BB37=0,"",'9'!BB37)</f>
        <v/>
      </c>
      <c r="J33" s="25" t="str">
        <f>IF('9'!BC37=0,"",'9'!BC37)</f>
        <v/>
      </c>
      <c r="K33" s="22" t="str">
        <f>IF('10'!BB37=0,"",'10'!BB37)</f>
        <v/>
      </c>
      <c r="L33" s="25" t="str">
        <f>IF('10'!BC37=0,"",'10'!BC37)</f>
        <v/>
      </c>
      <c r="M33" s="22" t="str">
        <f>IF('11'!BB37=0,"",'11'!BB37)</f>
        <v/>
      </c>
      <c r="N33" s="25" t="str">
        <f>IF('11'!BC37=0,"",'11'!BC37)</f>
        <v/>
      </c>
      <c r="O33" s="22" t="str">
        <f>IF('12'!BB37=0,"",'12'!BB37)</f>
        <v/>
      </c>
      <c r="P33" s="25" t="str">
        <f>IF('12'!BC37=0,"",'12'!BC37)</f>
        <v/>
      </c>
      <c r="Q33" s="22" t="str">
        <f>IF('1'!BB37=0,"",'1'!BB37)</f>
        <v/>
      </c>
      <c r="R33" s="25" t="str">
        <f>IF('1'!BC37=0,"",'1'!BC37)</f>
        <v/>
      </c>
      <c r="S33" s="22" t="str">
        <f>IF('2'!BB37=0,"",'2'!BB37)</f>
        <v/>
      </c>
      <c r="T33" s="25" t="str">
        <f>IF('2'!BC37=0,"",'2'!BC37)</f>
        <v/>
      </c>
      <c r="U33" s="22" t="str">
        <f>IF('3'!BB37=0,"",'3'!BB37)</f>
        <v/>
      </c>
      <c r="V33" s="25" t="str">
        <f>IF('3'!BC37=0,"",'3'!BC37)</f>
        <v/>
      </c>
      <c r="W33" s="22" t="str">
        <f>IF('4'!BB37=0,"",'4'!BB37)</f>
        <v/>
      </c>
      <c r="X33" s="25" t="str">
        <f>IF('4'!BC37=0,"",'4'!BC37)</f>
        <v/>
      </c>
      <c r="Y33" s="18" t="str">
        <f>IF('5'!BB37=0,"",'5'!BB37)</f>
        <v/>
      </c>
      <c r="Z33" s="18" t="str">
        <f>IF('5'!BC37=0,"",'5'!BC37)</f>
        <v/>
      </c>
      <c r="AA33" s="22" t="str">
        <f>IF('6'!BB37=0,"",'6'!BB37)</f>
        <v/>
      </c>
      <c r="AB33" s="19" t="str">
        <f>IF('6'!BC37=0,"",'6'!BC37)</f>
        <v/>
      </c>
    </row>
    <row r="34" spans="1:28" x14ac:dyDescent="0.2">
      <c r="A34" s="4" t="str">
        <f>IF(Roster!A40="","",Roster!A40)</f>
        <v/>
      </c>
      <c r="B34" s="5" t="str">
        <f>IF(Roster!C40="","",Roster!C40)</f>
        <v/>
      </c>
      <c r="C34" s="5" t="str">
        <f>IF(Roster!D40="","",Roster!D40)</f>
        <v/>
      </c>
      <c r="D34" s="6" t="str">
        <f>IF(Roster!B40="","",Roster!B40)</f>
        <v/>
      </c>
      <c r="E34" s="17" t="str">
        <f>IF('7'!BE38=0,"",'7'!BE38)</f>
        <v/>
      </c>
      <c r="F34" s="18" t="str">
        <f>IF('7'!BF38=0,"",'7'!BF38)</f>
        <v/>
      </c>
      <c r="G34" s="22" t="str">
        <f>IF('8'!BC38=0,"",'8'!BC38)</f>
        <v/>
      </c>
      <c r="H34" s="25" t="str">
        <f>IF('8'!BD38=0,"",'8'!BD38)</f>
        <v/>
      </c>
      <c r="I34" s="22" t="str">
        <f>IF('9'!BB38=0,"",'9'!BB38)</f>
        <v/>
      </c>
      <c r="J34" s="25" t="str">
        <f>IF('9'!BC38=0,"",'9'!BC38)</f>
        <v/>
      </c>
      <c r="K34" s="22" t="str">
        <f>IF('10'!BB38=0,"",'10'!BB38)</f>
        <v/>
      </c>
      <c r="L34" s="25" t="str">
        <f>IF('10'!BC38=0,"",'10'!BC38)</f>
        <v/>
      </c>
      <c r="M34" s="22" t="str">
        <f>IF('11'!BB38=0,"",'11'!BB38)</f>
        <v/>
      </c>
      <c r="N34" s="25" t="str">
        <f>IF('11'!BC38=0,"",'11'!BC38)</f>
        <v/>
      </c>
      <c r="O34" s="22" t="str">
        <f>IF('12'!BB38=0,"",'12'!BB38)</f>
        <v/>
      </c>
      <c r="P34" s="25" t="str">
        <f>IF('12'!BC38=0,"",'12'!BC38)</f>
        <v/>
      </c>
      <c r="Q34" s="22" t="str">
        <f>IF('1'!BB38=0,"",'1'!BB38)</f>
        <v/>
      </c>
      <c r="R34" s="25" t="str">
        <f>IF('1'!BC38=0,"",'1'!BC38)</f>
        <v/>
      </c>
      <c r="S34" s="22" t="str">
        <f>IF('2'!BB38=0,"",'2'!BB38)</f>
        <v/>
      </c>
      <c r="T34" s="25" t="str">
        <f>IF('2'!BC38=0,"",'2'!BC38)</f>
        <v/>
      </c>
      <c r="U34" s="22" t="str">
        <f>IF('3'!BB38=0,"",'3'!BB38)</f>
        <v/>
      </c>
      <c r="V34" s="25" t="str">
        <f>IF('3'!BC38=0,"",'3'!BC38)</f>
        <v/>
      </c>
      <c r="W34" s="22" t="str">
        <f>IF('4'!BB38=0,"",'4'!BB38)</f>
        <v/>
      </c>
      <c r="X34" s="25" t="str">
        <f>IF('4'!BC38=0,"",'4'!BC38)</f>
        <v/>
      </c>
      <c r="Y34" s="18" t="str">
        <f>IF('5'!BB38=0,"",'5'!BB38)</f>
        <v/>
      </c>
      <c r="Z34" s="18" t="str">
        <f>IF('5'!BC38=0,"",'5'!BC38)</f>
        <v/>
      </c>
      <c r="AA34" s="22" t="str">
        <f>IF('6'!BB38=0,"",'6'!BB38)</f>
        <v/>
      </c>
      <c r="AB34" s="19" t="str">
        <f>IF('6'!BC38=0,"",'6'!BC38)</f>
        <v/>
      </c>
    </row>
    <row r="35" spans="1:28" x14ac:dyDescent="0.2">
      <c r="A35" s="4" t="str">
        <f>IF(Roster!A41="","",Roster!A41)</f>
        <v/>
      </c>
      <c r="B35" s="5" t="str">
        <f>IF(Roster!C41="","",Roster!C41)</f>
        <v/>
      </c>
      <c r="C35" s="5" t="str">
        <f>IF(Roster!D41="","",Roster!D41)</f>
        <v/>
      </c>
      <c r="D35" s="6" t="str">
        <f>IF(Roster!B41="","",Roster!B41)</f>
        <v/>
      </c>
      <c r="E35" s="17" t="str">
        <f>IF('7'!BE39=0,"",'7'!BE39)</f>
        <v/>
      </c>
      <c r="F35" s="18" t="str">
        <f>IF('7'!BF39=0,"",'7'!BF39)</f>
        <v/>
      </c>
      <c r="G35" s="22" t="str">
        <f>IF('8'!BC39=0,"",'8'!BC39)</f>
        <v/>
      </c>
      <c r="H35" s="25" t="str">
        <f>IF('8'!BD39=0,"",'8'!BD39)</f>
        <v/>
      </c>
      <c r="I35" s="22" t="str">
        <f>IF('9'!BB39=0,"",'9'!BB39)</f>
        <v/>
      </c>
      <c r="J35" s="25" t="str">
        <f>IF('9'!BC39=0,"",'9'!BC39)</f>
        <v/>
      </c>
      <c r="K35" s="22" t="str">
        <f>IF('10'!BB39=0,"",'10'!BB39)</f>
        <v/>
      </c>
      <c r="L35" s="25" t="str">
        <f>IF('10'!BC39=0,"",'10'!BC39)</f>
        <v/>
      </c>
      <c r="M35" s="22" t="str">
        <f>IF('11'!BB39=0,"",'11'!BB39)</f>
        <v/>
      </c>
      <c r="N35" s="25" t="str">
        <f>IF('11'!BC39=0,"",'11'!BC39)</f>
        <v/>
      </c>
      <c r="O35" s="22" t="str">
        <f>IF('12'!BB39=0,"",'12'!BB39)</f>
        <v/>
      </c>
      <c r="P35" s="25" t="str">
        <f>IF('12'!BC39=0,"",'12'!BC39)</f>
        <v/>
      </c>
      <c r="Q35" s="22" t="str">
        <f>IF('1'!BB39=0,"",'1'!BB39)</f>
        <v/>
      </c>
      <c r="R35" s="25" t="str">
        <f>IF('1'!BC39=0,"",'1'!BC39)</f>
        <v/>
      </c>
      <c r="S35" s="22" t="str">
        <f>IF('2'!BB39=0,"",'2'!BB39)</f>
        <v/>
      </c>
      <c r="T35" s="25" t="str">
        <f>IF('2'!BC39=0,"",'2'!BC39)</f>
        <v/>
      </c>
      <c r="U35" s="22" t="str">
        <f>IF('3'!BB39=0,"",'3'!BB39)</f>
        <v/>
      </c>
      <c r="V35" s="25" t="str">
        <f>IF('3'!BC39=0,"",'3'!BC39)</f>
        <v/>
      </c>
      <c r="W35" s="22" t="str">
        <f>IF('4'!BB39=0,"",'4'!BB39)</f>
        <v/>
      </c>
      <c r="X35" s="25" t="str">
        <f>IF('4'!BC39=0,"",'4'!BC39)</f>
        <v/>
      </c>
      <c r="Y35" s="18" t="str">
        <f>IF('5'!BB39=0,"",'5'!BB39)</f>
        <v/>
      </c>
      <c r="Z35" s="18" t="str">
        <f>IF('5'!BC39=0,"",'5'!BC39)</f>
        <v/>
      </c>
      <c r="AA35" s="22" t="str">
        <f>IF('6'!BB39=0,"",'6'!BB39)</f>
        <v/>
      </c>
      <c r="AB35" s="19" t="str">
        <f>IF('6'!BC39=0,"",'6'!BC39)</f>
        <v/>
      </c>
    </row>
    <row r="36" spans="1:28" x14ac:dyDescent="0.2">
      <c r="A36" s="4" t="str">
        <f>IF(Roster!A42="","",Roster!A42)</f>
        <v/>
      </c>
      <c r="B36" s="5" t="str">
        <f>IF(Roster!C42="","",Roster!C42)</f>
        <v/>
      </c>
      <c r="C36" s="5" t="str">
        <f>IF(Roster!D42="","",Roster!D42)</f>
        <v/>
      </c>
      <c r="D36" s="6" t="str">
        <f>IF(Roster!B42="","",Roster!B42)</f>
        <v/>
      </c>
      <c r="E36" s="17" t="str">
        <f>IF('7'!BE40=0,"",'7'!BE40)</f>
        <v/>
      </c>
      <c r="F36" s="18" t="str">
        <f>IF('7'!BF40=0,"",'7'!BF40)</f>
        <v/>
      </c>
      <c r="G36" s="22" t="str">
        <f>IF('8'!BC40=0,"",'8'!BC40)</f>
        <v/>
      </c>
      <c r="H36" s="25" t="str">
        <f>IF('8'!BD40=0,"",'8'!BD40)</f>
        <v/>
      </c>
      <c r="I36" s="22" t="str">
        <f>IF('9'!BB40=0,"",'9'!BB40)</f>
        <v/>
      </c>
      <c r="J36" s="25" t="str">
        <f>IF('9'!BC40=0,"",'9'!BC40)</f>
        <v/>
      </c>
      <c r="K36" s="22" t="str">
        <f>IF('10'!BB40=0,"",'10'!BB40)</f>
        <v/>
      </c>
      <c r="L36" s="25" t="str">
        <f>IF('10'!BC40=0,"",'10'!BC40)</f>
        <v/>
      </c>
      <c r="M36" s="22" t="str">
        <f>IF('11'!BB40=0,"",'11'!BB40)</f>
        <v/>
      </c>
      <c r="N36" s="25" t="str">
        <f>IF('11'!BC40=0,"",'11'!BC40)</f>
        <v/>
      </c>
      <c r="O36" s="22" t="str">
        <f>IF('12'!BB40=0,"",'12'!BB40)</f>
        <v/>
      </c>
      <c r="P36" s="25" t="str">
        <f>IF('12'!BC40=0,"",'12'!BC40)</f>
        <v/>
      </c>
      <c r="Q36" s="22" t="str">
        <f>IF('1'!BB40=0,"",'1'!BB40)</f>
        <v/>
      </c>
      <c r="R36" s="25" t="str">
        <f>IF('1'!BC40=0,"",'1'!BC40)</f>
        <v/>
      </c>
      <c r="S36" s="22" t="str">
        <f>IF('2'!BB40=0,"",'2'!BB40)</f>
        <v/>
      </c>
      <c r="T36" s="25" t="str">
        <f>IF('2'!BC40=0,"",'2'!BC40)</f>
        <v/>
      </c>
      <c r="U36" s="22" t="str">
        <f>IF('3'!BB40=0,"",'3'!BB40)</f>
        <v/>
      </c>
      <c r="V36" s="25" t="str">
        <f>IF('3'!BC40=0,"",'3'!BC40)</f>
        <v/>
      </c>
      <c r="W36" s="22" t="str">
        <f>IF('4'!BB40=0,"",'4'!BB40)</f>
        <v/>
      </c>
      <c r="X36" s="25" t="str">
        <f>IF('4'!BC40=0,"",'4'!BC40)</f>
        <v/>
      </c>
      <c r="Y36" s="18" t="str">
        <f>IF('5'!BB40=0,"",'5'!BB40)</f>
        <v/>
      </c>
      <c r="Z36" s="18" t="str">
        <f>IF('5'!BC40=0,"",'5'!BC40)</f>
        <v/>
      </c>
      <c r="AA36" s="22" t="str">
        <f>IF('6'!BB40=0,"",'6'!BB40)</f>
        <v/>
      </c>
      <c r="AB36" s="19" t="str">
        <f>IF('6'!BC40=0,"",'6'!BC40)</f>
        <v/>
      </c>
    </row>
    <row r="37" spans="1:28" x14ac:dyDescent="0.2">
      <c r="A37" s="4" t="str">
        <f>IF(Roster!A43="","",Roster!A43)</f>
        <v/>
      </c>
      <c r="B37" s="5" t="str">
        <f>IF(Roster!C43="","",Roster!C43)</f>
        <v/>
      </c>
      <c r="C37" s="5" t="str">
        <f>IF(Roster!D43="","",Roster!D43)</f>
        <v/>
      </c>
      <c r="D37" s="6" t="str">
        <f>IF(Roster!B43="","",Roster!B43)</f>
        <v/>
      </c>
      <c r="E37" s="17" t="str">
        <f>IF('7'!BE41=0,"",'7'!BE41)</f>
        <v/>
      </c>
      <c r="F37" s="18" t="str">
        <f>IF('7'!BF41=0,"",'7'!BF41)</f>
        <v/>
      </c>
      <c r="G37" s="22" t="str">
        <f>IF('8'!BC41=0,"",'8'!BC41)</f>
        <v/>
      </c>
      <c r="H37" s="25" t="str">
        <f>IF('8'!BD41=0,"",'8'!BD41)</f>
        <v/>
      </c>
      <c r="I37" s="22" t="str">
        <f>IF('9'!BB41=0,"",'9'!BB41)</f>
        <v/>
      </c>
      <c r="J37" s="25" t="str">
        <f>IF('9'!BC41=0,"",'9'!BC41)</f>
        <v/>
      </c>
      <c r="K37" s="22" t="str">
        <f>IF('10'!BB41=0,"",'10'!BB41)</f>
        <v/>
      </c>
      <c r="L37" s="25" t="str">
        <f>IF('10'!BC41=0,"",'10'!BC41)</f>
        <v/>
      </c>
      <c r="M37" s="22" t="str">
        <f>IF('11'!BB41=0,"",'11'!BB41)</f>
        <v/>
      </c>
      <c r="N37" s="25" t="str">
        <f>IF('11'!BC41=0,"",'11'!BC41)</f>
        <v/>
      </c>
      <c r="O37" s="22" t="str">
        <f>IF('12'!BB41=0,"",'12'!BB41)</f>
        <v/>
      </c>
      <c r="P37" s="25" t="str">
        <f>IF('12'!BC41=0,"",'12'!BC41)</f>
        <v/>
      </c>
      <c r="Q37" s="22" t="str">
        <f>IF('1'!BB41=0,"",'1'!BB41)</f>
        <v/>
      </c>
      <c r="R37" s="25" t="str">
        <f>IF('1'!BC41=0,"",'1'!BC41)</f>
        <v/>
      </c>
      <c r="S37" s="22" t="str">
        <f>IF('2'!BB41=0,"",'2'!BB41)</f>
        <v/>
      </c>
      <c r="T37" s="25" t="str">
        <f>IF('2'!BC41=0,"",'2'!BC41)</f>
        <v/>
      </c>
      <c r="U37" s="22" t="str">
        <f>IF('3'!BB41=0,"",'3'!BB41)</f>
        <v/>
      </c>
      <c r="V37" s="25" t="str">
        <f>IF('3'!BC41=0,"",'3'!BC41)</f>
        <v/>
      </c>
      <c r="W37" s="22" t="str">
        <f>IF('4'!BB41=0,"",'4'!BB41)</f>
        <v/>
      </c>
      <c r="X37" s="25" t="str">
        <f>IF('4'!BC41=0,"",'4'!BC41)</f>
        <v/>
      </c>
      <c r="Y37" s="18" t="str">
        <f>IF('5'!BB41=0,"",'5'!BB41)</f>
        <v/>
      </c>
      <c r="Z37" s="18" t="str">
        <f>IF('5'!BC41=0,"",'5'!BC41)</f>
        <v/>
      </c>
      <c r="AA37" s="22" t="str">
        <f>IF('6'!BB41=0,"",'6'!BB41)</f>
        <v/>
      </c>
      <c r="AB37" s="19" t="str">
        <f>IF('6'!BC41=0,"",'6'!BC41)</f>
        <v/>
      </c>
    </row>
    <row r="38" spans="1:28" x14ac:dyDescent="0.2">
      <c r="A38" s="4" t="str">
        <f>IF(Roster!A44="","",Roster!A44)</f>
        <v/>
      </c>
      <c r="B38" s="5" t="str">
        <f>IF(Roster!C44="","",Roster!C44)</f>
        <v/>
      </c>
      <c r="C38" s="5" t="str">
        <f>IF(Roster!D44="","",Roster!D44)</f>
        <v/>
      </c>
      <c r="D38" s="6" t="str">
        <f>IF(Roster!B44="","",Roster!B44)</f>
        <v/>
      </c>
      <c r="E38" s="17" t="str">
        <f>IF('7'!BE42=0,"",'7'!BE42)</f>
        <v/>
      </c>
      <c r="F38" s="18" t="str">
        <f>IF('7'!BF42=0,"",'7'!BF42)</f>
        <v/>
      </c>
      <c r="G38" s="22" t="str">
        <f>IF('8'!BC42=0,"",'8'!BC42)</f>
        <v/>
      </c>
      <c r="H38" s="25" t="str">
        <f>IF('8'!BD42=0,"",'8'!BD42)</f>
        <v/>
      </c>
      <c r="I38" s="22" t="str">
        <f>IF('9'!BB42=0,"",'9'!BB42)</f>
        <v/>
      </c>
      <c r="J38" s="25" t="str">
        <f>IF('9'!BC42=0,"",'9'!BC42)</f>
        <v/>
      </c>
      <c r="K38" s="22" t="str">
        <f>IF('10'!BB42=0,"",'10'!BB42)</f>
        <v/>
      </c>
      <c r="L38" s="25" t="str">
        <f>IF('10'!BC42=0,"",'10'!BC42)</f>
        <v/>
      </c>
      <c r="M38" s="22" t="str">
        <f>IF('11'!BB42=0,"",'11'!BB42)</f>
        <v/>
      </c>
      <c r="N38" s="25" t="str">
        <f>IF('11'!BC42=0,"",'11'!BC42)</f>
        <v/>
      </c>
      <c r="O38" s="22" t="str">
        <f>IF('12'!BB42=0,"",'12'!BB42)</f>
        <v/>
      </c>
      <c r="P38" s="25" t="str">
        <f>IF('12'!BC42=0,"",'12'!BC42)</f>
        <v/>
      </c>
      <c r="Q38" s="22" t="str">
        <f>IF('1'!BB42=0,"",'1'!BB42)</f>
        <v/>
      </c>
      <c r="R38" s="25" t="str">
        <f>IF('1'!BC42=0,"",'1'!BC42)</f>
        <v/>
      </c>
      <c r="S38" s="22" t="str">
        <f>IF('2'!BB42=0,"",'2'!BB42)</f>
        <v/>
      </c>
      <c r="T38" s="25" t="str">
        <f>IF('2'!BC42=0,"",'2'!BC42)</f>
        <v/>
      </c>
      <c r="U38" s="22" t="str">
        <f>IF('3'!BB42=0,"",'3'!BB42)</f>
        <v/>
      </c>
      <c r="V38" s="25" t="str">
        <f>IF('3'!BC42=0,"",'3'!BC42)</f>
        <v/>
      </c>
      <c r="W38" s="22" t="str">
        <f>IF('4'!BB42=0,"",'4'!BB42)</f>
        <v/>
      </c>
      <c r="X38" s="25" t="str">
        <f>IF('4'!BC42=0,"",'4'!BC42)</f>
        <v/>
      </c>
      <c r="Y38" s="18" t="str">
        <f>IF('5'!BB42=0,"",'5'!BB42)</f>
        <v/>
      </c>
      <c r="Z38" s="18" t="str">
        <f>IF('5'!BC42=0,"",'5'!BC42)</f>
        <v/>
      </c>
      <c r="AA38" s="22" t="str">
        <f>IF('6'!BB42=0,"",'6'!BB42)</f>
        <v/>
      </c>
      <c r="AB38" s="19" t="str">
        <f>IF('6'!BC42=0,"",'6'!BC42)</f>
        <v/>
      </c>
    </row>
    <row r="39" spans="1:28" x14ac:dyDescent="0.2">
      <c r="A39" s="4" t="str">
        <f>IF(Roster!A45="","",Roster!A45)</f>
        <v/>
      </c>
      <c r="B39" s="5" t="str">
        <f>IF(Roster!C45="","",Roster!C45)</f>
        <v/>
      </c>
      <c r="C39" s="5" t="str">
        <f>IF(Roster!D45="","",Roster!D45)</f>
        <v/>
      </c>
      <c r="D39" s="6" t="str">
        <f>IF(Roster!B45="","",Roster!B45)</f>
        <v/>
      </c>
      <c r="E39" s="17" t="str">
        <f>IF('7'!BE43=0,"",'7'!BE43)</f>
        <v/>
      </c>
      <c r="F39" s="18" t="str">
        <f>IF('7'!BF43=0,"",'7'!BF43)</f>
        <v/>
      </c>
      <c r="G39" s="22" t="str">
        <f>IF('8'!BC43=0,"",'8'!BC43)</f>
        <v/>
      </c>
      <c r="H39" s="25" t="str">
        <f>IF('8'!BD43=0,"",'8'!BD43)</f>
        <v/>
      </c>
      <c r="I39" s="22" t="str">
        <f>IF('9'!BB43=0,"",'9'!BB43)</f>
        <v/>
      </c>
      <c r="J39" s="25" t="str">
        <f>IF('9'!BC43=0,"",'9'!BC43)</f>
        <v/>
      </c>
      <c r="K39" s="22" t="str">
        <f>IF('10'!BB43=0,"",'10'!BB43)</f>
        <v/>
      </c>
      <c r="L39" s="25" t="str">
        <f>IF('10'!BC43=0,"",'10'!BC43)</f>
        <v/>
      </c>
      <c r="M39" s="22" t="str">
        <f>IF('11'!BB43=0,"",'11'!BB43)</f>
        <v/>
      </c>
      <c r="N39" s="25" t="str">
        <f>IF('11'!BC43=0,"",'11'!BC43)</f>
        <v/>
      </c>
      <c r="O39" s="22" t="str">
        <f>IF('12'!BB43=0,"",'12'!BB43)</f>
        <v/>
      </c>
      <c r="P39" s="25" t="str">
        <f>IF('12'!BC43=0,"",'12'!BC43)</f>
        <v/>
      </c>
      <c r="Q39" s="22" t="str">
        <f>IF('1'!BB43=0,"",'1'!BB43)</f>
        <v/>
      </c>
      <c r="R39" s="25" t="str">
        <f>IF('1'!BC43=0,"",'1'!BC43)</f>
        <v/>
      </c>
      <c r="S39" s="22" t="str">
        <f>IF('2'!BB43=0,"",'2'!BB43)</f>
        <v/>
      </c>
      <c r="T39" s="25" t="str">
        <f>IF('2'!BC43=0,"",'2'!BC43)</f>
        <v/>
      </c>
      <c r="U39" s="22" t="str">
        <f>IF('3'!BB43=0,"",'3'!BB43)</f>
        <v/>
      </c>
      <c r="V39" s="25" t="str">
        <f>IF('3'!BC43=0,"",'3'!BC43)</f>
        <v/>
      </c>
      <c r="W39" s="22" t="str">
        <f>IF('4'!BB43=0,"",'4'!BB43)</f>
        <v/>
      </c>
      <c r="X39" s="25" t="str">
        <f>IF('4'!BC43=0,"",'4'!BC43)</f>
        <v/>
      </c>
      <c r="Y39" s="18" t="str">
        <f>IF('5'!BB43=0,"",'5'!BB43)</f>
        <v/>
      </c>
      <c r="Z39" s="18" t="str">
        <f>IF('5'!BC43=0,"",'5'!BC43)</f>
        <v/>
      </c>
      <c r="AA39" s="22" t="str">
        <f>IF('6'!BB43=0,"",'6'!BB43)</f>
        <v/>
      </c>
      <c r="AB39" s="19" t="str">
        <f>IF('6'!BC43=0,"",'6'!BC43)</f>
        <v/>
      </c>
    </row>
    <row r="40" spans="1:28" x14ac:dyDescent="0.2">
      <c r="A40" s="4" t="str">
        <f>IF(Roster!A46="","",Roster!A46)</f>
        <v/>
      </c>
      <c r="B40" s="5" t="str">
        <f>IF(Roster!C46="","",Roster!C46)</f>
        <v/>
      </c>
      <c r="C40" s="5" t="str">
        <f>IF(Roster!D46="","",Roster!D46)</f>
        <v/>
      </c>
      <c r="D40" s="6" t="str">
        <f>IF(Roster!B46="","",Roster!B46)</f>
        <v/>
      </c>
      <c r="E40" s="17" t="str">
        <f>IF('7'!BE44=0,"",'7'!BE44)</f>
        <v/>
      </c>
      <c r="F40" s="18" t="str">
        <f>IF('7'!BF44=0,"",'7'!BF44)</f>
        <v/>
      </c>
      <c r="G40" s="22" t="str">
        <f>IF('8'!BC44=0,"",'8'!BC44)</f>
        <v/>
      </c>
      <c r="H40" s="25" t="str">
        <f>IF('8'!BD44=0,"",'8'!BD44)</f>
        <v/>
      </c>
      <c r="I40" s="22" t="str">
        <f>IF('9'!BB44=0,"",'9'!BB44)</f>
        <v/>
      </c>
      <c r="J40" s="25" t="str">
        <f>IF('9'!BC44=0,"",'9'!BC44)</f>
        <v/>
      </c>
      <c r="K40" s="22" t="str">
        <f>IF('10'!BB44=0,"",'10'!BB44)</f>
        <v/>
      </c>
      <c r="L40" s="25" t="str">
        <f>IF('10'!BC44=0,"",'10'!BC44)</f>
        <v/>
      </c>
      <c r="M40" s="22" t="str">
        <f>IF('11'!BB44=0,"",'11'!BB44)</f>
        <v/>
      </c>
      <c r="N40" s="25" t="str">
        <f>IF('11'!BC44=0,"",'11'!BC44)</f>
        <v/>
      </c>
      <c r="O40" s="22" t="str">
        <f>IF('12'!BB44=0,"",'12'!BB44)</f>
        <v/>
      </c>
      <c r="P40" s="25" t="str">
        <f>IF('12'!BC44=0,"",'12'!BC44)</f>
        <v/>
      </c>
      <c r="Q40" s="22" t="str">
        <f>IF('1'!BB44=0,"",'1'!BB44)</f>
        <v/>
      </c>
      <c r="R40" s="25" t="str">
        <f>IF('1'!BC44=0,"",'1'!BC44)</f>
        <v/>
      </c>
      <c r="S40" s="22" t="str">
        <f>IF('2'!BB44=0,"",'2'!BB44)</f>
        <v/>
      </c>
      <c r="T40" s="25" t="str">
        <f>IF('2'!BC44=0,"",'2'!BC44)</f>
        <v/>
      </c>
      <c r="U40" s="22" t="str">
        <f>IF('3'!BB44=0,"",'3'!BB44)</f>
        <v/>
      </c>
      <c r="V40" s="25" t="str">
        <f>IF('3'!BC44=0,"",'3'!BC44)</f>
        <v/>
      </c>
      <c r="W40" s="22" t="str">
        <f>IF('4'!BB44=0,"",'4'!BB44)</f>
        <v/>
      </c>
      <c r="X40" s="25" t="str">
        <f>IF('4'!BC44=0,"",'4'!BC44)</f>
        <v/>
      </c>
      <c r="Y40" s="18" t="str">
        <f>IF('5'!BB44=0,"",'5'!BB44)</f>
        <v/>
      </c>
      <c r="Z40" s="18" t="str">
        <f>IF('5'!BC44=0,"",'5'!BC44)</f>
        <v/>
      </c>
      <c r="AA40" s="22" t="str">
        <f>IF('6'!BB44=0,"",'6'!BB44)</f>
        <v/>
      </c>
      <c r="AB40" s="19" t="str">
        <f>IF('6'!BC44=0,"",'6'!BC44)</f>
        <v/>
      </c>
    </row>
    <row r="41" spans="1:28" x14ac:dyDescent="0.2">
      <c r="A41" s="4" t="str">
        <f>IF(Roster!A47="","",Roster!A47)</f>
        <v/>
      </c>
      <c r="B41" s="5" t="str">
        <f>IF(Roster!C47="","",Roster!C47)</f>
        <v/>
      </c>
      <c r="C41" s="5" t="str">
        <f>IF(Roster!D47="","",Roster!D47)</f>
        <v/>
      </c>
      <c r="D41" s="6" t="str">
        <f>IF(Roster!B47="","",Roster!B47)</f>
        <v/>
      </c>
      <c r="E41" s="17" t="str">
        <f>IF('7'!BE45=0,"",'7'!BE45)</f>
        <v/>
      </c>
      <c r="F41" s="18" t="str">
        <f>IF('7'!BF45=0,"",'7'!BF45)</f>
        <v/>
      </c>
      <c r="G41" s="22" t="str">
        <f>IF('8'!BC45=0,"",'8'!BC45)</f>
        <v/>
      </c>
      <c r="H41" s="25" t="str">
        <f>IF('8'!BD45=0,"",'8'!BD45)</f>
        <v/>
      </c>
      <c r="I41" s="22" t="str">
        <f>IF('9'!BB45=0,"",'9'!BB45)</f>
        <v/>
      </c>
      <c r="J41" s="25" t="str">
        <f>IF('9'!BC45=0,"",'9'!BC45)</f>
        <v/>
      </c>
      <c r="K41" s="22" t="str">
        <f>IF('10'!BB45=0,"",'10'!BB45)</f>
        <v/>
      </c>
      <c r="L41" s="25" t="str">
        <f>IF('10'!BC45=0,"",'10'!BC45)</f>
        <v/>
      </c>
      <c r="M41" s="22" t="str">
        <f>IF('11'!BB45=0,"",'11'!BB45)</f>
        <v/>
      </c>
      <c r="N41" s="25" t="str">
        <f>IF('11'!BC45=0,"",'11'!BC45)</f>
        <v/>
      </c>
      <c r="O41" s="22" t="str">
        <f>IF('12'!BB45=0,"",'12'!BB45)</f>
        <v/>
      </c>
      <c r="P41" s="25" t="str">
        <f>IF('12'!BC45=0,"",'12'!BC45)</f>
        <v/>
      </c>
      <c r="Q41" s="22" t="str">
        <f>IF('1'!BB45=0,"",'1'!BB45)</f>
        <v/>
      </c>
      <c r="R41" s="25" t="str">
        <f>IF('1'!BC45=0,"",'1'!BC45)</f>
        <v/>
      </c>
      <c r="S41" s="22" t="str">
        <f>IF('2'!BB45=0,"",'2'!BB45)</f>
        <v/>
      </c>
      <c r="T41" s="25" t="str">
        <f>IF('2'!BC45=0,"",'2'!BC45)</f>
        <v/>
      </c>
      <c r="U41" s="22" t="str">
        <f>IF('3'!BB45=0,"",'3'!BB45)</f>
        <v/>
      </c>
      <c r="V41" s="25" t="str">
        <f>IF('3'!BC45=0,"",'3'!BC45)</f>
        <v/>
      </c>
      <c r="W41" s="22" t="str">
        <f>IF('4'!BB45=0,"",'4'!BB45)</f>
        <v/>
      </c>
      <c r="X41" s="25" t="str">
        <f>IF('4'!BC45=0,"",'4'!BC45)</f>
        <v/>
      </c>
      <c r="Y41" s="18" t="str">
        <f>IF('5'!BB45=0,"",'5'!BB45)</f>
        <v/>
      </c>
      <c r="Z41" s="18" t="str">
        <f>IF('5'!BC45=0,"",'5'!BC45)</f>
        <v/>
      </c>
      <c r="AA41" s="22" t="str">
        <f>IF('6'!BB45=0,"",'6'!BB45)</f>
        <v/>
      </c>
      <c r="AB41" s="19" t="str">
        <f>IF('6'!BC45=0,"",'6'!BC45)</f>
        <v/>
      </c>
    </row>
    <row r="42" spans="1:28" x14ac:dyDescent="0.2">
      <c r="A42" s="4" t="str">
        <f>IF(Roster!A48="","",Roster!A48)</f>
        <v/>
      </c>
      <c r="B42" s="5" t="str">
        <f>IF(Roster!C48="","",Roster!C48)</f>
        <v/>
      </c>
      <c r="C42" s="5" t="str">
        <f>IF(Roster!D48="","",Roster!D48)</f>
        <v/>
      </c>
      <c r="D42" s="6" t="str">
        <f>IF(Roster!B48="","",Roster!B48)</f>
        <v/>
      </c>
      <c r="E42" s="17" t="str">
        <f>IF('7'!BE46=0,"",'7'!BE46)</f>
        <v/>
      </c>
      <c r="F42" s="18" t="str">
        <f>IF('7'!BF46=0,"",'7'!BF46)</f>
        <v/>
      </c>
      <c r="G42" s="22" t="str">
        <f>IF('8'!BC46=0,"",'8'!BC46)</f>
        <v/>
      </c>
      <c r="H42" s="25" t="str">
        <f>IF('8'!BD46=0,"",'8'!BD46)</f>
        <v/>
      </c>
      <c r="I42" s="22" t="str">
        <f>IF('9'!BB46=0,"",'9'!BB46)</f>
        <v/>
      </c>
      <c r="J42" s="25" t="str">
        <f>IF('9'!BC46=0,"",'9'!BC46)</f>
        <v/>
      </c>
      <c r="K42" s="22" t="str">
        <f>IF('10'!BB46=0,"",'10'!BB46)</f>
        <v/>
      </c>
      <c r="L42" s="25" t="str">
        <f>IF('10'!BC46=0,"",'10'!BC46)</f>
        <v/>
      </c>
      <c r="M42" s="22" t="str">
        <f>IF('11'!BB46=0,"",'11'!BB46)</f>
        <v/>
      </c>
      <c r="N42" s="25" t="str">
        <f>IF('11'!BC46=0,"",'11'!BC46)</f>
        <v/>
      </c>
      <c r="O42" s="22" t="str">
        <f>IF('12'!BB46=0,"",'12'!BB46)</f>
        <v/>
      </c>
      <c r="P42" s="25" t="str">
        <f>IF('12'!BC46=0,"",'12'!BC46)</f>
        <v/>
      </c>
      <c r="Q42" s="22" t="str">
        <f>IF('1'!BB46=0,"",'1'!BB46)</f>
        <v/>
      </c>
      <c r="R42" s="25" t="str">
        <f>IF('1'!BC46=0,"",'1'!BC46)</f>
        <v/>
      </c>
      <c r="S42" s="22" t="str">
        <f>IF('2'!BB46=0,"",'2'!BB46)</f>
        <v/>
      </c>
      <c r="T42" s="25" t="str">
        <f>IF('2'!BC46=0,"",'2'!BC46)</f>
        <v/>
      </c>
      <c r="U42" s="22" t="str">
        <f>IF('3'!BB46=0,"",'3'!BB46)</f>
        <v/>
      </c>
      <c r="V42" s="25" t="str">
        <f>IF('3'!BC46=0,"",'3'!BC46)</f>
        <v/>
      </c>
      <c r="W42" s="22" t="str">
        <f>IF('4'!BB46=0,"",'4'!BB46)</f>
        <v/>
      </c>
      <c r="X42" s="25" t="str">
        <f>IF('4'!BC46=0,"",'4'!BC46)</f>
        <v/>
      </c>
      <c r="Y42" s="18" t="str">
        <f>IF('5'!BB46=0,"",'5'!BB46)</f>
        <v/>
      </c>
      <c r="Z42" s="18" t="str">
        <f>IF('5'!BC46=0,"",'5'!BC46)</f>
        <v/>
      </c>
      <c r="AA42" s="22" t="str">
        <f>IF('6'!BB46=0,"",'6'!BB46)</f>
        <v/>
      </c>
      <c r="AB42" s="19" t="str">
        <f>IF('6'!BC46=0,"",'6'!BC46)</f>
        <v/>
      </c>
    </row>
    <row r="43" spans="1:28" x14ac:dyDescent="0.2">
      <c r="A43" s="4" t="str">
        <f>IF(Roster!A49="","",Roster!A49)</f>
        <v/>
      </c>
      <c r="B43" s="5" t="str">
        <f>IF(Roster!C49="","",Roster!C49)</f>
        <v/>
      </c>
      <c r="C43" s="5" t="str">
        <f>IF(Roster!D49="","",Roster!D49)</f>
        <v/>
      </c>
      <c r="D43" s="6" t="str">
        <f>IF(Roster!B49="","",Roster!B49)</f>
        <v/>
      </c>
      <c r="E43" s="17" t="str">
        <f>IF('7'!BE47=0,"",'7'!BE47)</f>
        <v/>
      </c>
      <c r="F43" s="18" t="str">
        <f>IF('7'!BF47=0,"",'7'!BF47)</f>
        <v/>
      </c>
      <c r="G43" s="22" t="str">
        <f>IF('8'!BC47=0,"",'8'!BC47)</f>
        <v/>
      </c>
      <c r="H43" s="25" t="str">
        <f>IF('8'!BD47=0,"",'8'!BD47)</f>
        <v/>
      </c>
      <c r="I43" s="22" t="str">
        <f>IF('9'!BB47=0,"",'9'!BB47)</f>
        <v/>
      </c>
      <c r="J43" s="25" t="str">
        <f>IF('9'!BC47=0,"",'9'!BC47)</f>
        <v/>
      </c>
      <c r="K43" s="22" t="str">
        <f>IF('10'!BB47=0,"",'10'!BB47)</f>
        <v/>
      </c>
      <c r="L43" s="25" t="str">
        <f>IF('10'!BC47=0,"",'10'!BC47)</f>
        <v/>
      </c>
      <c r="M43" s="22" t="str">
        <f>IF('11'!BB47=0,"",'11'!BB47)</f>
        <v/>
      </c>
      <c r="N43" s="25" t="str">
        <f>IF('11'!BC47=0,"",'11'!BC47)</f>
        <v/>
      </c>
      <c r="O43" s="22" t="str">
        <f>IF('12'!BB47=0,"",'12'!BB47)</f>
        <v/>
      </c>
      <c r="P43" s="25" t="str">
        <f>IF('12'!BC47=0,"",'12'!BC47)</f>
        <v/>
      </c>
      <c r="Q43" s="22" t="str">
        <f>IF('1'!BB47=0,"",'1'!BB47)</f>
        <v/>
      </c>
      <c r="R43" s="25" t="str">
        <f>IF('1'!BC47=0,"",'1'!BC47)</f>
        <v/>
      </c>
      <c r="S43" s="22" t="str">
        <f>IF('2'!BB47=0,"",'2'!BB47)</f>
        <v/>
      </c>
      <c r="T43" s="25" t="str">
        <f>IF('2'!BC47=0,"",'2'!BC47)</f>
        <v/>
      </c>
      <c r="U43" s="22" t="str">
        <f>IF('3'!BB47=0,"",'3'!BB47)</f>
        <v/>
      </c>
      <c r="V43" s="25" t="str">
        <f>IF('3'!BC47=0,"",'3'!BC47)</f>
        <v/>
      </c>
      <c r="W43" s="22" t="str">
        <f>IF('4'!BB47=0,"",'4'!BB47)</f>
        <v/>
      </c>
      <c r="X43" s="25" t="str">
        <f>IF('4'!BC47=0,"",'4'!BC47)</f>
        <v/>
      </c>
      <c r="Y43" s="18" t="str">
        <f>IF('5'!BB47=0,"",'5'!BB47)</f>
        <v/>
      </c>
      <c r="Z43" s="18" t="str">
        <f>IF('5'!BC47=0,"",'5'!BC47)</f>
        <v/>
      </c>
      <c r="AA43" s="22" t="str">
        <f>IF('6'!BB47=0,"",'6'!BB47)</f>
        <v/>
      </c>
      <c r="AB43" s="19" t="str">
        <f>IF('6'!BC47=0,"",'6'!BC47)</f>
        <v/>
      </c>
    </row>
    <row r="44" spans="1:28" x14ac:dyDescent="0.2">
      <c r="A44" s="4" t="str">
        <f>IF(Roster!A50="","",Roster!A50)</f>
        <v/>
      </c>
      <c r="B44" s="5" t="str">
        <f>IF(Roster!C50="","",Roster!C50)</f>
        <v/>
      </c>
      <c r="C44" s="5" t="str">
        <f>IF(Roster!D50="","",Roster!D50)</f>
        <v/>
      </c>
      <c r="D44" s="6" t="str">
        <f>IF(Roster!B50="","",Roster!B50)</f>
        <v/>
      </c>
      <c r="E44" s="17" t="str">
        <f>IF('7'!BE48=0,"",'7'!BE48)</f>
        <v/>
      </c>
      <c r="F44" s="18" t="str">
        <f>IF('7'!BF48=0,"",'7'!BF48)</f>
        <v/>
      </c>
      <c r="G44" s="22" t="str">
        <f>IF('8'!BC48=0,"",'8'!BC48)</f>
        <v/>
      </c>
      <c r="H44" s="25" t="str">
        <f>IF('8'!BD48=0,"",'8'!BD48)</f>
        <v/>
      </c>
      <c r="I44" s="22" t="str">
        <f>IF('9'!BB48=0,"",'9'!BB48)</f>
        <v/>
      </c>
      <c r="J44" s="25" t="str">
        <f>IF('9'!BC48=0,"",'9'!BC48)</f>
        <v/>
      </c>
      <c r="K44" s="22" t="str">
        <f>IF('10'!BB48=0,"",'10'!BB48)</f>
        <v/>
      </c>
      <c r="L44" s="25" t="str">
        <f>IF('10'!BC48=0,"",'10'!BC48)</f>
        <v/>
      </c>
      <c r="M44" s="22" t="str">
        <f>IF('11'!BB48=0,"",'11'!BB48)</f>
        <v/>
      </c>
      <c r="N44" s="25" t="str">
        <f>IF('11'!BC48=0,"",'11'!BC48)</f>
        <v/>
      </c>
      <c r="O44" s="22" t="str">
        <f>IF('12'!BB48=0,"",'12'!BB48)</f>
        <v/>
      </c>
      <c r="P44" s="25" t="str">
        <f>IF('12'!BC48=0,"",'12'!BC48)</f>
        <v/>
      </c>
      <c r="Q44" s="22" t="str">
        <f>IF('1'!BB48=0,"",'1'!BB48)</f>
        <v/>
      </c>
      <c r="R44" s="25" t="str">
        <f>IF('1'!BC48=0,"",'1'!BC48)</f>
        <v/>
      </c>
      <c r="S44" s="22" t="str">
        <f>IF('2'!BB48=0,"",'2'!BB48)</f>
        <v/>
      </c>
      <c r="T44" s="25" t="str">
        <f>IF('2'!BC48=0,"",'2'!BC48)</f>
        <v/>
      </c>
      <c r="U44" s="22" t="str">
        <f>IF('3'!BB48=0,"",'3'!BB48)</f>
        <v/>
      </c>
      <c r="V44" s="25" t="str">
        <f>IF('3'!BC48=0,"",'3'!BC48)</f>
        <v/>
      </c>
      <c r="W44" s="22" t="str">
        <f>IF('4'!BB48=0,"",'4'!BB48)</f>
        <v/>
      </c>
      <c r="X44" s="25" t="str">
        <f>IF('4'!BC48=0,"",'4'!BC48)</f>
        <v/>
      </c>
      <c r="Y44" s="18" t="str">
        <f>IF('5'!BB48=0,"",'5'!BB48)</f>
        <v/>
      </c>
      <c r="Z44" s="18" t="str">
        <f>IF('5'!BC48=0,"",'5'!BC48)</f>
        <v/>
      </c>
      <c r="AA44" s="22" t="str">
        <f>IF('6'!BB48=0,"",'6'!BB48)</f>
        <v/>
      </c>
      <c r="AB44" s="19" t="str">
        <f>IF('6'!BC48=0,"",'6'!BC48)</f>
        <v/>
      </c>
    </row>
    <row r="45" spans="1:28" x14ac:dyDescent="0.2">
      <c r="A45" s="4" t="str">
        <f>IF(Roster!A51="","",Roster!A51)</f>
        <v/>
      </c>
      <c r="B45" s="5" t="str">
        <f>IF(Roster!C51="","",Roster!C51)</f>
        <v/>
      </c>
      <c r="C45" s="5" t="str">
        <f>IF(Roster!D51="","",Roster!D51)</f>
        <v/>
      </c>
      <c r="D45" s="6" t="str">
        <f>IF(Roster!B51="","",Roster!B51)</f>
        <v/>
      </c>
      <c r="E45" s="17" t="str">
        <f>IF('7'!BE49=0,"",'7'!BE49)</f>
        <v/>
      </c>
      <c r="F45" s="18" t="str">
        <f>IF('7'!BF49=0,"",'7'!BF49)</f>
        <v/>
      </c>
      <c r="G45" s="22" t="str">
        <f>IF('8'!BC49=0,"",'8'!BC49)</f>
        <v/>
      </c>
      <c r="H45" s="25" t="str">
        <f>IF('8'!BD49=0,"",'8'!BD49)</f>
        <v/>
      </c>
      <c r="I45" s="22" t="str">
        <f>IF('9'!BB49=0,"",'9'!BB49)</f>
        <v/>
      </c>
      <c r="J45" s="25" t="str">
        <f>IF('9'!BC49=0,"",'9'!BC49)</f>
        <v/>
      </c>
      <c r="K45" s="22" t="str">
        <f>IF('10'!BB49=0,"",'10'!BB49)</f>
        <v/>
      </c>
      <c r="L45" s="25" t="str">
        <f>IF('10'!BC49=0,"",'10'!BC49)</f>
        <v/>
      </c>
      <c r="M45" s="22" t="str">
        <f>IF('11'!BB49=0,"",'11'!BB49)</f>
        <v/>
      </c>
      <c r="N45" s="25" t="str">
        <f>IF('11'!BC49=0,"",'11'!BC49)</f>
        <v/>
      </c>
      <c r="O45" s="22" t="str">
        <f>IF('12'!BB49=0,"",'12'!BB49)</f>
        <v/>
      </c>
      <c r="P45" s="25" t="str">
        <f>IF('12'!BC49=0,"",'12'!BC49)</f>
        <v/>
      </c>
      <c r="Q45" s="22" t="str">
        <f>IF('1'!BB49=0,"",'1'!BB49)</f>
        <v/>
      </c>
      <c r="R45" s="25" t="str">
        <f>IF('1'!BC49=0,"",'1'!BC49)</f>
        <v/>
      </c>
      <c r="S45" s="22" t="str">
        <f>IF('2'!BB49=0,"",'2'!BB49)</f>
        <v/>
      </c>
      <c r="T45" s="25" t="str">
        <f>IF('2'!BC49=0,"",'2'!BC49)</f>
        <v/>
      </c>
      <c r="U45" s="22" t="str">
        <f>IF('3'!BB49=0,"",'3'!BB49)</f>
        <v/>
      </c>
      <c r="V45" s="25" t="str">
        <f>IF('3'!BC49=0,"",'3'!BC49)</f>
        <v/>
      </c>
      <c r="W45" s="22" t="str">
        <f>IF('4'!BB49=0,"",'4'!BB49)</f>
        <v/>
      </c>
      <c r="X45" s="25" t="str">
        <f>IF('4'!BC49=0,"",'4'!BC49)</f>
        <v/>
      </c>
      <c r="Y45" s="18" t="str">
        <f>IF('5'!BB49=0,"",'5'!BB49)</f>
        <v/>
      </c>
      <c r="Z45" s="18" t="str">
        <f>IF('5'!BC49=0,"",'5'!BC49)</f>
        <v/>
      </c>
      <c r="AA45" s="22" t="str">
        <f>IF('6'!BB49=0,"",'6'!BB49)</f>
        <v/>
      </c>
      <c r="AB45" s="19" t="str">
        <f>IF('6'!BC49=0,"",'6'!BC49)</f>
        <v/>
      </c>
    </row>
    <row r="46" spans="1:28" x14ac:dyDescent="0.2">
      <c r="A46" s="4" t="str">
        <f>IF(Roster!A52="","",Roster!A52)</f>
        <v/>
      </c>
      <c r="B46" s="5" t="str">
        <f>IF(Roster!C52="","",Roster!C52)</f>
        <v/>
      </c>
      <c r="C46" s="5" t="str">
        <f>IF(Roster!D52="","",Roster!D52)</f>
        <v/>
      </c>
      <c r="D46" s="6" t="str">
        <f>IF(Roster!B52="","",Roster!B52)</f>
        <v/>
      </c>
      <c r="E46" s="17" t="str">
        <f>IF('7'!BE50=0,"",'7'!BE50)</f>
        <v/>
      </c>
      <c r="F46" s="18" t="str">
        <f>IF('7'!BF50=0,"",'7'!BF50)</f>
        <v/>
      </c>
      <c r="G46" s="22" t="str">
        <f>IF('8'!BC50=0,"",'8'!BC50)</f>
        <v/>
      </c>
      <c r="H46" s="25" t="str">
        <f>IF('8'!BD50=0,"",'8'!BD50)</f>
        <v/>
      </c>
      <c r="I46" s="22" t="str">
        <f>IF('9'!BB50=0,"",'9'!BB50)</f>
        <v/>
      </c>
      <c r="J46" s="25" t="str">
        <f>IF('9'!BC50=0,"",'9'!BC50)</f>
        <v/>
      </c>
      <c r="K46" s="22" t="str">
        <f>IF('10'!BB50=0,"",'10'!BB50)</f>
        <v/>
      </c>
      <c r="L46" s="25" t="str">
        <f>IF('10'!BC50=0,"",'10'!BC50)</f>
        <v/>
      </c>
      <c r="M46" s="22" t="str">
        <f>IF('11'!BB50=0,"",'11'!BB50)</f>
        <v/>
      </c>
      <c r="N46" s="25" t="str">
        <f>IF('11'!BC50=0,"",'11'!BC50)</f>
        <v/>
      </c>
      <c r="O46" s="22" t="str">
        <f>IF('12'!BB50=0,"",'12'!BB50)</f>
        <v/>
      </c>
      <c r="P46" s="25" t="str">
        <f>IF('12'!BC50=0,"",'12'!BC50)</f>
        <v/>
      </c>
      <c r="Q46" s="22" t="str">
        <f>IF('1'!BB50=0,"",'1'!BB50)</f>
        <v/>
      </c>
      <c r="R46" s="25" t="str">
        <f>IF('1'!BC50=0,"",'1'!BC50)</f>
        <v/>
      </c>
      <c r="S46" s="22" t="str">
        <f>IF('2'!BB50=0,"",'2'!BB50)</f>
        <v/>
      </c>
      <c r="T46" s="25" t="str">
        <f>IF('2'!BC50=0,"",'2'!BC50)</f>
        <v/>
      </c>
      <c r="U46" s="22" t="str">
        <f>IF('3'!BB50=0,"",'3'!BB50)</f>
        <v/>
      </c>
      <c r="V46" s="25" t="str">
        <f>IF('3'!BC50=0,"",'3'!BC50)</f>
        <v/>
      </c>
      <c r="W46" s="22" t="str">
        <f>IF('4'!BB50=0,"",'4'!BB50)</f>
        <v/>
      </c>
      <c r="X46" s="25" t="str">
        <f>IF('4'!BC50=0,"",'4'!BC50)</f>
        <v/>
      </c>
      <c r="Y46" s="18" t="str">
        <f>IF('5'!BB50=0,"",'5'!BB50)</f>
        <v/>
      </c>
      <c r="Z46" s="18" t="str">
        <f>IF('5'!BC50=0,"",'5'!BC50)</f>
        <v/>
      </c>
      <c r="AA46" s="22" t="str">
        <f>IF('6'!BB50=0,"",'6'!BB50)</f>
        <v/>
      </c>
      <c r="AB46" s="19" t="str">
        <f>IF('6'!BC50=0,"",'6'!BC50)</f>
        <v/>
      </c>
    </row>
    <row r="47" spans="1:28" x14ac:dyDescent="0.2">
      <c r="A47" s="4" t="str">
        <f>IF(Roster!A53="","",Roster!A53)</f>
        <v/>
      </c>
      <c r="B47" s="5" t="str">
        <f>IF(Roster!C53="","",Roster!C53)</f>
        <v/>
      </c>
      <c r="C47" s="5" t="str">
        <f>IF(Roster!D53="","",Roster!D53)</f>
        <v/>
      </c>
      <c r="D47" s="6" t="str">
        <f>IF(Roster!B53="","",Roster!B53)</f>
        <v/>
      </c>
      <c r="E47" s="17" t="str">
        <f>IF('7'!BE51=0,"",'7'!BE51)</f>
        <v/>
      </c>
      <c r="F47" s="18" t="str">
        <f>IF('7'!BF51=0,"",'7'!BF51)</f>
        <v/>
      </c>
      <c r="G47" s="22" t="str">
        <f>IF('8'!BC51=0,"",'8'!BC51)</f>
        <v/>
      </c>
      <c r="H47" s="25" t="str">
        <f>IF('8'!BD51=0,"",'8'!BD51)</f>
        <v/>
      </c>
      <c r="I47" s="22" t="str">
        <f>IF('9'!BB51=0,"",'9'!BB51)</f>
        <v/>
      </c>
      <c r="J47" s="25" t="str">
        <f>IF('9'!BC51=0,"",'9'!BC51)</f>
        <v/>
      </c>
      <c r="K47" s="22" t="str">
        <f>IF('10'!BB51=0,"",'10'!BB51)</f>
        <v/>
      </c>
      <c r="L47" s="25" t="str">
        <f>IF('10'!BC51=0,"",'10'!BC51)</f>
        <v/>
      </c>
      <c r="M47" s="22" t="str">
        <f>IF('11'!BB51=0,"",'11'!BB51)</f>
        <v/>
      </c>
      <c r="N47" s="25" t="str">
        <f>IF('11'!BC51=0,"",'11'!BC51)</f>
        <v/>
      </c>
      <c r="O47" s="22" t="str">
        <f>IF('12'!BB51=0,"",'12'!BB51)</f>
        <v/>
      </c>
      <c r="P47" s="25" t="str">
        <f>IF('12'!BC51=0,"",'12'!BC51)</f>
        <v/>
      </c>
      <c r="Q47" s="22" t="str">
        <f>IF('1'!BB51=0,"",'1'!BB51)</f>
        <v/>
      </c>
      <c r="R47" s="25" t="str">
        <f>IF('1'!BC51=0,"",'1'!BC51)</f>
        <v/>
      </c>
      <c r="S47" s="22" t="str">
        <f>IF('2'!BB51=0,"",'2'!BB51)</f>
        <v/>
      </c>
      <c r="T47" s="25" t="str">
        <f>IF('2'!BC51=0,"",'2'!BC51)</f>
        <v/>
      </c>
      <c r="U47" s="22" t="str">
        <f>IF('3'!BB51=0,"",'3'!BB51)</f>
        <v/>
      </c>
      <c r="V47" s="25" t="str">
        <f>IF('3'!BC51=0,"",'3'!BC51)</f>
        <v/>
      </c>
      <c r="W47" s="22" t="str">
        <f>IF('4'!BB51=0,"",'4'!BB51)</f>
        <v/>
      </c>
      <c r="X47" s="25" t="str">
        <f>IF('4'!BC51=0,"",'4'!BC51)</f>
        <v/>
      </c>
      <c r="Y47" s="18" t="str">
        <f>IF('5'!BB51=0,"",'5'!BB51)</f>
        <v/>
      </c>
      <c r="Z47" s="18" t="str">
        <f>IF('5'!BC51=0,"",'5'!BC51)</f>
        <v/>
      </c>
      <c r="AA47" s="22" t="str">
        <f>IF('6'!BB51=0,"",'6'!BB51)</f>
        <v/>
      </c>
      <c r="AB47" s="19" t="str">
        <f>IF('6'!BC51=0,"",'6'!BC51)</f>
        <v/>
      </c>
    </row>
    <row r="48" spans="1:28" x14ac:dyDescent="0.2">
      <c r="A48" s="4" t="str">
        <f>IF(Roster!A54="","",Roster!A54)</f>
        <v/>
      </c>
      <c r="B48" s="5" t="str">
        <f>IF(Roster!C54="","",Roster!C54)</f>
        <v/>
      </c>
      <c r="C48" s="5" t="str">
        <f>IF(Roster!D54="","",Roster!D54)</f>
        <v/>
      </c>
      <c r="D48" s="6" t="str">
        <f>IF(Roster!B54="","",Roster!B54)</f>
        <v/>
      </c>
      <c r="E48" s="17" t="str">
        <f>IF('7'!BE52=0,"",'7'!BE52)</f>
        <v/>
      </c>
      <c r="F48" s="18" t="str">
        <f>IF('7'!BF52=0,"",'7'!BF52)</f>
        <v/>
      </c>
      <c r="G48" s="22" t="str">
        <f>IF('8'!BC52=0,"",'8'!BC52)</f>
        <v/>
      </c>
      <c r="H48" s="25" t="str">
        <f>IF('8'!BD52=0,"",'8'!BD52)</f>
        <v/>
      </c>
      <c r="I48" s="22" t="str">
        <f>IF('9'!BB52=0,"",'9'!BB52)</f>
        <v/>
      </c>
      <c r="J48" s="25" t="str">
        <f>IF('9'!BC52=0,"",'9'!BC52)</f>
        <v/>
      </c>
      <c r="K48" s="22" t="str">
        <f>IF('10'!BB52=0,"",'10'!BB52)</f>
        <v/>
      </c>
      <c r="L48" s="25" t="str">
        <f>IF('10'!BC52=0,"",'10'!BC52)</f>
        <v/>
      </c>
      <c r="M48" s="22" t="str">
        <f>IF('11'!BB52=0,"",'11'!BB52)</f>
        <v/>
      </c>
      <c r="N48" s="25" t="str">
        <f>IF('11'!BC52=0,"",'11'!BC52)</f>
        <v/>
      </c>
      <c r="O48" s="22" t="str">
        <f>IF('12'!BB52=0,"",'12'!BB52)</f>
        <v/>
      </c>
      <c r="P48" s="25" t="str">
        <f>IF('12'!BC52=0,"",'12'!BC52)</f>
        <v/>
      </c>
      <c r="Q48" s="22" t="str">
        <f>IF('1'!BB52=0,"",'1'!BB52)</f>
        <v/>
      </c>
      <c r="R48" s="25" t="str">
        <f>IF('1'!BC52=0,"",'1'!BC52)</f>
        <v/>
      </c>
      <c r="S48" s="22" t="str">
        <f>IF('2'!BB52=0,"",'2'!BB52)</f>
        <v/>
      </c>
      <c r="T48" s="25" t="str">
        <f>IF('2'!BC52=0,"",'2'!BC52)</f>
        <v/>
      </c>
      <c r="U48" s="22" t="str">
        <f>IF('3'!BB52=0,"",'3'!BB52)</f>
        <v/>
      </c>
      <c r="V48" s="25" t="str">
        <f>IF('3'!BC52=0,"",'3'!BC52)</f>
        <v/>
      </c>
      <c r="W48" s="22" t="str">
        <f>IF('4'!BB52=0,"",'4'!BB52)</f>
        <v/>
      </c>
      <c r="X48" s="25" t="str">
        <f>IF('4'!BC52=0,"",'4'!BC52)</f>
        <v/>
      </c>
      <c r="Y48" s="18" t="str">
        <f>IF('5'!BB52=0,"",'5'!BB52)</f>
        <v/>
      </c>
      <c r="Z48" s="18" t="str">
        <f>IF('5'!BC52=0,"",'5'!BC52)</f>
        <v/>
      </c>
      <c r="AA48" s="22" t="str">
        <f>IF('6'!BB52=0,"",'6'!BB52)</f>
        <v/>
      </c>
      <c r="AB48" s="19" t="str">
        <f>IF('6'!BC52=0,"",'6'!BC52)</f>
        <v/>
      </c>
    </row>
    <row r="49" spans="1:28" x14ac:dyDescent="0.2">
      <c r="A49" s="4" t="str">
        <f>IF(Roster!A55="","",Roster!A55)</f>
        <v/>
      </c>
      <c r="B49" s="5" t="str">
        <f>IF(Roster!C55="","",Roster!C55)</f>
        <v/>
      </c>
      <c r="C49" s="5" t="str">
        <f>IF(Roster!D55="","",Roster!D55)</f>
        <v/>
      </c>
      <c r="D49" s="6" t="str">
        <f>IF(Roster!B55="","",Roster!B55)</f>
        <v/>
      </c>
      <c r="E49" s="17" t="str">
        <f>IF('7'!BE53=0,"",'7'!BE53)</f>
        <v/>
      </c>
      <c r="F49" s="18" t="str">
        <f>IF('7'!BF53=0,"",'7'!BF53)</f>
        <v/>
      </c>
      <c r="G49" s="22" t="str">
        <f>IF('8'!BC53=0,"",'8'!BC53)</f>
        <v/>
      </c>
      <c r="H49" s="25" t="str">
        <f>IF('8'!BD53=0,"",'8'!BD53)</f>
        <v/>
      </c>
      <c r="I49" s="22" t="str">
        <f>IF('9'!BB53=0,"",'9'!BB53)</f>
        <v/>
      </c>
      <c r="J49" s="25" t="str">
        <f>IF('9'!BC53=0,"",'9'!BC53)</f>
        <v/>
      </c>
      <c r="K49" s="22" t="str">
        <f>IF('10'!BB53=0,"",'10'!BB53)</f>
        <v/>
      </c>
      <c r="L49" s="25" t="str">
        <f>IF('10'!BC53=0,"",'10'!BC53)</f>
        <v/>
      </c>
      <c r="M49" s="22" t="str">
        <f>IF('11'!BB53=0,"",'11'!BB53)</f>
        <v/>
      </c>
      <c r="N49" s="25" t="str">
        <f>IF('11'!BC53=0,"",'11'!BC53)</f>
        <v/>
      </c>
      <c r="O49" s="22" t="str">
        <f>IF('12'!BB53=0,"",'12'!BB53)</f>
        <v/>
      </c>
      <c r="P49" s="25" t="str">
        <f>IF('12'!BC53=0,"",'12'!BC53)</f>
        <v/>
      </c>
      <c r="Q49" s="22" t="str">
        <f>IF('1'!BB53=0,"",'1'!BB53)</f>
        <v/>
      </c>
      <c r="R49" s="25" t="str">
        <f>IF('1'!BC53=0,"",'1'!BC53)</f>
        <v/>
      </c>
      <c r="S49" s="22" t="str">
        <f>IF('2'!BB53=0,"",'2'!BB53)</f>
        <v/>
      </c>
      <c r="T49" s="25" t="str">
        <f>IF('2'!BC53=0,"",'2'!BC53)</f>
        <v/>
      </c>
      <c r="U49" s="22" t="str">
        <f>IF('3'!BB53=0,"",'3'!BB53)</f>
        <v/>
      </c>
      <c r="V49" s="25" t="str">
        <f>IF('3'!BC53=0,"",'3'!BC53)</f>
        <v/>
      </c>
      <c r="W49" s="22" t="str">
        <f>IF('4'!BB53=0,"",'4'!BB53)</f>
        <v/>
      </c>
      <c r="X49" s="25" t="str">
        <f>IF('4'!BC53=0,"",'4'!BC53)</f>
        <v/>
      </c>
      <c r="Y49" s="18" t="str">
        <f>IF('5'!BB53=0,"",'5'!BB53)</f>
        <v/>
      </c>
      <c r="Z49" s="18" t="str">
        <f>IF('5'!BC53=0,"",'5'!BC53)</f>
        <v/>
      </c>
      <c r="AA49" s="22" t="str">
        <f>IF('6'!BB53=0,"",'6'!BB53)</f>
        <v/>
      </c>
      <c r="AB49" s="19" t="str">
        <f>IF('6'!BC53=0,"",'6'!BC53)</f>
        <v/>
      </c>
    </row>
    <row r="50" spans="1:28" x14ac:dyDescent="0.2">
      <c r="A50" s="4" t="str">
        <f>IF(Roster!A56="","",Roster!A56)</f>
        <v/>
      </c>
      <c r="B50" s="5" t="str">
        <f>IF(Roster!C56="","",Roster!C56)</f>
        <v/>
      </c>
      <c r="C50" s="5" t="str">
        <f>IF(Roster!D56="","",Roster!D56)</f>
        <v/>
      </c>
      <c r="D50" s="6" t="str">
        <f>IF(Roster!B56="","",Roster!B56)</f>
        <v/>
      </c>
      <c r="E50" s="17" t="str">
        <f>IF('7'!BE54=0,"",'7'!BE54)</f>
        <v/>
      </c>
      <c r="F50" s="18" t="str">
        <f>IF('7'!BF54=0,"",'7'!BF54)</f>
        <v/>
      </c>
      <c r="G50" s="22" t="str">
        <f>IF('8'!BC54=0,"",'8'!BC54)</f>
        <v/>
      </c>
      <c r="H50" s="25" t="str">
        <f>IF('8'!BD54=0,"",'8'!BD54)</f>
        <v/>
      </c>
      <c r="I50" s="22" t="str">
        <f>IF('9'!BB54=0,"",'9'!BB54)</f>
        <v/>
      </c>
      <c r="J50" s="25" t="str">
        <f>IF('9'!BC54=0,"",'9'!BC54)</f>
        <v/>
      </c>
      <c r="K50" s="22" t="str">
        <f>IF('10'!BB54=0,"",'10'!BB54)</f>
        <v/>
      </c>
      <c r="L50" s="25" t="str">
        <f>IF('10'!BC54=0,"",'10'!BC54)</f>
        <v/>
      </c>
      <c r="M50" s="22" t="str">
        <f>IF('11'!BB54=0,"",'11'!BB54)</f>
        <v/>
      </c>
      <c r="N50" s="25" t="str">
        <f>IF('11'!BC54=0,"",'11'!BC54)</f>
        <v/>
      </c>
      <c r="O50" s="22" t="str">
        <f>IF('12'!BB54=0,"",'12'!BB54)</f>
        <v/>
      </c>
      <c r="P50" s="25" t="str">
        <f>IF('12'!BC54=0,"",'12'!BC54)</f>
        <v/>
      </c>
      <c r="Q50" s="22" t="str">
        <f>IF('1'!BB54=0,"",'1'!BB54)</f>
        <v/>
      </c>
      <c r="R50" s="25" t="str">
        <f>IF('1'!BC54=0,"",'1'!BC54)</f>
        <v/>
      </c>
      <c r="S50" s="22" t="str">
        <f>IF('2'!BB54=0,"",'2'!BB54)</f>
        <v/>
      </c>
      <c r="T50" s="25" t="str">
        <f>IF('2'!BC54=0,"",'2'!BC54)</f>
        <v/>
      </c>
      <c r="U50" s="22" t="str">
        <f>IF('3'!BB54=0,"",'3'!BB54)</f>
        <v/>
      </c>
      <c r="V50" s="25" t="str">
        <f>IF('3'!BC54=0,"",'3'!BC54)</f>
        <v/>
      </c>
      <c r="W50" s="22" t="str">
        <f>IF('4'!BB54=0,"",'4'!BB54)</f>
        <v/>
      </c>
      <c r="X50" s="25" t="str">
        <f>IF('4'!BC54=0,"",'4'!BC54)</f>
        <v/>
      </c>
      <c r="Y50" s="18" t="str">
        <f>IF('5'!BB54=0,"",'5'!BB54)</f>
        <v/>
      </c>
      <c r="Z50" s="18" t="str">
        <f>IF('5'!BC54=0,"",'5'!BC54)</f>
        <v/>
      </c>
      <c r="AA50" s="22" t="str">
        <f>IF('6'!BB54=0,"",'6'!BB54)</f>
        <v/>
      </c>
      <c r="AB50" s="19" t="str">
        <f>IF('6'!BC54=0,"",'6'!BC54)</f>
        <v/>
      </c>
    </row>
    <row r="51" spans="1:28" x14ac:dyDescent="0.2">
      <c r="A51" s="4" t="str">
        <f>IF(Roster!A57="","",Roster!A57)</f>
        <v/>
      </c>
      <c r="B51" s="5" t="str">
        <f>IF(Roster!C57="","",Roster!C57)</f>
        <v/>
      </c>
      <c r="C51" s="5" t="str">
        <f>IF(Roster!D57="","",Roster!D57)</f>
        <v/>
      </c>
      <c r="D51" s="6" t="str">
        <f>IF(Roster!B57="","",Roster!B57)</f>
        <v/>
      </c>
      <c r="E51" s="17" t="str">
        <f>IF('7'!BE55=0,"",'7'!BE55)</f>
        <v/>
      </c>
      <c r="F51" s="18" t="str">
        <f>IF('7'!BF55=0,"",'7'!BF55)</f>
        <v/>
      </c>
      <c r="G51" s="22" t="str">
        <f>IF('8'!BC55=0,"",'8'!BC55)</f>
        <v/>
      </c>
      <c r="H51" s="25" t="str">
        <f>IF('8'!BD55=0,"",'8'!BD55)</f>
        <v/>
      </c>
      <c r="I51" s="22" t="str">
        <f>IF('9'!BB55=0,"",'9'!BB55)</f>
        <v/>
      </c>
      <c r="J51" s="25" t="str">
        <f>IF('9'!BC55=0,"",'9'!BC55)</f>
        <v/>
      </c>
      <c r="K51" s="22" t="str">
        <f>IF('10'!BB55=0,"",'10'!BB55)</f>
        <v/>
      </c>
      <c r="L51" s="25" t="str">
        <f>IF('10'!BC55=0,"",'10'!BC55)</f>
        <v/>
      </c>
      <c r="M51" s="22" t="str">
        <f>IF('11'!BB55=0,"",'11'!BB55)</f>
        <v/>
      </c>
      <c r="N51" s="25" t="str">
        <f>IF('11'!BC55=0,"",'11'!BC55)</f>
        <v/>
      </c>
      <c r="O51" s="22" t="str">
        <f>IF('12'!BB55=0,"",'12'!BB55)</f>
        <v/>
      </c>
      <c r="P51" s="25" t="str">
        <f>IF('12'!BC55=0,"",'12'!BC55)</f>
        <v/>
      </c>
      <c r="Q51" s="22" t="str">
        <f>IF('1'!BB55=0,"",'1'!BB55)</f>
        <v/>
      </c>
      <c r="R51" s="25" t="str">
        <f>IF('1'!BC55=0,"",'1'!BC55)</f>
        <v/>
      </c>
      <c r="S51" s="22" t="str">
        <f>IF('2'!BB55=0,"",'2'!BB55)</f>
        <v/>
      </c>
      <c r="T51" s="25" t="str">
        <f>IF('2'!BC55=0,"",'2'!BC55)</f>
        <v/>
      </c>
      <c r="U51" s="22" t="str">
        <f>IF('3'!BB55=0,"",'3'!BB55)</f>
        <v/>
      </c>
      <c r="V51" s="25" t="str">
        <f>IF('3'!BC55=0,"",'3'!BC55)</f>
        <v/>
      </c>
      <c r="W51" s="22" t="str">
        <f>IF('4'!BB55=0,"",'4'!BB55)</f>
        <v/>
      </c>
      <c r="X51" s="25" t="str">
        <f>IF('4'!BC55=0,"",'4'!BC55)</f>
        <v/>
      </c>
      <c r="Y51" s="18" t="str">
        <f>IF('5'!BB55=0,"",'5'!BB55)</f>
        <v/>
      </c>
      <c r="Z51" s="18" t="str">
        <f>IF('5'!BC55=0,"",'5'!BC55)</f>
        <v/>
      </c>
      <c r="AA51" s="22" t="str">
        <f>IF('6'!BB55=0,"",'6'!BB55)</f>
        <v/>
      </c>
      <c r="AB51" s="19" t="str">
        <f>IF('6'!BC55=0,"",'6'!BC55)</f>
        <v/>
      </c>
    </row>
    <row r="52" spans="1:28" x14ac:dyDescent="0.2">
      <c r="A52" s="4" t="str">
        <f>IF(Roster!A58="","",Roster!A58)</f>
        <v/>
      </c>
      <c r="B52" s="5" t="str">
        <f>IF(Roster!C58="","",Roster!C58)</f>
        <v/>
      </c>
      <c r="C52" s="5" t="str">
        <f>IF(Roster!D58="","",Roster!D58)</f>
        <v/>
      </c>
      <c r="D52" s="6" t="str">
        <f>IF(Roster!B58="","",Roster!B58)</f>
        <v/>
      </c>
      <c r="E52" s="17" t="str">
        <f>IF('7'!BE56=0,"",'7'!BE56)</f>
        <v/>
      </c>
      <c r="F52" s="18" t="str">
        <f>IF('7'!BF56=0,"",'7'!BF56)</f>
        <v/>
      </c>
      <c r="G52" s="22" t="str">
        <f>IF('8'!BC56=0,"",'8'!BC56)</f>
        <v/>
      </c>
      <c r="H52" s="25" t="str">
        <f>IF('8'!BD56=0,"",'8'!BD56)</f>
        <v/>
      </c>
      <c r="I52" s="22" t="str">
        <f>IF('9'!BB56=0,"",'9'!BB56)</f>
        <v/>
      </c>
      <c r="J52" s="25" t="str">
        <f>IF('9'!BC56=0,"",'9'!BC56)</f>
        <v/>
      </c>
      <c r="K52" s="22" t="str">
        <f>IF('10'!BB56=0,"",'10'!BB56)</f>
        <v/>
      </c>
      <c r="L52" s="25" t="str">
        <f>IF('10'!BC56=0,"",'10'!BC56)</f>
        <v/>
      </c>
      <c r="M52" s="22" t="str">
        <f>IF('11'!BB56=0,"",'11'!BB56)</f>
        <v/>
      </c>
      <c r="N52" s="25" t="str">
        <f>IF('11'!BC56=0,"",'11'!BC56)</f>
        <v/>
      </c>
      <c r="O52" s="22" t="str">
        <f>IF('12'!BB56=0,"",'12'!BB56)</f>
        <v/>
      </c>
      <c r="P52" s="25" t="str">
        <f>IF('12'!BC56=0,"",'12'!BC56)</f>
        <v/>
      </c>
      <c r="Q52" s="22" t="str">
        <f>IF('1'!BB56=0,"",'1'!BB56)</f>
        <v/>
      </c>
      <c r="R52" s="25" t="str">
        <f>IF('1'!BC56=0,"",'1'!BC56)</f>
        <v/>
      </c>
      <c r="S52" s="22" t="str">
        <f>IF('2'!BB56=0,"",'2'!BB56)</f>
        <v/>
      </c>
      <c r="T52" s="25" t="str">
        <f>IF('2'!BC56=0,"",'2'!BC56)</f>
        <v/>
      </c>
      <c r="U52" s="22" t="str">
        <f>IF('3'!BB56=0,"",'3'!BB56)</f>
        <v/>
      </c>
      <c r="V52" s="25" t="str">
        <f>IF('3'!BC56=0,"",'3'!BC56)</f>
        <v/>
      </c>
      <c r="W52" s="22" t="str">
        <f>IF('4'!BB56=0,"",'4'!BB56)</f>
        <v/>
      </c>
      <c r="X52" s="25" t="str">
        <f>IF('4'!BC56=0,"",'4'!BC56)</f>
        <v/>
      </c>
      <c r="Y52" s="18" t="str">
        <f>IF('5'!BB56=0,"",'5'!BB56)</f>
        <v/>
      </c>
      <c r="Z52" s="18" t="str">
        <f>IF('5'!BC56=0,"",'5'!BC56)</f>
        <v/>
      </c>
      <c r="AA52" s="22" t="str">
        <f>IF('6'!BB56=0,"",'6'!BB56)</f>
        <v/>
      </c>
      <c r="AB52" s="19" t="str">
        <f>IF('6'!BC56=0,"",'6'!BC56)</f>
        <v/>
      </c>
    </row>
    <row r="53" spans="1:28" x14ac:dyDescent="0.2">
      <c r="A53" s="4" t="str">
        <f>IF(Roster!A59="","",Roster!A59)</f>
        <v/>
      </c>
      <c r="B53" s="5" t="str">
        <f>IF(Roster!C59="","",Roster!C59)</f>
        <v/>
      </c>
      <c r="C53" s="5" t="str">
        <f>IF(Roster!D59="","",Roster!D59)</f>
        <v/>
      </c>
      <c r="D53" s="6" t="str">
        <f>IF(Roster!B59="","",Roster!B59)</f>
        <v/>
      </c>
      <c r="E53" s="17" t="str">
        <f>IF('7'!BE57=0,"",'7'!BE57)</f>
        <v/>
      </c>
      <c r="F53" s="18" t="str">
        <f>IF('7'!BF57=0,"",'7'!BF57)</f>
        <v/>
      </c>
      <c r="G53" s="22" t="str">
        <f>IF('8'!BC57=0,"",'8'!BC57)</f>
        <v/>
      </c>
      <c r="H53" s="25" t="str">
        <f>IF('8'!BD57=0,"",'8'!BD57)</f>
        <v/>
      </c>
      <c r="I53" s="22" t="str">
        <f>IF('9'!BB57=0,"",'9'!BB57)</f>
        <v/>
      </c>
      <c r="J53" s="25" t="str">
        <f>IF('9'!BC57=0,"",'9'!BC57)</f>
        <v/>
      </c>
      <c r="K53" s="22" t="str">
        <f>IF('10'!BB57=0,"",'10'!BB57)</f>
        <v/>
      </c>
      <c r="L53" s="25" t="str">
        <f>IF('10'!BC57=0,"",'10'!BC57)</f>
        <v/>
      </c>
      <c r="M53" s="22" t="str">
        <f>IF('11'!BB57=0,"",'11'!BB57)</f>
        <v/>
      </c>
      <c r="N53" s="25" t="str">
        <f>IF('11'!BC57=0,"",'11'!BC57)</f>
        <v/>
      </c>
      <c r="O53" s="22" t="str">
        <f>IF('12'!BB57=0,"",'12'!BB57)</f>
        <v/>
      </c>
      <c r="P53" s="25" t="str">
        <f>IF('12'!BC57=0,"",'12'!BC57)</f>
        <v/>
      </c>
      <c r="Q53" s="22" t="str">
        <f>IF('1'!BB57=0,"",'1'!BB57)</f>
        <v/>
      </c>
      <c r="R53" s="25" t="str">
        <f>IF('1'!BC57=0,"",'1'!BC57)</f>
        <v/>
      </c>
      <c r="S53" s="22" t="str">
        <f>IF('2'!BB57=0,"",'2'!BB57)</f>
        <v/>
      </c>
      <c r="T53" s="25" t="str">
        <f>IF('2'!BC57=0,"",'2'!BC57)</f>
        <v/>
      </c>
      <c r="U53" s="22" t="str">
        <f>IF('3'!BB57=0,"",'3'!BB57)</f>
        <v/>
      </c>
      <c r="V53" s="25" t="str">
        <f>IF('3'!BC57=0,"",'3'!BC57)</f>
        <v/>
      </c>
      <c r="W53" s="22" t="str">
        <f>IF('4'!BB57=0,"",'4'!BB57)</f>
        <v/>
      </c>
      <c r="X53" s="25" t="str">
        <f>IF('4'!BC57=0,"",'4'!BC57)</f>
        <v/>
      </c>
      <c r="Y53" s="18" t="str">
        <f>IF('5'!BB57=0,"",'5'!BB57)</f>
        <v/>
      </c>
      <c r="Z53" s="18" t="str">
        <f>IF('5'!BC57=0,"",'5'!BC57)</f>
        <v/>
      </c>
      <c r="AA53" s="22" t="str">
        <f>IF('6'!BB57=0,"",'6'!BB57)</f>
        <v/>
      </c>
      <c r="AB53" s="19" t="str">
        <f>IF('6'!BC57=0,"",'6'!BC57)</f>
        <v/>
      </c>
    </row>
    <row r="54" spans="1:28" x14ac:dyDescent="0.2">
      <c r="A54" s="4" t="str">
        <f>IF(Roster!A60="","",Roster!A60)</f>
        <v/>
      </c>
      <c r="B54" s="5" t="str">
        <f>IF(Roster!C60="","",Roster!C60)</f>
        <v/>
      </c>
      <c r="C54" s="5" t="str">
        <f>IF(Roster!D60="","",Roster!D60)</f>
        <v/>
      </c>
      <c r="D54" s="6" t="str">
        <f>IF(Roster!B60="","",Roster!B60)</f>
        <v/>
      </c>
      <c r="E54" s="17" t="str">
        <f>IF('7'!BE58=0,"",'7'!BE58)</f>
        <v/>
      </c>
      <c r="F54" s="18" t="str">
        <f>IF('7'!BF58=0,"",'7'!BF58)</f>
        <v/>
      </c>
      <c r="G54" s="22" t="str">
        <f>IF('8'!BC58=0,"",'8'!BC58)</f>
        <v/>
      </c>
      <c r="H54" s="25" t="str">
        <f>IF('8'!BD58=0,"",'8'!BD58)</f>
        <v/>
      </c>
      <c r="I54" s="22" t="str">
        <f>IF('9'!BB58=0,"",'9'!BB58)</f>
        <v/>
      </c>
      <c r="J54" s="25" t="str">
        <f>IF('9'!BC58=0,"",'9'!BC58)</f>
        <v/>
      </c>
      <c r="K54" s="22" t="str">
        <f>IF('10'!BB58=0,"",'10'!BB58)</f>
        <v/>
      </c>
      <c r="L54" s="25" t="str">
        <f>IF('10'!BC58=0,"",'10'!BC58)</f>
        <v/>
      </c>
      <c r="M54" s="22" t="str">
        <f>IF('11'!BB58=0,"",'11'!BB58)</f>
        <v/>
      </c>
      <c r="N54" s="25" t="str">
        <f>IF('11'!BC58=0,"",'11'!BC58)</f>
        <v/>
      </c>
      <c r="O54" s="22" t="str">
        <f>IF('12'!BB58=0,"",'12'!BB58)</f>
        <v/>
      </c>
      <c r="P54" s="25" t="str">
        <f>IF('12'!BC58=0,"",'12'!BC58)</f>
        <v/>
      </c>
      <c r="Q54" s="22" t="str">
        <f>IF('1'!BB58=0,"",'1'!BB58)</f>
        <v/>
      </c>
      <c r="R54" s="25" t="str">
        <f>IF('1'!BC58=0,"",'1'!BC58)</f>
        <v/>
      </c>
      <c r="S54" s="22" t="str">
        <f>IF('2'!BB58=0,"",'2'!BB58)</f>
        <v/>
      </c>
      <c r="T54" s="25" t="str">
        <f>IF('2'!BC58=0,"",'2'!BC58)</f>
        <v/>
      </c>
      <c r="U54" s="22" t="str">
        <f>IF('3'!BB58=0,"",'3'!BB58)</f>
        <v/>
      </c>
      <c r="V54" s="25" t="str">
        <f>IF('3'!BC58=0,"",'3'!BC58)</f>
        <v/>
      </c>
      <c r="W54" s="22" t="str">
        <f>IF('4'!BB58=0,"",'4'!BB58)</f>
        <v/>
      </c>
      <c r="X54" s="25" t="str">
        <f>IF('4'!BC58=0,"",'4'!BC58)</f>
        <v/>
      </c>
      <c r="Y54" s="18" t="str">
        <f>IF('5'!BB58=0,"",'5'!BB58)</f>
        <v/>
      </c>
      <c r="Z54" s="18" t="str">
        <f>IF('5'!BC58=0,"",'5'!BC58)</f>
        <v/>
      </c>
      <c r="AA54" s="22" t="str">
        <f>IF('6'!BB58=0,"",'6'!BB58)</f>
        <v/>
      </c>
      <c r="AB54" s="19" t="str">
        <f>IF('6'!BC58=0,"",'6'!BC58)</f>
        <v/>
      </c>
    </row>
    <row r="55" spans="1:28" x14ac:dyDescent="0.2">
      <c r="A55" s="4" t="str">
        <f>IF(Roster!A61="","",Roster!A61)</f>
        <v/>
      </c>
      <c r="B55" s="5" t="str">
        <f>IF(Roster!C61="","",Roster!C61)</f>
        <v/>
      </c>
      <c r="C55" s="5" t="str">
        <f>IF(Roster!D61="","",Roster!D61)</f>
        <v/>
      </c>
      <c r="D55" s="6" t="str">
        <f>IF(Roster!B61="","",Roster!B61)</f>
        <v/>
      </c>
      <c r="E55" s="17" t="str">
        <f>IF('7'!BE59=0,"",'7'!BE59)</f>
        <v/>
      </c>
      <c r="F55" s="18" t="str">
        <f>IF('7'!BF59=0,"",'7'!BF59)</f>
        <v/>
      </c>
      <c r="G55" s="22" t="str">
        <f>IF('8'!BC59=0,"",'8'!BC59)</f>
        <v/>
      </c>
      <c r="H55" s="25" t="str">
        <f>IF('8'!BD59=0,"",'8'!BD59)</f>
        <v/>
      </c>
      <c r="I55" s="22" t="str">
        <f>IF('9'!BB59=0,"",'9'!BB59)</f>
        <v/>
      </c>
      <c r="J55" s="25" t="str">
        <f>IF('9'!BC59=0,"",'9'!BC59)</f>
        <v/>
      </c>
      <c r="K55" s="22" t="str">
        <f>IF('10'!BB59=0,"",'10'!BB59)</f>
        <v/>
      </c>
      <c r="L55" s="25" t="str">
        <f>IF('10'!BC59=0,"",'10'!BC59)</f>
        <v/>
      </c>
      <c r="M55" s="22" t="str">
        <f>IF('11'!BB59=0,"",'11'!BB59)</f>
        <v/>
      </c>
      <c r="N55" s="25" t="str">
        <f>IF('11'!BC59=0,"",'11'!BC59)</f>
        <v/>
      </c>
      <c r="O55" s="22" t="str">
        <f>IF('12'!BB59=0,"",'12'!BB59)</f>
        <v/>
      </c>
      <c r="P55" s="25" t="str">
        <f>IF('12'!BC59=0,"",'12'!BC59)</f>
        <v/>
      </c>
      <c r="Q55" s="22" t="str">
        <f>IF('1'!BB59=0,"",'1'!BB59)</f>
        <v/>
      </c>
      <c r="R55" s="25" t="str">
        <f>IF('1'!BC59=0,"",'1'!BC59)</f>
        <v/>
      </c>
      <c r="S55" s="22" t="str">
        <f>IF('2'!BB59=0,"",'2'!BB59)</f>
        <v/>
      </c>
      <c r="T55" s="25" t="str">
        <f>IF('2'!BC59=0,"",'2'!BC59)</f>
        <v/>
      </c>
      <c r="U55" s="22" t="str">
        <f>IF('3'!BB59=0,"",'3'!BB59)</f>
        <v/>
      </c>
      <c r="V55" s="25" t="str">
        <f>IF('3'!BC59=0,"",'3'!BC59)</f>
        <v/>
      </c>
      <c r="W55" s="22" t="str">
        <f>IF('4'!BB59=0,"",'4'!BB59)</f>
        <v/>
      </c>
      <c r="X55" s="25" t="str">
        <f>IF('4'!BC59=0,"",'4'!BC59)</f>
        <v/>
      </c>
      <c r="Y55" s="18" t="str">
        <f>IF('5'!BB59=0,"",'5'!BB59)</f>
        <v/>
      </c>
      <c r="Z55" s="18" t="str">
        <f>IF('5'!BC59=0,"",'5'!BC59)</f>
        <v/>
      </c>
      <c r="AA55" s="22" t="str">
        <f>IF('6'!BB59=0,"",'6'!BB59)</f>
        <v/>
      </c>
      <c r="AB55" s="19" t="str">
        <f>IF('6'!BC59=0,"",'6'!BC59)</f>
        <v/>
      </c>
    </row>
    <row r="56" spans="1:28" x14ac:dyDescent="0.2">
      <c r="A56" s="4" t="str">
        <f>IF(Roster!A62="","",Roster!A62)</f>
        <v/>
      </c>
      <c r="B56" s="5" t="str">
        <f>IF(Roster!C62="","",Roster!C62)</f>
        <v/>
      </c>
      <c r="C56" s="5" t="str">
        <f>IF(Roster!D62="","",Roster!D62)</f>
        <v/>
      </c>
      <c r="D56" s="6" t="str">
        <f>IF(Roster!B62="","",Roster!B62)</f>
        <v/>
      </c>
      <c r="E56" s="17" t="str">
        <f>IF('7'!BE60=0,"",'7'!BE60)</f>
        <v/>
      </c>
      <c r="F56" s="18" t="str">
        <f>IF('7'!BF60=0,"",'7'!BF60)</f>
        <v/>
      </c>
      <c r="G56" s="22" t="str">
        <f>IF('8'!BC60=0,"",'8'!BC60)</f>
        <v/>
      </c>
      <c r="H56" s="25" t="str">
        <f>IF('8'!BD60=0,"",'8'!BD60)</f>
        <v/>
      </c>
      <c r="I56" s="22" t="str">
        <f>IF('9'!BB60=0,"",'9'!BB60)</f>
        <v/>
      </c>
      <c r="J56" s="25" t="str">
        <f>IF('9'!BC60=0,"",'9'!BC60)</f>
        <v/>
      </c>
      <c r="K56" s="22" t="str">
        <f>IF('10'!BB60=0,"",'10'!BB60)</f>
        <v/>
      </c>
      <c r="L56" s="25" t="str">
        <f>IF('10'!BC60=0,"",'10'!BC60)</f>
        <v/>
      </c>
      <c r="M56" s="22" t="str">
        <f>IF('11'!BB60=0,"",'11'!BB60)</f>
        <v/>
      </c>
      <c r="N56" s="25" t="str">
        <f>IF('11'!BC60=0,"",'11'!BC60)</f>
        <v/>
      </c>
      <c r="O56" s="22" t="str">
        <f>IF('12'!BB60=0,"",'12'!BB60)</f>
        <v/>
      </c>
      <c r="P56" s="25" t="str">
        <f>IF('12'!BC60=0,"",'12'!BC60)</f>
        <v/>
      </c>
      <c r="Q56" s="22" t="str">
        <f>IF('1'!BB60=0,"",'1'!BB60)</f>
        <v/>
      </c>
      <c r="R56" s="25" t="str">
        <f>IF('1'!BC60=0,"",'1'!BC60)</f>
        <v/>
      </c>
      <c r="S56" s="22" t="str">
        <f>IF('2'!BB60=0,"",'2'!BB60)</f>
        <v/>
      </c>
      <c r="T56" s="25" t="str">
        <f>IF('2'!BC60=0,"",'2'!BC60)</f>
        <v/>
      </c>
      <c r="U56" s="22" t="str">
        <f>IF('3'!BB60=0,"",'3'!BB60)</f>
        <v/>
      </c>
      <c r="V56" s="25" t="str">
        <f>IF('3'!BC60=0,"",'3'!BC60)</f>
        <v/>
      </c>
      <c r="W56" s="22" t="str">
        <f>IF('4'!BB60=0,"",'4'!BB60)</f>
        <v/>
      </c>
      <c r="X56" s="25" t="str">
        <f>IF('4'!BC60=0,"",'4'!BC60)</f>
        <v/>
      </c>
      <c r="Y56" s="18" t="str">
        <f>IF('5'!BB60=0,"",'5'!BB60)</f>
        <v/>
      </c>
      <c r="Z56" s="18" t="str">
        <f>IF('5'!BC60=0,"",'5'!BC60)</f>
        <v/>
      </c>
      <c r="AA56" s="22" t="str">
        <f>IF('6'!BB60=0,"",'6'!BB60)</f>
        <v/>
      </c>
      <c r="AB56" s="19" t="str">
        <f>IF('6'!BC60=0,"",'6'!BC60)</f>
        <v/>
      </c>
    </row>
    <row r="57" spans="1:28" x14ac:dyDescent="0.2">
      <c r="A57" s="4" t="str">
        <f>IF(Roster!A63="","",Roster!A63)</f>
        <v/>
      </c>
      <c r="B57" s="5" t="str">
        <f>IF(Roster!C63="","",Roster!C63)</f>
        <v/>
      </c>
      <c r="C57" s="5" t="str">
        <f>IF(Roster!D63="","",Roster!D63)</f>
        <v/>
      </c>
      <c r="D57" s="6" t="str">
        <f>IF(Roster!B63="","",Roster!B63)</f>
        <v/>
      </c>
      <c r="E57" s="17" t="str">
        <f>IF('7'!BE61=0,"",'7'!BE61)</f>
        <v/>
      </c>
      <c r="F57" s="18" t="str">
        <f>IF('7'!BF61=0,"",'7'!BF61)</f>
        <v/>
      </c>
      <c r="G57" s="22" t="str">
        <f>IF('8'!BC61=0,"",'8'!BC61)</f>
        <v/>
      </c>
      <c r="H57" s="25" t="str">
        <f>IF('8'!BD61=0,"",'8'!BD61)</f>
        <v/>
      </c>
      <c r="I57" s="22" t="str">
        <f>IF('9'!BB61=0,"",'9'!BB61)</f>
        <v/>
      </c>
      <c r="J57" s="25" t="str">
        <f>IF('9'!BC61=0,"",'9'!BC61)</f>
        <v/>
      </c>
      <c r="K57" s="22" t="str">
        <f>IF('10'!BB61=0,"",'10'!BB61)</f>
        <v/>
      </c>
      <c r="L57" s="25" t="str">
        <f>IF('10'!BC61=0,"",'10'!BC61)</f>
        <v/>
      </c>
      <c r="M57" s="22" t="str">
        <f>IF('11'!BB61=0,"",'11'!BB61)</f>
        <v/>
      </c>
      <c r="N57" s="25" t="str">
        <f>IF('11'!BC61=0,"",'11'!BC61)</f>
        <v/>
      </c>
      <c r="O57" s="22" t="str">
        <f>IF('12'!BB61=0,"",'12'!BB61)</f>
        <v/>
      </c>
      <c r="P57" s="25" t="str">
        <f>IF('12'!BC61=0,"",'12'!BC61)</f>
        <v/>
      </c>
      <c r="Q57" s="22" t="str">
        <f>IF('1'!BB61=0,"",'1'!BB61)</f>
        <v/>
      </c>
      <c r="R57" s="25" t="str">
        <f>IF('1'!BC61=0,"",'1'!BC61)</f>
        <v/>
      </c>
      <c r="S57" s="22" t="str">
        <f>IF('2'!BB61=0,"",'2'!BB61)</f>
        <v/>
      </c>
      <c r="T57" s="25" t="str">
        <f>IF('2'!BC61=0,"",'2'!BC61)</f>
        <v/>
      </c>
      <c r="U57" s="22" t="str">
        <f>IF('3'!BB61=0,"",'3'!BB61)</f>
        <v/>
      </c>
      <c r="V57" s="25" t="str">
        <f>IF('3'!BC61=0,"",'3'!BC61)</f>
        <v/>
      </c>
      <c r="W57" s="22" t="str">
        <f>IF('4'!BB61=0,"",'4'!BB61)</f>
        <v/>
      </c>
      <c r="X57" s="25" t="str">
        <f>IF('4'!BC61=0,"",'4'!BC61)</f>
        <v/>
      </c>
      <c r="Y57" s="18" t="str">
        <f>IF('5'!BB61=0,"",'5'!BB61)</f>
        <v/>
      </c>
      <c r="Z57" s="18" t="str">
        <f>IF('5'!BC61=0,"",'5'!BC61)</f>
        <v/>
      </c>
      <c r="AA57" s="22" t="str">
        <f>IF('6'!BB61=0,"",'6'!BB61)</f>
        <v/>
      </c>
      <c r="AB57" s="19" t="str">
        <f>IF('6'!BC61=0,"",'6'!BC61)</f>
        <v/>
      </c>
    </row>
    <row r="58" spans="1:28" x14ac:dyDescent="0.2">
      <c r="A58" s="4" t="str">
        <f>IF(Roster!A64="","",Roster!A64)</f>
        <v/>
      </c>
      <c r="B58" s="5" t="str">
        <f>IF(Roster!C64="","",Roster!C64)</f>
        <v/>
      </c>
      <c r="C58" s="5" t="str">
        <f>IF(Roster!D64="","",Roster!D64)</f>
        <v/>
      </c>
      <c r="D58" s="6" t="str">
        <f>IF(Roster!B64="","",Roster!B64)</f>
        <v/>
      </c>
      <c r="E58" s="17" t="str">
        <f>IF('7'!BE62=0,"",'7'!BE62)</f>
        <v/>
      </c>
      <c r="F58" s="18" t="str">
        <f>IF('7'!BF62=0,"",'7'!BF62)</f>
        <v/>
      </c>
      <c r="G58" s="22" t="str">
        <f>IF('8'!BC62=0,"",'8'!BC62)</f>
        <v/>
      </c>
      <c r="H58" s="25" t="str">
        <f>IF('8'!BD62=0,"",'8'!BD62)</f>
        <v/>
      </c>
      <c r="I58" s="22" t="str">
        <f>IF('9'!BB62=0,"",'9'!BB62)</f>
        <v/>
      </c>
      <c r="J58" s="25" t="str">
        <f>IF('9'!BC62=0,"",'9'!BC62)</f>
        <v/>
      </c>
      <c r="K58" s="22" t="str">
        <f>IF('10'!BB62=0,"",'10'!BB62)</f>
        <v/>
      </c>
      <c r="L58" s="25" t="str">
        <f>IF('10'!BC62=0,"",'10'!BC62)</f>
        <v/>
      </c>
      <c r="M58" s="22" t="str">
        <f>IF('11'!BB62=0,"",'11'!BB62)</f>
        <v/>
      </c>
      <c r="N58" s="25" t="str">
        <f>IF('11'!BC62=0,"",'11'!BC62)</f>
        <v/>
      </c>
      <c r="O58" s="22" t="str">
        <f>IF('12'!BB62=0,"",'12'!BB62)</f>
        <v/>
      </c>
      <c r="P58" s="25" t="str">
        <f>IF('12'!BC62=0,"",'12'!BC62)</f>
        <v/>
      </c>
      <c r="Q58" s="22" t="str">
        <f>IF('1'!BB62=0,"",'1'!BB62)</f>
        <v/>
      </c>
      <c r="R58" s="25" t="str">
        <f>IF('1'!BC62=0,"",'1'!BC62)</f>
        <v/>
      </c>
      <c r="S58" s="22" t="str">
        <f>IF('2'!BB62=0,"",'2'!BB62)</f>
        <v/>
      </c>
      <c r="T58" s="25" t="str">
        <f>IF('2'!BC62=0,"",'2'!BC62)</f>
        <v/>
      </c>
      <c r="U58" s="22" t="str">
        <f>IF('3'!BB62=0,"",'3'!BB62)</f>
        <v/>
      </c>
      <c r="V58" s="25" t="str">
        <f>IF('3'!BC62=0,"",'3'!BC62)</f>
        <v/>
      </c>
      <c r="W58" s="22" t="str">
        <f>IF('4'!BB62=0,"",'4'!BB62)</f>
        <v/>
      </c>
      <c r="X58" s="25" t="str">
        <f>IF('4'!BC62=0,"",'4'!BC62)</f>
        <v/>
      </c>
      <c r="Y58" s="18" t="str">
        <f>IF('5'!BB62=0,"",'5'!BB62)</f>
        <v/>
      </c>
      <c r="Z58" s="18" t="str">
        <f>IF('5'!BC62=0,"",'5'!BC62)</f>
        <v/>
      </c>
      <c r="AA58" s="22" t="str">
        <f>IF('6'!BB62=0,"",'6'!BB62)</f>
        <v/>
      </c>
      <c r="AB58" s="19" t="str">
        <f>IF('6'!BC62=0,"",'6'!BC62)</f>
        <v/>
      </c>
    </row>
    <row r="59" spans="1:28" x14ac:dyDescent="0.2">
      <c r="A59" s="4" t="str">
        <f>IF(Roster!A65="","",Roster!A65)</f>
        <v/>
      </c>
      <c r="B59" s="5" t="str">
        <f>IF(Roster!C65="","",Roster!C65)</f>
        <v/>
      </c>
      <c r="C59" s="5" t="str">
        <f>IF(Roster!D65="","",Roster!D65)</f>
        <v/>
      </c>
      <c r="D59" s="6" t="str">
        <f>IF(Roster!B65="","",Roster!B65)</f>
        <v/>
      </c>
      <c r="E59" s="17" t="str">
        <f>IF('7'!BE63=0,"",'7'!BE63)</f>
        <v/>
      </c>
      <c r="F59" s="18" t="str">
        <f>IF('7'!BF63=0,"",'7'!BF63)</f>
        <v/>
      </c>
      <c r="G59" s="22" t="str">
        <f>IF('8'!BC63=0,"",'8'!BC63)</f>
        <v/>
      </c>
      <c r="H59" s="25" t="str">
        <f>IF('8'!BD63=0,"",'8'!BD63)</f>
        <v/>
      </c>
      <c r="I59" s="22" t="str">
        <f>IF('9'!BB63=0,"",'9'!BB63)</f>
        <v/>
      </c>
      <c r="J59" s="25" t="str">
        <f>IF('9'!BC63=0,"",'9'!BC63)</f>
        <v/>
      </c>
      <c r="K59" s="22" t="str">
        <f>IF('10'!BB63=0,"",'10'!BB63)</f>
        <v/>
      </c>
      <c r="L59" s="25" t="str">
        <f>IF('10'!BC63=0,"",'10'!BC63)</f>
        <v/>
      </c>
      <c r="M59" s="22" t="str">
        <f>IF('11'!BB63=0,"",'11'!BB63)</f>
        <v/>
      </c>
      <c r="N59" s="25" t="str">
        <f>IF('11'!BC63=0,"",'11'!BC63)</f>
        <v/>
      </c>
      <c r="O59" s="22" t="str">
        <f>IF('12'!BB63=0,"",'12'!BB63)</f>
        <v/>
      </c>
      <c r="P59" s="25" t="str">
        <f>IF('12'!BC63=0,"",'12'!BC63)</f>
        <v/>
      </c>
      <c r="Q59" s="22" t="str">
        <f>IF('1'!BB63=0,"",'1'!BB63)</f>
        <v/>
      </c>
      <c r="R59" s="25" t="str">
        <f>IF('1'!BC63=0,"",'1'!BC63)</f>
        <v/>
      </c>
      <c r="S59" s="22" t="str">
        <f>IF('2'!BB63=0,"",'2'!BB63)</f>
        <v/>
      </c>
      <c r="T59" s="25" t="str">
        <f>IF('2'!BC63=0,"",'2'!BC63)</f>
        <v/>
      </c>
      <c r="U59" s="22" t="str">
        <f>IF('3'!BB63=0,"",'3'!BB63)</f>
        <v/>
      </c>
      <c r="V59" s="25" t="str">
        <f>IF('3'!BC63=0,"",'3'!BC63)</f>
        <v/>
      </c>
      <c r="W59" s="22" t="str">
        <f>IF('4'!BB63=0,"",'4'!BB63)</f>
        <v/>
      </c>
      <c r="X59" s="25" t="str">
        <f>IF('4'!BC63=0,"",'4'!BC63)</f>
        <v/>
      </c>
      <c r="Y59" s="18" t="str">
        <f>IF('5'!BB63=0,"",'5'!BB63)</f>
        <v/>
      </c>
      <c r="Z59" s="18" t="str">
        <f>IF('5'!BC63=0,"",'5'!BC63)</f>
        <v/>
      </c>
      <c r="AA59" s="22" t="str">
        <f>IF('6'!BB63=0,"",'6'!BB63)</f>
        <v/>
      </c>
      <c r="AB59" s="19" t="str">
        <f>IF('6'!BC63=0,"",'6'!BC63)</f>
        <v/>
      </c>
    </row>
    <row r="60" spans="1:28" x14ac:dyDescent="0.2">
      <c r="A60" s="4" t="str">
        <f>IF(Roster!A66="","",Roster!A66)</f>
        <v/>
      </c>
      <c r="B60" s="5" t="str">
        <f>IF(Roster!C66="","",Roster!C66)</f>
        <v/>
      </c>
      <c r="C60" s="5" t="str">
        <f>IF(Roster!D66="","",Roster!D66)</f>
        <v/>
      </c>
      <c r="D60" s="6" t="str">
        <f>IF(Roster!B66="","",Roster!B66)</f>
        <v/>
      </c>
      <c r="E60" s="17" t="str">
        <f>IF('7'!BE64=0,"",'7'!BE64)</f>
        <v/>
      </c>
      <c r="F60" s="18" t="str">
        <f>IF('7'!BF64=0,"",'7'!BF64)</f>
        <v/>
      </c>
      <c r="G60" s="22" t="str">
        <f>IF('8'!BC64=0,"",'8'!BC64)</f>
        <v/>
      </c>
      <c r="H60" s="25" t="str">
        <f>IF('8'!BD64=0,"",'8'!BD64)</f>
        <v/>
      </c>
      <c r="I60" s="22" t="str">
        <f>IF('9'!BB64=0,"",'9'!BB64)</f>
        <v/>
      </c>
      <c r="J60" s="25" t="str">
        <f>IF('9'!BC64=0,"",'9'!BC64)</f>
        <v/>
      </c>
      <c r="K60" s="22" t="str">
        <f>IF('10'!BB64=0,"",'10'!BB64)</f>
        <v/>
      </c>
      <c r="L60" s="25" t="str">
        <f>IF('10'!BC64=0,"",'10'!BC64)</f>
        <v/>
      </c>
      <c r="M60" s="22" t="str">
        <f>IF('11'!BB64=0,"",'11'!BB64)</f>
        <v/>
      </c>
      <c r="N60" s="25" t="str">
        <f>IF('11'!BC64=0,"",'11'!BC64)</f>
        <v/>
      </c>
      <c r="O60" s="22" t="str">
        <f>IF('12'!BB64=0,"",'12'!BB64)</f>
        <v/>
      </c>
      <c r="P60" s="25" t="str">
        <f>IF('12'!BC64=0,"",'12'!BC64)</f>
        <v/>
      </c>
      <c r="Q60" s="22" t="str">
        <f>IF('1'!BB64=0,"",'1'!BB64)</f>
        <v/>
      </c>
      <c r="R60" s="25" t="str">
        <f>IF('1'!BC64=0,"",'1'!BC64)</f>
        <v/>
      </c>
      <c r="S60" s="22" t="str">
        <f>IF('2'!BB64=0,"",'2'!BB64)</f>
        <v/>
      </c>
      <c r="T60" s="25" t="str">
        <f>IF('2'!BC64=0,"",'2'!BC64)</f>
        <v/>
      </c>
      <c r="U60" s="22" t="str">
        <f>IF('3'!BB64=0,"",'3'!BB64)</f>
        <v/>
      </c>
      <c r="V60" s="25" t="str">
        <f>IF('3'!BC64=0,"",'3'!BC64)</f>
        <v/>
      </c>
      <c r="W60" s="22" t="str">
        <f>IF('4'!BB64=0,"",'4'!BB64)</f>
        <v/>
      </c>
      <c r="X60" s="25" t="str">
        <f>IF('4'!BC64=0,"",'4'!BC64)</f>
        <v/>
      </c>
      <c r="Y60" s="18" t="str">
        <f>IF('5'!BB64=0,"",'5'!BB64)</f>
        <v/>
      </c>
      <c r="Z60" s="18" t="str">
        <f>IF('5'!BC64=0,"",'5'!BC64)</f>
        <v/>
      </c>
      <c r="AA60" s="22" t="str">
        <f>IF('6'!BB64=0,"",'6'!BB64)</f>
        <v/>
      </c>
      <c r="AB60" s="19" t="str">
        <f>IF('6'!BC64=0,"",'6'!BC64)</f>
        <v/>
      </c>
    </row>
    <row r="61" spans="1:28" x14ac:dyDescent="0.2">
      <c r="A61" s="4" t="str">
        <f>IF(Roster!A67="","",Roster!A67)</f>
        <v/>
      </c>
      <c r="B61" s="5" t="str">
        <f>IF(Roster!C67="","",Roster!C67)</f>
        <v/>
      </c>
      <c r="C61" s="5" t="str">
        <f>IF(Roster!D67="","",Roster!D67)</f>
        <v/>
      </c>
      <c r="D61" s="6" t="str">
        <f>IF(Roster!B67="","",Roster!B67)</f>
        <v/>
      </c>
      <c r="E61" s="17" t="str">
        <f>IF('7'!BE65=0,"",'7'!BE65)</f>
        <v/>
      </c>
      <c r="F61" s="18" t="str">
        <f>IF('7'!BF65=0,"",'7'!BF65)</f>
        <v/>
      </c>
      <c r="G61" s="22" t="str">
        <f>IF('8'!BC65=0,"",'8'!BC65)</f>
        <v/>
      </c>
      <c r="H61" s="25" t="str">
        <f>IF('8'!BD65=0,"",'8'!BD65)</f>
        <v/>
      </c>
      <c r="I61" s="22" t="str">
        <f>IF('9'!BB65=0,"",'9'!BB65)</f>
        <v/>
      </c>
      <c r="J61" s="25" t="str">
        <f>IF('9'!BC65=0,"",'9'!BC65)</f>
        <v/>
      </c>
      <c r="K61" s="22" t="str">
        <f>IF('10'!BB65=0,"",'10'!BB65)</f>
        <v/>
      </c>
      <c r="L61" s="25" t="str">
        <f>IF('10'!BC65=0,"",'10'!BC65)</f>
        <v/>
      </c>
      <c r="M61" s="22" t="str">
        <f>IF('11'!BB65=0,"",'11'!BB65)</f>
        <v/>
      </c>
      <c r="N61" s="25" t="str">
        <f>IF('11'!BC65=0,"",'11'!BC65)</f>
        <v/>
      </c>
      <c r="O61" s="22" t="str">
        <f>IF('12'!BB65=0,"",'12'!BB65)</f>
        <v/>
      </c>
      <c r="P61" s="25" t="str">
        <f>IF('12'!BC65=0,"",'12'!BC65)</f>
        <v/>
      </c>
      <c r="Q61" s="22" t="str">
        <f>IF('1'!BB65=0,"",'1'!BB65)</f>
        <v/>
      </c>
      <c r="R61" s="25" t="str">
        <f>IF('1'!BC65=0,"",'1'!BC65)</f>
        <v/>
      </c>
      <c r="S61" s="22" t="str">
        <f>IF('2'!BB65=0,"",'2'!BB65)</f>
        <v/>
      </c>
      <c r="T61" s="25" t="str">
        <f>IF('2'!BC65=0,"",'2'!BC65)</f>
        <v/>
      </c>
      <c r="U61" s="22" t="str">
        <f>IF('3'!BB65=0,"",'3'!BB65)</f>
        <v/>
      </c>
      <c r="V61" s="25" t="str">
        <f>IF('3'!BC65=0,"",'3'!BC65)</f>
        <v/>
      </c>
      <c r="W61" s="22" t="str">
        <f>IF('4'!BB65=0,"",'4'!BB65)</f>
        <v/>
      </c>
      <c r="X61" s="25" t="str">
        <f>IF('4'!BC65=0,"",'4'!BC65)</f>
        <v/>
      </c>
      <c r="Y61" s="18" t="str">
        <f>IF('5'!BB65=0,"",'5'!BB65)</f>
        <v/>
      </c>
      <c r="Z61" s="18" t="str">
        <f>IF('5'!BC65=0,"",'5'!BC65)</f>
        <v/>
      </c>
      <c r="AA61" s="22" t="str">
        <f>IF('6'!BB65=0,"",'6'!BB65)</f>
        <v/>
      </c>
      <c r="AB61" s="19" t="str">
        <f>IF('6'!BC65=0,"",'6'!BC65)</f>
        <v/>
      </c>
    </row>
    <row r="62" spans="1:28" x14ac:dyDescent="0.2">
      <c r="A62" s="4" t="str">
        <f>IF(Roster!A68="","",Roster!A68)</f>
        <v/>
      </c>
      <c r="B62" s="5" t="str">
        <f>IF(Roster!C68="","",Roster!C68)</f>
        <v/>
      </c>
      <c r="C62" s="5" t="str">
        <f>IF(Roster!D68="","",Roster!D68)</f>
        <v/>
      </c>
      <c r="D62" s="6" t="str">
        <f>IF(Roster!B68="","",Roster!B68)</f>
        <v/>
      </c>
      <c r="E62" s="17" t="str">
        <f>IF('7'!BE66=0,"",'7'!BE66)</f>
        <v/>
      </c>
      <c r="F62" s="18" t="str">
        <f>IF('7'!BF66=0,"",'7'!BF66)</f>
        <v/>
      </c>
      <c r="G62" s="22" t="str">
        <f>IF('8'!BC66=0,"",'8'!BC66)</f>
        <v/>
      </c>
      <c r="H62" s="25" t="str">
        <f>IF('8'!BD66=0,"",'8'!BD66)</f>
        <v/>
      </c>
      <c r="I62" s="22" t="str">
        <f>IF('9'!BB66=0,"",'9'!BB66)</f>
        <v/>
      </c>
      <c r="J62" s="25" t="str">
        <f>IF('9'!BC66=0,"",'9'!BC66)</f>
        <v/>
      </c>
      <c r="K62" s="22" t="str">
        <f>IF('10'!BB66=0,"",'10'!BB66)</f>
        <v/>
      </c>
      <c r="L62" s="25" t="str">
        <f>IF('10'!BC66=0,"",'10'!BC66)</f>
        <v/>
      </c>
      <c r="M62" s="22" t="str">
        <f>IF('11'!BB66=0,"",'11'!BB66)</f>
        <v/>
      </c>
      <c r="N62" s="25" t="str">
        <f>IF('11'!BC66=0,"",'11'!BC66)</f>
        <v/>
      </c>
      <c r="O62" s="22" t="str">
        <f>IF('12'!BB66=0,"",'12'!BB66)</f>
        <v/>
      </c>
      <c r="P62" s="25" t="str">
        <f>IF('12'!BC66=0,"",'12'!BC66)</f>
        <v/>
      </c>
      <c r="Q62" s="22" t="str">
        <f>IF('1'!BB66=0,"",'1'!BB66)</f>
        <v/>
      </c>
      <c r="R62" s="25" t="str">
        <f>IF('1'!BC66=0,"",'1'!BC66)</f>
        <v/>
      </c>
      <c r="S62" s="22" t="str">
        <f>IF('2'!BB66=0,"",'2'!BB66)</f>
        <v/>
      </c>
      <c r="T62" s="25" t="str">
        <f>IF('2'!BC66=0,"",'2'!BC66)</f>
        <v/>
      </c>
      <c r="U62" s="22" t="str">
        <f>IF('3'!BB66=0,"",'3'!BB66)</f>
        <v/>
      </c>
      <c r="V62" s="25" t="str">
        <f>IF('3'!BC66=0,"",'3'!BC66)</f>
        <v/>
      </c>
      <c r="W62" s="22" t="str">
        <f>IF('4'!BB66=0,"",'4'!BB66)</f>
        <v/>
      </c>
      <c r="X62" s="25" t="str">
        <f>IF('4'!BC66=0,"",'4'!BC66)</f>
        <v/>
      </c>
      <c r="Y62" s="18" t="str">
        <f>IF('5'!BB66=0,"",'5'!BB66)</f>
        <v/>
      </c>
      <c r="Z62" s="18" t="str">
        <f>IF('5'!BC66=0,"",'5'!BC66)</f>
        <v/>
      </c>
      <c r="AA62" s="22" t="str">
        <f>IF('6'!BB66=0,"",'6'!BB66)</f>
        <v/>
      </c>
      <c r="AB62" s="19" t="str">
        <f>IF('6'!BC66=0,"",'6'!BC66)</f>
        <v/>
      </c>
    </row>
    <row r="63" spans="1:28" x14ac:dyDescent="0.2">
      <c r="A63" s="4" t="str">
        <f>IF(Roster!A69="","",Roster!A69)</f>
        <v/>
      </c>
      <c r="B63" s="5" t="str">
        <f>IF(Roster!C69="","",Roster!C69)</f>
        <v/>
      </c>
      <c r="C63" s="5" t="str">
        <f>IF(Roster!D69="","",Roster!D69)</f>
        <v/>
      </c>
      <c r="D63" s="6" t="str">
        <f>IF(Roster!B69="","",Roster!B69)</f>
        <v/>
      </c>
      <c r="E63" s="17" t="str">
        <f>IF('7'!BE67=0,"",'7'!BE67)</f>
        <v/>
      </c>
      <c r="F63" s="18" t="str">
        <f>IF('7'!BF67=0,"",'7'!BF67)</f>
        <v/>
      </c>
      <c r="G63" s="22" t="str">
        <f>IF('8'!BC67=0,"",'8'!BC67)</f>
        <v/>
      </c>
      <c r="H63" s="25" t="str">
        <f>IF('8'!BD67=0,"",'8'!BD67)</f>
        <v/>
      </c>
      <c r="I63" s="22" t="str">
        <f>IF('9'!BB67=0,"",'9'!BB67)</f>
        <v/>
      </c>
      <c r="J63" s="25" t="str">
        <f>IF('9'!BC67=0,"",'9'!BC67)</f>
        <v/>
      </c>
      <c r="K63" s="22" t="str">
        <f>IF('10'!BB67=0,"",'10'!BB67)</f>
        <v/>
      </c>
      <c r="L63" s="25" t="str">
        <f>IF('10'!BC67=0,"",'10'!BC67)</f>
        <v/>
      </c>
      <c r="M63" s="22" t="str">
        <f>IF('11'!BB67=0,"",'11'!BB67)</f>
        <v/>
      </c>
      <c r="N63" s="25" t="str">
        <f>IF('11'!BC67=0,"",'11'!BC67)</f>
        <v/>
      </c>
      <c r="O63" s="22" t="str">
        <f>IF('12'!BB67=0,"",'12'!BB67)</f>
        <v/>
      </c>
      <c r="P63" s="25" t="str">
        <f>IF('12'!BC67=0,"",'12'!BC67)</f>
        <v/>
      </c>
      <c r="Q63" s="22" t="str">
        <f>IF('1'!BB67=0,"",'1'!BB67)</f>
        <v/>
      </c>
      <c r="R63" s="25" t="str">
        <f>IF('1'!BC67=0,"",'1'!BC67)</f>
        <v/>
      </c>
      <c r="S63" s="22" t="str">
        <f>IF('2'!BB67=0,"",'2'!BB67)</f>
        <v/>
      </c>
      <c r="T63" s="25" t="str">
        <f>IF('2'!BC67=0,"",'2'!BC67)</f>
        <v/>
      </c>
      <c r="U63" s="22" t="str">
        <f>IF('3'!BB67=0,"",'3'!BB67)</f>
        <v/>
      </c>
      <c r="V63" s="25" t="str">
        <f>IF('3'!BC67=0,"",'3'!BC67)</f>
        <v/>
      </c>
      <c r="W63" s="22" t="str">
        <f>IF('4'!BB67=0,"",'4'!BB67)</f>
        <v/>
      </c>
      <c r="X63" s="25" t="str">
        <f>IF('4'!BC67=0,"",'4'!BC67)</f>
        <v/>
      </c>
      <c r="Y63" s="18" t="str">
        <f>IF('5'!BB67=0,"",'5'!BB67)</f>
        <v/>
      </c>
      <c r="Z63" s="18" t="str">
        <f>IF('5'!BC67=0,"",'5'!BC67)</f>
        <v/>
      </c>
      <c r="AA63" s="22" t="str">
        <f>IF('6'!BB67=0,"",'6'!BB67)</f>
        <v/>
      </c>
      <c r="AB63" s="19" t="str">
        <f>IF('6'!BC67=0,"",'6'!BC67)</f>
        <v/>
      </c>
    </row>
    <row r="64" spans="1:28" x14ac:dyDescent="0.2">
      <c r="A64" s="4" t="str">
        <f>IF(Roster!A70="","",Roster!A70)</f>
        <v/>
      </c>
      <c r="B64" s="5" t="str">
        <f>IF(Roster!C70="","",Roster!C70)</f>
        <v/>
      </c>
      <c r="C64" s="5" t="str">
        <f>IF(Roster!D70="","",Roster!D70)</f>
        <v/>
      </c>
      <c r="D64" s="6" t="str">
        <f>IF(Roster!B70="","",Roster!B70)</f>
        <v/>
      </c>
      <c r="E64" s="17" t="str">
        <f>IF('7'!BE68=0,"",'7'!BE68)</f>
        <v/>
      </c>
      <c r="F64" s="18" t="str">
        <f>IF('7'!BF68=0,"",'7'!BF68)</f>
        <v/>
      </c>
      <c r="G64" s="22" t="str">
        <f>IF('8'!BC68=0,"",'8'!BC68)</f>
        <v/>
      </c>
      <c r="H64" s="25" t="str">
        <f>IF('8'!BD68=0,"",'8'!BD68)</f>
        <v/>
      </c>
      <c r="I64" s="22" t="str">
        <f>IF('9'!BB68=0,"",'9'!BB68)</f>
        <v/>
      </c>
      <c r="J64" s="25" t="str">
        <f>IF('9'!BC68=0,"",'9'!BC68)</f>
        <v/>
      </c>
      <c r="K64" s="22" t="str">
        <f>IF('10'!BB68=0,"",'10'!BB68)</f>
        <v/>
      </c>
      <c r="L64" s="25" t="str">
        <f>IF('10'!BC68=0,"",'10'!BC68)</f>
        <v/>
      </c>
      <c r="M64" s="22" t="str">
        <f>IF('11'!BB68=0,"",'11'!BB68)</f>
        <v/>
      </c>
      <c r="N64" s="25" t="str">
        <f>IF('11'!BC68=0,"",'11'!BC68)</f>
        <v/>
      </c>
      <c r="O64" s="22" t="str">
        <f>IF('12'!BB68=0,"",'12'!BB68)</f>
        <v/>
      </c>
      <c r="P64" s="25" t="str">
        <f>IF('12'!BC68=0,"",'12'!BC68)</f>
        <v/>
      </c>
      <c r="Q64" s="22" t="str">
        <f>IF('1'!BB68=0,"",'1'!BB68)</f>
        <v/>
      </c>
      <c r="R64" s="25" t="str">
        <f>IF('1'!BC68=0,"",'1'!BC68)</f>
        <v/>
      </c>
      <c r="S64" s="22" t="str">
        <f>IF('2'!BB68=0,"",'2'!BB68)</f>
        <v/>
      </c>
      <c r="T64" s="25" t="str">
        <f>IF('2'!BC68=0,"",'2'!BC68)</f>
        <v/>
      </c>
      <c r="U64" s="22" t="str">
        <f>IF('3'!BB68=0,"",'3'!BB68)</f>
        <v/>
      </c>
      <c r="V64" s="25" t="str">
        <f>IF('3'!BC68=0,"",'3'!BC68)</f>
        <v/>
      </c>
      <c r="W64" s="22" t="str">
        <f>IF('4'!BB68=0,"",'4'!BB68)</f>
        <v/>
      </c>
      <c r="X64" s="25" t="str">
        <f>IF('4'!BC68=0,"",'4'!BC68)</f>
        <v/>
      </c>
      <c r="Y64" s="18" t="str">
        <f>IF('5'!BB68=0,"",'5'!BB68)</f>
        <v/>
      </c>
      <c r="Z64" s="18" t="str">
        <f>IF('5'!BC68=0,"",'5'!BC68)</f>
        <v/>
      </c>
      <c r="AA64" s="22" t="str">
        <f>IF('6'!BB68=0,"",'6'!BB68)</f>
        <v/>
      </c>
      <c r="AB64" s="19" t="str">
        <f>IF('6'!BC68=0,"",'6'!BC68)</f>
        <v/>
      </c>
    </row>
    <row r="65" spans="1:28" x14ac:dyDescent="0.2">
      <c r="A65" s="4" t="str">
        <f>IF(Roster!A71="","",Roster!A71)</f>
        <v/>
      </c>
      <c r="B65" s="5" t="str">
        <f>IF(Roster!C71="","",Roster!C71)</f>
        <v/>
      </c>
      <c r="C65" s="5" t="str">
        <f>IF(Roster!D71="","",Roster!D71)</f>
        <v/>
      </c>
      <c r="D65" s="6" t="str">
        <f>IF(Roster!B71="","",Roster!B71)</f>
        <v/>
      </c>
      <c r="E65" s="17" t="str">
        <f>IF('7'!BE69=0,"",'7'!BE69)</f>
        <v/>
      </c>
      <c r="F65" s="18" t="str">
        <f>IF('7'!BF69=0,"",'7'!BF69)</f>
        <v/>
      </c>
      <c r="G65" s="22" t="str">
        <f>IF('8'!BC69=0,"",'8'!BC69)</f>
        <v/>
      </c>
      <c r="H65" s="25" t="str">
        <f>IF('8'!BD69=0,"",'8'!BD69)</f>
        <v/>
      </c>
      <c r="I65" s="22" t="str">
        <f>IF('9'!BB69=0,"",'9'!BB69)</f>
        <v/>
      </c>
      <c r="J65" s="25" t="str">
        <f>IF('9'!BC69=0,"",'9'!BC69)</f>
        <v/>
      </c>
      <c r="K65" s="22" t="str">
        <f>IF('10'!BB69=0,"",'10'!BB69)</f>
        <v/>
      </c>
      <c r="L65" s="25" t="str">
        <f>IF('10'!BC69=0,"",'10'!BC69)</f>
        <v/>
      </c>
      <c r="M65" s="22" t="str">
        <f>IF('11'!BB69=0,"",'11'!BB69)</f>
        <v/>
      </c>
      <c r="N65" s="25" t="str">
        <f>IF('11'!BC69=0,"",'11'!BC69)</f>
        <v/>
      </c>
      <c r="O65" s="22" t="str">
        <f>IF('12'!BB69=0,"",'12'!BB69)</f>
        <v/>
      </c>
      <c r="P65" s="25" t="str">
        <f>IF('12'!BC69=0,"",'12'!BC69)</f>
        <v/>
      </c>
      <c r="Q65" s="22" t="str">
        <f>IF('1'!BB69=0,"",'1'!BB69)</f>
        <v/>
      </c>
      <c r="R65" s="25" t="str">
        <f>IF('1'!BC69=0,"",'1'!BC69)</f>
        <v/>
      </c>
      <c r="S65" s="22" t="str">
        <f>IF('2'!BB69=0,"",'2'!BB69)</f>
        <v/>
      </c>
      <c r="T65" s="25" t="str">
        <f>IF('2'!BC69=0,"",'2'!BC69)</f>
        <v/>
      </c>
      <c r="U65" s="22" t="str">
        <f>IF('3'!BB69=0,"",'3'!BB69)</f>
        <v/>
      </c>
      <c r="V65" s="25" t="str">
        <f>IF('3'!BC69=0,"",'3'!BC69)</f>
        <v/>
      </c>
      <c r="W65" s="22" t="str">
        <f>IF('4'!BB69=0,"",'4'!BB69)</f>
        <v/>
      </c>
      <c r="X65" s="25" t="str">
        <f>IF('4'!BC69=0,"",'4'!BC69)</f>
        <v/>
      </c>
      <c r="Y65" s="18" t="str">
        <f>IF('5'!BB69=0,"",'5'!BB69)</f>
        <v/>
      </c>
      <c r="Z65" s="18" t="str">
        <f>IF('5'!BC69=0,"",'5'!BC69)</f>
        <v/>
      </c>
      <c r="AA65" s="22" t="str">
        <f>IF('6'!BB69=0,"",'6'!BB69)</f>
        <v/>
      </c>
      <c r="AB65" s="19" t="str">
        <f>IF('6'!BC69=0,"",'6'!BC69)</f>
        <v/>
      </c>
    </row>
    <row r="66" spans="1:28" x14ac:dyDescent="0.2">
      <c r="A66" s="4" t="str">
        <f>IF(Roster!A72="","",Roster!A72)</f>
        <v/>
      </c>
      <c r="B66" s="5" t="str">
        <f>IF(Roster!C72="","",Roster!C72)</f>
        <v/>
      </c>
      <c r="C66" s="5" t="str">
        <f>IF(Roster!D72="","",Roster!D72)</f>
        <v/>
      </c>
      <c r="D66" s="6" t="str">
        <f>IF(Roster!B72="","",Roster!B72)</f>
        <v/>
      </c>
      <c r="E66" s="17" t="str">
        <f>IF('7'!BE70=0,"",'7'!BE70)</f>
        <v/>
      </c>
      <c r="F66" s="18" t="str">
        <f>IF('7'!BF70=0,"",'7'!BF70)</f>
        <v/>
      </c>
      <c r="G66" s="22" t="str">
        <f>IF('8'!BC70=0,"",'8'!BC70)</f>
        <v/>
      </c>
      <c r="H66" s="25" t="str">
        <f>IF('8'!BD70=0,"",'8'!BD70)</f>
        <v/>
      </c>
      <c r="I66" s="22" t="str">
        <f>IF('9'!BB70=0,"",'9'!BB70)</f>
        <v/>
      </c>
      <c r="J66" s="25" t="str">
        <f>IF('9'!BC70=0,"",'9'!BC70)</f>
        <v/>
      </c>
      <c r="K66" s="22" t="str">
        <f>IF('10'!BB70=0,"",'10'!BB70)</f>
        <v/>
      </c>
      <c r="L66" s="25" t="str">
        <f>IF('10'!BC70=0,"",'10'!BC70)</f>
        <v/>
      </c>
      <c r="M66" s="22" t="str">
        <f>IF('11'!BB70=0,"",'11'!BB70)</f>
        <v/>
      </c>
      <c r="N66" s="25" t="str">
        <f>IF('11'!BC70=0,"",'11'!BC70)</f>
        <v/>
      </c>
      <c r="O66" s="22" t="str">
        <f>IF('12'!BB70=0,"",'12'!BB70)</f>
        <v/>
      </c>
      <c r="P66" s="25" t="str">
        <f>IF('12'!BC70=0,"",'12'!BC70)</f>
        <v/>
      </c>
      <c r="Q66" s="22" t="str">
        <f>IF('1'!BB70=0,"",'1'!BB70)</f>
        <v/>
      </c>
      <c r="R66" s="25" t="str">
        <f>IF('1'!BC70=0,"",'1'!BC70)</f>
        <v/>
      </c>
      <c r="S66" s="22" t="str">
        <f>IF('2'!BB70=0,"",'2'!BB70)</f>
        <v/>
      </c>
      <c r="T66" s="25" t="str">
        <f>IF('2'!BC70=0,"",'2'!BC70)</f>
        <v/>
      </c>
      <c r="U66" s="22" t="str">
        <f>IF('3'!BB70=0,"",'3'!BB70)</f>
        <v/>
      </c>
      <c r="V66" s="25" t="str">
        <f>IF('3'!BC70=0,"",'3'!BC70)</f>
        <v/>
      </c>
      <c r="W66" s="22" t="str">
        <f>IF('4'!BB70=0,"",'4'!BB70)</f>
        <v/>
      </c>
      <c r="X66" s="25" t="str">
        <f>IF('4'!BC70=0,"",'4'!BC70)</f>
        <v/>
      </c>
      <c r="Y66" s="18" t="str">
        <f>IF('5'!BB70=0,"",'5'!BB70)</f>
        <v/>
      </c>
      <c r="Z66" s="18" t="str">
        <f>IF('5'!BC70=0,"",'5'!BC70)</f>
        <v/>
      </c>
      <c r="AA66" s="22" t="str">
        <f>IF('6'!BB70=0,"",'6'!BB70)</f>
        <v/>
      </c>
      <c r="AB66" s="19" t="str">
        <f>IF('6'!BC70=0,"",'6'!BC70)</f>
        <v/>
      </c>
    </row>
    <row r="67" spans="1:28" x14ac:dyDescent="0.2">
      <c r="A67" s="4" t="str">
        <f>IF(Roster!A73="","",Roster!A73)</f>
        <v/>
      </c>
      <c r="B67" s="5" t="str">
        <f>IF(Roster!C73="","",Roster!C73)</f>
        <v/>
      </c>
      <c r="C67" s="5" t="str">
        <f>IF(Roster!D73="","",Roster!D73)</f>
        <v/>
      </c>
      <c r="D67" s="6" t="str">
        <f>IF(Roster!B73="","",Roster!B73)</f>
        <v/>
      </c>
      <c r="E67" s="17" t="str">
        <f>IF('7'!BE71=0,"",'7'!BE71)</f>
        <v/>
      </c>
      <c r="F67" s="18" t="str">
        <f>IF('7'!BF71=0,"",'7'!BF71)</f>
        <v/>
      </c>
      <c r="G67" s="22" t="str">
        <f>IF('8'!BC71=0,"",'8'!BC71)</f>
        <v/>
      </c>
      <c r="H67" s="25" t="str">
        <f>IF('8'!BD71=0,"",'8'!BD71)</f>
        <v/>
      </c>
      <c r="I67" s="22" t="str">
        <f>IF('9'!BB71=0,"",'9'!BB71)</f>
        <v/>
      </c>
      <c r="J67" s="25" t="str">
        <f>IF('9'!BC71=0,"",'9'!BC71)</f>
        <v/>
      </c>
      <c r="K67" s="22" t="str">
        <f>IF('10'!BB71=0,"",'10'!BB71)</f>
        <v/>
      </c>
      <c r="L67" s="25" t="str">
        <f>IF('10'!BC71=0,"",'10'!BC71)</f>
        <v/>
      </c>
      <c r="M67" s="22" t="str">
        <f>IF('11'!BB71=0,"",'11'!BB71)</f>
        <v/>
      </c>
      <c r="N67" s="25" t="str">
        <f>IF('11'!BC71=0,"",'11'!BC71)</f>
        <v/>
      </c>
      <c r="O67" s="22" t="str">
        <f>IF('12'!BB71=0,"",'12'!BB71)</f>
        <v/>
      </c>
      <c r="P67" s="25" t="str">
        <f>IF('12'!BC71=0,"",'12'!BC71)</f>
        <v/>
      </c>
      <c r="Q67" s="22" t="str">
        <f>IF('1'!BB71=0,"",'1'!BB71)</f>
        <v/>
      </c>
      <c r="R67" s="25" t="str">
        <f>IF('1'!BC71=0,"",'1'!BC71)</f>
        <v/>
      </c>
      <c r="S67" s="22" t="str">
        <f>IF('2'!BB71=0,"",'2'!BB71)</f>
        <v/>
      </c>
      <c r="T67" s="25" t="str">
        <f>IF('2'!BC71=0,"",'2'!BC71)</f>
        <v/>
      </c>
      <c r="U67" s="22" t="str">
        <f>IF('3'!BB71=0,"",'3'!BB71)</f>
        <v/>
      </c>
      <c r="V67" s="25" t="str">
        <f>IF('3'!BC71=0,"",'3'!BC71)</f>
        <v/>
      </c>
      <c r="W67" s="22" t="str">
        <f>IF('4'!BB71=0,"",'4'!BB71)</f>
        <v/>
      </c>
      <c r="X67" s="25" t="str">
        <f>IF('4'!BC71=0,"",'4'!BC71)</f>
        <v/>
      </c>
      <c r="Y67" s="18" t="str">
        <f>IF('5'!BB71=0,"",'5'!BB71)</f>
        <v/>
      </c>
      <c r="Z67" s="18" t="str">
        <f>IF('5'!BC71=0,"",'5'!BC71)</f>
        <v/>
      </c>
      <c r="AA67" s="22" t="str">
        <f>IF('6'!BB71=0,"",'6'!BB71)</f>
        <v/>
      </c>
      <c r="AB67" s="19" t="str">
        <f>IF('6'!BC71=0,"",'6'!BC71)</f>
        <v/>
      </c>
    </row>
    <row r="68" spans="1:28" x14ac:dyDescent="0.2">
      <c r="A68" s="4" t="str">
        <f>IF(Roster!A74="","",Roster!A74)</f>
        <v/>
      </c>
      <c r="B68" s="5" t="str">
        <f>IF(Roster!C74="","",Roster!C74)</f>
        <v/>
      </c>
      <c r="C68" s="5" t="str">
        <f>IF(Roster!D74="","",Roster!D74)</f>
        <v/>
      </c>
      <c r="D68" s="6" t="str">
        <f>IF(Roster!B74="","",Roster!B74)</f>
        <v/>
      </c>
      <c r="E68" s="17" t="str">
        <f>IF('7'!BE72=0,"",'7'!BE72)</f>
        <v/>
      </c>
      <c r="F68" s="18" t="str">
        <f>IF('7'!BF72=0,"",'7'!BF72)</f>
        <v/>
      </c>
      <c r="G68" s="22" t="str">
        <f>IF('8'!BC72=0,"",'8'!BC72)</f>
        <v/>
      </c>
      <c r="H68" s="25" t="str">
        <f>IF('8'!BD72=0,"",'8'!BD72)</f>
        <v/>
      </c>
      <c r="I68" s="22" t="str">
        <f>IF('9'!BB72=0,"",'9'!BB72)</f>
        <v/>
      </c>
      <c r="J68" s="25" t="str">
        <f>IF('9'!BC72=0,"",'9'!BC72)</f>
        <v/>
      </c>
      <c r="K68" s="22" t="str">
        <f>IF('10'!BB72=0,"",'10'!BB72)</f>
        <v/>
      </c>
      <c r="L68" s="25" t="str">
        <f>IF('10'!BC72=0,"",'10'!BC72)</f>
        <v/>
      </c>
      <c r="M68" s="22" t="str">
        <f>IF('11'!BB72=0,"",'11'!BB72)</f>
        <v/>
      </c>
      <c r="N68" s="25" t="str">
        <f>IF('11'!BC72=0,"",'11'!BC72)</f>
        <v/>
      </c>
      <c r="O68" s="22" t="str">
        <f>IF('12'!BB72=0,"",'12'!BB72)</f>
        <v/>
      </c>
      <c r="P68" s="25" t="str">
        <f>IF('12'!BC72=0,"",'12'!BC72)</f>
        <v/>
      </c>
      <c r="Q68" s="22" t="str">
        <f>IF('1'!BB72=0,"",'1'!BB72)</f>
        <v/>
      </c>
      <c r="R68" s="25" t="str">
        <f>IF('1'!BC72=0,"",'1'!BC72)</f>
        <v/>
      </c>
      <c r="S68" s="22" t="str">
        <f>IF('2'!BB72=0,"",'2'!BB72)</f>
        <v/>
      </c>
      <c r="T68" s="25" t="str">
        <f>IF('2'!BC72=0,"",'2'!BC72)</f>
        <v/>
      </c>
      <c r="U68" s="22" t="str">
        <f>IF('3'!BB72=0,"",'3'!BB72)</f>
        <v/>
      </c>
      <c r="V68" s="25" t="str">
        <f>IF('3'!BC72=0,"",'3'!BC72)</f>
        <v/>
      </c>
      <c r="W68" s="22" t="str">
        <f>IF('4'!BB72=0,"",'4'!BB72)</f>
        <v/>
      </c>
      <c r="X68" s="25" t="str">
        <f>IF('4'!BC72=0,"",'4'!BC72)</f>
        <v/>
      </c>
      <c r="Y68" s="18" t="str">
        <f>IF('5'!BB72=0,"",'5'!BB72)</f>
        <v/>
      </c>
      <c r="Z68" s="18" t="str">
        <f>IF('5'!BC72=0,"",'5'!BC72)</f>
        <v/>
      </c>
      <c r="AA68" s="22" t="str">
        <f>IF('6'!BB72=0,"",'6'!BB72)</f>
        <v/>
      </c>
      <c r="AB68" s="19" t="str">
        <f>IF('6'!BC72=0,"",'6'!BC72)</f>
        <v/>
      </c>
    </row>
    <row r="69" spans="1:28" x14ac:dyDescent="0.2">
      <c r="A69" s="4" t="str">
        <f>IF(Roster!A75="","",Roster!A75)</f>
        <v/>
      </c>
      <c r="B69" s="5" t="str">
        <f>IF(Roster!C75="","",Roster!C75)</f>
        <v/>
      </c>
      <c r="C69" s="5" t="str">
        <f>IF(Roster!D75="","",Roster!D75)</f>
        <v/>
      </c>
      <c r="D69" s="6" t="str">
        <f>IF(Roster!B75="","",Roster!B75)</f>
        <v/>
      </c>
      <c r="E69" s="17" t="str">
        <f>IF('7'!BE73=0,"",'7'!BE73)</f>
        <v/>
      </c>
      <c r="F69" s="18" t="str">
        <f>IF('7'!BF73=0,"",'7'!BF73)</f>
        <v/>
      </c>
      <c r="G69" s="22" t="str">
        <f>IF('8'!BC73=0,"",'8'!BC73)</f>
        <v/>
      </c>
      <c r="H69" s="25" t="str">
        <f>IF('8'!BD73=0,"",'8'!BD73)</f>
        <v/>
      </c>
      <c r="I69" s="22" t="str">
        <f>IF('9'!BB73=0,"",'9'!BB73)</f>
        <v/>
      </c>
      <c r="J69" s="25" t="str">
        <f>IF('9'!BC73=0,"",'9'!BC73)</f>
        <v/>
      </c>
      <c r="K69" s="22" t="str">
        <f>IF('10'!BB73=0,"",'10'!BB73)</f>
        <v/>
      </c>
      <c r="L69" s="25" t="str">
        <f>IF('10'!BC73=0,"",'10'!BC73)</f>
        <v/>
      </c>
      <c r="M69" s="22" t="str">
        <f>IF('11'!BB73=0,"",'11'!BB73)</f>
        <v/>
      </c>
      <c r="N69" s="25" t="str">
        <f>IF('11'!BC73=0,"",'11'!BC73)</f>
        <v/>
      </c>
      <c r="O69" s="22" t="str">
        <f>IF('12'!BB73=0,"",'12'!BB73)</f>
        <v/>
      </c>
      <c r="P69" s="25" t="str">
        <f>IF('12'!BC73=0,"",'12'!BC73)</f>
        <v/>
      </c>
      <c r="Q69" s="22" t="str">
        <f>IF('1'!BB73=0,"",'1'!BB73)</f>
        <v/>
      </c>
      <c r="R69" s="25" t="str">
        <f>IF('1'!BC73=0,"",'1'!BC73)</f>
        <v/>
      </c>
      <c r="S69" s="22" t="str">
        <f>IF('2'!BB73=0,"",'2'!BB73)</f>
        <v/>
      </c>
      <c r="T69" s="25" t="str">
        <f>IF('2'!BC73=0,"",'2'!BC73)</f>
        <v/>
      </c>
      <c r="U69" s="22" t="str">
        <f>IF('3'!BB73=0,"",'3'!BB73)</f>
        <v/>
      </c>
      <c r="V69" s="25" t="str">
        <f>IF('3'!BC73=0,"",'3'!BC73)</f>
        <v/>
      </c>
      <c r="W69" s="22" t="str">
        <f>IF('4'!BB73=0,"",'4'!BB73)</f>
        <v/>
      </c>
      <c r="X69" s="25" t="str">
        <f>IF('4'!BC73=0,"",'4'!BC73)</f>
        <v/>
      </c>
      <c r="Y69" s="18" t="str">
        <f>IF('5'!BB73=0,"",'5'!BB73)</f>
        <v/>
      </c>
      <c r="Z69" s="18" t="str">
        <f>IF('5'!BC73=0,"",'5'!BC73)</f>
        <v/>
      </c>
      <c r="AA69" s="22" t="str">
        <f>IF('6'!BB73=0,"",'6'!BB73)</f>
        <v/>
      </c>
      <c r="AB69" s="19" t="str">
        <f>IF('6'!BC73=0,"",'6'!BC73)</f>
        <v/>
      </c>
    </row>
    <row r="70" spans="1:28" x14ac:dyDescent="0.2">
      <c r="A70" s="4" t="str">
        <f>IF(Roster!A76="","",Roster!A76)</f>
        <v/>
      </c>
      <c r="B70" s="5" t="str">
        <f>IF(Roster!C76="","",Roster!C76)</f>
        <v/>
      </c>
      <c r="C70" s="5" t="str">
        <f>IF(Roster!D76="","",Roster!D76)</f>
        <v/>
      </c>
      <c r="D70" s="6" t="str">
        <f>IF(Roster!B76="","",Roster!B76)</f>
        <v/>
      </c>
      <c r="E70" s="17" t="str">
        <f>IF('7'!BE74=0,"",'7'!BE74)</f>
        <v/>
      </c>
      <c r="F70" s="18" t="str">
        <f>IF('7'!BF74=0,"",'7'!BF74)</f>
        <v/>
      </c>
      <c r="G70" s="22" t="str">
        <f>IF('8'!BC74=0,"",'8'!BC74)</f>
        <v/>
      </c>
      <c r="H70" s="25" t="str">
        <f>IF('8'!BD74=0,"",'8'!BD74)</f>
        <v/>
      </c>
      <c r="I70" s="22" t="str">
        <f>IF('9'!BB74=0,"",'9'!BB74)</f>
        <v/>
      </c>
      <c r="J70" s="25" t="str">
        <f>IF('9'!BC74=0,"",'9'!BC74)</f>
        <v/>
      </c>
      <c r="K70" s="22" t="str">
        <f>IF('10'!BB74=0,"",'10'!BB74)</f>
        <v/>
      </c>
      <c r="L70" s="25" t="str">
        <f>IF('10'!BC74=0,"",'10'!BC74)</f>
        <v/>
      </c>
      <c r="M70" s="22" t="str">
        <f>IF('11'!BB74=0,"",'11'!BB74)</f>
        <v/>
      </c>
      <c r="N70" s="25" t="str">
        <f>IF('11'!BC74=0,"",'11'!BC74)</f>
        <v/>
      </c>
      <c r="O70" s="22" t="str">
        <f>IF('12'!BB74=0,"",'12'!BB74)</f>
        <v/>
      </c>
      <c r="P70" s="25" t="str">
        <f>IF('12'!BC74=0,"",'12'!BC74)</f>
        <v/>
      </c>
      <c r="Q70" s="22" t="str">
        <f>IF('1'!BB74=0,"",'1'!BB74)</f>
        <v/>
      </c>
      <c r="R70" s="25" t="str">
        <f>IF('1'!BC74=0,"",'1'!BC74)</f>
        <v/>
      </c>
      <c r="S70" s="22" t="str">
        <f>IF('2'!BB74=0,"",'2'!BB74)</f>
        <v/>
      </c>
      <c r="T70" s="25" t="str">
        <f>IF('2'!BC74=0,"",'2'!BC74)</f>
        <v/>
      </c>
      <c r="U70" s="22" t="str">
        <f>IF('3'!BB74=0,"",'3'!BB74)</f>
        <v/>
      </c>
      <c r="V70" s="25" t="str">
        <f>IF('3'!BC74=0,"",'3'!BC74)</f>
        <v/>
      </c>
      <c r="W70" s="22" t="str">
        <f>IF('4'!BB74=0,"",'4'!BB74)</f>
        <v/>
      </c>
      <c r="X70" s="25" t="str">
        <f>IF('4'!BC74=0,"",'4'!BC74)</f>
        <v/>
      </c>
      <c r="Y70" s="18" t="str">
        <f>IF('5'!BB74=0,"",'5'!BB74)</f>
        <v/>
      </c>
      <c r="Z70" s="18" t="str">
        <f>IF('5'!BC74=0,"",'5'!BC74)</f>
        <v/>
      </c>
      <c r="AA70" s="22" t="str">
        <f>IF('6'!BB74=0,"",'6'!BB74)</f>
        <v/>
      </c>
      <c r="AB70" s="19" t="str">
        <f>IF('6'!BC74=0,"",'6'!BC74)</f>
        <v/>
      </c>
    </row>
    <row r="71" spans="1:28" x14ac:dyDescent="0.2">
      <c r="A71" s="4" t="str">
        <f>IF(Roster!A77="","",Roster!A77)</f>
        <v/>
      </c>
      <c r="B71" s="5" t="str">
        <f>IF(Roster!C77="","",Roster!C77)</f>
        <v/>
      </c>
      <c r="C71" s="5" t="str">
        <f>IF(Roster!D77="","",Roster!D77)</f>
        <v/>
      </c>
      <c r="D71" s="6" t="str">
        <f>IF(Roster!B77="","",Roster!B77)</f>
        <v/>
      </c>
      <c r="E71" s="17" t="str">
        <f>IF('7'!BE75=0,"",'7'!BE75)</f>
        <v/>
      </c>
      <c r="F71" s="18" t="str">
        <f>IF('7'!BF75=0,"",'7'!BF75)</f>
        <v/>
      </c>
      <c r="G71" s="22" t="str">
        <f>IF('8'!BC75=0,"",'8'!BC75)</f>
        <v/>
      </c>
      <c r="H71" s="25" t="str">
        <f>IF('8'!BD75=0,"",'8'!BD75)</f>
        <v/>
      </c>
      <c r="I71" s="22" t="str">
        <f>IF('9'!BB75=0,"",'9'!BB75)</f>
        <v/>
      </c>
      <c r="J71" s="25" t="str">
        <f>IF('9'!BC75=0,"",'9'!BC75)</f>
        <v/>
      </c>
      <c r="K71" s="22" t="str">
        <f>IF('10'!BB75=0,"",'10'!BB75)</f>
        <v/>
      </c>
      <c r="L71" s="25" t="str">
        <f>IF('10'!BC75=0,"",'10'!BC75)</f>
        <v/>
      </c>
      <c r="M71" s="22" t="str">
        <f>IF('11'!BB75=0,"",'11'!BB75)</f>
        <v/>
      </c>
      <c r="N71" s="25" t="str">
        <f>IF('11'!BC75=0,"",'11'!BC75)</f>
        <v/>
      </c>
      <c r="O71" s="22" t="str">
        <f>IF('12'!BB75=0,"",'12'!BB75)</f>
        <v/>
      </c>
      <c r="P71" s="25" t="str">
        <f>IF('12'!BC75=0,"",'12'!BC75)</f>
        <v/>
      </c>
      <c r="Q71" s="22" t="str">
        <f>IF('1'!BB75=0,"",'1'!BB75)</f>
        <v/>
      </c>
      <c r="R71" s="25" t="str">
        <f>IF('1'!BC75=0,"",'1'!BC75)</f>
        <v/>
      </c>
      <c r="S71" s="22" t="str">
        <f>IF('2'!BB75=0,"",'2'!BB75)</f>
        <v/>
      </c>
      <c r="T71" s="25" t="str">
        <f>IF('2'!BC75=0,"",'2'!BC75)</f>
        <v/>
      </c>
      <c r="U71" s="22" t="str">
        <f>IF('3'!BB75=0,"",'3'!BB75)</f>
        <v/>
      </c>
      <c r="V71" s="25" t="str">
        <f>IF('3'!BC75=0,"",'3'!BC75)</f>
        <v/>
      </c>
      <c r="W71" s="22" t="str">
        <f>IF('4'!BB75=0,"",'4'!BB75)</f>
        <v/>
      </c>
      <c r="X71" s="25" t="str">
        <f>IF('4'!BC75=0,"",'4'!BC75)</f>
        <v/>
      </c>
      <c r="Y71" s="18" t="str">
        <f>IF('5'!BB75=0,"",'5'!BB75)</f>
        <v/>
      </c>
      <c r="Z71" s="18" t="str">
        <f>IF('5'!BC75=0,"",'5'!BC75)</f>
        <v/>
      </c>
      <c r="AA71" s="22" t="str">
        <f>IF('6'!BB75=0,"",'6'!BB75)</f>
        <v/>
      </c>
      <c r="AB71" s="19" t="str">
        <f>IF('6'!BC75=0,"",'6'!BC75)</f>
        <v/>
      </c>
    </row>
    <row r="72" spans="1:28" x14ac:dyDescent="0.2">
      <c r="A72" s="4" t="str">
        <f>IF(Roster!A78="","",Roster!A78)</f>
        <v/>
      </c>
      <c r="B72" s="5" t="str">
        <f>IF(Roster!C78="","",Roster!C78)</f>
        <v/>
      </c>
      <c r="C72" s="5" t="str">
        <f>IF(Roster!D78="","",Roster!D78)</f>
        <v/>
      </c>
      <c r="D72" s="6" t="str">
        <f>IF(Roster!B78="","",Roster!B78)</f>
        <v/>
      </c>
      <c r="E72" s="17" t="str">
        <f>IF('7'!BE76=0,"",'7'!BE76)</f>
        <v/>
      </c>
      <c r="F72" s="18" t="str">
        <f>IF('7'!BF76=0,"",'7'!BF76)</f>
        <v/>
      </c>
      <c r="G72" s="22" t="str">
        <f>IF('8'!BC76=0,"",'8'!BC76)</f>
        <v/>
      </c>
      <c r="H72" s="25" t="str">
        <f>IF('8'!BD76=0,"",'8'!BD76)</f>
        <v/>
      </c>
      <c r="I72" s="22" t="str">
        <f>IF('9'!BB76=0,"",'9'!BB76)</f>
        <v/>
      </c>
      <c r="J72" s="25" t="str">
        <f>IF('9'!BC76=0,"",'9'!BC76)</f>
        <v/>
      </c>
      <c r="K72" s="22" t="str">
        <f>IF('10'!BB76=0,"",'10'!BB76)</f>
        <v/>
      </c>
      <c r="L72" s="25" t="str">
        <f>IF('10'!BC76=0,"",'10'!BC76)</f>
        <v/>
      </c>
      <c r="M72" s="22" t="str">
        <f>IF('11'!BB76=0,"",'11'!BB76)</f>
        <v/>
      </c>
      <c r="N72" s="25" t="str">
        <f>IF('11'!BC76=0,"",'11'!BC76)</f>
        <v/>
      </c>
      <c r="O72" s="22" t="str">
        <f>IF('12'!BB76=0,"",'12'!BB76)</f>
        <v/>
      </c>
      <c r="P72" s="25" t="str">
        <f>IF('12'!BC76=0,"",'12'!BC76)</f>
        <v/>
      </c>
      <c r="Q72" s="22" t="str">
        <f>IF('1'!BB76=0,"",'1'!BB76)</f>
        <v/>
      </c>
      <c r="R72" s="25" t="str">
        <f>IF('1'!BC76=0,"",'1'!BC76)</f>
        <v/>
      </c>
      <c r="S72" s="22" t="str">
        <f>IF('2'!BB76=0,"",'2'!BB76)</f>
        <v/>
      </c>
      <c r="T72" s="25" t="str">
        <f>IF('2'!BC76=0,"",'2'!BC76)</f>
        <v/>
      </c>
      <c r="U72" s="22" t="str">
        <f>IF('3'!BB76=0,"",'3'!BB76)</f>
        <v/>
      </c>
      <c r="V72" s="25" t="str">
        <f>IF('3'!BC76=0,"",'3'!BC76)</f>
        <v/>
      </c>
      <c r="W72" s="22" t="str">
        <f>IF('4'!BB76=0,"",'4'!BB76)</f>
        <v/>
      </c>
      <c r="X72" s="25" t="str">
        <f>IF('4'!BC76=0,"",'4'!BC76)</f>
        <v/>
      </c>
      <c r="Y72" s="18" t="str">
        <f>IF('5'!BB76=0,"",'5'!BB76)</f>
        <v/>
      </c>
      <c r="Z72" s="18" t="str">
        <f>IF('5'!BC76=0,"",'5'!BC76)</f>
        <v/>
      </c>
      <c r="AA72" s="22" t="str">
        <f>IF('6'!BB76=0,"",'6'!BB76)</f>
        <v/>
      </c>
      <c r="AB72" s="19" t="str">
        <f>IF('6'!BC76=0,"",'6'!BC76)</f>
        <v/>
      </c>
    </row>
    <row r="73" spans="1:28" x14ac:dyDescent="0.2">
      <c r="A73" s="4" t="str">
        <f>IF(Roster!A79="","",Roster!A79)</f>
        <v/>
      </c>
      <c r="B73" s="5" t="str">
        <f>IF(Roster!C79="","",Roster!C79)</f>
        <v/>
      </c>
      <c r="C73" s="5" t="str">
        <f>IF(Roster!D79="","",Roster!D79)</f>
        <v/>
      </c>
      <c r="D73" s="6" t="str">
        <f>IF(Roster!B79="","",Roster!B79)</f>
        <v/>
      </c>
      <c r="E73" s="17" t="str">
        <f>IF('7'!BE77=0,"",'7'!BE77)</f>
        <v/>
      </c>
      <c r="F73" s="18" t="str">
        <f>IF('7'!BF77=0,"",'7'!BF77)</f>
        <v/>
      </c>
      <c r="G73" s="22" t="str">
        <f>IF('8'!BC77=0,"",'8'!BC77)</f>
        <v/>
      </c>
      <c r="H73" s="25" t="str">
        <f>IF('8'!BD77=0,"",'8'!BD77)</f>
        <v/>
      </c>
      <c r="I73" s="22" t="str">
        <f>IF('9'!BB77=0,"",'9'!BB77)</f>
        <v/>
      </c>
      <c r="J73" s="25" t="str">
        <f>IF('9'!BC77=0,"",'9'!BC77)</f>
        <v/>
      </c>
      <c r="K73" s="22" t="str">
        <f>IF('10'!BB77=0,"",'10'!BB77)</f>
        <v/>
      </c>
      <c r="L73" s="25" t="str">
        <f>IF('10'!BC77=0,"",'10'!BC77)</f>
        <v/>
      </c>
      <c r="M73" s="22" t="str">
        <f>IF('11'!BB77=0,"",'11'!BB77)</f>
        <v/>
      </c>
      <c r="N73" s="25" t="str">
        <f>IF('11'!BC77=0,"",'11'!BC77)</f>
        <v/>
      </c>
      <c r="O73" s="22" t="str">
        <f>IF('12'!BB77=0,"",'12'!BB77)</f>
        <v/>
      </c>
      <c r="P73" s="25" t="str">
        <f>IF('12'!BC77=0,"",'12'!BC77)</f>
        <v/>
      </c>
      <c r="Q73" s="22" t="str">
        <f>IF('1'!BB77=0,"",'1'!BB77)</f>
        <v/>
      </c>
      <c r="R73" s="25" t="str">
        <f>IF('1'!BC77=0,"",'1'!BC77)</f>
        <v/>
      </c>
      <c r="S73" s="22" t="str">
        <f>IF('2'!BB77=0,"",'2'!BB77)</f>
        <v/>
      </c>
      <c r="T73" s="25" t="str">
        <f>IF('2'!BC77=0,"",'2'!BC77)</f>
        <v/>
      </c>
      <c r="U73" s="22" t="str">
        <f>IF('3'!BB77=0,"",'3'!BB77)</f>
        <v/>
      </c>
      <c r="V73" s="25" t="str">
        <f>IF('3'!BC77=0,"",'3'!BC77)</f>
        <v/>
      </c>
      <c r="W73" s="22" t="str">
        <f>IF('4'!BB77=0,"",'4'!BB77)</f>
        <v/>
      </c>
      <c r="X73" s="25" t="str">
        <f>IF('4'!BC77=0,"",'4'!BC77)</f>
        <v/>
      </c>
      <c r="Y73" s="18" t="str">
        <f>IF('5'!BB77=0,"",'5'!BB77)</f>
        <v/>
      </c>
      <c r="Z73" s="18" t="str">
        <f>IF('5'!BC77=0,"",'5'!BC77)</f>
        <v/>
      </c>
      <c r="AA73" s="22" t="str">
        <f>IF('6'!BB77=0,"",'6'!BB77)</f>
        <v/>
      </c>
      <c r="AB73" s="19" t="str">
        <f>IF('6'!BC77=0,"",'6'!BC77)</f>
        <v/>
      </c>
    </row>
    <row r="74" spans="1:28" x14ac:dyDescent="0.2">
      <c r="A74" s="4" t="str">
        <f>IF(Roster!A80="","",Roster!A80)</f>
        <v/>
      </c>
      <c r="B74" s="5" t="str">
        <f>IF(Roster!C80="","",Roster!C80)</f>
        <v/>
      </c>
      <c r="C74" s="5" t="str">
        <f>IF(Roster!D80="","",Roster!D80)</f>
        <v/>
      </c>
      <c r="D74" s="6" t="str">
        <f>IF(Roster!B80="","",Roster!B80)</f>
        <v/>
      </c>
      <c r="E74" s="17" t="str">
        <f>IF('7'!BE78=0,"",'7'!BE78)</f>
        <v/>
      </c>
      <c r="F74" s="18" t="str">
        <f>IF('7'!BF78=0,"",'7'!BF78)</f>
        <v/>
      </c>
      <c r="G74" s="22" t="str">
        <f>IF('8'!BC78=0,"",'8'!BC78)</f>
        <v/>
      </c>
      <c r="H74" s="25" t="str">
        <f>IF('8'!BD78=0,"",'8'!BD78)</f>
        <v/>
      </c>
      <c r="I74" s="22" t="str">
        <f>IF('9'!BB78=0,"",'9'!BB78)</f>
        <v/>
      </c>
      <c r="J74" s="25" t="str">
        <f>IF('9'!BC78=0,"",'9'!BC78)</f>
        <v/>
      </c>
      <c r="K74" s="22" t="str">
        <f>IF('10'!BB78=0,"",'10'!BB78)</f>
        <v/>
      </c>
      <c r="L74" s="25" t="str">
        <f>IF('10'!BC78=0,"",'10'!BC78)</f>
        <v/>
      </c>
      <c r="M74" s="22" t="str">
        <f>IF('11'!BB78=0,"",'11'!BB78)</f>
        <v/>
      </c>
      <c r="N74" s="25" t="str">
        <f>IF('11'!BC78=0,"",'11'!BC78)</f>
        <v/>
      </c>
      <c r="O74" s="22" t="str">
        <f>IF('12'!BB78=0,"",'12'!BB78)</f>
        <v/>
      </c>
      <c r="P74" s="25" t="str">
        <f>IF('12'!BC78=0,"",'12'!BC78)</f>
        <v/>
      </c>
      <c r="Q74" s="22" t="str">
        <f>IF('1'!BB78=0,"",'1'!BB78)</f>
        <v/>
      </c>
      <c r="R74" s="25" t="str">
        <f>IF('1'!BC78=0,"",'1'!BC78)</f>
        <v/>
      </c>
      <c r="S74" s="22" t="str">
        <f>IF('2'!BB78=0,"",'2'!BB78)</f>
        <v/>
      </c>
      <c r="T74" s="25" t="str">
        <f>IF('2'!BC78=0,"",'2'!BC78)</f>
        <v/>
      </c>
      <c r="U74" s="22" t="str">
        <f>IF('3'!BB78=0,"",'3'!BB78)</f>
        <v/>
      </c>
      <c r="V74" s="25" t="str">
        <f>IF('3'!BC78=0,"",'3'!BC78)</f>
        <v/>
      </c>
      <c r="W74" s="22" t="str">
        <f>IF('4'!BB78=0,"",'4'!BB78)</f>
        <v/>
      </c>
      <c r="X74" s="25" t="str">
        <f>IF('4'!BC78=0,"",'4'!BC78)</f>
        <v/>
      </c>
      <c r="Y74" s="18" t="str">
        <f>IF('5'!BB78=0,"",'5'!BB78)</f>
        <v/>
      </c>
      <c r="Z74" s="18" t="str">
        <f>IF('5'!BC78=0,"",'5'!BC78)</f>
        <v/>
      </c>
      <c r="AA74" s="22" t="str">
        <f>IF('6'!BB78=0,"",'6'!BB78)</f>
        <v/>
      </c>
      <c r="AB74" s="19" t="str">
        <f>IF('6'!BC78=0,"",'6'!BC78)</f>
        <v/>
      </c>
    </row>
    <row r="75" spans="1:28" x14ac:dyDescent="0.2">
      <c r="A75" s="4" t="str">
        <f>IF(Roster!A81="","",Roster!A81)</f>
        <v/>
      </c>
      <c r="B75" s="5" t="str">
        <f>IF(Roster!C81="","",Roster!C81)</f>
        <v/>
      </c>
      <c r="C75" s="5" t="str">
        <f>IF(Roster!D81="","",Roster!D81)</f>
        <v/>
      </c>
      <c r="D75" s="6" t="str">
        <f>IF(Roster!B81="","",Roster!B81)</f>
        <v/>
      </c>
      <c r="E75" s="17" t="str">
        <f>IF('7'!BE79=0,"",'7'!BE79)</f>
        <v/>
      </c>
      <c r="F75" s="18" t="str">
        <f>IF('7'!BF79=0,"",'7'!BF79)</f>
        <v/>
      </c>
      <c r="G75" s="22" t="str">
        <f>IF('8'!BC79=0,"",'8'!BC79)</f>
        <v/>
      </c>
      <c r="H75" s="25" t="str">
        <f>IF('8'!BD79=0,"",'8'!BD79)</f>
        <v/>
      </c>
      <c r="I75" s="22" t="str">
        <f>IF('9'!BB79=0,"",'9'!BB79)</f>
        <v/>
      </c>
      <c r="J75" s="25" t="str">
        <f>IF('9'!BC79=0,"",'9'!BC79)</f>
        <v/>
      </c>
      <c r="K75" s="22" t="str">
        <f>IF('10'!BB79=0,"",'10'!BB79)</f>
        <v/>
      </c>
      <c r="L75" s="25" t="str">
        <f>IF('10'!BC79=0,"",'10'!BC79)</f>
        <v/>
      </c>
      <c r="M75" s="22" t="str">
        <f>IF('11'!BB79=0,"",'11'!BB79)</f>
        <v/>
      </c>
      <c r="N75" s="25" t="str">
        <f>IF('11'!BC79=0,"",'11'!BC79)</f>
        <v/>
      </c>
      <c r="O75" s="22" t="str">
        <f>IF('12'!BB79=0,"",'12'!BB79)</f>
        <v/>
      </c>
      <c r="P75" s="25" t="str">
        <f>IF('12'!BC79=0,"",'12'!BC79)</f>
        <v/>
      </c>
      <c r="Q75" s="22" t="str">
        <f>IF('1'!BB79=0,"",'1'!BB79)</f>
        <v/>
      </c>
      <c r="R75" s="25" t="str">
        <f>IF('1'!BC79=0,"",'1'!BC79)</f>
        <v/>
      </c>
      <c r="S75" s="22" t="str">
        <f>IF('2'!BB79=0,"",'2'!BB79)</f>
        <v/>
      </c>
      <c r="T75" s="25" t="str">
        <f>IF('2'!BC79=0,"",'2'!BC79)</f>
        <v/>
      </c>
      <c r="U75" s="22" t="str">
        <f>IF('3'!BB79=0,"",'3'!BB79)</f>
        <v/>
      </c>
      <c r="V75" s="25" t="str">
        <f>IF('3'!BC79=0,"",'3'!BC79)</f>
        <v/>
      </c>
      <c r="W75" s="22" t="str">
        <f>IF('4'!BB79=0,"",'4'!BB79)</f>
        <v/>
      </c>
      <c r="X75" s="25" t="str">
        <f>IF('4'!BC79=0,"",'4'!BC79)</f>
        <v/>
      </c>
      <c r="Y75" s="18" t="str">
        <f>IF('5'!BB79=0,"",'5'!BB79)</f>
        <v/>
      </c>
      <c r="Z75" s="18" t="str">
        <f>IF('5'!BC79=0,"",'5'!BC79)</f>
        <v/>
      </c>
      <c r="AA75" s="22" t="str">
        <f>IF('6'!BB79=0,"",'6'!BB79)</f>
        <v/>
      </c>
      <c r="AB75" s="19" t="str">
        <f>IF('6'!BC79=0,"",'6'!BC79)</f>
        <v/>
      </c>
    </row>
    <row r="76" spans="1:28" x14ac:dyDescent="0.2">
      <c r="A76" s="4" t="str">
        <f>IF(Roster!A82="","",Roster!A82)</f>
        <v/>
      </c>
      <c r="B76" s="5" t="str">
        <f>IF(Roster!C82="","",Roster!C82)</f>
        <v/>
      </c>
      <c r="C76" s="5" t="str">
        <f>IF(Roster!D82="","",Roster!D82)</f>
        <v/>
      </c>
      <c r="D76" s="6" t="str">
        <f>IF(Roster!B82="","",Roster!B82)</f>
        <v/>
      </c>
      <c r="E76" s="17" t="str">
        <f>IF('7'!BE80=0,"",'7'!BE80)</f>
        <v/>
      </c>
      <c r="F76" s="18" t="str">
        <f>IF('7'!BF80=0,"",'7'!BF80)</f>
        <v/>
      </c>
      <c r="G76" s="22" t="str">
        <f>IF('8'!BC80=0,"",'8'!BC80)</f>
        <v/>
      </c>
      <c r="H76" s="25" t="str">
        <f>IF('8'!BD80=0,"",'8'!BD80)</f>
        <v/>
      </c>
      <c r="I76" s="22" t="str">
        <f>IF('9'!BB80=0,"",'9'!BB80)</f>
        <v/>
      </c>
      <c r="J76" s="25" t="str">
        <f>IF('9'!BC80=0,"",'9'!BC80)</f>
        <v/>
      </c>
      <c r="K76" s="22" t="str">
        <f>IF('10'!BB80=0,"",'10'!BB80)</f>
        <v/>
      </c>
      <c r="L76" s="25" t="str">
        <f>IF('10'!BC80=0,"",'10'!BC80)</f>
        <v/>
      </c>
      <c r="M76" s="22" t="str">
        <f>IF('11'!BB80=0,"",'11'!BB80)</f>
        <v/>
      </c>
      <c r="N76" s="25" t="str">
        <f>IF('11'!BC80=0,"",'11'!BC80)</f>
        <v/>
      </c>
      <c r="O76" s="22" t="str">
        <f>IF('12'!BB80=0,"",'12'!BB80)</f>
        <v/>
      </c>
      <c r="P76" s="25" t="str">
        <f>IF('12'!BC80=0,"",'12'!BC80)</f>
        <v/>
      </c>
      <c r="Q76" s="22" t="str">
        <f>IF('1'!BB80=0,"",'1'!BB80)</f>
        <v/>
      </c>
      <c r="R76" s="25" t="str">
        <f>IF('1'!BC80=0,"",'1'!BC80)</f>
        <v/>
      </c>
      <c r="S76" s="22" t="str">
        <f>IF('2'!BB80=0,"",'2'!BB80)</f>
        <v/>
      </c>
      <c r="T76" s="25" t="str">
        <f>IF('2'!BC80=0,"",'2'!BC80)</f>
        <v/>
      </c>
      <c r="U76" s="22" t="str">
        <f>IF('3'!BB80=0,"",'3'!BB80)</f>
        <v/>
      </c>
      <c r="V76" s="25" t="str">
        <f>IF('3'!BC80=0,"",'3'!BC80)</f>
        <v/>
      </c>
      <c r="W76" s="22" t="str">
        <f>IF('4'!BB80=0,"",'4'!BB80)</f>
        <v/>
      </c>
      <c r="X76" s="25" t="str">
        <f>IF('4'!BC80=0,"",'4'!BC80)</f>
        <v/>
      </c>
      <c r="Y76" s="18" t="str">
        <f>IF('5'!BB80=0,"",'5'!BB80)</f>
        <v/>
      </c>
      <c r="Z76" s="18" t="str">
        <f>IF('5'!BC80=0,"",'5'!BC80)</f>
        <v/>
      </c>
      <c r="AA76" s="22" t="str">
        <f>IF('6'!BB80=0,"",'6'!BB80)</f>
        <v/>
      </c>
      <c r="AB76" s="19" t="str">
        <f>IF('6'!BC80=0,"",'6'!BC80)</f>
        <v/>
      </c>
    </row>
    <row r="77" spans="1:28" x14ac:dyDescent="0.2">
      <c r="A77" s="4" t="str">
        <f>IF(Roster!A83="","",Roster!A83)</f>
        <v/>
      </c>
      <c r="B77" s="5" t="str">
        <f>IF(Roster!C83="","",Roster!C83)</f>
        <v/>
      </c>
      <c r="C77" s="5" t="str">
        <f>IF(Roster!D83="","",Roster!D83)</f>
        <v/>
      </c>
      <c r="D77" s="6" t="str">
        <f>IF(Roster!B83="","",Roster!B83)</f>
        <v/>
      </c>
      <c r="E77" s="17" t="str">
        <f>IF('7'!BE81=0,"",'7'!BE81)</f>
        <v/>
      </c>
      <c r="F77" s="18" t="str">
        <f>IF('7'!BF81=0,"",'7'!BF81)</f>
        <v/>
      </c>
      <c r="G77" s="22" t="str">
        <f>IF('8'!BC81=0,"",'8'!BC81)</f>
        <v/>
      </c>
      <c r="H77" s="25" t="str">
        <f>IF('8'!BD81=0,"",'8'!BD81)</f>
        <v/>
      </c>
      <c r="I77" s="22" t="str">
        <f>IF('9'!BB81=0,"",'9'!BB81)</f>
        <v/>
      </c>
      <c r="J77" s="25" t="str">
        <f>IF('9'!BC81=0,"",'9'!BC81)</f>
        <v/>
      </c>
      <c r="K77" s="22" t="str">
        <f>IF('10'!BB81=0,"",'10'!BB81)</f>
        <v/>
      </c>
      <c r="L77" s="25" t="str">
        <f>IF('10'!BC81=0,"",'10'!BC81)</f>
        <v/>
      </c>
      <c r="M77" s="22" t="str">
        <f>IF('11'!BB81=0,"",'11'!BB81)</f>
        <v/>
      </c>
      <c r="N77" s="25" t="str">
        <f>IF('11'!BC81=0,"",'11'!BC81)</f>
        <v/>
      </c>
      <c r="O77" s="22" t="str">
        <f>IF('12'!BB81=0,"",'12'!BB81)</f>
        <v/>
      </c>
      <c r="P77" s="25" t="str">
        <f>IF('12'!BC81=0,"",'12'!BC81)</f>
        <v/>
      </c>
      <c r="Q77" s="22" t="str">
        <f>IF('1'!BB81=0,"",'1'!BB81)</f>
        <v/>
      </c>
      <c r="R77" s="25" t="str">
        <f>IF('1'!BC81=0,"",'1'!BC81)</f>
        <v/>
      </c>
      <c r="S77" s="22" t="str">
        <f>IF('2'!BB81=0,"",'2'!BB81)</f>
        <v/>
      </c>
      <c r="T77" s="25" t="str">
        <f>IF('2'!BC81=0,"",'2'!BC81)</f>
        <v/>
      </c>
      <c r="U77" s="22" t="str">
        <f>IF('3'!BB81=0,"",'3'!BB81)</f>
        <v/>
      </c>
      <c r="V77" s="25" t="str">
        <f>IF('3'!BC81=0,"",'3'!BC81)</f>
        <v/>
      </c>
      <c r="W77" s="22" t="str">
        <f>IF('4'!BB81=0,"",'4'!BB81)</f>
        <v/>
      </c>
      <c r="X77" s="25" t="str">
        <f>IF('4'!BC81=0,"",'4'!BC81)</f>
        <v/>
      </c>
      <c r="Y77" s="18" t="str">
        <f>IF('5'!BB81=0,"",'5'!BB81)</f>
        <v/>
      </c>
      <c r="Z77" s="18" t="str">
        <f>IF('5'!BC81=0,"",'5'!BC81)</f>
        <v/>
      </c>
      <c r="AA77" s="22" t="str">
        <f>IF('6'!BB81=0,"",'6'!BB81)</f>
        <v/>
      </c>
      <c r="AB77" s="19" t="str">
        <f>IF('6'!BC81=0,"",'6'!BC81)</f>
        <v/>
      </c>
    </row>
    <row r="78" spans="1:28" x14ac:dyDescent="0.2">
      <c r="A78" s="4" t="str">
        <f>IF(Roster!A84="","",Roster!A84)</f>
        <v/>
      </c>
      <c r="B78" s="5" t="str">
        <f>IF(Roster!C84="","",Roster!C84)</f>
        <v/>
      </c>
      <c r="C78" s="5" t="str">
        <f>IF(Roster!D84="","",Roster!D84)</f>
        <v/>
      </c>
      <c r="D78" s="6" t="str">
        <f>IF(Roster!B84="","",Roster!B84)</f>
        <v/>
      </c>
      <c r="E78" s="17" t="str">
        <f>IF('7'!BE82=0,"",'7'!BE82)</f>
        <v/>
      </c>
      <c r="F78" s="18" t="str">
        <f>IF('7'!BF82=0,"",'7'!BF82)</f>
        <v/>
      </c>
      <c r="G78" s="22" t="str">
        <f>IF('8'!BC82=0,"",'8'!BC82)</f>
        <v/>
      </c>
      <c r="H78" s="25" t="str">
        <f>IF('8'!BD82=0,"",'8'!BD82)</f>
        <v/>
      </c>
      <c r="I78" s="22" t="str">
        <f>IF('9'!BB82=0,"",'9'!BB82)</f>
        <v/>
      </c>
      <c r="J78" s="25" t="str">
        <f>IF('9'!BC82=0,"",'9'!BC82)</f>
        <v/>
      </c>
      <c r="K78" s="22" t="str">
        <f>IF('10'!BB82=0,"",'10'!BB82)</f>
        <v/>
      </c>
      <c r="L78" s="25" t="str">
        <f>IF('10'!BC82=0,"",'10'!BC82)</f>
        <v/>
      </c>
      <c r="M78" s="22" t="str">
        <f>IF('11'!BB82=0,"",'11'!BB82)</f>
        <v/>
      </c>
      <c r="N78" s="25" t="str">
        <f>IF('11'!BC82=0,"",'11'!BC82)</f>
        <v/>
      </c>
      <c r="O78" s="22" t="str">
        <f>IF('12'!BB82=0,"",'12'!BB82)</f>
        <v/>
      </c>
      <c r="P78" s="25" t="str">
        <f>IF('12'!BC82=0,"",'12'!BC82)</f>
        <v/>
      </c>
      <c r="Q78" s="22" t="str">
        <f>IF('1'!BB82=0,"",'1'!BB82)</f>
        <v/>
      </c>
      <c r="R78" s="25" t="str">
        <f>IF('1'!BC82=0,"",'1'!BC82)</f>
        <v/>
      </c>
      <c r="S78" s="22" t="str">
        <f>IF('2'!BB82=0,"",'2'!BB82)</f>
        <v/>
      </c>
      <c r="T78" s="25" t="str">
        <f>IF('2'!BC82=0,"",'2'!BC82)</f>
        <v/>
      </c>
      <c r="U78" s="22" t="str">
        <f>IF('3'!BB82=0,"",'3'!BB82)</f>
        <v/>
      </c>
      <c r="V78" s="25" t="str">
        <f>IF('3'!BC82=0,"",'3'!BC82)</f>
        <v/>
      </c>
      <c r="W78" s="22" t="str">
        <f>IF('4'!BB82=0,"",'4'!BB82)</f>
        <v/>
      </c>
      <c r="X78" s="25" t="str">
        <f>IF('4'!BC82=0,"",'4'!BC82)</f>
        <v/>
      </c>
      <c r="Y78" s="18" t="str">
        <f>IF('5'!BB82=0,"",'5'!BB82)</f>
        <v/>
      </c>
      <c r="Z78" s="18" t="str">
        <f>IF('5'!BC82=0,"",'5'!BC82)</f>
        <v/>
      </c>
      <c r="AA78" s="22" t="str">
        <f>IF('6'!BB82=0,"",'6'!BB82)</f>
        <v/>
      </c>
      <c r="AB78" s="19" t="str">
        <f>IF('6'!BC82=0,"",'6'!BC82)</f>
        <v/>
      </c>
    </row>
    <row r="79" spans="1:28" x14ac:dyDescent="0.2">
      <c r="A79" s="4" t="str">
        <f>IF(Roster!A85="","",Roster!A85)</f>
        <v/>
      </c>
      <c r="B79" s="5" t="str">
        <f>IF(Roster!C85="","",Roster!C85)</f>
        <v/>
      </c>
      <c r="C79" s="5" t="str">
        <f>IF(Roster!D85="","",Roster!D85)</f>
        <v/>
      </c>
      <c r="D79" s="6" t="str">
        <f>IF(Roster!B85="","",Roster!B85)</f>
        <v/>
      </c>
      <c r="E79" s="17" t="str">
        <f>IF('7'!BE83=0,"",'7'!BE83)</f>
        <v/>
      </c>
      <c r="F79" s="18" t="str">
        <f>IF('7'!BF83=0,"",'7'!BF83)</f>
        <v/>
      </c>
      <c r="G79" s="22" t="str">
        <f>IF('8'!BC83=0,"",'8'!BC83)</f>
        <v/>
      </c>
      <c r="H79" s="25" t="str">
        <f>IF('8'!BD83=0,"",'8'!BD83)</f>
        <v/>
      </c>
      <c r="I79" s="22" t="str">
        <f>IF('9'!BB83=0,"",'9'!BB83)</f>
        <v/>
      </c>
      <c r="J79" s="25" t="str">
        <f>IF('9'!BC83=0,"",'9'!BC83)</f>
        <v/>
      </c>
      <c r="K79" s="22" t="str">
        <f>IF('10'!BB83=0,"",'10'!BB83)</f>
        <v/>
      </c>
      <c r="L79" s="25" t="str">
        <f>IF('10'!BC83=0,"",'10'!BC83)</f>
        <v/>
      </c>
      <c r="M79" s="22" t="str">
        <f>IF('11'!BB83=0,"",'11'!BB83)</f>
        <v/>
      </c>
      <c r="N79" s="25" t="str">
        <f>IF('11'!BC83=0,"",'11'!BC83)</f>
        <v/>
      </c>
      <c r="O79" s="22" t="str">
        <f>IF('12'!BB83=0,"",'12'!BB83)</f>
        <v/>
      </c>
      <c r="P79" s="25" t="str">
        <f>IF('12'!BC83=0,"",'12'!BC83)</f>
        <v/>
      </c>
      <c r="Q79" s="22" t="str">
        <f>IF('1'!BB83=0,"",'1'!BB83)</f>
        <v/>
      </c>
      <c r="R79" s="25" t="str">
        <f>IF('1'!BC83=0,"",'1'!BC83)</f>
        <v/>
      </c>
      <c r="S79" s="22" t="str">
        <f>IF('2'!BB83=0,"",'2'!BB83)</f>
        <v/>
      </c>
      <c r="T79" s="25" t="str">
        <f>IF('2'!BC83=0,"",'2'!BC83)</f>
        <v/>
      </c>
      <c r="U79" s="22" t="str">
        <f>IF('3'!BB83=0,"",'3'!BB83)</f>
        <v/>
      </c>
      <c r="V79" s="25" t="str">
        <f>IF('3'!BC83=0,"",'3'!BC83)</f>
        <v/>
      </c>
      <c r="W79" s="22" t="str">
        <f>IF('4'!BB83=0,"",'4'!BB83)</f>
        <v/>
      </c>
      <c r="X79" s="25" t="str">
        <f>IF('4'!BC83=0,"",'4'!BC83)</f>
        <v/>
      </c>
      <c r="Y79" s="18" t="str">
        <f>IF('5'!BB83=0,"",'5'!BB83)</f>
        <v/>
      </c>
      <c r="Z79" s="18" t="str">
        <f>IF('5'!BC83=0,"",'5'!BC83)</f>
        <v/>
      </c>
      <c r="AA79" s="22" t="str">
        <f>IF('6'!BB83=0,"",'6'!BB83)</f>
        <v/>
      </c>
      <c r="AB79" s="19" t="str">
        <f>IF('6'!BC83=0,"",'6'!BC83)</f>
        <v/>
      </c>
    </row>
    <row r="80" spans="1:28" x14ac:dyDescent="0.2">
      <c r="A80" s="4" t="str">
        <f>IF(Roster!A86="","",Roster!A86)</f>
        <v/>
      </c>
      <c r="B80" s="5" t="str">
        <f>IF(Roster!C86="","",Roster!C86)</f>
        <v/>
      </c>
      <c r="C80" s="5" t="str">
        <f>IF(Roster!D86="","",Roster!D86)</f>
        <v/>
      </c>
      <c r="D80" s="6" t="str">
        <f>IF(Roster!B86="","",Roster!B86)</f>
        <v/>
      </c>
      <c r="E80" s="17" t="str">
        <f>IF('7'!BE84=0,"",'7'!BE84)</f>
        <v/>
      </c>
      <c r="F80" s="18" t="str">
        <f>IF('7'!BF84=0,"",'7'!BF84)</f>
        <v/>
      </c>
      <c r="G80" s="22" t="str">
        <f>IF('8'!BC84=0,"",'8'!BC84)</f>
        <v/>
      </c>
      <c r="H80" s="25" t="str">
        <f>IF('8'!BD84=0,"",'8'!BD84)</f>
        <v/>
      </c>
      <c r="I80" s="22" t="str">
        <f>IF('9'!BB84=0,"",'9'!BB84)</f>
        <v/>
      </c>
      <c r="J80" s="25" t="str">
        <f>IF('9'!BC84=0,"",'9'!BC84)</f>
        <v/>
      </c>
      <c r="K80" s="22" t="str">
        <f>IF('10'!BB84=0,"",'10'!BB84)</f>
        <v/>
      </c>
      <c r="L80" s="25" t="str">
        <f>IF('10'!BC84=0,"",'10'!BC84)</f>
        <v/>
      </c>
      <c r="M80" s="22" t="str">
        <f>IF('11'!BB84=0,"",'11'!BB84)</f>
        <v/>
      </c>
      <c r="N80" s="25" t="str">
        <f>IF('11'!BC84=0,"",'11'!BC84)</f>
        <v/>
      </c>
      <c r="O80" s="22" t="str">
        <f>IF('12'!BB84=0,"",'12'!BB84)</f>
        <v/>
      </c>
      <c r="P80" s="25" t="str">
        <f>IF('12'!BC84=0,"",'12'!BC84)</f>
        <v/>
      </c>
      <c r="Q80" s="22" t="str">
        <f>IF('1'!BB84=0,"",'1'!BB84)</f>
        <v/>
      </c>
      <c r="R80" s="25" t="str">
        <f>IF('1'!BC84=0,"",'1'!BC84)</f>
        <v/>
      </c>
      <c r="S80" s="22" t="str">
        <f>IF('2'!BB84=0,"",'2'!BB84)</f>
        <v/>
      </c>
      <c r="T80" s="25" t="str">
        <f>IF('2'!BC84=0,"",'2'!BC84)</f>
        <v/>
      </c>
      <c r="U80" s="22" t="str">
        <f>IF('3'!BB84=0,"",'3'!BB84)</f>
        <v/>
      </c>
      <c r="V80" s="25" t="str">
        <f>IF('3'!BC84=0,"",'3'!BC84)</f>
        <v/>
      </c>
      <c r="W80" s="22" t="str">
        <f>IF('4'!BB84=0,"",'4'!BB84)</f>
        <v/>
      </c>
      <c r="X80" s="25" t="str">
        <f>IF('4'!BC84=0,"",'4'!BC84)</f>
        <v/>
      </c>
      <c r="Y80" s="18" t="str">
        <f>IF('5'!BB84=0,"",'5'!BB84)</f>
        <v/>
      </c>
      <c r="Z80" s="18" t="str">
        <f>IF('5'!BC84=0,"",'5'!BC84)</f>
        <v/>
      </c>
      <c r="AA80" s="22" t="str">
        <f>IF('6'!BB84=0,"",'6'!BB84)</f>
        <v/>
      </c>
      <c r="AB80" s="19" t="str">
        <f>IF('6'!BC84=0,"",'6'!BC84)</f>
        <v/>
      </c>
    </row>
    <row r="81" spans="1:28" x14ac:dyDescent="0.2">
      <c r="A81" s="4" t="str">
        <f>IF(Roster!A87="","",Roster!A87)</f>
        <v/>
      </c>
      <c r="B81" s="5" t="str">
        <f>IF(Roster!C87="","",Roster!C87)</f>
        <v/>
      </c>
      <c r="C81" s="5" t="str">
        <f>IF(Roster!D87="","",Roster!D87)</f>
        <v/>
      </c>
      <c r="D81" s="6" t="str">
        <f>IF(Roster!B87="","",Roster!B87)</f>
        <v/>
      </c>
      <c r="E81" s="17" t="str">
        <f>IF('7'!BE85=0,"",'7'!BE85)</f>
        <v/>
      </c>
      <c r="F81" s="18" t="str">
        <f>IF('7'!BF85=0,"",'7'!BF85)</f>
        <v/>
      </c>
      <c r="G81" s="22" t="str">
        <f>IF('8'!BC85=0,"",'8'!BC85)</f>
        <v/>
      </c>
      <c r="H81" s="25" t="str">
        <f>IF('8'!BD85=0,"",'8'!BD85)</f>
        <v/>
      </c>
      <c r="I81" s="22" t="str">
        <f>IF('9'!BB85=0,"",'9'!BB85)</f>
        <v/>
      </c>
      <c r="J81" s="25" t="str">
        <f>IF('9'!BC85=0,"",'9'!BC85)</f>
        <v/>
      </c>
      <c r="K81" s="22" t="str">
        <f>IF('10'!BB85=0,"",'10'!BB85)</f>
        <v/>
      </c>
      <c r="L81" s="25" t="str">
        <f>IF('10'!BC85=0,"",'10'!BC85)</f>
        <v/>
      </c>
      <c r="M81" s="22" t="str">
        <f>IF('11'!BB85=0,"",'11'!BB85)</f>
        <v/>
      </c>
      <c r="N81" s="25" t="str">
        <f>IF('11'!BC85=0,"",'11'!BC85)</f>
        <v/>
      </c>
      <c r="O81" s="22" t="str">
        <f>IF('12'!BB85=0,"",'12'!BB85)</f>
        <v/>
      </c>
      <c r="P81" s="25" t="str">
        <f>IF('12'!BC85=0,"",'12'!BC85)</f>
        <v/>
      </c>
      <c r="Q81" s="22" t="str">
        <f>IF('1'!BB85=0,"",'1'!BB85)</f>
        <v/>
      </c>
      <c r="R81" s="25" t="str">
        <f>IF('1'!BC85=0,"",'1'!BC85)</f>
        <v/>
      </c>
      <c r="S81" s="22" t="str">
        <f>IF('2'!BB85=0,"",'2'!BB85)</f>
        <v/>
      </c>
      <c r="T81" s="25" t="str">
        <f>IF('2'!BC85=0,"",'2'!BC85)</f>
        <v/>
      </c>
      <c r="U81" s="22" t="str">
        <f>IF('3'!BB85=0,"",'3'!BB85)</f>
        <v/>
      </c>
      <c r="V81" s="25" t="str">
        <f>IF('3'!BC85=0,"",'3'!BC85)</f>
        <v/>
      </c>
      <c r="W81" s="22" t="str">
        <f>IF('4'!BB85=0,"",'4'!BB85)</f>
        <v/>
      </c>
      <c r="X81" s="25" t="str">
        <f>IF('4'!BC85=0,"",'4'!BC85)</f>
        <v/>
      </c>
      <c r="Y81" s="18" t="str">
        <f>IF('5'!BB85=0,"",'5'!BB85)</f>
        <v/>
      </c>
      <c r="Z81" s="18" t="str">
        <f>IF('5'!BC85=0,"",'5'!BC85)</f>
        <v/>
      </c>
      <c r="AA81" s="22" t="str">
        <f>IF('6'!BB85=0,"",'6'!BB85)</f>
        <v/>
      </c>
      <c r="AB81" s="19" t="str">
        <f>IF('6'!BC85=0,"",'6'!BC85)</f>
        <v/>
      </c>
    </row>
    <row r="82" spans="1:28" x14ac:dyDescent="0.2">
      <c r="A82" s="4" t="str">
        <f>IF(Roster!A88="","",Roster!A88)</f>
        <v/>
      </c>
      <c r="B82" s="5" t="str">
        <f>IF(Roster!C88="","",Roster!C88)</f>
        <v/>
      </c>
      <c r="C82" s="5" t="str">
        <f>IF(Roster!D88="","",Roster!D88)</f>
        <v/>
      </c>
      <c r="D82" s="6" t="str">
        <f>IF(Roster!B88="","",Roster!B88)</f>
        <v/>
      </c>
      <c r="E82" s="17" t="str">
        <f>IF('7'!BE86=0,"",'7'!BE86)</f>
        <v/>
      </c>
      <c r="F82" s="18" t="str">
        <f>IF('7'!BF86=0,"",'7'!BF86)</f>
        <v/>
      </c>
      <c r="G82" s="22" t="str">
        <f>IF('8'!BC86=0,"",'8'!BC86)</f>
        <v/>
      </c>
      <c r="H82" s="25" t="str">
        <f>IF('8'!BD86=0,"",'8'!BD86)</f>
        <v/>
      </c>
      <c r="I82" s="22" t="str">
        <f>IF('9'!BB86=0,"",'9'!BB86)</f>
        <v/>
      </c>
      <c r="J82" s="25" t="str">
        <f>IF('9'!BC86=0,"",'9'!BC86)</f>
        <v/>
      </c>
      <c r="K82" s="22" t="str">
        <f>IF('10'!BB86=0,"",'10'!BB86)</f>
        <v/>
      </c>
      <c r="L82" s="25" t="str">
        <f>IF('10'!BC86=0,"",'10'!BC86)</f>
        <v/>
      </c>
      <c r="M82" s="22" t="str">
        <f>IF('11'!BB86=0,"",'11'!BB86)</f>
        <v/>
      </c>
      <c r="N82" s="25" t="str">
        <f>IF('11'!BC86=0,"",'11'!BC86)</f>
        <v/>
      </c>
      <c r="O82" s="22" t="str">
        <f>IF('12'!BB86=0,"",'12'!BB86)</f>
        <v/>
      </c>
      <c r="P82" s="25" t="str">
        <f>IF('12'!BC86=0,"",'12'!BC86)</f>
        <v/>
      </c>
      <c r="Q82" s="22" t="str">
        <f>IF('1'!BB86=0,"",'1'!BB86)</f>
        <v/>
      </c>
      <c r="R82" s="25" t="str">
        <f>IF('1'!BC86=0,"",'1'!BC86)</f>
        <v/>
      </c>
      <c r="S82" s="22" t="str">
        <f>IF('2'!BB86=0,"",'2'!BB86)</f>
        <v/>
      </c>
      <c r="T82" s="25" t="str">
        <f>IF('2'!BC86=0,"",'2'!BC86)</f>
        <v/>
      </c>
      <c r="U82" s="22" t="str">
        <f>IF('3'!BB86=0,"",'3'!BB86)</f>
        <v/>
      </c>
      <c r="V82" s="25" t="str">
        <f>IF('3'!BC86=0,"",'3'!BC86)</f>
        <v/>
      </c>
      <c r="W82" s="22" t="str">
        <f>IF('4'!BB86=0,"",'4'!BB86)</f>
        <v/>
      </c>
      <c r="X82" s="25" t="str">
        <f>IF('4'!BC86=0,"",'4'!BC86)</f>
        <v/>
      </c>
      <c r="Y82" s="18" t="str">
        <f>IF('5'!BB86=0,"",'5'!BB86)</f>
        <v/>
      </c>
      <c r="Z82" s="18" t="str">
        <f>IF('5'!BC86=0,"",'5'!BC86)</f>
        <v/>
      </c>
      <c r="AA82" s="22" t="str">
        <f>IF('6'!BB86=0,"",'6'!BB86)</f>
        <v/>
      </c>
      <c r="AB82" s="19" t="str">
        <f>IF('6'!BC86=0,"",'6'!BC86)</f>
        <v/>
      </c>
    </row>
    <row r="83" spans="1:28" x14ac:dyDescent="0.2">
      <c r="A83" s="4" t="str">
        <f>IF(Roster!A89="","",Roster!A89)</f>
        <v/>
      </c>
      <c r="B83" s="5" t="str">
        <f>IF(Roster!C89="","",Roster!C89)</f>
        <v/>
      </c>
      <c r="C83" s="5" t="str">
        <f>IF(Roster!D89="","",Roster!D89)</f>
        <v/>
      </c>
      <c r="D83" s="6" t="str">
        <f>IF(Roster!B89="","",Roster!B89)</f>
        <v/>
      </c>
      <c r="E83" s="17" t="str">
        <f>IF('7'!BE87=0,"",'7'!BE87)</f>
        <v/>
      </c>
      <c r="F83" s="18" t="str">
        <f>IF('7'!BF87=0,"",'7'!BF87)</f>
        <v/>
      </c>
      <c r="G83" s="22" t="str">
        <f>IF('8'!BC87=0,"",'8'!BC87)</f>
        <v/>
      </c>
      <c r="H83" s="25" t="str">
        <f>IF('8'!BD87=0,"",'8'!BD87)</f>
        <v/>
      </c>
      <c r="I83" s="22" t="str">
        <f>IF('9'!BB87=0,"",'9'!BB87)</f>
        <v/>
      </c>
      <c r="J83" s="25" t="str">
        <f>IF('9'!BC87=0,"",'9'!BC87)</f>
        <v/>
      </c>
      <c r="K83" s="22" t="str">
        <f>IF('10'!BB87=0,"",'10'!BB87)</f>
        <v/>
      </c>
      <c r="L83" s="25" t="str">
        <f>IF('10'!BC87=0,"",'10'!BC87)</f>
        <v/>
      </c>
      <c r="M83" s="22" t="str">
        <f>IF('11'!BB87=0,"",'11'!BB87)</f>
        <v/>
      </c>
      <c r="N83" s="25" t="str">
        <f>IF('11'!BC87=0,"",'11'!BC87)</f>
        <v/>
      </c>
      <c r="O83" s="22" t="str">
        <f>IF('12'!BB87=0,"",'12'!BB87)</f>
        <v/>
      </c>
      <c r="P83" s="25" t="str">
        <f>IF('12'!BC87=0,"",'12'!BC87)</f>
        <v/>
      </c>
      <c r="Q83" s="22" t="str">
        <f>IF('1'!BB87=0,"",'1'!BB87)</f>
        <v/>
      </c>
      <c r="R83" s="25" t="str">
        <f>IF('1'!BC87=0,"",'1'!BC87)</f>
        <v/>
      </c>
      <c r="S83" s="22" t="str">
        <f>IF('2'!BB87=0,"",'2'!BB87)</f>
        <v/>
      </c>
      <c r="T83" s="25" t="str">
        <f>IF('2'!BC87=0,"",'2'!BC87)</f>
        <v/>
      </c>
      <c r="U83" s="22" t="str">
        <f>IF('3'!BB87=0,"",'3'!BB87)</f>
        <v/>
      </c>
      <c r="V83" s="25" t="str">
        <f>IF('3'!BC87=0,"",'3'!BC87)</f>
        <v/>
      </c>
      <c r="W83" s="22" t="str">
        <f>IF('4'!BB87=0,"",'4'!BB87)</f>
        <v/>
      </c>
      <c r="X83" s="25" t="str">
        <f>IF('4'!BC87=0,"",'4'!BC87)</f>
        <v/>
      </c>
      <c r="Y83" s="18" t="str">
        <f>IF('5'!BB87=0,"",'5'!BB87)</f>
        <v/>
      </c>
      <c r="Z83" s="18" t="str">
        <f>IF('5'!BC87=0,"",'5'!BC87)</f>
        <v/>
      </c>
      <c r="AA83" s="22" t="str">
        <f>IF('6'!BB87=0,"",'6'!BB87)</f>
        <v/>
      </c>
      <c r="AB83" s="19" t="str">
        <f>IF('6'!BC87=0,"",'6'!BC87)</f>
        <v/>
      </c>
    </row>
    <row r="84" spans="1:28" x14ac:dyDescent="0.2">
      <c r="A84" s="4" t="str">
        <f>IF(Roster!A90="","",Roster!A90)</f>
        <v/>
      </c>
      <c r="B84" s="5" t="str">
        <f>IF(Roster!C90="","",Roster!C90)</f>
        <v/>
      </c>
      <c r="C84" s="5" t="str">
        <f>IF(Roster!D90="","",Roster!D90)</f>
        <v/>
      </c>
      <c r="D84" s="6" t="str">
        <f>IF(Roster!B90="","",Roster!B90)</f>
        <v/>
      </c>
      <c r="E84" s="17" t="str">
        <f>IF('7'!BE88=0,"",'7'!BE88)</f>
        <v/>
      </c>
      <c r="F84" s="18" t="str">
        <f>IF('7'!BF88=0,"",'7'!BF88)</f>
        <v/>
      </c>
      <c r="G84" s="22" t="str">
        <f>IF('8'!BC88=0,"",'8'!BC88)</f>
        <v/>
      </c>
      <c r="H84" s="25" t="str">
        <f>IF('8'!BD88=0,"",'8'!BD88)</f>
        <v/>
      </c>
      <c r="I84" s="22" t="str">
        <f>IF('9'!BB88=0,"",'9'!BB88)</f>
        <v/>
      </c>
      <c r="J84" s="25" t="str">
        <f>IF('9'!BC88=0,"",'9'!BC88)</f>
        <v/>
      </c>
      <c r="K84" s="22" t="str">
        <f>IF('10'!BB88=0,"",'10'!BB88)</f>
        <v/>
      </c>
      <c r="L84" s="25" t="str">
        <f>IF('10'!BC88=0,"",'10'!BC88)</f>
        <v/>
      </c>
      <c r="M84" s="22" t="str">
        <f>IF('11'!BB88=0,"",'11'!BB88)</f>
        <v/>
      </c>
      <c r="N84" s="25" t="str">
        <f>IF('11'!BC88=0,"",'11'!BC88)</f>
        <v/>
      </c>
      <c r="O84" s="22" t="str">
        <f>IF('12'!BB88=0,"",'12'!BB88)</f>
        <v/>
      </c>
      <c r="P84" s="25" t="str">
        <f>IF('12'!BC88=0,"",'12'!BC88)</f>
        <v/>
      </c>
      <c r="Q84" s="22" t="str">
        <f>IF('1'!BB88=0,"",'1'!BB88)</f>
        <v/>
      </c>
      <c r="R84" s="25" t="str">
        <f>IF('1'!BC88=0,"",'1'!BC88)</f>
        <v/>
      </c>
      <c r="S84" s="22" t="str">
        <f>IF('2'!BB88=0,"",'2'!BB88)</f>
        <v/>
      </c>
      <c r="T84" s="25" t="str">
        <f>IF('2'!BC88=0,"",'2'!BC88)</f>
        <v/>
      </c>
      <c r="U84" s="22" t="str">
        <f>IF('3'!BB88=0,"",'3'!BB88)</f>
        <v/>
      </c>
      <c r="V84" s="25" t="str">
        <f>IF('3'!BC88=0,"",'3'!BC88)</f>
        <v/>
      </c>
      <c r="W84" s="22" t="str">
        <f>IF('4'!BB88=0,"",'4'!BB88)</f>
        <v/>
      </c>
      <c r="X84" s="25" t="str">
        <f>IF('4'!BC88=0,"",'4'!BC88)</f>
        <v/>
      </c>
      <c r="Y84" s="18" t="str">
        <f>IF('5'!BB88=0,"",'5'!BB88)</f>
        <v/>
      </c>
      <c r="Z84" s="18" t="str">
        <f>IF('5'!BC88=0,"",'5'!BC88)</f>
        <v/>
      </c>
      <c r="AA84" s="22" t="str">
        <f>IF('6'!BB88=0,"",'6'!BB88)</f>
        <v/>
      </c>
      <c r="AB84" s="19" t="str">
        <f>IF('6'!BC88=0,"",'6'!BC88)</f>
        <v/>
      </c>
    </row>
    <row r="85" spans="1:28" x14ac:dyDescent="0.2">
      <c r="A85" s="4" t="str">
        <f>IF(Roster!A91="","",Roster!A91)</f>
        <v/>
      </c>
      <c r="B85" s="5" t="str">
        <f>IF(Roster!C91="","",Roster!C91)</f>
        <v/>
      </c>
      <c r="C85" s="5" t="str">
        <f>IF(Roster!D91="","",Roster!D91)</f>
        <v/>
      </c>
      <c r="D85" s="6" t="str">
        <f>IF(Roster!B91="","",Roster!B91)</f>
        <v/>
      </c>
      <c r="E85" s="17" t="str">
        <f>IF('7'!BE89=0,"",'7'!BE89)</f>
        <v/>
      </c>
      <c r="F85" s="18" t="str">
        <f>IF('7'!BF89=0,"",'7'!BF89)</f>
        <v/>
      </c>
      <c r="G85" s="22" t="str">
        <f>IF('8'!BC89=0,"",'8'!BC89)</f>
        <v/>
      </c>
      <c r="H85" s="25" t="str">
        <f>IF('8'!BD89=0,"",'8'!BD89)</f>
        <v/>
      </c>
      <c r="I85" s="22" t="str">
        <f>IF('9'!BB89=0,"",'9'!BB89)</f>
        <v/>
      </c>
      <c r="J85" s="25" t="str">
        <f>IF('9'!BC89=0,"",'9'!BC89)</f>
        <v/>
      </c>
      <c r="K85" s="22" t="str">
        <f>IF('10'!BB89=0,"",'10'!BB89)</f>
        <v/>
      </c>
      <c r="L85" s="25" t="str">
        <f>IF('10'!BC89=0,"",'10'!BC89)</f>
        <v/>
      </c>
      <c r="M85" s="22" t="str">
        <f>IF('11'!BB89=0,"",'11'!BB89)</f>
        <v/>
      </c>
      <c r="N85" s="25" t="str">
        <f>IF('11'!BC89=0,"",'11'!BC89)</f>
        <v/>
      </c>
      <c r="O85" s="22" t="str">
        <f>IF('12'!BB89=0,"",'12'!BB89)</f>
        <v/>
      </c>
      <c r="P85" s="25" t="str">
        <f>IF('12'!BC89=0,"",'12'!BC89)</f>
        <v/>
      </c>
      <c r="Q85" s="22" t="str">
        <f>IF('1'!BB89=0,"",'1'!BB89)</f>
        <v/>
      </c>
      <c r="R85" s="25" t="str">
        <f>IF('1'!BC89=0,"",'1'!BC89)</f>
        <v/>
      </c>
      <c r="S85" s="22" t="str">
        <f>IF('2'!BB89=0,"",'2'!BB89)</f>
        <v/>
      </c>
      <c r="T85" s="25" t="str">
        <f>IF('2'!BC89=0,"",'2'!BC89)</f>
        <v/>
      </c>
      <c r="U85" s="22" t="str">
        <f>IF('3'!BB89=0,"",'3'!BB89)</f>
        <v/>
      </c>
      <c r="V85" s="25" t="str">
        <f>IF('3'!BC89=0,"",'3'!BC89)</f>
        <v/>
      </c>
      <c r="W85" s="22" t="str">
        <f>IF('4'!BB89=0,"",'4'!BB89)</f>
        <v/>
      </c>
      <c r="X85" s="25" t="str">
        <f>IF('4'!BC89=0,"",'4'!BC89)</f>
        <v/>
      </c>
      <c r="Y85" s="18" t="str">
        <f>IF('5'!BB89=0,"",'5'!BB89)</f>
        <v/>
      </c>
      <c r="Z85" s="18" t="str">
        <f>IF('5'!BC89=0,"",'5'!BC89)</f>
        <v/>
      </c>
      <c r="AA85" s="22" t="str">
        <f>IF('6'!BB89=0,"",'6'!BB89)</f>
        <v/>
      </c>
      <c r="AB85" s="19" t="str">
        <f>IF('6'!BC89=0,"",'6'!BC89)</f>
        <v/>
      </c>
    </row>
    <row r="86" spans="1:28" x14ac:dyDescent="0.2">
      <c r="A86" s="4" t="str">
        <f>IF(Roster!A92="","",Roster!A92)</f>
        <v/>
      </c>
      <c r="B86" s="5" t="str">
        <f>IF(Roster!C92="","",Roster!C92)</f>
        <v/>
      </c>
      <c r="C86" s="5" t="str">
        <f>IF(Roster!D92="","",Roster!D92)</f>
        <v/>
      </c>
      <c r="D86" s="6" t="str">
        <f>IF(Roster!B92="","",Roster!B92)</f>
        <v/>
      </c>
      <c r="E86" s="17" t="str">
        <f>IF('7'!BE90=0,"",'7'!BE90)</f>
        <v/>
      </c>
      <c r="F86" s="18" t="str">
        <f>IF('7'!BF90=0,"",'7'!BF90)</f>
        <v/>
      </c>
      <c r="G86" s="22" t="str">
        <f>IF('8'!BC90=0,"",'8'!BC90)</f>
        <v/>
      </c>
      <c r="H86" s="25" t="str">
        <f>IF('8'!BD90=0,"",'8'!BD90)</f>
        <v/>
      </c>
      <c r="I86" s="22" t="str">
        <f>IF('9'!BB90=0,"",'9'!BB90)</f>
        <v/>
      </c>
      <c r="J86" s="25" t="str">
        <f>IF('9'!BC90=0,"",'9'!BC90)</f>
        <v/>
      </c>
      <c r="K86" s="22" t="str">
        <f>IF('10'!BB90=0,"",'10'!BB90)</f>
        <v/>
      </c>
      <c r="L86" s="25" t="str">
        <f>IF('10'!BC90=0,"",'10'!BC90)</f>
        <v/>
      </c>
      <c r="M86" s="22" t="str">
        <f>IF('11'!BB90=0,"",'11'!BB90)</f>
        <v/>
      </c>
      <c r="N86" s="25" t="str">
        <f>IF('11'!BC90=0,"",'11'!BC90)</f>
        <v/>
      </c>
      <c r="O86" s="22" t="str">
        <f>IF('12'!BB90=0,"",'12'!BB90)</f>
        <v/>
      </c>
      <c r="P86" s="25" t="str">
        <f>IF('12'!BC90=0,"",'12'!BC90)</f>
        <v/>
      </c>
      <c r="Q86" s="22" t="str">
        <f>IF('1'!BB90=0,"",'1'!BB90)</f>
        <v/>
      </c>
      <c r="R86" s="25" t="str">
        <f>IF('1'!BC90=0,"",'1'!BC90)</f>
        <v/>
      </c>
      <c r="S86" s="22" t="str">
        <f>IF('2'!BB90=0,"",'2'!BB90)</f>
        <v/>
      </c>
      <c r="T86" s="25" t="str">
        <f>IF('2'!BC90=0,"",'2'!BC90)</f>
        <v/>
      </c>
      <c r="U86" s="22" t="str">
        <f>IF('3'!BB90=0,"",'3'!BB90)</f>
        <v/>
      </c>
      <c r="V86" s="25" t="str">
        <f>IF('3'!BC90=0,"",'3'!BC90)</f>
        <v/>
      </c>
      <c r="W86" s="22" t="str">
        <f>IF('4'!BB90=0,"",'4'!BB90)</f>
        <v/>
      </c>
      <c r="X86" s="25" t="str">
        <f>IF('4'!BC90=0,"",'4'!BC90)</f>
        <v/>
      </c>
      <c r="Y86" s="18" t="str">
        <f>IF('5'!BB90=0,"",'5'!BB90)</f>
        <v/>
      </c>
      <c r="Z86" s="18" t="str">
        <f>IF('5'!BC90=0,"",'5'!BC90)</f>
        <v/>
      </c>
      <c r="AA86" s="22" t="str">
        <f>IF('6'!BB90=0,"",'6'!BB90)</f>
        <v/>
      </c>
      <c r="AB86" s="19" t="str">
        <f>IF('6'!BC90=0,"",'6'!BC90)</f>
        <v/>
      </c>
    </row>
    <row r="87" spans="1:28" x14ac:dyDescent="0.2">
      <c r="A87" s="4" t="str">
        <f>IF(Roster!A93="","",Roster!A93)</f>
        <v/>
      </c>
      <c r="B87" s="5" t="str">
        <f>IF(Roster!C93="","",Roster!C93)</f>
        <v/>
      </c>
      <c r="C87" s="5" t="str">
        <f>IF(Roster!D93="","",Roster!D93)</f>
        <v/>
      </c>
      <c r="D87" s="6" t="str">
        <f>IF(Roster!B93="","",Roster!B93)</f>
        <v/>
      </c>
      <c r="E87" s="17" t="str">
        <f>IF('7'!BE91=0,"",'7'!BE91)</f>
        <v/>
      </c>
      <c r="F87" s="18" t="str">
        <f>IF('7'!BF91=0,"",'7'!BF91)</f>
        <v/>
      </c>
      <c r="G87" s="22" t="str">
        <f>IF('8'!BC91=0,"",'8'!BC91)</f>
        <v/>
      </c>
      <c r="H87" s="25" t="str">
        <f>IF('8'!BD91=0,"",'8'!BD91)</f>
        <v/>
      </c>
      <c r="I87" s="22" t="str">
        <f>IF('9'!BB91=0,"",'9'!BB91)</f>
        <v/>
      </c>
      <c r="J87" s="25" t="str">
        <f>IF('9'!BC91=0,"",'9'!BC91)</f>
        <v/>
      </c>
      <c r="K87" s="22" t="str">
        <f>IF('10'!BB91=0,"",'10'!BB91)</f>
        <v/>
      </c>
      <c r="L87" s="25" t="str">
        <f>IF('10'!BC91=0,"",'10'!BC91)</f>
        <v/>
      </c>
      <c r="M87" s="22" t="str">
        <f>IF('11'!BB91=0,"",'11'!BB91)</f>
        <v/>
      </c>
      <c r="N87" s="25" t="str">
        <f>IF('11'!BC91=0,"",'11'!BC91)</f>
        <v/>
      </c>
      <c r="O87" s="22" t="str">
        <f>IF('12'!BB91=0,"",'12'!BB91)</f>
        <v/>
      </c>
      <c r="P87" s="25" t="str">
        <f>IF('12'!BC91=0,"",'12'!BC91)</f>
        <v/>
      </c>
      <c r="Q87" s="22" t="str">
        <f>IF('1'!BB91=0,"",'1'!BB91)</f>
        <v/>
      </c>
      <c r="R87" s="25" t="str">
        <f>IF('1'!BC91=0,"",'1'!BC91)</f>
        <v/>
      </c>
      <c r="S87" s="22" t="str">
        <f>IF('2'!BB91=0,"",'2'!BB91)</f>
        <v/>
      </c>
      <c r="T87" s="25" t="str">
        <f>IF('2'!BC91=0,"",'2'!BC91)</f>
        <v/>
      </c>
      <c r="U87" s="22" t="str">
        <f>IF('3'!BB91=0,"",'3'!BB91)</f>
        <v/>
      </c>
      <c r="V87" s="25" t="str">
        <f>IF('3'!BC91=0,"",'3'!BC91)</f>
        <v/>
      </c>
      <c r="W87" s="22" t="str">
        <f>IF('4'!BB91=0,"",'4'!BB91)</f>
        <v/>
      </c>
      <c r="X87" s="25" t="str">
        <f>IF('4'!BC91=0,"",'4'!BC91)</f>
        <v/>
      </c>
      <c r="Y87" s="18" t="str">
        <f>IF('5'!BB91=0,"",'5'!BB91)</f>
        <v/>
      </c>
      <c r="Z87" s="18" t="str">
        <f>IF('5'!BC91=0,"",'5'!BC91)</f>
        <v/>
      </c>
      <c r="AA87" s="22" t="str">
        <f>IF('6'!BB91=0,"",'6'!BB91)</f>
        <v/>
      </c>
      <c r="AB87" s="19" t="str">
        <f>IF('6'!BC91=0,"",'6'!BC91)</f>
        <v/>
      </c>
    </row>
    <row r="88" spans="1:28" x14ac:dyDescent="0.2">
      <c r="A88" s="4" t="str">
        <f>IF(Roster!A94="","",Roster!A94)</f>
        <v/>
      </c>
      <c r="B88" s="5" t="str">
        <f>IF(Roster!C94="","",Roster!C94)</f>
        <v/>
      </c>
      <c r="C88" s="5" t="str">
        <f>IF(Roster!D94="","",Roster!D94)</f>
        <v/>
      </c>
      <c r="D88" s="6" t="str">
        <f>IF(Roster!B94="","",Roster!B94)</f>
        <v/>
      </c>
      <c r="E88" s="17" t="str">
        <f>IF('7'!BE92=0,"",'7'!BE92)</f>
        <v/>
      </c>
      <c r="F88" s="18" t="str">
        <f>IF('7'!BF92=0,"",'7'!BF92)</f>
        <v/>
      </c>
      <c r="G88" s="22" t="str">
        <f>IF('8'!BC92=0,"",'8'!BC92)</f>
        <v/>
      </c>
      <c r="H88" s="25" t="str">
        <f>IF('8'!BD92=0,"",'8'!BD92)</f>
        <v/>
      </c>
      <c r="I88" s="22" t="str">
        <f>IF('9'!BB92=0,"",'9'!BB92)</f>
        <v/>
      </c>
      <c r="J88" s="25" t="str">
        <f>IF('9'!BC92=0,"",'9'!BC92)</f>
        <v/>
      </c>
      <c r="K88" s="22" t="str">
        <f>IF('10'!BB92=0,"",'10'!BB92)</f>
        <v/>
      </c>
      <c r="L88" s="25" t="str">
        <f>IF('10'!BC92=0,"",'10'!BC92)</f>
        <v/>
      </c>
      <c r="M88" s="22" t="str">
        <f>IF('11'!BB92=0,"",'11'!BB92)</f>
        <v/>
      </c>
      <c r="N88" s="25" t="str">
        <f>IF('11'!BC92=0,"",'11'!BC92)</f>
        <v/>
      </c>
      <c r="O88" s="22" t="str">
        <f>IF('12'!BB92=0,"",'12'!BB92)</f>
        <v/>
      </c>
      <c r="P88" s="25" t="str">
        <f>IF('12'!BC92=0,"",'12'!BC92)</f>
        <v/>
      </c>
      <c r="Q88" s="22" t="str">
        <f>IF('1'!BB92=0,"",'1'!BB92)</f>
        <v/>
      </c>
      <c r="R88" s="25" t="str">
        <f>IF('1'!BC92=0,"",'1'!BC92)</f>
        <v/>
      </c>
      <c r="S88" s="22" t="str">
        <f>IF('2'!BB92=0,"",'2'!BB92)</f>
        <v/>
      </c>
      <c r="T88" s="25" t="str">
        <f>IF('2'!BC92=0,"",'2'!BC92)</f>
        <v/>
      </c>
      <c r="U88" s="22" t="str">
        <f>IF('3'!BB92=0,"",'3'!BB92)</f>
        <v/>
      </c>
      <c r="V88" s="25" t="str">
        <f>IF('3'!BC92=0,"",'3'!BC92)</f>
        <v/>
      </c>
      <c r="W88" s="22" t="str">
        <f>IF('4'!BB92=0,"",'4'!BB92)</f>
        <v/>
      </c>
      <c r="X88" s="25" t="str">
        <f>IF('4'!BC92=0,"",'4'!BC92)</f>
        <v/>
      </c>
      <c r="Y88" s="18" t="str">
        <f>IF('5'!BB92=0,"",'5'!BB92)</f>
        <v/>
      </c>
      <c r="Z88" s="18" t="str">
        <f>IF('5'!BC92=0,"",'5'!BC92)</f>
        <v/>
      </c>
      <c r="AA88" s="22" t="str">
        <f>IF('6'!BB92=0,"",'6'!BB92)</f>
        <v/>
      </c>
      <c r="AB88" s="19" t="str">
        <f>IF('6'!BC92=0,"",'6'!BC92)</f>
        <v/>
      </c>
    </row>
    <row r="89" spans="1:28" x14ac:dyDescent="0.2">
      <c r="A89" s="4" t="str">
        <f>IF(Roster!A95="","",Roster!A95)</f>
        <v/>
      </c>
      <c r="B89" s="5" t="str">
        <f>IF(Roster!C95="","",Roster!C95)</f>
        <v/>
      </c>
      <c r="C89" s="5" t="str">
        <f>IF(Roster!D95="","",Roster!D95)</f>
        <v/>
      </c>
      <c r="D89" s="6" t="str">
        <f>IF(Roster!B95="","",Roster!B95)</f>
        <v/>
      </c>
      <c r="E89" s="17" t="str">
        <f>IF('7'!BE93=0,"",'7'!BE93)</f>
        <v/>
      </c>
      <c r="F89" s="18" t="str">
        <f>IF('7'!BF93=0,"",'7'!BF93)</f>
        <v/>
      </c>
      <c r="G89" s="22" t="str">
        <f>IF('8'!BC93=0,"",'8'!BC93)</f>
        <v/>
      </c>
      <c r="H89" s="25" t="str">
        <f>IF('8'!BD93=0,"",'8'!BD93)</f>
        <v/>
      </c>
      <c r="I89" s="22" t="str">
        <f>IF('9'!BB93=0,"",'9'!BB93)</f>
        <v/>
      </c>
      <c r="J89" s="25" t="str">
        <f>IF('9'!BC93=0,"",'9'!BC93)</f>
        <v/>
      </c>
      <c r="K89" s="22" t="str">
        <f>IF('10'!BB93=0,"",'10'!BB93)</f>
        <v/>
      </c>
      <c r="L89" s="25" t="str">
        <f>IF('10'!BC93=0,"",'10'!BC93)</f>
        <v/>
      </c>
      <c r="M89" s="22" t="str">
        <f>IF('11'!BB93=0,"",'11'!BB93)</f>
        <v/>
      </c>
      <c r="N89" s="25" t="str">
        <f>IF('11'!BC93=0,"",'11'!BC93)</f>
        <v/>
      </c>
      <c r="O89" s="22" t="str">
        <f>IF('12'!BB93=0,"",'12'!BB93)</f>
        <v/>
      </c>
      <c r="P89" s="25" t="str">
        <f>IF('12'!BC93=0,"",'12'!BC93)</f>
        <v/>
      </c>
      <c r="Q89" s="22" t="str">
        <f>IF('1'!BB93=0,"",'1'!BB93)</f>
        <v/>
      </c>
      <c r="R89" s="25" t="str">
        <f>IF('1'!BC93=0,"",'1'!BC93)</f>
        <v/>
      </c>
      <c r="S89" s="22" t="str">
        <f>IF('2'!BB93=0,"",'2'!BB93)</f>
        <v/>
      </c>
      <c r="T89" s="25" t="str">
        <f>IF('2'!BC93=0,"",'2'!BC93)</f>
        <v/>
      </c>
      <c r="U89" s="22" t="str">
        <f>IF('3'!BB93=0,"",'3'!BB93)</f>
        <v/>
      </c>
      <c r="V89" s="25" t="str">
        <f>IF('3'!BC93=0,"",'3'!BC93)</f>
        <v/>
      </c>
      <c r="W89" s="22" t="str">
        <f>IF('4'!BB93=0,"",'4'!BB93)</f>
        <v/>
      </c>
      <c r="X89" s="25" t="str">
        <f>IF('4'!BC93=0,"",'4'!BC93)</f>
        <v/>
      </c>
      <c r="Y89" s="18" t="str">
        <f>IF('5'!BB93=0,"",'5'!BB93)</f>
        <v/>
      </c>
      <c r="Z89" s="18" t="str">
        <f>IF('5'!BC93=0,"",'5'!BC93)</f>
        <v/>
      </c>
      <c r="AA89" s="22" t="str">
        <f>IF('6'!BB93=0,"",'6'!BB93)</f>
        <v/>
      </c>
      <c r="AB89" s="19" t="str">
        <f>IF('6'!BC93=0,"",'6'!BC93)</f>
        <v/>
      </c>
    </row>
    <row r="90" spans="1:28" x14ac:dyDescent="0.2">
      <c r="A90" s="4" t="str">
        <f>IF(Roster!A96="","",Roster!A96)</f>
        <v/>
      </c>
      <c r="B90" s="5" t="str">
        <f>IF(Roster!C96="","",Roster!C96)</f>
        <v/>
      </c>
      <c r="C90" s="5" t="str">
        <f>IF(Roster!D96="","",Roster!D96)</f>
        <v/>
      </c>
      <c r="D90" s="6" t="str">
        <f>IF(Roster!B96="","",Roster!B96)</f>
        <v/>
      </c>
      <c r="E90" s="17" t="str">
        <f>IF('7'!BE94=0,"",'7'!BE94)</f>
        <v/>
      </c>
      <c r="F90" s="18" t="str">
        <f>IF('7'!BF94=0,"",'7'!BF94)</f>
        <v/>
      </c>
      <c r="G90" s="22" t="str">
        <f>IF('8'!BC94=0,"",'8'!BC94)</f>
        <v/>
      </c>
      <c r="H90" s="25" t="str">
        <f>IF('8'!BD94=0,"",'8'!BD94)</f>
        <v/>
      </c>
      <c r="I90" s="22" t="str">
        <f>IF('9'!BB94=0,"",'9'!BB94)</f>
        <v/>
      </c>
      <c r="J90" s="25" t="str">
        <f>IF('9'!BC94=0,"",'9'!BC94)</f>
        <v/>
      </c>
      <c r="K90" s="22" t="str">
        <f>IF('10'!BB94=0,"",'10'!BB94)</f>
        <v/>
      </c>
      <c r="L90" s="25" t="str">
        <f>IF('10'!BC94=0,"",'10'!BC94)</f>
        <v/>
      </c>
      <c r="M90" s="22" t="str">
        <f>IF('11'!BB94=0,"",'11'!BB94)</f>
        <v/>
      </c>
      <c r="N90" s="25" t="str">
        <f>IF('11'!BC94=0,"",'11'!BC94)</f>
        <v/>
      </c>
      <c r="O90" s="22" t="str">
        <f>IF('12'!BB94=0,"",'12'!BB94)</f>
        <v/>
      </c>
      <c r="P90" s="25" t="str">
        <f>IF('12'!BC94=0,"",'12'!BC94)</f>
        <v/>
      </c>
      <c r="Q90" s="22" t="str">
        <f>IF('1'!BB94=0,"",'1'!BB94)</f>
        <v/>
      </c>
      <c r="R90" s="25" t="str">
        <f>IF('1'!BC94=0,"",'1'!BC94)</f>
        <v/>
      </c>
      <c r="S90" s="22" t="str">
        <f>IF('2'!BB94=0,"",'2'!BB94)</f>
        <v/>
      </c>
      <c r="T90" s="25" t="str">
        <f>IF('2'!BC94=0,"",'2'!BC94)</f>
        <v/>
      </c>
      <c r="U90" s="22" t="str">
        <f>IF('3'!BB94=0,"",'3'!BB94)</f>
        <v/>
      </c>
      <c r="V90" s="25" t="str">
        <f>IF('3'!BC94=0,"",'3'!BC94)</f>
        <v/>
      </c>
      <c r="W90" s="22" t="str">
        <f>IF('4'!BB94=0,"",'4'!BB94)</f>
        <v/>
      </c>
      <c r="X90" s="25" t="str">
        <f>IF('4'!BC94=0,"",'4'!BC94)</f>
        <v/>
      </c>
      <c r="Y90" s="18" t="str">
        <f>IF('5'!BB94=0,"",'5'!BB94)</f>
        <v/>
      </c>
      <c r="Z90" s="18" t="str">
        <f>IF('5'!BC94=0,"",'5'!BC94)</f>
        <v/>
      </c>
      <c r="AA90" s="22" t="str">
        <f>IF('6'!BB94=0,"",'6'!BB94)</f>
        <v/>
      </c>
      <c r="AB90" s="19" t="str">
        <f>IF('6'!BC94=0,"",'6'!BC94)</f>
        <v/>
      </c>
    </row>
    <row r="91" spans="1:28" x14ac:dyDescent="0.2">
      <c r="A91" s="4" t="str">
        <f>IF(Roster!A97="","",Roster!A97)</f>
        <v/>
      </c>
      <c r="B91" s="5" t="str">
        <f>IF(Roster!C97="","",Roster!C97)</f>
        <v/>
      </c>
      <c r="C91" s="5" t="str">
        <f>IF(Roster!D97="","",Roster!D97)</f>
        <v/>
      </c>
      <c r="D91" s="6" t="str">
        <f>IF(Roster!B97="","",Roster!B97)</f>
        <v/>
      </c>
      <c r="E91" s="17" t="str">
        <f>IF('7'!BE95=0,"",'7'!BE95)</f>
        <v/>
      </c>
      <c r="F91" s="18" t="str">
        <f>IF('7'!BF95=0,"",'7'!BF95)</f>
        <v/>
      </c>
      <c r="G91" s="22" t="str">
        <f>IF('8'!BC95=0,"",'8'!BC95)</f>
        <v/>
      </c>
      <c r="H91" s="25" t="str">
        <f>IF('8'!BD95=0,"",'8'!BD95)</f>
        <v/>
      </c>
      <c r="I91" s="22" t="str">
        <f>IF('9'!BB95=0,"",'9'!BB95)</f>
        <v/>
      </c>
      <c r="J91" s="25" t="str">
        <f>IF('9'!BC95=0,"",'9'!BC95)</f>
        <v/>
      </c>
      <c r="K91" s="22" t="str">
        <f>IF('10'!BB95=0,"",'10'!BB95)</f>
        <v/>
      </c>
      <c r="L91" s="25" t="str">
        <f>IF('10'!BC95=0,"",'10'!BC95)</f>
        <v/>
      </c>
      <c r="M91" s="22" t="str">
        <f>IF('11'!BB95=0,"",'11'!BB95)</f>
        <v/>
      </c>
      <c r="N91" s="25" t="str">
        <f>IF('11'!BC95=0,"",'11'!BC95)</f>
        <v/>
      </c>
      <c r="O91" s="22" t="str">
        <f>IF('12'!BB95=0,"",'12'!BB95)</f>
        <v/>
      </c>
      <c r="P91" s="25" t="str">
        <f>IF('12'!BC95=0,"",'12'!BC95)</f>
        <v/>
      </c>
      <c r="Q91" s="22" t="str">
        <f>IF('1'!BB95=0,"",'1'!BB95)</f>
        <v/>
      </c>
      <c r="R91" s="25" t="str">
        <f>IF('1'!BC95=0,"",'1'!BC95)</f>
        <v/>
      </c>
      <c r="S91" s="22" t="str">
        <f>IF('2'!BB95=0,"",'2'!BB95)</f>
        <v/>
      </c>
      <c r="T91" s="25" t="str">
        <f>IF('2'!BC95=0,"",'2'!BC95)</f>
        <v/>
      </c>
      <c r="U91" s="22" t="str">
        <f>IF('3'!BB95=0,"",'3'!BB95)</f>
        <v/>
      </c>
      <c r="V91" s="25" t="str">
        <f>IF('3'!BC95=0,"",'3'!BC95)</f>
        <v/>
      </c>
      <c r="W91" s="22" t="str">
        <f>IF('4'!BB95=0,"",'4'!BB95)</f>
        <v/>
      </c>
      <c r="X91" s="25" t="str">
        <f>IF('4'!BC95=0,"",'4'!BC95)</f>
        <v/>
      </c>
      <c r="Y91" s="18" t="str">
        <f>IF('5'!BB95=0,"",'5'!BB95)</f>
        <v/>
      </c>
      <c r="Z91" s="18" t="str">
        <f>IF('5'!BC95=0,"",'5'!BC95)</f>
        <v/>
      </c>
      <c r="AA91" s="22" t="str">
        <f>IF('6'!BB95=0,"",'6'!BB95)</f>
        <v/>
      </c>
      <c r="AB91" s="19" t="str">
        <f>IF('6'!BC95=0,"",'6'!BC95)</f>
        <v/>
      </c>
    </row>
    <row r="92" spans="1:28" x14ac:dyDescent="0.2">
      <c r="A92" s="4" t="str">
        <f>IF(Roster!A98="","",Roster!A98)</f>
        <v/>
      </c>
      <c r="B92" s="5" t="str">
        <f>IF(Roster!C98="","",Roster!C98)</f>
        <v/>
      </c>
      <c r="C92" s="5" t="str">
        <f>IF(Roster!D98="","",Roster!D98)</f>
        <v/>
      </c>
      <c r="D92" s="6" t="str">
        <f>IF(Roster!B98="","",Roster!B98)</f>
        <v/>
      </c>
      <c r="E92" s="17" t="str">
        <f>IF('7'!BE96=0,"",'7'!BE96)</f>
        <v/>
      </c>
      <c r="F92" s="18" t="str">
        <f>IF('7'!BF96=0,"",'7'!BF96)</f>
        <v/>
      </c>
      <c r="G92" s="22" t="str">
        <f>IF('8'!BC96=0,"",'8'!BC96)</f>
        <v/>
      </c>
      <c r="H92" s="25" t="str">
        <f>IF('8'!BD96=0,"",'8'!BD96)</f>
        <v/>
      </c>
      <c r="I92" s="22" t="str">
        <f>IF('9'!BB96=0,"",'9'!BB96)</f>
        <v/>
      </c>
      <c r="J92" s="25" t="str">
        <f>IF('9'!BC96=0,"",'9'!BC96)</f>
        <v/>
      </c>
      <c r="K92" s="22" t="str">
        <f>IF('10'!BB96=0,"",'10'!BB96)</f>
        <v/>
      </c>
      <c r="L92" s="25" t="str">
        <f>IF('10'!BC96=0,"",'10'!BC96)</f>
        <v/>
      </c>
      <c r="M92" s="22" t="str">
        <f>IF('11'!BB96=0,"",'11'!BB96)</f>
        <v/>
      </c>
      <c r="N92" s="25" t="str">
        <f>IF('11'!BC96=0,"",'11'!BC96)</f>
        <v/>
      </c>
      <c r="O92" s="22" t="str">
        <f>IF('12'!BB96=0,"",'12'!BB96)</f>
        <v/>
      </c>
      <c r="P92" s="25" t="str">
        <f>IF('12'!BC96=0,"",'12'!BC96)</f>
        <v/>
      </c>
      <c r="Q92" s="22" t="str">
        <f>IF('1'!BB96=0,"",'1'!BB96)</f>
        <v/>
      </c>
      <c r="R92" s="25" t="str">
        <f>IF('1'!BC96=0,"",'1'!BC96)</f>
        <v/>
      </c>
      <c r="S92" s="22" t="str">
        <f>IF('2'!BB96=0,"",'2'!BB96)</f>
        <v/>
      </c>
      <c r="T92" s="25" t="str">
        <f>IF('2'!BC96=0,"",'2'!BC96)</f>
        <v/>
      </c>
      <c r="U92" s="22" t="str">
        <f>IF('3'!BB96=0,"",'3'!BB96)</f>
        <v/>
      </c>
      <c r="V92" s="25" t="str">
        <f>IF('3'!BC96=0,"",'3'!BC96)</f>
        <v/>
      </c>
      <c r="W92" s="22" t="str">
        <f>IF('4'!BB96=0,"",'4'!BB96)</f>
        <v/>
      </c>
      <c r="X92" s="25" t="str">
        <f>IF('4'!BC96=0,"",'4'!BC96)</f>
        <v/>
      </c>
      <c r="Y92" s="18" t="str">
        <f>IF('5'!BB96=0,"",'5'!BB96)</f>
        <v/>
      </c>
      <c r="Z92" s="18" t="str">
        <f>IF('5'!BC96=0,"",'5'!BC96)</f>
        <v/>
      </c>
      <c r="AA92" s="22" t="str">
        <f>IF('6'!BB96=0,"",'6'!BB96)</f>
        <v/>
      </c>
      <c r="AB92" s="19" t="str">
        <f>IF('6'!BC96=0,"",'6'!BC96)</f>
        <v/>
      </c>
    </row>
    <row r="93" spans="1:28" x14ac:dyDescent="0.2">
      <c r="A93" s="4" t="str">
        <f>IF(Roster!A99="","",Roster!A99)</f>
        <v/>
      </c>
      <c r="B93" s="5" t="str">
        <f>IF(Roster!C99="","",Roster!C99)</f>
        <v/>
      </c>
      <c r="C93" s="5" t="str">
        <f>IF(Roster!D99="","",Roster!D99)</f>
        <v/>
      </c>
      <c r="D93" s="6" t="str">
        <f>IF(Roster!B99="","",Roster!B99)</f>
        <v/>
      </c>
      <c r="E93" s="17" t="str">
        <f>IF('7'!BE97=0,"",'7'!BE97)</f>
        <v/>
      </c>
      <c r="F93" s="18" t="str">
        <f>IF('7'!BF97=0,"",'7'!BF97)</f>
        <v/>
      </c>
      <c r="G93" s="22" t="str">
        <f>IF('8'!BC97=0,"",'8'!BC97)</f>
        <v/>
      </c>
      <c r="H93" s="25" t="str">
        <f>IF('8'!BD97=0,"",'8'!BD97)</f>
        <v/>
      </c>
      <c r="I93" s="22" t="str">
        <f>IF('9'!BB97=0,"",'9'!BB97)</f>
        <v/>
      </c>
      <c r="J93" s="25" t="str">
        <f>IF('9'!BC97=0,"",'9'!BC97)</f>
        <v/>
      </c>
      <c r="K93" s="22" t="str">
        <f>IF('10'!BB97=0,"",'10'!BB97)</f>
        <v/>
      </c>
      <c r="L93" s="25" t="str">
        <f>IF('10'!BC97=0,"",'10'!BC97)</f>
        <v/>
      </c>
      <c r="M93" s="22" t="str">
        <f>IF('11'!BB97=0,"",'11'!BB97)</f>
        <v/>
      </c>
      <c r="N93" s="25" t="str">
        <f>IF('11'!BC97=0,"",'11'!BC97)</f>
        <v/>
      </c>
      <c r="O93" s="22" t="str">
        <f>IF('12'!BB97=0,"",'12'!BB97)</f>
        <v/>
      </c>
      <c r="P93" s="25" t="str">
        <f>IF('12'!BC97=0,"",'12'!BC97)</f>
        <v/>
      </c>
      <c r="Q93" s="22" t="str">
        <f>IF('1'!BB97=0,"",'1'!BB97)</f>
        <v/>
      </c>
      <c r="R93" s="25" t="str">
        <f>IF('1'!BC97=0,"",'1'!BC97)</f>
        <v/>
      </c>
      <c r="S93" s="22" t="str">
        <f>IF('2'!BB97=0,"",'2'!BB97)</f>
        <v/>
      </c>
      <c r="T93" s="25" t="str">
        <f>IF('2'!BC97=0,"",'2'!BC97)</f>
        <v/>
      </c>
      <c r="U93" s="22" t="str">
        <f>IF('3'!BB97=0,"",'3'!BB97)</f>
        <v/>
      </c>
      <c r="V93" s="25" t="str">
        <f>IF('3'!BC97=0,"",'3'!BC97)</f>
        <v/>
      </c>
      <c r="W93" s="22" t="str">
        <f>IF('4'!BB97=0,"",'4'!BB97)</f>
        <v/>
      </c>
      <c r="X93" s="25" t="str">
        <f>IF('4'!BC97=0,"",'4'!BC97)</f>
        <v/>
      </c>
      <c r="Y93" s="18" t="str">
        <f>IF('5'!BB97=0,"",'5'!BB97)</f>
        <v/>
      </c>
      <c r="Z93" s="18" t="str">
        <f>IF('5'!BC97=0,"",'5'!BC97)</f>
        <v/>
      </c>
      <c r="AA93" s="22" t="str">
        <f>IF('6'!BB97=0,"",'6'!BB97)</f>
        <v/>
      </c>
      <c r="AB93" s="19" t="str">
        <f>IF('6'!BC97=0,"",'6'!BC97)</f>
        <v/>
      </c>
    </row>
    <row r="94" spans="1:28" x14ac:dyDescent="0.2">
      <c r="A94" s="4" t="str">
        <f>IF(Roster!A100="","",Roster!A100)</f>
        <v/>
      </c>
      <c r="B94" s="5" t="str">
        <f>IF(Roster!C100="","",Roster!C100)</f>
        <v/>
      </c>
      <c r="C94" s="5" t="str">
        <f>IF(Roster!D100="","",Roster!D100)</f>
        <v/>
      </c>
      <c r="D94" s="6" t="str">
        <f>IF(Roster!B100="","",Roster!B100)</f>
        <v/>
      </c>
      <c r="E94" s="17" t="str">
        <f>IF('7'!BE98=0,"",'7'!BE98)</f>
        <v/>
      </c>
      <c r="F94" s="18" t="str">
        <f>IF('7'!BF98=0,"",'7'!BF98)</f>
        <v/>
      </c>
      <c r="G94" s="22" t="str">
        <f>IF('8'!BC98=0,"",'8'!BC98)</f>
        <v/>
      </c>
      <c r="H94" s="25" t="str">
        <f>IF('8'!BD98=0,"",'8'!BD98)</f>
        <v/>
      </c>
      <c r="I94" s="22" t="str">
        <f>IF('9'!BB98=0,"",'9'!BB98)</f>
        <v/>
      </c>
      <c r="J94" s="25" t="str">
        <f>IF('9'!BC98=0,"",'9'!BC98)</f>
        <v/>
      </c>
      <c r="K94" s="22" t="str">
        <f>IF('10'!BB98=0,"",'10'!BB98)</f>
        <v/>
      </c>
      <c r="L94" s="25" t="str">
        <f>IF('10'!BC98=0,"",'10'!BC98)</f>
        <v/>
      </c>
      <c r="M94" s="22" t="str">
        <f>IF('11'!BB98=0,"",'11'!BB98)</f>
        <v/>
      </c>
      <c r="N94" s="25" t="str">
        <f>IF('11'!BC98=0,"",'11'!BC98)</f>
        <v/>
      </c>
      <c r="O94" s="22" t="str">
        <f>IF('12'!BB98=0,"",'12'!BB98)</f>
        <v/>
      </c>
      <c r="P94" s="25" t="str">
        <f>IF('12'!BC98=0,"",'12'!BC98)</f>
        <v/>
      </c>
      <c r="Q94" s="22" t="str">
        <f>IF('1'!BB98=0,"",'1'!BB98)</f>
        <v/>
      </c>
      <c r="R94" s="25" t="str">
        <f>IF('1'!BC98=0,"",'1'!BC98)</f>
        <v/>
      </c>
      <c r="S94" s="22" t="str">
        <f>IF('2'!BB98=0,"",'2'!BB98)</f>
        <v/>
      </c>
      <c r="T94" s="25" t="str">
        <f>IF('2'!BC98=0,"",'2'!BC98)</f>
        <v/>
      </c>
      <c r="U94" s="22" t="str">
        <f>IF('3'!BB98=0,"",'3'!BB98)</f>
        <v/>
      </c>
      <c r="V94" s="25" t="str">
        <f>IF('3'!BC98=0,"",'3'!BC98)</f>
        <v/>
      </c>
      <c r="W94" s="22" t="str">
        <f>IF('4'!BB98=0,"",'4'!BB98)</f>
        <v/>
      </c>
      <c r="X94" s="25" t="str">
        <f>IF('4'!BC98=0,"",'4'!BC98)</f>
        <v/>
      </c>
      <c r="Y94" s="18" t="str">
        <f>IF('5'!BB98=0,"",'5'!BB98)</f>
        <v/>
      </c>
      <c r="Z94" s="18" t="str">
        <f>IF('5'!BC98=0,"",'5'!BC98)</f>
        <v/>
      </c>
      <c r="AA94" s="22" t="str">
        <f>IF('6'!BB98=0,"",'6'!BB98)</f>
        <v/>
      </c>
      <c r="AB94" s="19" t="str">
        <f>IF('6'!BC98=0,"",'6'!BC98)</f>
        <v/>
      </c>
    </row>
    <row r="95" spans="1:28" x14ac:dyDescent="0.2">
      <c r="A95" s="4" t="str">
        <f>IF(Roster!A101="","",Roster!A101)</f>
        <v/>
      </c>
      <c r="B95" s="5" t="str">
        <f>IF(Roster!C101="","",Roster!C101)</f>
        <v/>
      </c>
      <c r="C95" s="5" t="str">
        <f>IF(Roster!D101="","",Roster!D101)</f>
        <v/>
      </c>
      <c r="D95" s="6" t="str">
        <f>IF(Roster!B101="","",Roster!B101)</f>
        <v/>
      </c>
      <c r="E95" s="17" t="str">
        <f>IF('7'!BE99=0,"",'7'!BE99)</f>
        <v/>
      </c>
      <c r="F95" s="18" t="str">
        <f>IF('7'!BF99=0,"",'7'!BF99)</f>
        <v/>
      </c>
      <c r="G95" s="22" t="str">
        <f>IF('8'!BC99=0,"",'8'!BC99)</f>
        <v/>
      </c>
      <c r="H95" s="25" t="str">
        <f>IF('8'!BD99=0,"",'8'!BD99)</f>
        <v/>
      </c>
      <c r="I95" s="22" t="str">
        <f>IF('9'!BB99=0,"",'9'!BB99)</f>
        <v/>
      </c>
      <c r="J95" s="25" t="str">
        <f>IF('9'!BC99=0,"",'9'!BC99)</f>
        <v/>
      </c>
      <c r="K95" s="22" t="str">
        <f>IF('10'!BB99=0,"",'10'!BB99)</f>
        <v/>
      </c>
      <c r="L95" s="25" t="str">
        <f>IF('10'!BC99=0,"",'10'!BC99)</f>
        <v/>
      </c>
      <c r="M95" s="22" t="str">
        <f>IF('11'!BB99=0,"",'11'!BB99)</f>
        <v/>
      </c>
      <c r="N95" s="25" t="str">
        <f>IF('11'!BC99=0,"",'11'!BC99)</f>
        <v/>
      </c>
      <c r="O95" s="22" t="str">
        <f>IF('12'!BB99=0,"",'12'!BB99)</f>
        <v/>
      </c>
      <c r="P95" s="25" t="str">
        <f>IF('12'!BC99=0,"",'12'!BC99)</f>
        <v/>
      </c>
      <c r="Q95" s="22" t="str">
        <f>IF('1'!BB99=0,"",'1'!BB99)</f>
        <v/>
      </c>
      <c r="R95" s="25" t="str">
        <f>IF('1'!BC99=0,"",'1'!BC99)</f>
        <v/>
      </c>
      <c r="S95" s="22" t="str">
        <f>IF('2'!BB99=0,"",'2'!BB99)</f>
        <v/>
      </c>
      <c r="T95" s="25" t="str">
        <f>IF('2'!BC99=0,"",'2'!BC99)</f>
        <v/>
      </c>
      <c r="U95" s="22" t="str">
        <f>IF('3'!BB99=0,"",'3'!BB99)</f>
        <v/>
      </c>
      <c r="V95" s="25" t="str">
        <f>IF('3'!BC99=0,"",'3'!BC99)</f>
        <v/>
      </c>
      <c r="W95" s="22" t="str">
        <f>IF('4'!BB99=0,"",'4'!BB99)</f>
        <v/>
      </c>
      <c r="X95" s="25" t="str">
        <f>IF('4'!BC99=0,"",'4'!BC99)</f>
        <v/>
      </c>
      <c r="Y95" s="18" t="str">
        <f>IF('5'!BB99=0,"",'5'!BB99)</f>
        <v/>
      </c>
      <c r="Z95" s="18" t="str">
        <f>IF('5'!BC99=0,"",'5'!BC99)</f>
        <v/>
      </c>
      <c r="AA95" s="22" t="str">
        <f>IF('6'!BB99=0,"",'6'!BB99)</f>
        <v/>
      </c>
      <c r="AB95" s="19" t="str">
        <f>IF('6'!BC99=0,"",'6'!BC99)</f>
        <v/>
      </c>
    </row>
    <row r="96" spans="1:28" x14ac:dyDescent="0.2">
      <c r="A96" s="4" t="str">
        <f>IF(Roster!A102="","",Roster!A102)</f>
        <v/>
      </c>
      <c r="B96" s="5" t="str">
        <f>IF(Roster!C102="","",Roster!C102)</f>
        <v/>
      </c>
      <c r="C96" s="5" t="str">
        <f>IF(Roster!D102="","",Roster!D102)</f>
        <v/>
      </c>
      <c r="D96" s="6" t="str">
        <f>IF(Roster!B102="","",Roster!B102)</f>
        <v/>
      </c>
      <c r="E96" s="17" t="str">
        <f>IF('7'!BE100=0,"",'7'!BE100)</f>
        <v/>
      </c>
      <c r="F96" s="18" t="str">
        <f>IF('7'!BF100=0,"",'7'!BF100)</f>
        <v/>
      </c>
      <c r="G96" s="22" t="str">
        <f>IF('8'!BC100=0,"",'8'!BC100)</f>
        <v/>
      </c>
      <c r="H96" s="25" t="str">
        <f>IF('8'!BD100=0,"",'8'!BD100)</f>
        <v/>
      </c>
      <c r="I96" s="22" t="str">
        <f>IF('9'!BB100=0,"",'9'!BB100)</f>
        <v/>
      </c>
      <c r="J96" s="25" t="str">
        <f>IF('9'!BC100=0,"",'9'!BC100)</f>
        <v/>
      </c>
      <c r="K96" s="22" t="str">
        <f>IF('10'!BB100=0,"",'10'!BB100)</f>
        <v/>
      </c>
      <c r="L96" s="25" t="str">
        <f>IF('10'!BC100=0,"",'10'!BC100)</f>
        <v/>
      </c>
      <c r="M96" s="22" t="str">
        <f>IF('11'!BB100=0,"",'11'!BB100)</f>
        <v/>
      </c>
      <c r="N96" s="25" t="str">
        <f>IF('11'!BC100=0,"",'11'!BC100)</f>
        <v/>
      </c>
      <c r="O96" s="22" t="str">
        <f>IF('12'!BB100=0,"",'12'!BB100)</f>
        <v/>
      </c>
      <c r="P96" s="25" t="str">
        <f>IF('12'!BC100=0,"",'12'!BC100)</f>
        <v/>
      </c>
      <c r="Q96" s="22" t="str">
        <f>IF('1'!BB100=0,"",'1'!BB100)</f>
        <v/>
      </c>
      <c r="R96" s="25" t="str">
        <f>IF('1'!BC100=0,"",'1'!BC100)</f>
        <v/>
      </c>
      <c r="S96" s="22" t="str">
        <f>IF('2'!BB100=0,"",'2'!BB100)</f>
        <v/>
      </c>
      <c r="T96" s="25" t="str">
        <f>IF('2'!BC100=0,"",'2'!BC100)</f>
        <v/>
      </c>
      <c r="U96" s="22" t="str">
        <f>IF('3'!BB100=0,"",'3'!BB100)</f>
        <v/>
      </c>
      <c r="V96" s="25" t="str">
        <f>IF('3'!BC100=0,"",'3'!BC100)</f>
        <v/>
      </c>
      <c r="W96" s="22" t="str">
        <f>IF('4'!BB100=0,"",'4'!BB100)</f>
        <v/>
      </c>
      <c r="X96" s="25" t="str">
        <f>IF('4'!BC100=0,"",'4'!BC100)</f>
        <v/>
      </c>
      <c r="Y96" s="18" t="str">
        <f>IF('5'!BB100=0,"",'5'!BB100)</f>
        <v/>
      </c>
      <c r="Z96" s="18" t="str">
        <f>IF('5'!BC100=0,"",'5'!BC100)</f>
        <v/>
      </c>
      <c r="AA96" s="22" t="str">
        <f>IF('6'!BB100=0,"",'6'!BB100)</f>
        <v/>
      </c>
      <c r="AB96" s="19" t="str">
        <f>IF('6'!BC100=0,"",'6'!BC100)</f>
        <v/>
      </c>
    </row>
    <row r="97" spans="1:28" x14ac:dyDescent="0.2">
      <c r="A97" s="4" t="str">
        <f>IF(Roster!A103="","",Roster!A103)</f>
        <v/>
      </c>
      <c r="B97" s="5" t="str">
        <f>IF(Roster!C103="","",Roster!C103)</f>
        <v/>
      </c>
      <c r="C97" s="5" t="str">
        <f>IF(Roster!D103="","",Roster!D103)</f>
        <v/>
      </c>
      <c r="D97" s="6" t="str">
        <f>IF(Roster!B103="","",Roster!B103)</f>
        <v/>
      </c>
      <c r="E97" s="17" t="str">
        <f>IF('7'!BE101=0,"",'7'!BE101)</f>
        <v/>
      </c>
      <c r="F97" s="18" t="str">
        <f>IF('7'!BF101=0,"",'7'!BF101)</f>
        <v/>
      </c>
      <c r="G97" s="22" t="str">
        <f>IF('8'!BC101=0,"",'8'!BC101)</f>
        <v/>
      </c>
      <c r="H97" s="25" t="str">
        <f>IF('8'!BD101=0,"",'8'!BD101)</f>
        <v/>
      </c>
      <c r="I97" s="22" t="str">
        <f>IF('9'!BB101=0,"",'9'!BB101)</f>
        <v/>
      </c>
      <c r="J97" s="25" t="str">
        <f>IF('9'!BC101=0,"",'9'!BC101)</f>
        <v/>
      </c>
      <c r="K97" s="22" t="str">
        <f>IF('10'!BB101=0,"",'10'!BB101)</f>
        <v/>
      </c>
      <c r="L97" s="25" t="str">
        <f>IF('10'!BC101=0,"",'10'!BC101)</f>
        <v/>
      </c>
      <c r="M97" s="22" t="str">
        <f>IF('11'!BB101=0,"",'11'!BB101)</f>
        <v/>
      </c>
      <c r="N97" s="25" t="str">
        <f>IF('11'!BC101=0,"",'11'!BC101)</f>
        <v/>
      </c>
      <c r="O97" s="22" t="str">
        <f>IF('12'!BB101=0,"",'12'!BB101)</f>
        <v/>
      </c>
      <c r="P97" s="25" t="str">
        <f>IF('12'!BC101=0,"",'12'!BC101)</f>
        <v/>
      </c>
      <c r="Q97" s="22" t="str">
        <f>IF('1'!BB101=0,"",'1'!BB101)</f>
        <v/>
      </c>
      <c r="R97" s="25" t="str">
        <f>IF('1'!BC101=0,"",'1'!BC101)</f>
        <v/>
      </c>
      <c r="S97" s="22" t="str">
        <f>IF('2'!BB101=0,"",'2'!BB101)</f>
        <v/>
      </c>
      <c r="T97" s="25" t="str">
        <f>IF('2'!BC101=0,"",'2'!BC101)</f>
        <v/>
      </c>
      <c r="U97" s="22" t="str">
        <f>IF('3'!BB101=0,"",'3'!BB101)</f>
        <v/>
      </c>
      <c r="V97" s="25" t="str">
        <f>IF('3'!BC101=0,"",'3'!BC101)</f>
        <v/>
      </c>
      <c r="W97" s="22" t="str">
        <f>IF('4'!BB101=0,"",'4'!BB101)</f>
        <v/>
      </c>
      <c r="X97" s="25" t="str">
        <f>IF('4'!BC101=0,"",'4'!BC101)</f>
        <v/>
      </c>
      <c r="Y97" s="18" t="str">
        <f>IF('5'!BB101=0,"",'5'!BB101)</f>
        <v/>
      </c>
      <c r="Z97" s="18" t="str">
        <f>IF('5'!BC101=0,"",'5'!BC101)</f>
        <v/>
      </c>
      <c r="AA97" s="22" t="str">
        <f>IF('6'!BB101=0,"",'6'!BB101)</f>
        <v/>
      </c>
      <c r="AB97" s="19" t="str">
        <f>IF('6'!BC101=0,"",'6'!BC101)</f>
        <v/>
      </c>
    </row>
    <row r="98" spans="1:28" x14ac:dyDescent="0.2">
      <c r="A98" s="4" t="str">
        <f>IF(Roster!A104="","",Roster!A104)</f>
        <v/>
      </c>
      <c r="B98" s="5" t="str">
        <f>IF(Roster!C104="","",Roster!C104)</f>
        <v/>
      </c>
      <c r="C98" s="5" t="str">
        <f>IF(Roster!D104="","",Roster!D104)</f>
        <v/>
      </c>
      <c r="D98" s="6" t="str">
        <f>IF(Roster!B104="","",Roster!B104)</f>
        <v/>
      </c>
      <c r="E98" s="17" t="str">
        <f>IF('7'!BE102=0,"",'7'!BE102)</f>
        <v/>
      </c>
      <c r="F98" s="18" t="str">
        <f>IF('7'!BF102=0,"",'7'!BF102)</f>
        <v/>
      </c>
      <c r="G98" s="22" t="str">
        <f>IF('8'!BC102=0,"",'8'!BC102)</f>
        <v/>
      </c>
      <c r="H98" s="25" t="str">
        <f>IF('8'!BD102=0,"",'8'!BD102)</f>
        <v/>
      </c>
      <c r="I98" s="22" t="str">
        <f>IF('9'!BB102=0,"",'9'!BB102)</f>
        <v/>
      </c>
      <c r="J98" s="25" t="str">
        <f>IF('9'!BC102=0,"",'9'!BC102)</f>
        <v/>
      </c>
      <c r="K98" s="22" t="str">
        <f>IF('10'!BB102=0,"",'10'!BB102)</f>
        <v/>
      </c>
      <c r="L98" s="25" t="str">
        <f>IF('10'!BC102=0,"",'10'!BC102)</f>
        <v/>
      </c>
      <c r="M98" s="22" t="str">
        <f>IF('11'!BB102=0,"",'11'!BB102)</f>
        <v/>
      </c>
      <c r="N98" s="25" t="str">
        <f>IF('11'!BC102=0,"",'11'!BC102)</f>
        <v/>
      </c>
      <c r="O98" s="22" t="str">
        <f>IF('12'!BB102=0,"",'12'!BB102)</f>
        <v/>
      </c>
      <c r="P98" s="25" t="str">
        <f>IF('12'!BC102=0,"",'12'!BC102)</f>
        <v/>
      </c>
      <c r="Q98" s="22" t="str">
        <f>IF('1'!BB102=0,"",'1'!BB102)</f>
        <v/>
      </c>
      <c r="R98" s="25" t="str">
        <f>IF('1'!BC102=0,"",'1'!BC102)</f>
        <v/>
      </c>
      <c r="S98" s="22" t="str">
        <f>IF('2'!BB102=0,"",'2'!BB102)</f>
        <v/>
      </c>
      <c r="T98" s="25" t="str">
        <f>IF('2'!BC102=0,"",'2'!BC102)</f>
        <v/>
      </c>
      <c r="U98" s="22" t="str">
        <f>IF('3'!BB102=0,"",'3'!BB102)</f>
        <v/>
      </c>
      <c r="V98" s="25" t="str">
        <f>IF('3'!BC102=0,"",'3'!BC102)</f>
        <v/>
      </c>
      <c r="W98" s="22" t="str">
        <f>IF('4'!BB102=0,"",'4'!BB102)</f>
        <v/>
      </c>
      <c r="X98" s="25" t="str">
        <f>IF('4'!BC102=0,"",'4'!BC102)</f>
        <v/>
      </c>
      <c r="Y98" s="18" t="str">
        <f>IF('5'!BB102=0,"",'5'!BB102)</f>
        <v/>
      </c>
      <c r="Z98" s="18" t="str">
        <f>IF('5'!BC102=0,"",'5'!BC102)</f>
        <v/>
      </c>
      <c r="AA98" s="22" t="str">
        <f>IF('6'!BB102=0,"",'6'!BB102)</f>
        <v/>
      </c>
      <c r="AB98" s="19" t="str">
        <f>IF('6'!BC102=0,"",'6'!BC102)</f>
        <v/>
      </c>
    </row>
    <row r="99" spans="1:28" x14ac:dyDescent="0.2">
      <c r="A99" s="4" t="str">
        <f>IF(Roster!A105="","",Roster!A105)</f>
        <v/>
      </c>
      <c r="B99" s="5" t="str">
        <f>IF(Roster!C105="","",Roster!C105)</f>
        <v/>
      </c>
      <c r="C99" s="5" t="str">
        <f>IF(Roster!D105="","",Roster!D105)</f>
        <v/>
      </c>
      <c r="D99" s="6" t="str">
        <f>IF(Roster!B105="","",Roster!B105)</f>
        <v/>
      </c>
      <c r="E99" s="17" t="str">
        <f>IF('7'!BE103=0,"",'7'!BE103)</f>
        <v/>
      </c>
      <c r="F99" s="18" t="str">
        <f>IF('7'!BF103=0,"",'7'!BF103)</f>
        <v/>
      </c>
      <c r="G99" s="22" t="str">
        <f>IF('8'!BC103=0,"",'8'!BC103)</f>
        <v/>
      </c>
      <c r="H99" s="25" t="str">
        <f>IF('8'!BD103=0,"",'8'!BD103)</f>
        <v/>
      </c>
      <c r="I99" s="22" t="str">
        <f>IF('9'!BB103=0,"",'9'!BB103)</f>
        <v/>
      </c>
      <c r="J99" s="25" t="str">
        <f>IF('9'!BC103=0,"",'9'!BC103)</f>
        <v/>
      </c>
      <c r="K99" s="22" t="str">
        <f>IF('10'!BB103=0,"",'10'!BB103)</f>
        <v/>
      </c>
      <c r="L99" s="25" t="str">
        <f>IF('10'!BC103=0,"",'10'!BC103)</f>
        <v/>
      </c>
      <c r="M99" s="22" t="str">
        <f>IF('11'!BB103=0,"",'11'!BB103)</f>
        <v/>
      </c>
      <c r="N99" s="25" t="str">
        <f>IF('11'!BC103=0,"",'11'!BC103)</f>
        <v/>
      </c>
      <c r="O99" s="22" t="str">
        <f>IF('12'!BB103=0,"",'12'!BB103)</f>
        <v/>
      </c>
      <c r="P99" s="25" t="str">
        <f>IF('12'!BC103=0,"",'12'!BC103)</f>
        <v/>
      </c>
      <c r="Q99" s="22" t="str">
        <f>IF('1'!BB103=0,"",'1'!BB103)</f>
        <v/>
      </c>
      <c r="R99" s="25" t="str">
        <f>IF('1'!BC103=0,"",'1'!BC103)</f>
        <v/>
      </c>
      <c r="S99" s="22" t="str">
        <f>IF('2'!BB103=0,"",'2'!BB103)</f>
        <v/>
      </c>
      <c r="T99" s="25" t="str">
        <f>IF('2'!BC103=0,"",'2'!BC103)</f>
        <v/>
      </c>
      <c r="U99" s="22" t="str">
        <f>IF('3'!BB103=0,"",'3'!BB103)</f>
        <v/>
      </c>
      <c r="V99" s="25" t="str">
        <f>IF('3'!BC103=0,"",'3'!BC103)</f>
        <v/>
      </c>
      <c r="W99" s="22" t="str">
        <f>IF('4'!BB103=0,"",'4'!BB103)</f>
        <v/>
      </c>
      <c r="X99" s="25" t="str">
        <f>IF('4'!BC103=0,"",'4'!BC103)</f>
        <v/>
      </c>
      <c r="Y99" s="18" t="str">
        <f>IF('5'!BB103=0,"",'5'!BB103)</f>
        <v/>
      </c>
      <c r="Z99" s="18" t="str">
        <f>IF('5'!BC103=0,"",'5'!BC103)</f>
        <v/>
      </c>
      <c r="AA99" s="22" t="str">
        <f>IF('6'!BB103=0,"",'6'!BB103)</f>
        <v/>
      </c>
      <c r="AB99" s="19" t="str">
        <f>IF('6'!BC103=0,"",'6'!BC103)</f>
        <v/>
      </c>
    </row>
    <row r="100" spans="1:28" x14ac:dyDescent="0.2">
      <c r="A100" s="4" t="str">
        <f>IF(Roster!A106="","",Roster!A106)</f>
        <v/>
      </c>
      <c r="B100" s="5" t="str">
        <f>IF(Roster!C106="","",Roster!C106)</f>
        <v/>
      </c>
      <c r="C100" s="5" t="str">
        <f>IF(Roster!D106="","",Roster!D106)</f>
        <v/>
      </c>
      <c r="D100" s="6" t="str">
        <f>IF(Roster!B106="","",Roster!B106)</f>
        <v/>
      </c>
      <c r="E100" s="17" t="str">
        <f>IF('7'!BE104=0,"",'7'!BE104)</f>
        <v/>
      </c>
      <c r="F100" s="18" t="str">
        <f>IF('7'!BF104=0,"",'7'!BF104)</f>
        <v/>
      </c>
      <c r="G100" s="22" t="str">
        <f>IF('8'!BC104=0,"",'8'!BC104)</f>
        <v/>
      </c>
      <c r="H100" s="25" t="str">
        <f>IF('8'!BD104=0,"",'8'!BD104)</f>
        <v/>
      </c>
      <c r="I100" s="22" t="str">
        <f>IF('9'!BB104=0,"",'9'!BB104)</f>
        <v/>
      </c>
      <c r="J100" s="25" t="str">
        <f>IF('9'!BC104=0,"",'9'!BC104)</f>
        <v/>
      </c>
      <c r="K100" s="22" t="str">
        <f>IF('10'!BB104=0,"",'10'!BB104)</f>
        <v/>
      </c>
      <c r="L100" s="25" t="str">
        <f>IF('10'!BC104=0,"",'10'!BC104)</f>
        <v/>
      </c>
      <c r="M100" s="22" t="str">
        <f>IF('11'!BB104=0,"",'11'!BB104)</f>
        <v/>
      </c>
      <c r="N100" s="25" t="str">
        <f>IF('11'!BC104=0,"",'11'!BC104)</f>
        <v/>
      </c>
      <c r="O100" s="22" t="str">
        <f>IF('12'!BB104=0,"",'12'!BB104)</f>
        <v/>
      </c>
      <c r="P100" s="25" t="str">
        <f>IF('12'!BC104=0,"",'12'!BC104)</f>
        <v/>
      </c>
      <c r="Q100" s="22" t="str">
        <f>IF('1'!BB104=0,"",'1'!BB104)</f>
        <v/>
      </c>
      <c r="R100" s="25" t="str">
        <f>IF('1'!BC104=0,"",'1'!BC104)</f>
        <v/>
      </c>
      <c r="S100" s="22" t="str">
        <f>IF('2'!BB104=0,"",'2'!BB104)</f>
        <v/>
      </c>
      <c r="T100" s="25" t="str">
        <f>IF('2'!BC104=0,"",'2'!BC104)</f>
        <v/>
      </c>
      <c r="U100" s="22" t="str">
        <f>IF('3'!BB104=0,"",'3'!BB104)</f>
        <v/>
      </c>
      <c r="V100" s="25" t="str">
        <f>IF('3'!BC104=0,"",'3'!BC104)</f>
        <v/>
      </c>
      <c r="W100" s="22" t="str">
        <f>IF('4'!BB104=0,"",'4'!BB104)</f>
        <v/>
      </c>
      <c r="X100" s="25" t="str">
        <f>IF('4'!BC104=0,"",'4'!BC104)</f>
        <v/>
      </c>
      <c r="Y100" s="18" t="str">
        <f>IF('5'!BB104=0,"",'5'!BB104)</f>
        <v/>
      </c>
      <c r="Z100" s="18" t="str">
        <f>IF('5'!BC104=0,"",'5'!BC104)</f>
        <v/>
      </c>
      <c r="AA100" s="22" t="str">
        <f>IF('6'!BB104=0,"",'6'!BB104)</f>
        <v/>
      </c>
      <c r="AB100" s="19" t="str">
        <f>IF('6'!BC104=0,"",'6'!BC104)</f>
        <v/>
      </c>
    </row>
  </sheetData>
  <sheetProtection algorithmName="SHA-512" hashValue="863guci0ALN7ptIqWtmgZ5UI3gU0xBpGgdyUbdUe5ZcLzmYyI5eR0tq+fIzpYVWv0FCWjI+G0B2AEoG1QSnjVw==" saltValue="N4OwSDxkdPF0EZmrCc87vQ==" spinCount="100000" sheet="1" objects="1" scenarios="1" selectLockedCells="1" selectUnlockedCells="1"/>
  <mergeCells count="15">
    <mergeCell ref="C1:D1"/>
    <mergeCell ref="A1:B1"/>
    <mergeCell ref="AA2:AB2"/>
    <mergeCell ref="E1:AB1"/>
    <mergeCell ref="O2:P2"/>
    <mergeCell ref="Q2:R2"/>
    <mergeCell ref="S2:T2"/>
    <mergeCell ref="U2:V2"/>
    <mergeCell ref="W2:X2"/>
    <mergeCell ref="Y2:Z2"/>
    <mergeCell ref="E2:F2"/>
    <mergeCell ref="G2:H2"/>
    <mergeCell ref="I2:J2"/>
    <mergeCell ref="K2:L2"/>
    <mergeCell ref="M2:N2"/>
  </mergeCells>
  <conditionalFormatting sqref="A4:AB100">
    <cfRule type="expression" dxfId="6" priority="1" stopIfTrue="1">
      <formula>IF(MOD(ROW($A1048481),2)=0,1,0)</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8" tint="0.79998168889431442"/>
  </sheetPr>
  <dimension ref="A1:J83"/>
  <sheetViews>
    <sheetView view="pageLayout" zoomScale="90" zoomScaleNormal="90" zoomScaleSheetLayoutView="110" zoomScalePageLayoutView="90" workbookViewId="0">
      <selection activeCell="A7" sqref="A7"/>
    </sheetView>
  </sheetViews>
  <sheetFormatPr defaultColWidth="8.7109375" defaultRowHeight="12.75" x14ac:dyDescent="0.2"/>
  <cols>
    <col min="1" max="1" width="29.7109375" style="7" customWidth="1"/>
    <col min="2" max="2" width="10.28515625" style="7" customWidth="1"/>
    <col min="3" max="3" width="14.7109375" style="7" customWidth="1"/>
    <col min="4" max="5" width="20" style="7" customWidth="1"/>
    <col min="6" max="6" width="3.42578125" style="7" customWidth="1"/>
    <col min="7" max="7" width="6.7109375" style="7" customWidth="1"/>
    <col min="8" max="8" width="6.42578125" style="7" customWidth="1"/>
    <col min="9" max="9" width="14.28515625" style="7" customWidth="1"/>
    <col min="10" max="10" width="26.140625" style="7" customWidth="1"/>
    <col min="11" max="11" width="8.7109375" style="7" customWidth="1"/>
    <col min="12" max="16384" width="8.7109375" style="7"/>
  </cols>
  <sheetData>
    <row r="1" spans="1:10" ht="20.25" x14ac:dyDescent="0.2">
      <c r="A1" s="978" t="s">
        <v>79</v>
      </c>
      <c r="B1" s="978"/>
      <c r="C1" s="978"/>
      <c r="D1" s="978"/>
      <c r="E1" s="978"/>
      <c r="F1" s="978"/>
      <c r="G1" s="978"/>
      <c r="H1" s="978"/>
      <c r="I1" s="978"/>
      <c r="J1" s="978"/>
    </row>
    <row r="2" spans="1:10" s="27" customFormat="1" ht="13.5" customHeight="1" x14ac:dyDescent="0.2"/>
    <row r="3" spans="1:10" s="27" customFormat="1" ht="13.5" customHeight="1" x14ac:dyDescent="0.2">
      <c r="A3" s="976" t="s">
        <v>26</v>
      </c>
      <c r="B3" s="976"/>
      <c r="C3" s="421" t="str">
        <f>Roster!$A$4</f>
        <v>FY23</v>
      </c>
      <c r="D3" s="421" t="s">
        <v>16</v>
      </c>
      <c r="E3" s="976" t="s">
        <v>17</v>
      </c>
      <c r="F3" s="976"/>
      <c r="G3" s="976" t="s">
        <v>12</v>
      </c>
      <c r="H3" s="976"/>
      <c r="I3" s="976"/>
      <c r="J3" s="421" t="s">
        <v>13</v>
      </c>
    </row>
    <row r="4" spans="1:10" s="29" customFormat="1" ht="13.5" customHeight="1" x14ac:dyDescent="0.2">
      <c r="A4" s="961" t="str">
        <f>IF(Roster!$A$6="","",Roster!$A$6)</f>
        <v>CASL</v>
      </c>
      <c r="B4" s="961"/>
      <c r="C4" s="28"/>
      <c r="D4" s="961" t="str">
        <f>IF(Roster!$B$2="","",Roster!$B$2)</f>
        <v>Jessica Swanson</v>
      </c>
      <c r="E4" s="961" t="str">
        <f>IF(Roster!$C$2="","",Roster!$C$2)</f>
        <v>001</v>
      </c>
      <c r="F4" s="961"/>
      <c r="G4" s="980" t="str">
        <f>IF(Roster!$B$4="","",Roster!$B$4)</f>
        <v>TR / MWF</v>
      </c>
      <c r="H4" s="980"/>
      <c r="I4" s="980"/>
      <c r="J4" s="961" t="str">
        <f>IF(Roster!$C$4="","",Roster!$C$4)</f>
        <v>8:00 - 9:30 / 10:00-11:30</v>
      </c>
    </row>
    <row r="5" spans="1:10" s="29" customFormat="1" ht="13.5" customHeight="1" x14ac:dyDescent="0.2">
      <c r="A5" s="961"/>
      <c r="B5" s="961"/>
      <c r="C5" s="28"/>
      <c r="D5" s="961"/>
      <c r="E5" s="961"/>
      <c r="F5" s="961"/>
      <c r="G5" s="980"/>
      <c r="H5" s="980"/>
      <c r="I5" s="980"/>
      <c r="J5" s="961"/>
    </row>
    <row r="6" spans="1:10" s="27" customFormat="1" ht="13.5" customHeight="1" x14ac:dyDescent="0.2">
      <c r="B6" s="30"/>
      <c r="C6" s="30"/>
      <c r="D6" s="30"/>
      <c r="G6" s="31"/>
      <c r="I6" s="32"/>
    </row>
    <row r="7" spans="1:10" s="27" customFormat="1" ht="13.5" customHeight="1" x14ac:dyDescent="0.2">
      <c r="A7" s="33"/>
      <c r="B7" s="33"/>
      <c r="D7" s="34"/>
      <c r="E7" s="34"/>
      <c r="G7" s="326"/>
      <c r="H7" s="327"/>
      <c r="I7" s="327"/>
      <c r="J7" s="327"/>
    </row>
    <row r="8" spans="1:10" s="27" customFormat="1" ht="13.5" customHeight="1" x14ac:dyDescent="0.2">
      <c r="A8" s="979" t="s">
        <v>34</v>
      </c>
      <c r="B8" s="979"/>
      <c r="C8" s="30"/>
      <c r="D8" s="976" t="s">
        <v>35</v>
      </c>
      <c r="E8" s="976"/>
      <c r="G8" s="326"/>
      <c r="H8" s="327"/>
      <c r="I8" s="327"/>
      <c r="J8" s="327"/>
    </row>
    <row r="9" spans="1:10" s="27" customFormat="1" ht="13.5" customHeight="1" x14ac:dyDescent="0.2">
      <c r="C9" s="965" t="s">
        <v>78</v>
      </c>
      <c r="F9" s="30"/>
      <c r="G9" s="326"/>
      <c r="H9" s="327"/>
      <c r="I9" s="327"/>
      <c r="J9" s="327"/>
    </row>
    <row r="10" spans="1:10" s="27" customFormat="1" ht="13.5" customHeight="1" x14ac:dyDescent="0.2">
      <c r="C10" s="965"/>
      <c r="F10" s="30"/>
      <c r="G10" s="326"/>
      <c r="H10" s="328"/>
      <c r="I10" s="977"/>
      <c r="J10" s="977"/>
    </row>
    <row r="11" spans="1:10" s="27" customFormat="1" ht="13.5" customHeight="1" thickBot="1" x14ac:dyDescent="0.25">
      <c r="A11" s="35"/>
      <c r="B11" s="35"/>
      <c r="C11" s="965"/>
      <c r="D11" s="35"/>
      <c r="E11" s="35"/>
    </row>
    <row r="12" spans="1:10" s="27" customFormat="1" ht="13.5" customHeight="1" x14ac:dyDescent="0.2"/>
    <row r="13" spans="1:10" s="27" customFormat="1" ht="13.5" customHeight="1" thickBot="1" x14ac:dyDescent="0.25">
      <c r="C13" s="962" t="s">
        <v>140</v>
      </c>
      <c r="G13" s="31" t="s">
        <v>4</v>
      </c>
      <c r="H13" s="36"/>
      <c r="I13" s="32"/>
    </row>
    <row r="14" spans="1:10" s="27" customFormat="1" ht="13.5" customHeight="1" thickBot="1" x14ac:dyDescent="0.25">
      <c r="A14" s="35"/>
      <c r="B14" s="35"/>
      <c r="C14" s="962"/>
      <c r="D14" s="35"/>
      <c r="E14" s="35"/>
      <c r="G14" s="966" t="s">
        <v>7</v>
      </c>
      <c r="H14" s="323" t="s">
        <v>401</v>
      </c>
      <c r="I14" s="971" t="s">
        <v>90</v>
      </c>
      <c r="J14" s="972"/>
    </row>
    <row r="15" spans="1:10" s="27" customFormat="1" ht="13.5" customHeight="1" x14ac:dyDescent="0.2">
      <c r="C15" s="962"/>
      <c r="G15" s="967"/>
      <c r="H15" s="324" t="s">
        <v>402</v>
      </c>
      <c r="I15" s="963" t="s">
        <v>113</v>
      </c>
      <c r="J15" s="964"/>
    </row>
    <row r="16" spans="1:10" s="27" customFormat="1" ht="13.5" customHeight="1" x14ac:dyDescent="0.2">
      <c r="C16" s="37"/>
      <c r="G16" s="967"/>
      <c r="H16" s="324" t="s">
        <v>403</v>
      </c>
      <c r="I16" s="963" t="s">
        <v>50</v>
      </c>
      <c r="J16" s="964"/>
    </row>
    <row r="17" spans="1:10" s="27" customFormat="1" ht="13.5" customHeight="1" thickBot="1" x14ac:dyDescent="0.25">
      <c r="A17" s="35"/>
      <c r="B17" s="35"/>
      <c r="C17" s="37"/>
      <c r="D17" s="35"/>
      <c r="E17" s="35"/>
      <c r="G17" s="967"/>
      <c r="H17" s="324" t="s">
        <v>404</v>
      </c>
      <c r="I17" s="963" t="s">
        <v>48</v>
      </c>
      <c r="J17" s="964"/>
    </row>
    <row r="18" spans="1:10" s="27" customFormat="1" ht="13.5" customHeight="1" x14ac:dyDescent="0.2">
      <c r="C18" s="962" t="s">
        <v>62</v>
      </c>
      <c r="G18" s="967"/>
      <c r="H18" s="324" t="s">
        <v>405</v>
      </c>
      <c r="I18" s="963" t="s">
        <v>49</v>
      </c>
      <c r="J18" s="964"/>
    </row>
    <row r="19" spans="1:10" s="27" customFormat="1" ht="13.5" customHeight="1" x14ac:dyDescent="0.2">
      <c r="C19" s="962"/>
      <c r="G19" s="967"/>
      <c r="H19" s="324" t="s">
        <v>406</v>
      </c>
      <c r="I19" s="963" t="s">
        <v>114</v>
      </c>
      <c r="J19" s="964"/>
    </row>
    <row r="20" spans="1:10" s="27" customFormat="1" ht="13.5" customHeight="1" thickBot="1" x14ac:dyDescent="0.25">
      <c r="A20" s="35"/>
      <c r="B20" s="35"/>
      <c r="C20" s="962"/>
      <c r="D20" s="35"/>
      <c r="E20" s="35"/>
      <c r="G20" s="967"/>
      <c r="H20" s="324" t="s">
        <v>407</v>
      </c>
      <c r="I20" s="963" t="s">
        <v>115</v>
      </c>
      <c r="J20" s="964"/>
    </row>
    <row r="21" spans="1:10" s="27" customFormat="1" ht="13.5" customHeight="1" x14ac:dyDescent="0.2">
      <c r="C21" s="962"/>
      <c r="G21" s="967"/>
      <c r="H21" s="324" t="s">
        <v>408</v>
      </c>
      <c r="I21" s="963" t="s">
        <v>116</v>
      </c>
      <c r="J21" s="964"/>
    </row>
    <row r="22" spans="1:10" s="27" customFormat="1" ht="13.5" customHeight="1" thickBot="1" x14ac:dyDescent="0.25">
      <c r="C22" s="962"/>
      <c r="G22" s="968"/>
      <c r="H22" s="324" t="s">
        <v>409</v>
      </c>
      <c r="I22" s="969" t="s">
        <v>117</v>
      </c>
      <c r="J22" s="970"/>
    </row>
    <row r="23" spans="1:10" s="27" customFormat="1" ht="13.5" customHeight="1" thickBot="1" x14ac:dyDescent="0.25">
      <c r="A23" s="35"/>
      <c r="B23" s="35"/>
      <c r="C23" s="962"/>
      <c r="D23" s="35"/>
      <c r="E23" s="35"/>
      <c r="G23" s="966" t="s">
        <v>46</v>
      </c>
      <c r="H23" s="324" t="s">
        <v>410</v>
      </c>
      <c r="I23" s="971" t="s">
        <v>65</v>
      </c>
      <c r="J23" s="972"/>
    </row>
    <row r="24" spans="1:10" s="27" customFormat="1" ht="13.5" customHeight="1" x14ac:dyDescent="0.2">
      <c r="C24" s="962"/>
      <c r="G24" s="967"/>
      <c r="H24" s="324" t="s">
        <v>411</v>
      </c>
      <c r="I24" s="963" t="s">
        <v>45</v>
      </c>
      <c r="J24" s="964"/>
    </row>
    <row r="25" spans="1:10" s="27" customFormat="1" ht="13.5" customHeight="1" x14ac:dyDescent="0.2">
      <c r="C25" s="962"/>
      <c r="G25" s="967"/>
      <c r="H25" s="324" t="s">
        <v>412</v>
      </c>
      <c r="I25" s="963" t="s">
        <v>107</v>
      </c>
      <c r="J25" s="964"/>
    </row>
    <row r="26" spans="1:10" s="27" customFormat="1" ht="13.5" customHeight="1" thickBot="1" x14ac:dyDescent="0.25">
      <c r="A26" s="35"/>
      <c r="B26" s="35"/>
      <c r="C26" s="962"/>
      <c r="D26" s="35"/>
      <c r="E26" s="35"/>
      <c r="G26" s="967"/>
      <c r="H26" s="324" t="s">
        <v>413</v>
      </c>
      <c r="I26" s="963" t="s">
        <v>108</v>
      </c>
      <c r="J26" s="964"/>
    </row>
    <row r="27" spans="1:10" s="27" customFormat="1" ht="13.5" customHeight="1" x14ac:dyDescent="0.2">
      <c r="G27" s="967"/>
      <c r="H27" s="324" t="s">
        <v>414</v>
      </c>
      <c r="I27" s="963" t="s">
        <v>109</v>
      </c>
      <c r="J27" s="964"/>
    </row>
    <row r="28" spans="1:10" s="27" customFormat="1" ht="13.5" customHeight="1" x14ac:dyDescent="0.2">
      <c r="G28" s="967"/>
      <c r="H28" s="324" t="s">
        <v>415</v>
      </c>
      <c r="I28" s="963" t="s">
        <v>110</v>
      </c>
      <c r="J28" s="964"/>
    </row>
    <row r="29" spans="1:10" s="27" customFormat="1" ht="13.5" customHeight="1" thickBot="1" x14ac:dyDescent="0.25">
      <c r="A29" s="35"/>
      <c r="B29" s="35"/>
      <c r="D29" s="35"/>
      <c r="E29" s="35"/>
      <c r="G29" s="967"/>
      <c r="H29" s="324" t="s">
        <v>416</v>
      </c>
      <c r="I29" s="963" t="s">
        <v>111</v>
      </c>
      <c r="J29" s="964"/>
    </row>
    <row r="30" spans="1:10" s="27" customFormat="1" ht="13.5" customHeight="1" x14ac:dyDescent="0.2">
      <c r="G30" s="967"/>
      <c r="H30" s="324" t="s">
        <v>417</v>
      </c>
      <c r="I30" s="963" t="s">
        <v>112</v>
      </c>
      <c r="J30" s="964"/>
    </row>
    <row r="31" spans="1:10" s="27" customFormat="1" ht="13.5" customHeight="1" x14ac:dyDescent="0.2">
      <c r="G31" s="967"/>
      <c r="H31" s="324" t="s">
        <v>418</v>
      </c>
      <c r="I31" s="963" t="s">
        <v>141</v>
      </c>
      <c r="J31" s="964"/>
    </row>
    <row r="32" spans="1:10" s="27" customFormat="1" ht="13.5" customHeight="1" thickBot="1" x14ac:dyDescent="0.25">
      <c r="A32" s="35"/>
      <c r="B32" s="35"/>
      <c r="D32" s="35"/>
      <c r="E32" s="35"/>
      <c r="G32" s="968"/>
      <c r="H32" s="324" t="s">
        <v>419</v>
      </c>
      <c r="I32" s="969" t="s">
        <v>118</v>
      </c>
      <c r="J32" s="970"/>
    </row>
    <row r="33" spans="1:10" s="27" customFormat="1" ht="13.5" customHeight="1" x14ac:dyDescent="0.2">
      <c r="G33" s="966" t="s">
        <v>8</v>
      </c>
      <c r="H33" s="324" t="s">
        <v>420</v>
      </c>
      <c r="I33" s="971" t="s">
        <v>99</v>
      </c>
      <c r="J33" s="972"/>
    </row>
    <row r="34" spans="1:10" s="27" customFormat="1" ht="13.5" customHeight="1" x14ac:dyDescent="0.2">
      <c r="G34" s="967"/>
      <c r="H34" s="324" t="s">
        <v>421</v>
      </c>
      <c r="I34" s="963" t="s">
        <v>142</v>
      </c>
      <c r="J34" s="964"/>
    </row>
    <row r="35" spans="1:10" s="27" customFormat="1" ht="13.5" customHeight="1" thickBot="1" x14ac:dyDescent="0.25">
      <c r="A35" s="35"/>
      <c r="B35" s="35"/>
      <c r="D35" s="35"/>
      <c r="E35" s="35"/>
      <c r="G35" s="967"/>
      <c r="H35" s="324" t="s">
        <v>422</v>
      </c>
      <c r="I35" s="963" t="s">
        <v>100</v>
      </c>
      <c r="J35" s="964"/>
    </row>
    <row r="36" spans="1:10" s="27" customFormat="1" ht="13.5" customHeight="1" x14ac:dyDescent="0.2">
      <c r="G36" s="967"/>
      <c r="H36" s="324" t="s">
        <v>423</v>
      </c>
      <c r="I36" s="963" t="s">
        <v>139</v>
      </c>
      <c r="J36" s="964"/>
    </row>
    <row r="37" spans="1:10" s="27" customFormat="1" ht="13.5" customHeight="1" x14ac:dyDescent="0.2">
      <c r="G37" s="967"/>
      <c r="H37" s="324" t="s">
        <v>424</v>
      </c>
      <c r="I37" s="963" t="s">
        <v>101</v>
      </c>
      <c r="J37" s="964"/>
    </row>
    <row r="38" spans="1:10" s="27" customFormat="1" ht="13.5" customHeight="1" thickBot="1" x14ac:dyDescent="0.25">
      <c r="A38" s="35"/>
      <c r="B38" s="35"/>
      <c r="D38" s="35"/>
      <c r="E38" s="35"/>
      <c r="G38" s="967"/>
      <c r="H38" s="324" t="s">
        <v>425</v>
      </c>
      <c r="I38" s="963" t="s">
        <v>102</v>
      </c>
      <c r="J38" s="964"/>
    </row>
    <row r="39" spans="1:10" s="27" customFormat="1" ht="13.5" customHeight="1" x14ac:dyDescent="0.2">
      <c r="G39" s="967"/>
      <c r="H39" s="324" t="s">
        <v>426</v>
      </c>
      <c r="I39" s="963" t="s">
        <v>104</v>
      </c>
      <c r="J39" s="964"/>
    </row>
    <row r="40" spans="1:10" s="27" customFormat="1" ht="13.5" customHeight="1" x14ac:dyDescent="0.2">
      <c r="G40" s="967"/>
      <c r="H40" s="324" t="s">
        <v>427</v>
      </c>
      <c r="I40" s="963" t="s">
        <v>105</v>
      </c>
      <c r="J40" s="964"/>
    </row>
    <row r="41" spans="1:10" s="27" customFormat="1" ht="13.5" customHeight="1" thickBot="1" x14ac:dyDescent="0.25">
      <c r="A41" s="35"/>
      <c r="B41" s="35"/>
      <c r="D41" s="35"/>
      <c r="E41" s="35"/>
      <c r="G41" s="968"/>
      <c r="H41" s="324" t="s">
        <v>428</v>
      </c>
      <c r="I41" s="969" t="s">
        <v>106</v>
      </c>
      <c r="J41" s="970"/>
    </row>
    <row r="42" spans="1:10" s="27" customFormat="1" ht="13.5" customHeight="1" x14ac:dyDescent="0.2">
      <c r="G42" s="966" t="s">
        <v>72</v>
      </c>
      <c r="H42" s="324" t="s">
        <v>429</v>
      </c>
      <c r="I42" s="971" t="s">
        <v>97</v>
      </c>
      <c r="J42" s="972"/>
    </row>
    <row r="43" spans="1:10" s="27" customFormat="1" ht="13.5" customHeight="1" x14ac:dyDescent="0.2">
      <c r="G43" s="967"/>
      <c r="H43" s="324" t="s">
        <v>430</v>
      </c>
      <c r="I43" s="963" t="s">
        <v>98</v>
      </c>
      <c r="J43" s="964"/>
    </row>
    <row r="44" spans="1:10" s="27" customFormat="1" ht="13.5" customHeight="1" thickBot="1" x14ac:dyDescent="0.25">
      <c r="A44" s="35"/>
      <c r="B44" s="35"/>
      <c r="D44" s="35"/>
      <c r="E44" s="35"/>
      <c r="G44" s="967"/>
      <c r="H44" s="324" t="s">
        <v>431</v>
      </c>
      <c r="I44" s="963" t="s">
        <v>136</v>
      </c>
      <c r="J44" s="964"/>
    </row>
    <row r="45" spans="1:10" s="27" customFormat="1" ht="13.5" customHeight="1" x14ac:dyDescent="0.2">
      <c r="G45" s="967"/>
      <c r="H45" s="324" t="s">
        <v>432</v>
      </c>
      <c r="I45" s="963" t="s">
        <v>134</v>
      </c>
      <c r="J45" s="964"/>
    </row>
    <row r="46" spans="1:10" s="27" customFormat="1" ht="13.5" customHeight="1" x14ac:dyDescent="0.2">
      <c r="G46" s="967"/>
      <c r="H46" s="324" t="s">
        <v>433</v>
      </c>
      <c r="I46" s="963" t="s">
        <v>135</v>
      </c>
      <c r="J46" s="964"/>
    </row>
    <row r="47" spans="1:10" s="27" customFormat="1" ht="13.5" customHeight="1" thickBot="1" x14ac:dyDescent="0.25">
      <c r="A47" s="35"/>
      <c r="B47" s="35"/>
      <c r="D47" s="35"/>
      <c r="E47" s="35"/>
      <c r="G47" s="967"/>
      <c r="H47" s="324" t="s">
        <v>434</v>
      </c>
      <c r="I47" s="963" t="s">
        <v>137</v>
      </c>
      <c r="J47" s="964"/>
    </row>
    <row r="48" spans="1:10" s="27" customFormat="1" ht="13.5" customHeight="1" x14ac:dyDescent="0.2">
      <c r="G48" s="967"/>
      <c r="H48" s="324" t="s">
        <v>435</v>
      </c>
      <c r="I48" s="963" t="s">
        <v>119</v>
      </c>
      <c r="J48" s="964"/>
    </row>
    <row r="49" spans="1:10" s="27" customFormat="1" ht="13.5" customHeight="1" thickBot="1" x14ac:dyDescent="0.25">
      <c r="G49" s="968"/>
      <c r="H49" s="324" t="s">
        <v>436</v>
      </c>
      <c r="I49" s="969" t="s">
        <v>138</v>
      </c>
      <c r="J49" s="970"/>
    </row>
    <row r="50" spans="1:10" s="27" customFormat="1" ht="13.5" customHeight="1" thickBot="1" x14ac:dyDescent="0.25">
      <c r="A50" s="35"/>
      <c r="B50" s="35"/>
      <c r="D50" s="35"/>
      <c r="E50" s="35"/>
      <c r="G50" s="966" t="s">
        <v>47</v>
      </c>
      <c r="H50" s="324" t="s">
        <v>437</v>
      </c>
      <c r="I50" s="971" t="s">
        <v>66</v>
      </c>
      <c r="J50" s="972"/>
    </row>
    <row r="51" spans="1:10" s="27" customFormat="1" ht="13.5" customHeight="1" x14ac:dyDescent="0.2">
      <c r="G51" s="967"/>
      <c r="H51" s="324" t="s">
        <v>438</v>
      </c>
      <c r="I51" s="963" t="s">
        <v>51</v>
      </c>
      <c r="J51" s="964"/>
    </row>
    <row r="52" spans="1:10" s="27" customFormat="1" ht="13.5" customHeight="1" x14ac:dyDescent="0.2">
      <c r="G52" s="967"/>
      <c r="H52" s="324" t="s">
        <v>439</v>
      </c>
      <c r="I52" s="963" t="s">
        <v>63</v>
      </c>
      <c r="J52" s="964"/>
    </row>
    <row r="53" spans="1:10" s="27" customFormat="1" ht="13.5" customHeight="1" thickBot="1" x14ac:dyDescent="0.25">
      <c r="A53" s="35"/>
      <c r="B53" s="35"/>
      <c r="D53" s="35"/>
      <c r="E53" s="35"/>
      <c r="G53" s="967"/>
      <c r="H53" s="324" t="s">
        <v>440</v>
      </c>
      <c r="I53" s="963" t="s">
        <v>133</v>
      </c>
      <c r="J53" s="964"/>
    </row>
    <row r="54" spans="1:10" s="27" customFormat="1" ht="13.5" customHeight="1" x14ac:dyDescent="0.2">
      <c r="G54" s="967"/>
      <c r="H54" s="324" t="s">
        <v>441</v>
      </c>
      <c r="I54" s="963" t="s">
        <v>120</v>
      </c>
      <c r="J54" s="964"/>
    </row>
    <row r="55" spans="1:10" s="27" customFormat="1" ht="13.5" customHeight="1" x14ac:dyDescent="0.2">
      <c r="G55" s="967"/>
      <c r="H55" s="324" t="s">
        <v>442</v>
      </c>
      <c r="I55" s="955" t="s">
        <v>95</v>
      </c>
      <c r="J55" s="956"/>
    </row>
    <row r="56" spans="1:10" s="27" customFormat="1" ht="13.5" customHeight="1" thickBot="1" x14ac:dyDescent="0.25">
      <c r="A56" s="35"/>
      <c r="B56" s="35"/>
      <c r="D56" s="35"/>
      <c r="E56" s="35"/>
      <c r="G56" s="967"/>
      <c r="H56" s="324" t="s">
        <v>443</v>
      </c>
      <c r="I56" s="955" t="s">
        <v>132</v>
      </c>
      <c r="J56" s="956"/>
    </row>
    <row r="57" spans="1:10" s="27" customFormat="1" ht="13.5" customHeight="1" x14ac:dyDescent="0.2">
      <c r="G57" s="967"/>
      <c r="H57" s="324" t="s">
        <v>444</v>
      </c>
      <c r="I57" s="955" t="s">
        <v>131</v>
      </c>
      <c r="J57" s="956"/>
    </row>
    <row r="58" spans="1:10" s="27" customFormat="1" ht="13.5" customHeight="1" thickBot="1" x14ac:dyDescent="0.25">
      <c r="G58" s="968"/>
      <c r="H58" s="324" t="s">
        <v>445</v>
      </c>
      <c r="I58" s="957" t="s">
        <v>96</v>
      </c>
      <c r="J58" s="958"/>
    </row>
    <row r="59" spans="1:10" s="27" customFormat="1" ht="13.5" customHeight="1" thickBot="1" x14ac:dyDescent="0.25">
      <c r="A59" s="35"/>
      <c r="B59" s="35"/>
      <c r="D59" s="35"/>
      <c r="E59" s="35"/>
      <c r="G59" s="973" t="s">
        <v>73</v>
      </c>
      <c r="H59" s="324" t="s">
        <v>446</v>
      </c>
      <c r="I59" s="959" t="s">
        <v>82</v>
      </c>
      <c r="J59" s="960"/>
    </row>
    <row r="60" spans="1:10" s="27" customFormat="1" ht="13.5" customHeight="1" x14ac:dyDescent="0.2">
      <c r="G60" s="974"/>
      <c r="H60" s="324" t="s">
        <v>447</v>
      </c>
      <c r="I60" s="955" t="s">
        <v>130</v>
      </c>
      <c r="J60" s="956"/>
    </row>
    <row r="61" spans="1:10" s="27" customFormat="1" ht="13.5" customHeight="1" x14ac:dyDescent="0.2">
      <c r="G61" s="974"/>
      <c r="H61" s="324" t="s">
        <v>448</v>
      </c>
      <c r="I61" s="955" t="s">
        <v>83</v>
      </c>
      <c r="J61" s="956"/>
    </row>
    <row r="62" spans="1:10" s="27" customFormat="1" ht="13.5" customHeight="1" thickBot="1" x14ac:dyDescent="0.25">
      <c r="A62" s="35"/>
      <c r="B62" s="35"/>
      <c r="D62" s="35"/>
      <c r="E62" s="35"/>
      <c r="G62" s="974"/>
      <c r="H62" s="324" t="s">
        <v>449</v>
      </c>
      <c r="I62" s="955" t="s">
        <v>84</v>
      </c>
      <c r="J62" s="956"/>
    </row>
    <row r="63" spans="1:10" s="27" customFormat="1" ht="13.5" customHeight="1" x14ac:dyDescent="0.2">
      <c r="G63" s="974"/>
      <c r="H63" s="324" t="s">
        <v>450</v>
      </c>
      <c r="I63" s="955" t="s">
        <v>129</v>
      </c>
      <c r="J63" s="956"/>
    </row>
    <row r="64" spans="1:10" s="27" customFormat="1" ht="13.5" customHeight="1" x14ac:dyDescent="0.2">
      <c r="G64" s="974"/>
      <c r="H64" s="324" t="s">
        <v>451</v>
      </c>
      <c r="I64" s="955" t="s">
        <v>94</v>
      </c>
      <c r="J64" s="956"/>
    </row>
    <row r="65" spans="1:10" s="27" customFormat="1" ht="13.5" customHeight="1" thickBot="1" x14ac:dyDescent="0.25">
      <c r="A65" s="35"/>
      <c r="B65" s="35"/>
      <c r="D65" s="35"/>
      <c r="E65" s="35"/>
      <c r="G65" s="974"/>
      <c r="H65" s="324" t="s">
        <v>452</v>
      </c>
      <c r="I65" s="955" t="s">
        <v>85</v>
      </c>
      <c r="J65" s="956"/>
    </row>
    <row r="66" spans="1:10" s="27" customFormat="1" ht="13.5" customHeight="1" x14ac:dyDescent="0.2">
      <c r="G66" s="974"/>
      <c r="H66" s="324" t="s">
        <v>453</v>
      </c>
      <c r="I66" s="955" t="s">
        <v>128</v>
      </c>
      <c r="J66" s="956"/>
    </row>
    <row r="67" spans="1:10" s="27" customFormat="1" ht="13.5" customHeight="1" x14ac:dyDescent="0.2">
      <c r="G67" s="974"/>
      <c r="H67" s="324" t="s">
        <v>454</v>
      </c>
      <c r="I67" s="955" t="s">
        <v>93</v>
      </c>
      <c r="J67" s="956"/>
    </row>
    <row r="68" spans="1:10" s="27" customFormat="1" ht="13.5" customHeight="1" thickBot="1" x14ac:dyDescent="0.25">
      <c r="A68" s="35"/>
      <c r="B68" s="35"/>
      <c r="D68" s="35"/>
      <c r="E68" s="35"/>
      <c r="G68" s="974"/>
      <c r="H68" s="324" t="s">
        <v>455</v>
      </c>
      <c r="I68" s="955" t="s">
        <v>86</v>
      </c>
      <c r="J68" s="956"/>
    </row>
    <row r="69" spans="1:10" s="27" customFormat="1" ht="13.5" customHeight="1" x14ac:dyDescent="0.2">
      <c r="G69" s="974"/>
      <c r="H69" s="324" t="s">
        <v>456</v>
      </c>
      <c r="I69" s="955" t="s">
        <v>87</v>
      </c>
      <c r="J69" s="956"/>
    </row>
    <row r="70" spans="1:10" s="27" customFormat="1" ht="13.5" customHeight="1" x14ac:dyDescent="0.2">
      <c r="G70" s="974"/>
      <c r="H70" s="324" t="s">
        <v>457</v>
      </c>
      <c r="I70" s="955" t="s">
        <v>88</v>
      </c>
      <c r="J70" s="956"/>
    </row>
    <row r="71" spans="1:10" s="27" customFormat="1" ht="13.5" customHeight="1" thickBot="1" x14ac:dyDescent="0.25">
      <c r="A71" s="35"/>
      <c r="B71" s="35"/>
      <c r="D71" s="35"/>
      <c r="E71" s="35"/>
      <c r="G71" s="974"/>
      <c r="H71" s="324" t="s">
        <v>458</v>
      </c>
      <c r="I71" s="955" t="s">
        <v>103</v>
      </c>
      <c r="J71" s="956"/>
    </row>
    <row r="72" spans="1:10" s="27" customFormat="1" ht="13.5" customHeight="1" x14ac:dyDescent="0.2">
      <c r="G72" s="974"/>
      <c r="H72" s="324" t="s">
        <v>459</v>
      </c>
      <c r="I72" s="955" t="s">
        <v>89</v>
      </c>
      <c r="J72" s="956"/>
    </row>
    <row r="73" spans="1:10" s="27" customFormat="1" ht="13.5" customHeight="1" thickBot="1" x14ac:dyDescent="0.25">
      <c r="G73" s="975"/>
      <c r="H73" s="324" t="s">
        <v>460</v>
      </c>
      <c r="I73" s="957" t="s">
        <v>127</v>
      </c>
      <c r="J73" s="958"/>
    </row>
    <row r="74" spans="1:10" s="27" customFormat="1" ht="13.5" customHeight="1" thickBot="1" x14ac:dyDescent="0.25">
      <c r="A74" s="35"/>
      <c r="B74" s="35"/>
      <c r="D74" s="35"/>
      <c r="E74" s="35"/>
      <c r="G74" s="973" t="s">
        <v>74</v>
      </c>
      <c r="H74" s="324" t="s">
        <v>461</v>
      </c>
      <c r="I74" s="959" t="s">
        <v>92</v>
      </c>
      <c r="J74" s="960"/>
    </row>
    <row r="75" spans="1:10" s="27" customFormat="1" ht="13.5" customHeight="1" x14ac:dyDescent="0.2">
      <c r="G75" s="974"/>
      <c r="H75" s="324" t="s">
        <v>462</v>
      </c>
      <c r="I75" s="955" t="s">
        <v>126</v>
      </c>
      <c r="J75" s="956"/>
    </row>
    <row r="76" spans="1:10" s="27" customFormat="1" ht="13.5" customHeight="1" x14ac:dyDescent="0.2">
      <c r="G76" s="974"/>
      <c r="H76" s="324" t="s">
        <v>463</v>
      </c>
      <c r="I76" s="955" t="s">
        <v>81</v>
      </c>
      <c r="J76" s="956"/>
    </row>
    <row r="77" spans="1:10" s="27" customFormat="1" ht="13.5" customHeight="1" thickBot="1" x14ac:dyDescent="0.25">
      <c r="A77" s="35"/>
      <c r="B77" s="35"/>
      <c r="D77" s="35"/>
      <c r="E77" s="35"/>
      <c r="G77" s="974"/>
      <c r="H77" s="324" t="s">
        <v>464</v>
      </c>
      <c r="I77" s="955" t="s">
        <v>80</v>
      </c>
      <c r="J77" s="956"/>
    </row>
    <row r="78" spans="1:10" s="27" customFormat="1" ht="13.5" customHeight="1" x14ac:dyDescent="0.2">
      <c r="G78" s="974"/>
      <c r="H78" s="324" t="s">
        <v>465</v>
      </c>
      <c r="I78" s="955" t="s">
        <v>125</v>
      </c>
      <c r="J78" s="956"/>
    </row>
    <row r="79" spans="1:10" s="27" customFormat="1" ht="13.5" customHeight="1" x14ac:dyDescent="0.2">
      <c r="G79" s="974"/>
      <c r="H79" s="324" t="s">
        <v>466</v>
      </c>
      <c r="I79" s="955" t="s">
        <v>91</v>
      </c>
      <c r="J79" s="956"/>
    </row>
    <row r="80" spans="1:10" s="27" customFormat="1" ht="13.5" customHeight="1" thickBot="1" x14ac:dyDescent="0.25">
      <c r="A80" s="35"/>
      <c r="B80" s="35"/>
      <c r="D80" s="35"/>
      <c r="E80" s="35"/>
      <c r="G80" s="974"/>
      <c r="H80" s="324" t="s">
        <v>467</v>
      </c>
      <c r="I80" s="955" t="s">
        <v>121</v>
      </c>
      <c r="J80" s="956"/>
    </row>
    <row r="81" spans="1:10" s="27" customFormat="1" ht="13.5" customHeight="1" x14ac:dyDescent="0.2">
      <c r="G81" s="974"/>
      <c r="H81" s="324" t="s">
        <v>468</v>
      </c>
      <c r="I81" s="955" t="s">
        <v>124</v>
      </c>
      <c r="J81" s="956"/>
    </row>
    <row r="82" spans="1:10" ht="13.5" customHeight="1" x14ac:dyDescent="0.2">
      <c r="G82" s="974"/>
      <c r="H82" s="324" t="s">
        <v>469</v>
      </c>
      <c r="I82" s="955" t="s">
        <v>123</v>
      </c>
      <c r="J82" s="956"/>
    </row>
    <row r="83" spans="1:10" ht="13.5" customHeight="1" thickBot="1" x14ac:dyDescent="0.25">
      <c r="A83" s="26"/>
      <c r="B83" s="26"/>
      <c r="D83" s="26"/>
      <c r="E83" s="26"/>
      <c r="G83" s="975"/>
      <c r="H83" s="325" t="s">
        <v>470</v>
      </c>
      <c r="I83" s="957" t="s">
        <v>122</v>
      </c>
      <c r="J83" s="958"/>
    </row>
  </sheetData>
  <sheetProtection selectLockedCells="1" selectUnlockedCells="1"/>
  <mergeCells count="92">
    <mergeCell ref="A1:J1"/>
    <mergeCell ref="I32:J32"/>
    <mergeCell ref="I33:J33"/>
    <mergeCell ref="I34:J34"/>
    <mergeCell ref="I35:J35"/>
    <mergeCell ref="G14:G22"/>
    <mergeCell ref="A8:B8"/>
    <mergeCell ref="I26:J26"/>
    <mergeCell ref="I27:J27"/>
    <mergeCell ref="I28:J28"/>
    <mergeCell ref="I29:J29"/>
    <mergeCell ref="I30:J30"/>
    <mergeCell ref="G3:I3"/>
    <mergeCell ref="G4:I5"/>
    <mergeCell ref="A3:B3"/>
    <mergeCell ref="G23:G32"/>
    <mergeCell ref="I50:J50"/>
    <mergeCell ref="I51:J51"/>
    <mergeCell ref="I21:J21"/>
    <mergeCell ref="I22:J22"/>
    <mergeCell ref="I23:J23"/>
    <mergeCell ref="I24:J24"/>
    <mergeCell ref="I25:J25"/>
    <mergeCell ref="I36:J36"/>
    <mergeCell ref="I37:J37"/>
    <mergeCell ref="I38:J38"/>
    <mergeCell ref="I45:J45"/>
    <mergeCell ref="I46:J46"/>
    <mergeCell ref="I47:J47"/>
    <mergeCell ref="I48:J48"/>
    <mergeCell ref="I49:J49"/>
    <mergeCell ref="E3:F3"/>
    <mergeCell ref="E4:F5"/>
    <mergeCell ref="I10:J10"/>
    <mergeCell ref="I14:J14"/>
    <mergeCell ref="I15:J15"/>
    <mergeCell ref="D8:E8"/>
    <mergeCell ref="D4:D5"/>
    <mergeCell ref="I16:J16"/>
    <mergeCell ref="I17:J17"/>
    <mergeCell ref="I18:J18"/>
    <mergeCell ref="I19:J19"/>
    <mergeCell ref="I31:J31"/>
    <mergeCell ref="I20:J20"/>
    <mergeCell ref="G74:G83"/>
    <mergeCell ref="G59:G73"/>
    <mergeCell ref="I81:J81"/>
    <mergeCell ref="I82:J82"/>
    <mergeCell ref="I83:J83"/>
    <mergeCell ref="I79:J79"/>
    <mergeCell ref="I80:J80"/>
    <mergeCell ref="I78:J78"/>
    <mergeCell ref="I69:J69"/>
    <mergeCell ref="I70:J70"/>
    <mergeCell ref="I71:J71"/>
    <mergeCell ref="I72:J72"/>
    <mergeCell ref="I73:J73"/>
    <mergeCell ref="I74:J74"/>
    <mergeCell ref="I77:J77"/>
    <mergeCell ref="I75:J75"/>
    <mergeCell ref="I54:J54"/>
    <mergeCell ref="I55:J55"/>
    <mergeCell ref="I62:J62"/>
    <mergeCell ref="I63:J63"/>
    <mergeCell ref="I56:J56"/>
    <mergeCell ref="A4:B5"/>
    <mergeCell ref="C18:C26"/>
    <mergeCell ref="I52:J52"/>
    <mergeCell ref="C13:C15"/>
    <mergeCell ref="C9:C11"/>
    <mergeCell ref="J4:J5"/>
    <mergeCell ref="G33:G41"/>
    <mergeCell ref="G42:G49"/>
    <mergeCell ref="G50:G58"/>
    <mergeCell ref="I39:J39"/>
    <mergeCell ref="I40:J40"/>
    <mergeCell ref="I41:J41"/>
    <mergeCell ref="I42:J42"/>
    <mergeCell ref="I43:J43"/>
    <mergeCell ref="I44:J44"/>
    <mergeCell ref="I53:J53"/>
    <mergeCell ref="I76:J76"/>
    <mergeCell ref="I57:J57"/>
    <mergeCell ref="I58:J58"/>
    <mergeCell ref="I59:J59"/>
    <mergeCell ref="I60:J60"/>
    <mergeCell ref="I61:J61"/>
    <mergeCell ref="I67:J67"/>
    <mergeCell ref="I68:J68"/>
    <mergeCell ref="I64:J64"/>
    <mergeCell ref="I65:J65"/>
    <mergeCell ref="I66:J66"/>
  </mergeCells>
  <printOptions horizontalCentered="1"/>
  <pageMargins left="0.19097222222222221" right="0.3" top="0.3" bottom="0.3" header="0" footer="0"/>
  <pageSetup scale="66"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8" tint="0.79998168889431442"/>
  </sheetPr>
  <dimension ref="A1:J332"/>
  <sheetViews>
    <sheetView view="pageLayout" zoomScale="90" zoomScaleNormal="90" zoomScalePageLayoutView="90" workbookViewId="0">
      <selection activeCell="A7" sqref="A7"/>
    </sheetView>
  </sheetViews>
  <sheetFormatPr defaultColWidth="8.7109375" defaultRowHeight="13.5" customHeight="1" x14ac:dyDescent="0.2"/>
  <cols>
    <col min="1" max="1" width="29.7109375" style="7" customWidth="1"/>
    <col min="2" max="2" width="10.28515625" style="7" customWidth="1"/>
    <col min="3" max="3" width="14.7109375" style="7" customWidth="1"/>
    <col min="4" max="5" width="20" style="7" customWidth="1"/>
    <col min="6" max="6" width="3.42578125" style="7" customWidth="1"/>
    <col min="7" max="7" width="6.7109375" style="7" customWidth="1"/>
    <col min="8" max="8" width="6.42578125" style="7" customWidth="1"/>
    <col min="9" max="9" width="14.28515625" style="7" customWidth="1"/>
    <col min="10" max="10" width="26.140625" style="7" customWidth="1"/>
    <col min="11" max="11" width="8.7109375" style="7" customWidth="1"/>
    <col min="12" max="16384" width="8.7109375" style="7"/>
  </cols>
  <sheetData>
    <row r="1" spans="1:10" ht="20.25" x14ac:dyDescent="0.2">
      <c r="A1" s="978" t="s">
        <v>79</v>
      </c>
      <c r="B1" s="978"/>
      <c r="C1" s="978"/>
      <c r="D1" s="978"/>
      <c r="E1" s="978"/>
      <c r="F1" s="978"/>
      <c r="G1" s="978"/>
      <c r="H1" s="978"/>
      <c r="I1" s="978"/>
      <c r="J1" s="978"/>
    </row>
    <row r="2" spans="1:10" s="27" customFormat="1" ht="13.5" customHeight="1" x14ac:dyDescent="0.2"/>
    <row r="3" spans="1:10" s="27" customFormat="1" ht="13.5" customHeight="1" x14ac:dyDescent="0.2">
      <c r="A3" s="976" t="s">
        <v>26</v>
      </c>
      <c r="B3" s="976"/>
      <c r="C3" s="421" t="str">
        <f>Roster!$A$4</f>
        <v>FY23</v>
      </c>
      <c r="D3" s="421" t="s">
        <v>16</v>
      </c>
      <c r="E3" s="976" t="s">
        <v>17</v>
      </c>
      <c r="F3" s="976"/>
      <c r="G3" s="976" t="s">
        <v>12</v>
      </c>
      <c r="H3" s="976"/>
      <c r="I3" s="976"/>
      <c r="J3" s="421" t="s">
        <v>13</v>
      </c>
    </row>
    <row r="4" spans="1:10" s="29" customFormat="1" ht="13.5" customHeight="1" x14ac:dyDescent="0.2">
      <c r="A4" s="961" t="str">
        <f>IF(Roster!$A$6="","",Roster!$A$6)</f>
        <v>CASL</v>
      </c>
      <c r="B4" s="961"/>
      <c r="C4" s="28"/>
      <c r="D4" s="961" t="str">
        <f>IF(Roster!$B$2="","",Roster!$B$2)</f>
        <v>Jessica Swanson</v>
      </c>
      <c r="E4" s="961" t="str">
        <f>IF(Roster!$C$2="","",Roster!$C$2)</f>
        <v>001</v>
      </c>
      <c r="F4" s="961"/>
      <c r="G4" s="980" t="str">
        <f>IF(Roster!$B$4="","",Roster!$B$4)</f>
        <v>TR / MWF</v>
      </c>
      <c r="H4" s="980"/>
      <c r="I4" s="980"/>
      <c r="J4" s="961" t="str">
        <f>IF(Roster!$C$4="","",Roster!$C$4)</f>
        <v>8:00 - 9:30 / 10:00-11:30</v>
      </c>
    </row>
    <row r="5" spans="1:10" s="29" customFormat="1" ht="13.5" customHeight="1" x14ac:dyDescent="0.2">
      <c r="A5" s="961"/>
      <c r="B5" s="961"/>
      <c r="C5" s="28"/>
      <c r="D5" s="961"/>
      <c r="E5" s="961"/>
      <c r="F5" s="961"/>
      <c r="G5" s="980"/>
      <c r="H5" s="980"/>
      <c r="I5" s="980"/>
      <c r="J5" s="961"/>
    </row>
    <row r="6" spans="1:10" s="27" customFormat="1" ht="13.5" customHeight="1" x14ac:dyDescent="0.2">
      <c r="A6" s="458"/>
      <c r="B6" s="458"/>
      <c r="C6" s="30"/>
      <c r="D6" s="38"/>
      <c r="G6" s="31"/>
      <c r="I6" s="32"/>
    </row>
    <row r="7" spans="1:10" s="27" customFormat="1" ht="13.5" customHeight="1" x14ac:dyDescent="0.2">
      <c r="A7" s="33"/>
      <c r="B7" s="33"/>
      <c r="D7" s="39"/>
      <c r="E7" s="34"/>
      <c r="G7" s="326"/>
      <c r="H7" s="327"/>
      <c r="I7" s="327"/>
      <c r="J7" s="327"/>
    </row>
    <row r="8" spans="1:10" s="27" customFormat="1" ht="13.5" customHeight="1" x14ac:dyDescent="0.2">
      <c r="A8" s="979" t="s">
        <v>34</v>
      </c>
      <c r="B8" s="979"/>
      <c r="C8" s="30"/>
      <c r="D8" s="976" t="s">
        <v>35</v>
      </c>
      <c r="E8" s="976"/>
      <c r="G8" s="326"/>
      <c r="H8" s="327"/>
      <c r="I8" s="327"/>
      <c r="J8" s="327"/>
    </row>
    <row r="9" spans="1:10" s="27" customFormat="1" ht="13.5" customHeight="1" thickBot="1" x14ac:dyDescent="0.25">
      <c r="A9" s="994" t="str">
        <f>IF(Roster!$B$10="","",CONCATENATE(Roster!$B$10,", ",Roster!$C$10))</f>
        <v>Chen, Guomei</v>
      </c>
      <c r="B9" s="994"/>
      <c r="C9" s="994"/>
      <c r="D9" s="988"/>
      <c r="E9" s="988"/>
      <c r="F9" s="30"/>
      <c r="G9" s="326"/>
      <c r="H9" s="327"/>
      <c r="I9" s="327"/>
      <c r="J9" s="327"/>
    </row>
    <row r="10" spans="1:10" s="27" customFormat="1" ht="13.5" customHeight="1" thickBot="1" x14ac:dyDescent="0.25">
      <c r="A10" s="995"/>
      <c r="B10" s="995"/>
      <c r="C10" s="995"/>
      <c r="D10" s="989"/>
      <c r="E10" s="989"/>
      <c r="F10" s="30"/>
      <c r="G10" s="326"/>
      <c r="H10" s="328"/>
      <c r="I10" s="977"/>
      <c r="J10" s="977"/>
    </row>
    <row r="11" spans="1:10" s="27" customFormat="1" ht="13.5" customHeight="1" thickBot="1" x14ac:dyDescent="0.25">
      <c r="A11" s="995"/>
      <c r="B11" s="995"/>
      <c r="C11" s="995"/>
      <c r="D11" s="989"/>
      <c r="E11" s="989"/>
    </row>
    <row r="12" spans="1:10" s="27" customFormat="1" ht="13.5" customHeight="1" thickBot="1" x14ac:dyDescent="0.25">
      <c r="A12" s="994" t="str">
        <f>IF(Roster!$B$11="","",CONCATENATE(Roster!$B$11,", ",Roster!$C$11))</f>
        <v>Copoka, Soroka</v>
      </c>
      <c r="B12" s="994"/>
      <c r="C12" s="994"/>
      <c r="D12" s="989"/>
      <c r="E12" s="989"/>
    </row>
    <row r="13" spans="1:10" s="27" customFormat="1" ht="13.5" customHeight="1" thickBot="1" x14ac:dyDescent="0.25">
      <c r="A13" s="995"/>
      <c r="B13" s="995"/>
      <c r="C13" s="995"/>
      <c r="D13" s="989"/>
      <c r="E13" s="989"/>
      <c r="G13" s="31" t="s">
        <v>4</v>
      </c>
      <c r="H13" s="36"/>
      <c r="I13" s="32"/>
    </row>
    <row r="14" spans="1:10" s="27" customFormat="1" ht="13.5" customHeight="1" thickBot="1" x14ac:dyDescent="0.25">
      <c r="A14" s="995"/>
      <c r="B14" s="995"/>
      <c r="C14" s="995"/>
      <c r="D14" s="989"/>
      <c r="E14" s="989"/>
      <c r="G14" s="966" t="s">
        <v>7</v>
      </c>
      <c r="H14" s="323" t="s">
        <v>401</v>
      </c>
      <c r="I14" s="983" t="s">
        <v>90</v>
      </c>
      <c r="J14" s="972"/>
    </row>
    <row r="15" spans="1:10" s="27" customFormat="1" ht="13.5" customHeight="1" thickBot="1" x14ac:dyDescent="0.25">
      <c r="A15" s="994" t="str">
        <f>IF(Roster!$B$12="","",CONCATENATE(Roster!$B$12,", ",Roster!$C$12))</f>
        <v xml:space="preserve">Gao, Meng Zhen </v>
      </c>
      <c r="B15" s="994"/>
      <c r="C15" s="994"/>
      <c r="D15" s="989"/>
      <c r="E15" s="989"/>
      <c r="G15" s="981"/>
      <c r="H15" s="324" t="s">
        <v>402</v>
      </c>
      <c r="I15" s="984" t="s">
        <v>113</v>
      </c>
      <c r="J15" s="985"/>
    </row>
    <row r="16" spans="1:10" s="27" customFormat="1" ht="13.5" customHeight="1" thickBot="1" x14ac:dyDescent="0.25">
      <c r="A16" s="995"/>
      <c r="B16" s="995"/>
      <c r="C16" s="995"/>
      <c r="D16" s="989"/>
      <c r="E16" s="989"/>
      <c r="G16" s="981"/>
      <c r="H16" s="324" t="s">
        <v>403</v>
      </c>
      <c r="I16" s="984" t="s">
        <v>50</v>
      </c>
      <c r="J16" s="985"/>
    </row>
    <row r="17" spans="1:10" s="27" customFormat="1" ht="13.5" customHeight="1" thickBot="1" x14ac:dyDescent="0.25">
      <c r="A17" s="995"/>
      <c r="B17" s="995"/>
      <c r="C17" s="995"/>
      <c r="D17" s="989"/>
      <c r="E17" s="989"/>
      <c r="G17" s="981"/>
      <c r="H17" s="324" t="s">
        <v>404</v>
      </c>
      <c r="I17" s="984" t="s">
        <v>48</v>
      </c>
      <c r="J17" s="985"/>
    </row>
    <row r="18" spans="1:10" s="27" customFormat="1" ht="13.5" customHeight="1" thickBot="1" x14ac:dyDescent="0.25">
      <c r="A18" s="994" t="str">
        <f>IF(Roster!$B$13="","",CONCATENATE(Roster!$B$13,", ",Roster!$C$13))</f>
        <v>Tran, Lam Ngan</v>
      </c>
      <c r="B18" s="994"/>
      <c r="C18" s="994"/>
      <c r="D18" s="989"/>
      <c r="E18" s="989"/>
      <c r="G18" s="981"/>
      <c r="H18" s="324" t="s">
        <v>405</v>
      </c>
      <c r="I18" s="984" t="s">
        <v>49</v>
      </c>
      <c r="J18" s="985"/>
    </row>
    <row r="19" spans="1:10" s="27" customFormat="1" ht="13.5" customHeight="1" thickBot="1" x14ac:dyDescent="0.25">
      <c r="A19" s="995"/>
      <c r="B19" s="995"/>
      <c r="C19" s="995"/>
      <c r="D19" s="989"/>
      <c r="E19" s="989"/>
      <c r="G19" s="981"/>
      <c r="H19" s="324" t="s">
        <v>406</v>
      </c>
      <c r="I19" s="984" t="s">
        <v>114</v>
      </c>
      <c r="J19" s="985"/>
    </row>
    <row r="20" spans="1:10" s="27" customFormat="1" ht="13.5" customHeight="1" thickBot="1" x14ac:dyDescent="0.25">
      <c r="A20" s="995"/>
      <c r="B20" s="995"/>
      <c r="C20" s="995"/>
      <c r="D20" s="989"/>
      <c r="E20" s="989"/>
      <c r="G20" s="981"/>
      <c r="H20" s="324" t="s">
        <v>407</v>
      </c>
      <c r="I20" s="984" t="s">
        <v>115</v>
      </c>
      <c r="J20" s="985"/>
    </row>
    <row r="21" spans="1:10" s="27" customFormat="1" ht="13.5" customHeight="1" thickBot="1" x14ac:dyDescent="0.25">
      <c r="A21" s="994" t="str">
        <f>IF(Roster!$B$14="","",CONCATENATE(Roster!$B$14,", ",Roster!$C$14))</f>
        <v>Xu, Ming</v>
      </c>
      <c r="B21" s="994"/>
      <c r="C21" s="994"/>
      <c r="D21" s="989"/>
      <c r="E21" s="989"/>
      <c r="G21" s="981"/>
      <c r="H21" s="324" t="s">
        <v>408</v>
      </c>
      <c r="I21" s="984" t="s">
        <v>116</v>
      </c>
      <c r="J21" s="985"/>
    </row>
    <row r="22" spans="1:10" s="27" customFormat="1" ht="13.5" customHeight="1" thickBot="1" x14ac:dyDescent="0.25">
      <c r="A22" s="995"/>
      <c r="B22" s="995"/>
      <c r="C22" s="995"/>
      <c r="D22" s="989"/>
      <c r="E22" s="989"/>
      <c r="G22" s="982"/>
      <c r="H22" s="324" t="s">
        <v>409</v>
      </c>
      <c r="I22" s="986" t="s">
        <v>117</v>
      </c>
      <c r="J22" s="987"/>
    </row>
    <row r="23" spans="1:10" s="27" customFormat="1" ht="13.5" customHeight="1" thickBot="1" x14ac:dyDescent="0.25">
      <c r="A23" s="995"/>
      <c r="B23" s="995"/>
      <c r="C23" s="995"/>
      <c r="D23" s="989"/>
      <c r="E23" s="989"/>
      <c r="G23" s="966" t="s">
        <v>46</v>
      </c>
      <c r="H23" s="324" t="s">
        <v>410</v>
      </c>
      <c r="I23" s="983" t="s">
        <v>65</v>
      </c>
      <c r="J23" s="972"/>
    </row>
    <row r="24" spans="1:10" s="27" customFormat="1" ht="13.5" customHeight="1" thickBot="1" x14ac:dyDescent="0.25">
      <c r="A24" s="994" t="str">
        <f>IF(Roster!$B$15="","",CONCATENATE(Roster!$B$15,", ",Roster!$C$15))</f>
        <v>Ye, Dawen</v>
      </c>
      <c r="B24" s="994"/>
      <c r="C24" s="994"/>
      <c r="D24" s="989"/>
      <c r="E24" s="989"/>
      <c r="G24" s="981"/>
      <c r="H24" s="324" t="s">
        <v>411</v>
      </c>
      <c r="I24" s="984" t="s">
        <v>45</v>
      </c>
      <c r="J24" s="985"/>
    </row>
    <row r="25" spans="1:10" s="27" customFormat="1" ht="13.5" customHeight="1" thickBot="1" x14ac:dyDescent="0.25">
      <c r="A25" s="995"/>
      <c r="B25" s="995"/>
      <c r="C25" s="995"/>
      <c r="D25" s="989"/>
      <c r="E25" s="989"/>
      <c r="G25" s="981"/>
      <c r="H25" s="324" t="s">
        <v>412</v>
      </c>
      <c r="I25" s="984" t="s">
        <v>107</v>
      </c>
      <c r="J25" s="985"/>
    </row>
    <row r="26" spans="1:10" s="27" customFormat="1" ht="13.5" customHeight="1" thickBot="1" x14ac:dyDescent="0.25">
      <c r="A26" s="995"/>
      <c r="B26" s="995"/>
      <c r="C26" s="995"/>
      <c r="D26" s="989"/>
      <c r="E26" s="989"/>
      <c r="G26" s="981"/>
      <c r="H26" s="324" t="s">
        <v>413</v>
      </c>
      <c r="I26" s="984" t="s">
        <v>108</v>
      </c>
      <c r="J26" s="985"/>
    </row>
    <row r="27" spans="1:10" s="27" customFormat="1" ht="13.5" customHeight="1" thickBot="1" x14ac:dyDescent="0.25">
      <c r="A27" s="994" t="str">
        <f>IF(Roster!$B$16="","",CONCATENATE(Roster!$B$16,", ",Roster!$C$16))</f>
        <v>Zhang, Bohua</v>
      </c>
      <c r="B27" s="994"/>
      <c r="C27" s="994"/>
      <c r="D27" s="989"/>
      <c r="E27" s="989"/>
      <c r="G27" s="981"/>
      <c r="H27" s="324" t="s">
        <v>414</v>
      </c>
      <c r="I27" s="984" t="s">
        <v>109</v>
      </c>
      <c r="J27" s="985"/>
    </row>
    <row r="28" spans="1:10" s="27" customFormat="1" ht="13.5" customHeight="1" thickBot="1" x14ac:dyDescent="0.25">
      <c r="A28" s="995"/>
      <c r="B28" s="995"/>
      <c r="C28" s="995"/>
      <c r="D28" s="989"/>
      <c r="E28" s="989"/>
      <c r="G28" s="981"/>
      <c r="H28" s="324" t="s">
        <v>415</v>
      </c>
      <c r="I28" s="984" t="s">
        <v>110</v>
      </c>
      <c r="J28" s="985"/>
    </row>
    <row r="29" spans="1:10" s="27" customFormat="1" ht="13.5" customHeight="1" thickBot="1" x14ac:dyDescent="0.25">
      <c r="A29" s="995"/>
      <c r="B29" s="995"/>
      <c r="C29" s="995"/>
      <c r="D29" s="989"/>
      <c r="E29" s="989"/>
      <c r="G29" s="981"/>
      <c r="H29" s="324" t="s">
        <v>416</v>
      </c>
      <c r="I29" s="984" t="s">
        <v>111</v>
      </c>
      <c r="J29" s="985"/>
    </row>
    <row r="30" spans="1:10" s="27" customFormat="1" ht="13.5" customHeight="1" thickBot="1" x14ac:dyDescent="0.25">
      <c r="A30" s="994" t="str">
        <f>IF(Roster!$B$17="","",CONCATENATE(Roster!$B$17,", ",Roster!$C$17))</f>
        <v>Vislavskaya, Elena</v>
      </c>
      <c r="B30" s="994"/>
      <c r="C30" s="994"/>
      <c r="D30" s="989"/>
      <c r="E30" s="989"/>
      <c r="G30" s="981"/>
      <c r="H30" s="324" t="s">
        <v>417</v>
      </c>
      <c r="I30" s="984" t="s">
        <v>112</v>
      </c>
      <c r="J30" s="985"/>
    </row>
    <row r="31" spans="1:10" s="27" customFormat="1" ht="13.5" customHeight="1" thickBot="1" x14ac:dyDescent="0.25">
      <c r="A31" s="995"/>
      <c r="B31" s="995"/>
      <c r="C31" s="995"/>
      <c r="D31" s="989"/>
      <c r="E31" s="989"/>
      <c r="G31" s="981"/>
      <c r="H31" s="324" t="s">
        <v>418</v>
      </c>
      <c r="I31" s="984" t="s">
        <v>494</v>
      </c>
      <c r="J31" s="985"/>
    </row>
    <row r="32" spans="1:10" s="27" customFormat="1" ht="13.5" customHeight="1" thickBot="1" x14ac:dyDescent="0.25">
      <c r="A32" s="995"/>
      <c r="B32" s="995"/>
      <c r="C32" s="995"/>
      <c r="D32" s="989"/>
      <c r="E32" s="989"/>
      <c r="G32" s="982"/>
      <c r="H32" s="324" t="s">
        <v>419</v>
      </c>
      <c r="I32" s="986" t="s">
        <v>118</v>
      </c>
      <c r="J32" s="987"/>
    </row>
    <row r="33" spans="1:10" s="27" customFormat="1" ht="13.5" customHeight="1" thickBot="1" x14ac:dyDescent="0.25">
      <c r="A33" s="994" t="str">
        <f>IF(Roster!$B$18="","",CONCATENATE(Roster!$B$18,", ",Roster!$C$18))</f>
        <v>Toritsyn, Volodymr</v>
      </c>
      <c r="B33" s="994"/>
      <c r="C33" s="994"/>
      <c r="D33" s="989"/>
      <c r="E33" s="989"/>
      <c r="G33" s="966" t="s">
        <v>8</v>
      </c>
      <c r="H33" s="324" t="s">
        <v>420</v>
      </c>
      <c r="I33" s="983" t="s">
        <v>99</v>
      </c>
      <c r="J33" s="972"/>
    </row>
    <row r="34" spans="1:10" s="27" customFormat="1" ht="13.5" customHeight="1" thickBot="1" x14ac:dyDescent="0.25">
      <c r="A34" s="995"/>
      <c r="B34" s="995"/>
      <c r="C34" s="995"/>
      <c r="D34" s="989"/>
      <c r="E34" s="989"/>
      <c r="G34" s="981"/>
      <c r="H34" s="324" t="s">
        <v>421</v>
      </c>
      <c r="I34" s="984" t="s">
        <v>505</v>
      </c>
      <c r="J34" s="985"/>
    </row>
    <row r="35" spans="1:10" s="27" customFormat="1" ht="13.5" customHeight="1" thickBot="1" x14ac:dyDescent="0.25">
      <c r="A35" s="995"/>
      <c r="B35" s="995"/>
      <c r="C35" s="995"/>
      <c r="D35" s="989"/>
      <c r="E35" s="989"/>
      <c r="G35" s="981"/>
      <c r="H35" s="324" t="s">
        <v>422</v>
      </c>
      <c r="I35" s="984" t="s">
        <v>100</v>
      </c>
      <c r="J35" s="985"/>
    </row>
    <row r="36" spans="1:10" s="27" customFormat="1" ht="13.5" customHeight="1" thickBot="1" x14ac:dyDescent="0.25">
      <c r="A36" s="994" t="str">
        <f>IF(Roster!$B$19="","",CONCATENATE(Roster!$B$19,", ",Roster!$C$19))</f>
        <v>Toritsyn, Olha</v>
      </c>
      <c r="B36" s="994"/>
      <c r="C36" s="994"/>
      <c r="D36" s="989"/>
      <c r="E36" s="989"/>
      <c r="G36" s="981"/>
      <c r="H36" s="324" t="s">
        <v>423</v>
      </c>
      <c r="I36" s="984" t="s">
        <v>139</v>
      </c>
      <c r="J36" s="985"/>
    </row>
    <row r="37" spans="1:10" s="27" customFormat="1" ht="13.5" customHeight="1" thickBot="1" x14ac:dyDescent="0.25">
      <c r="A37" s="995"/>
      <c r="B37" s="995"/>
      <c r="C37" s="995"/>
      <c r="D37" s="989"/>
      <c r="E37" s="989"/>
      <c r="G37" s="981"/>
      <c r="H37" s="324" t="s">
        <v>424</v>
      </c>
      <c r="I37" s="984" t="s">
        <v>101</v>
      </c>
      <c r="J37" s="985"/>
    </row>
    <row r="38" spans="1:10" s="27" customFormat="1" ht="13.5" customHeight="1" thickBot="1" x14ac:dyDescent="0.25">
      <c r="A38" s="995"/>
      <c r="B38" s="995"/>
      <c r="C38" s="995"/>
      <c r="D38" s="989"/>
      <c r="E38" s="989"/>
      <c r="G38" s="981"/>
      <c r="H38" s="324" t="s">
        <v>425</v>
      </c>
      <c r="I38" s="984" t="s">
        <v>102</v>
      </c>
      <c r="J38" s="985"/>
    </row>
    <row r="39" spans="1:10" s="27" customFormat="1" ht="13.5" customHeight="1" thickBot="1" x14ac:dyDescent="0.25">
      <c r="A39" s="994" t="str">
        <f>IF(Roster!$B$20="","",CONCATENATE(Roster!$B$20,", ",Roster!$C$20))</f>
        <v xml:space="preserve">LI, Xin Zhi </v>
      </c>
      <c r="B39" s="994"/>
      <c r="C39" s="994"/>
      <c r="D39" s="989"/>
      <c r="E39" s="989"/>
      <c r="G39" s="981"/>
      <c r="H39" s="324" t="s">
        <v>426</v>
      </c>
      <c r="I39" s="984" t="s">
        <v>104</v>
      </c>
      <c r="J39" s="985"/>
    </row>
    <row r="40" spans="1:10" s="27" customFormat="1" ht="13.5" customHeight="1" thickBot="1" x14ac:dyDescent="0.25">
      <c r="A40" s="995"/>
      <c r="B40" s="995"/>
      <c r="C40" s="995"/>
      <c r="D40" s="989"/>
      <c r="E40" s="989"/>
      <c r="G40" s="981"/>
      <c r="H40" s="324" t="s">
        <v>427</v>
      </c>
      <c r="I40" s="984" t="s">
        <v>105</v>
      </c>
      <c r="J40" s="985"/>
    </row>
    <row r="41" spans="1:10" s="27" customFormat="1" ht="13.5" customHeight="1" thickBot="1" x14ac:dyDescent="0.25">
      <c r="A41" s="995"/>
      <c r="B41" s="995"/>
      <c r="C41" s="995"/>
      <c r="D41" s="989"/>
      <c r="E41" s="989"/>
      <c r="G41" s="982"/>
      <c r="H41" s="324" t="s">
        <v>428</v>
      </c>
      <c r="I41" s="986" t="s">
        <v>106</v>
      </c>
      <c r="J41" s="987"/>
    </row>
    <row r="42" spans="1:10" s="27" customFormat="1" ht="13.5" customHeight="1" thickBot="1" x14ac:dyDescent="0.25">
      <c r="A42" s="994" t="str">
        <f>IF(Roster!$B$21="","",CONCATENATE(Roster!$B$21,", ",Roster!$C$21))</f>
        <v>Zhao, Ru Zhou</v>
      </c>
      <c r="B42" s="994"/>
      <c r="C42" s="994"/>
      <c r="D42" s="989"/>
      <c r="E42" s="989"/>
      <c r="G42" s="966" t="s">
        <v>72</v>
      </c>
      <c r="H42" s="324" t="s">
        <v>429</v>
      </c>
      <c r="I42" s="983" t="s">
        <v>97</v>
      </c>
      <c r="J42" s="972"/>
    </row>
    <row r="43" spans="1:10" s="27" customFormat="1" ht="13.5" customHeight="1" thickBot="1" x14ac:dyDescent="0.25">
      <c r="A43" s="995"/>
      <c r="B43" s="995"/>
      <c r="C43" s="995"/>
      <c r="D43" s="989"/>
      <c r="E43" s="989"/>
      <c r="G43" s="981"/>
      <c r="H43" s="324" t="s">
        <v>430</v>
      </c>
      <c r="I43" s="984" t="s">
        <v>98</v>
      </c>
      <c r="J43" s="985"/>
    </row>
    <row r="44" spans="1:10" s="27" customFormat="1" ht="13.5" customHeight="1" thickBot="1" x14ac:dyDescent="0.25">
      <c r="A44" s="995"/>
      <c r="B44" s="995"/>
      <c r="C44" s="995"/>
      <c r="D44" s="989"/>
      <c r="E44" s="989"/>
      <c r="G44" s="981"/>
      <c r="H44" s="324" t="s">
        <v>431</v>
      </c>
      <c r="I44" s="984" t="s">
        <v>136</v>
      </c>
      <c r="J44" s="985"/>
    </row>
    <row r="45" spans="1:10" s="27" customFormat="1" ht="13.5" customHeight="1" thickBot="1" x14ac:dyDescent="0.25">
      <c r="A45" s="994" t="str">
        <f>IF(Roster!$B$22="","",CONCATENATE(Roster!$B$22,", ",Roster!$C$22))</f>
        <v>Mai, Yue Chang</v>
      </c>
      <c r="B45" s="994"/>
      <c r="C45" s="994"/>
      <c r="D45" s="989"/>
      <c r="E45" s="989"/>
      <c r="G45" s="981"/>
      <c r="H45" s="324" t="s">
        <v>432</v>
      </c>
      <c r="I45" s="984" t="s">
        <v>134</v>
      </c>
      <c r="J45" s="985"/>
    </row>
    <row r="46" spans="1:10" s="27" customFormat="1" ht="13.5" customHeight="1" thickBot="1" x14ac:dyDescent="0.25">
      <c r="A46" s="995"/>
      <c r="B46" s="995"/>
      <c r="C46" s="995"/>
      <c r="D46" s="989"/>
      <c r="E46" s="989"/>
      <c r="G46" s="981"/>
      <c r="H46" s="324" t="s">
        <v>433</v>
      </c>
      <c r="I46" s="984" t="s">
        <v>135</v>
      </c>
      <c r="J46" s="985"/>
    </row>
    <row r="47" spans="1:10" s="27" customFormat="1" ht="13.5" customHeight="1" thickBot="1" x14ac:dyDescent="0.25">
      <c r="A47" s="995"/>
      <c r="B47" s="995"/>
      <c r="C47" s="995"/>
      <c r="D47" s="989"/>
      <c r="E47" s="989"/>
      <c r="G47" s="981"/>
      <c r="H47" s="324" t="s">
        <v>434</v>
      </c>
      <c r="I47" s="984" t="s">
        <v>137</v>
      </c>
      <c r="J47" s="985"/>
    </row>
    <row r="48" spans="1:10" s="27" customFormat="1" ht="13.5" customHeight="1" thickBot="1" x14ac:dyDescent="0.25">
      <c r="A48" s="994" t="str">
        <f>IF(Roster!$B$23="","",CONCATENATE(Roster!$B$23,", ",Roster!$C$23))</f>
        <v>Lin, Mu Ji</v>
      </c>
      <c r="B48" s="994"/>
      <c r="C48" s="994"/>
      <c r="D48" s="989"/>
      <c r="E48" s="989"/>
      <c r="G48" s="981"/>
      <c r="H48" s="324" t="s">
        <v>435</v>
      </c>
      <c r="I48" s="984" t="s">
        <v>119</v>
      </c>
      <c r="J48" s="985"/>
    </row>
    <row r="49" spans="1:10" s="27" customFormat="1" ht="13.5" customHeight="1" thickBot="1" x14ac:dyDescent="0.25">
      <c r="A49" s="995"/>
      <c r="B49" s="995"/>
      <c r="C49" s="995"/>
      <c r="D49" s="989"/>
      <c r="E49" s="989"/>
      <c r="G49" s="982"/>
      <c r="H49" s="324" t="s">
        <v>436</v>
      </c>
      <c r="I49" s="986" t="s">
        <v>138</v>
      </c>
      <c r="J49" s="987"/>
    </row>
    <row r="50" spans="1:10" s="27" customFormat="1" ht="13.5" customHeight="1" thickBot="1" x14ac:dyDescent="0.25">
      <c r="A50" s="995"/>
      <c r="B50" s="995"/>
      <c r="C50" s="995"/>
      <c r="D50" s="989"/>
      <c r="E50" s="989"/>
      <c r="G50" s="966" t="s">
        <v>47</v>
      </c>
      <c r="H50" s="324" t="s">
        <v>437</v>
      </c>
      <c r="I50" s="983" t="s">
        <v>66</v>
      </c>
      <c r="J50" s="972"/>
    </row>
    <row r="51" spans="1:10" s="27" customFormat="1" ht="13.5" customHeight="1" thickBot="1" x14ac:dyDescent="0.25">
      <c r="A51" s="994" t="str">
        <f>IF(Roster!$B$24="","",CONCATENATE(Roster!$B$24,", ",Roster!$C$24))</f>
        <v>Li, Wen Ping</v>
      </c>
      <c r="B51" s="994"/>
      <c r="C51" s="994"/>
      <c r="D51" s="989"/>
      <c r="E51" s="989"/>
      <c r="G51" s="981"/>
      <c r="H51" s="324" t="s">
        <v>438</v>
      </c>
      <c r="I51" s="984" t="s">
        <v>51</v>
      </c>
      <c r="J51" s="985"/>
    </row>
    <row r="52" spans="1:10" s="27" customFormat="1" ht="13.5" customHeight="1" thickBot="1" x14ac:dyDescent="0.25">
      <c r="A52" s="995"/>
      <c r="B52" s="995"/>
      <c r="C52" s="995"/>
      <c r="D52" s="989"/>
      <c r="E52" s="989"/>
      <c r="G52" s="981"/>
      <c r="H52" s="324" t="s">
        <v>439</v>
      </c>
      <c r="I52" s="984" t="s">
        <v>63</v>
      </c>
      <c r="J52" s="985"/>
    </row>
    <row r="53" spans="1:10" s="27" customFormat="1" ht="13.5" customHeight="1" thickBot="1" x14ac:dyDescent="0.25">
      <c r="A53" s="995"/>
      <c r="B53" s="995"/>
      <c r="C53" s="995"/>
      <c r="D53" s="989"/>
      <c r="E53" s="989"/>
      <c r="G53" s="981"/>
      <c r="H53" s="324" t="s">
        <v>440</v>
      </c>
      <c r="I53" s="984" t="s">
        <v>133</v>
      </c>
      <c r="J53" s="985"/>
    </row>
    <row r="54" spans="1:10" s="27" customFormat="1" ht="13.5" customHeight="1" thickBot="1" x14ac:dyDescent="0.25">
      <c r="A54" s="994" t="str">
        <f>IF(Roster!$B$25="","",CONCATENATE(Roster!$B$25,", ",Roster!$C$25))</f>
        <v>Vargas Martinez, Lesther Ivan</v>
      </c>
      <c r="B54" s="994"/>
      <c r="C54" s="994"/>
      <c r="D54" s="989"/>
      <c r="E54" s="989"/>
      <c r="G54" s="981"/>
      <c r="H54" s="324" t="s">
        <v>441</v>
      </c>
      <c r="I54" s="984" t="s">
        <v>120</v>
      </c>
      <c r="J54" s="985"/>
    </row>
    <row r="55" spans="1:10" s="27" customFormat="1" ht="13.5" customHeight="1" thickBot="1" x14ac:dyDescent="0.25">
      <c r="A55" s="995"/>
      <c r="B55" s="995"/>
      <c r="C55" s="995"/>
      <c r="D55" s="989"/>
      <c r="E55" s="989"/>
      <c r="G55" s="981"/>
      <c r="H55" s="324" t="s">
        <v>442</v>
      </c>
      <c r="I55" s="990" t="s">
        <v>95</v>
      </c>
      <c r="J55" s="991"/>
    </row>
    <row r="56" spans="1:10" s="27" customFormat="1" ht="13.5" customHeight="1" thickBot="1" x14ac:dyDescent="0.25">
      <c r="A56" s="995"/>
      <c r="B56" s="995"/>
      <c r="C56" s="995"/>
      <c r="D56" s="989"/>
      <c r="E56" s="989"/>
      <c r="G56" s="981"/>
      <c r="H56" s="324" t="s">
        <v>443</v>
      </c>
      <c r="I56" s="990" t="s">
        <v>132</v>
      </c>
      <c r="J56" s="991"/>
    </row>
    <row r="57" spans="1:10" s="27" customFormat="1" ht="13.5" customHeight="1" thickBot="1" x14ac:dyDescent="0.25">
      <c r="A57" s="994" t="str">
        <f>IF(Roster!$B$26="","",CONCATENATE(Roster!$B$26,", ",Roster!$C$26))</f>
        <v>Wu, Aici</v>
      </c>
      <c r="B57" s="994"/>
      <c r="C57" s="994"/>
      <c r="D57" s="989"/>
      <c r="E57" s="989"/>
      <c r="G57" s="981"/>
      <c r="H57" s="324" t="s">
        <v>444</v>
      </c>
      <c r="I57" s="990" t="s">
        <v>131</v>
      </c>
      <c r="J57" s="991"/>
    </row>
    <row r="58" spans="1:10" s="27" customFormat="1" ht="13.5" customHeight="1" thickBot="1" x14ac:dyDescent="0.25">
      <c r="A58" s="995"/>
      <c r="B58" s="995"/>
      <c r="C58" s="995"/>
      <c r="D58" s="989"/>
      <c r="E58" s="989"/>
      <c r="G58" s="982"/>
      <c r="H58" s="324" t="s">
        <v>445</v>
      </c>
      <c r="I58" s="992" t="s">
        <v>96</v>
      </c>
      <c r="J58" s="993"/>
    </row>
    <row r="59" spans="1:10" s="27" customFormat="1" ht="13.5" customHeight="1" thickBot="1" x14ac:dyDescent="0.25">
      <c r="A59" s="995"/>
      <c r="B59" s="995"/>
      <c r="C59" s="995"/>
      <c r="D59" s="989"/>
      <c r="E59" s="989"/>
      <c r="G59" s="973" t="s">
        <v>73</v>
      </c>
      <c r="H59" s="324" t="s">
        <v>446</v>
      </c>
      <c r="I59" s="996" t="s">
        <v>82</v>
      </c>
      <c r="J59" s="960"/>
    </row>
    <row r="60" spans="1:10" s="27" customFormat="1" ht="13.5" customHeight="1" thickBot="1" x14ac:dyDescent="0.25">
      <c r="A60" s="994" t="str">
        <f>IF(Roster!$B$27="","",CONCATENATE(Roster!$B$27,", ",Roster!$C$27))</f>
        <v>Solano, Liliana</v>
      </c>
      <c r="B60" s="994"/>
      <c r="C60" s="994"/>
      <c r="D60" s="989"/>
      <c r="E60" s="989"/>
      <c r="G60" s="974"/>
      <c r="H60" s="324" t="s">
        <v>447</v>
      </c>
      <c r="I60" s="990" t="s">
        <v>130</v>
      </c>
      <c r="J60" s="991"/>
    </row>
    <row r="61" spans="1:10" s="27" customFormat="1" ht="13.5" customHeight="1" thickBot="1" x14ac:dyDescent="0.25">
      <c r="A61" s="995"/>
      <c r="B61" s="995"/>
      <c r="C61" s="995"/>
      <c r="D61" s="989"/>
      <c r="E61" s="989"/>
      <c r="G61" s="974"/>
      <c r="H61" s="324" t="s">
        <v>448</v>
      </c>
      <c r="I61" s="990" t="s">
        <v>83</v>
      </c>
      <c r="J61" s="991"/>
    </row>
    <row r="62" spans="1:10" s="27" customFormat="1" ht="13.5" customHeight="1" thickBot="1" x14ac:dyDescent="0.25">
      <c r="A62" s="995"/>
      <c r="B62" s="995"/>
      <c r="C62" s="995"/>
      <c r="D62" s="989"/>
      <c r="E62" s="989"/>
      <c r="G62" s="974"/>
      <c r="H62" s="324" t="s">
        <v>449</v>
      </c>
      <c r="I62" s="990" t="s">
        <v>84</v>
      </c>
      <c r="J62" s="991"/>
    </row>
    <row r="63" spans="1:10" s="27" customFormat="1" ht="13.5" customHeight="1" thickBot="1" x14ac:dyDescent="0.25">
      <c r="A63" s="994" t="str">
        <f>IF(Roster!$B$28="","",CONCATENATE(Roster!$B$28,", ",Roster!$C$28))</f>
        <v>Yi, Zhao</v>
      </c>
      <c r="B63" s="994"/>
      <c r="C63" s="994"/>
      <c r="D63" s="989"/>
      <c r="E63" s="989"/>
      <c r="G63" s="974"/>
      <c r="H63" s="324" t="s">
        <v>450</v>
      </c>
      <c r="I63" s="990" t="s">
        <v>129</v>
      </c>
      <c r="J63" s="991"/>
    </row>
    <row r="64" spans="1:10" s="27" customFormat="1" ht="13.5" customHeight="1" thickBot="1" x14ac:dyDescent="0.25">
      <c r="A64" s="995"/>
      <c r="B64" s="995"/>
      <c r="C64" s="995"/>
      <c r="D64" s="989"/>
      <c r="E64" s="989"/>
      <c r="G64" s="974"/>
      <c r="H64" s="324" t="s">
        <v>451</v>
      </c>
      <c r="I64" s="990" t="s">
        <v>94</v>
      </c>
      <c r="J64" s="991"/>
    </row>
    <row r="65" spans="1:10" s="27" customFormat="1" ht="13.5" customHeight="1" thickBot="1" x14ac:dyDescent="0.25">
      <c r="A65" s="995"/>
      <c r="B65" s="995"/>
      <c r="C65" s="995"/>
      <c r="D65" s="989"/>
      <c r="E65" s="989"/>
      <c r="G65" s="974"/>
      <c r="H65" s="324" t="s">
        <v>452</v>
      </c>
      <c r="I65" s="990" t="s">
        <v>85</v>
      </c>
      <c r="J65" s="991"/>
    </row>
    <row r="66" spans="1:10" s="27" customFormat="1" ht="13.5" customHeight="1" thickBot="1" x14ac:dyDescent="0.25">
      <c r="A66" s="994" t="str">
        <f>IF(Roster!$B$29="","",CONCATENATE(Roster!$B$29,", ",Roster!$C$29))</f>
        <v>Lminokhoer, Zhana</v>
      </c>
      <c r="B66" s="994"/>
      <c r="C66" s="994"/>
      <c r="D66" s="989"/>
      <c r="E66" s="989"/>
      <c r="G66" s="974"/>
      <c r="H66" s="324" t="s">
        <v>453</v>
      </c>
      <c r="I66" s="990" t="s">
        <v>128</v>
      </c>
      <c r="J66" s="991"/>
    </row>
    <row r="67" spans="1:10" s="27" customFormat="1" ht="13.5" customHeight="1" thickBot="1" x14ac:dyDescent="0.25">
      <c r="A67" s="995"/>
      <c r="B67" s="995"/>
      <c r="C67" s="995"/>
      <c r="D67" s="989"/>
      <c r="E67" s="989"/>
      <c r="G67" s="974"/>
      <c r="H67" s="324" t="s">
        <v>454</v>
      </c>
      <c r="I67" s="990" t="s">
        <v>93</v>
      </c>
      <c r="J67" s="991"/>
    </row>
    <row r="68" spans="1:10" s="27" customFormat="1" ht="13.5" customHeight="1" thickBot="1" x14ac:dyDescent="0.25">
      <c r="A68" s="995"/>
      <c r="B68" s="995"/>
      <c r="C68" s="995"/>
      <c r="D68" s="989"/>
      <c r="E68" s="989"/>
      <c r="G68" s="974"/>
      <c r="H68" s="324" t="s">
        <v>455</v>
      </c>
      <c r="I68" s="990" t="s">
        <v>86</v>
      </c>
      <c r="J68" s="991"/>
    </row>
    <row r="69" spans="1:10" s="27" customFormat="1" ht="13.5" customHeight="1" thickBot="1" x14ac:dyDescent="0.25">
      <c r="A69" s="994" t="str">
        <f>IF(Roster!$B$30="","",CONCATENATE(Roster!$B$30,", ",Roster!$C$30))</f>
        <v>Lminokhoer, Alexander</v>
      </c>
      <c r="B69" s="994"/>
      <c r="C69" s="994"/>
      <c r="D69" s="989"/>
      <c r="E69" s="989"/>
      <c r="G69" s="974"/>
      <c r="H69" s="324" t="s">
        <v>456</v>
      </c>
      <c r="I69" s="990" t="s">
        <v>87</v>
      </c>
      <c r="J69" s="991"/>
    </row>
    <row r="70" spans="1:10" s="27" customFormat="1" ht="13.5" customHeight="1" thickBot="1" x14ac:dyDescent="0.25">
      <c r="A70" s="995"/>
      <c r="B70" s="995"/>
      <c r="C70" s="995"/>
      <c r="D70" s="989"/>
      <c r="E70" s="989"/>
      <c r="G70" s="974"/>
      <c r="H70" s="324" t="s">
        <v>457</v>
      </c>
      <c r="I70" s="990" t="s">
        <v>88</v>
      </c>
      <c r="J70" s="991"/>
    </row>
    <row r="71" spans="1:10" s="27" customFormat="1" ht="13.5" customHeight="1" thickBot="1" x14ac:dyDescent="0.25">
      <c r="A71" s="995"/>
      <c r="B71" s="995"/>
      <c r="C71" s="995"/>
      <c r="D71" s="989"/>
      <c r="E71" s="989"/>
      <c r="G71" s="974"/>
      <c r="H71" s="324" t="s">
        <v>458</v>
      </c>
      <c r="I71" s="990" t="s">
        <v>103</v>
      </c>
      <c r="J71" s="991"/>
    </row>
    <row r="72" spans="1:10" s="27" customFormat="1" ht="13.5" customHeight="1" thickBot="1" x14ac:dyDescent="0.25">
      <c r="A72" s="994" t="str">
        <f>IF(Roster!$B$31="","",CONCATENATE(Roster!$B$31,", ",Roster!$C$31))</f>
        <v/>
      </c>
      <c r="B72" s="994"/>
      <c r="C72" s="994"/>
      <c r="D72" s="989"/>
      <c r="E72" s="989"/>
      <c r="G72" s="974"/>
      <c r="H72" s="324" t="s">
        <v>459</v>
      </c>
      <c r="I72" s="990" t="s">
        <v>89</v>
      </c>
      <c r="J72" s="991"/>
    </row>
    <row r="73" spans="1:10" s="27" customFormat="1" ht="13.5" customHeight="1" thickBot="1" x14ac:dyDescent="0.25">
      <c r="A73" s="995"/>
      <c r="B73" s="995"/>
      <c r="C73" s="995"/>
      <c r="D73" s="989"/>
      <c r="E73" s="989"/>
      <c r="G73" s="975"/>
      <c r="H73" s="324" t="s">
        <v>460</v>
      </c>
      <c r="I73" s="992" t="s">
        <v>127</v>
      </c>
      <c r="J73" s="993"/>
    </row>
    <row r="74" spans="1:10" s="27" customFormat="1" ht="13.5" customHeight="1" thickBot="1" x14ac:dyDescent="0.25">
      <c r="A74" s="995"/>
      <c r="B74" s="995"/>
      <c r="C74" s="995"/>
      <c r="D74" s="989"/>
      <c r="E74" s="989"/>
      <c r="G74" s="973" t="s">
        <v>74</v>
      </c>
      <c r="H74" s="324" t="s">
        <v>461</v>
      </c>
      <c r="I74" s="996" t="s">
        <v>92</v>
      </c>
      <c r="J74" s="960"/>
    </row>
    <row r="75" spans="1:10" s="27" customFormat="1" ht="13.5" customHeight="1" thickBot="1" x14ac:dyDescent="0.25">
      <c r="A75" s="994" t="str">
        <f>IF(Roster!$B$32="","",CONCATENATE(Roster!$B$32,", ",Roster!$C$32))</f>
        <v/>
      </c>
      <c r="B75" s="994"/>
      <c r="C75" s="994"/>
      <c r="D75" s="989"/>
      <c r="E75" s="989"/>
      <c r="G75" s="974"/>
      <c r="H75" s="324" t="s">
        <v>462</v>
      </c>
      <c r="I75" s="990" t="s">
        <v>126</v>
      </c>
      <c r="J75" s="991"/>
    </row>
    <row r="76" spans="1:10" s="27" customFormat="1" ht="13.5" customHeight="1" thickBot="1" x14ac:dyDescent="0.25">
      <c r="A76" s="995"/>
      <c r="B76" s="995"/>
      <c r="C76" s="995"/>
      <c r="D76" s="989"/>
      <c r="E76" s="989"/>
      <c r="G76" s="974"/>
      <c r="H76" s="324" t="s">
        <v>463</v>
      </c>
      <c r="I76" s="990" t="s">
        <v>81</v>
      </c>
      <c r="J76" s="991"/>
    </row>
    <row r="77" spans="1:10" s="27" customFormat="1" ht="13.5" customHeight="1" thickBot="1" x14ac:dyDescent="0.25">
      <c r="A77" s="995"/>
      <c r="B77" s="995"/>
      <c r="C77" s="995"/>
      <c r="D77" s="989"/>
      <c r="E77" s="989"/>
      <c r="G77" s="974"/>
      <c r="H77" s="324" t="s">
        <v>464</v>
      </c>
      <c r="I77" s="990" t="s">
        <v>80</v>
      </c>
      <c r="J77" s="991"/>
    </row>
    <row r="78" spans="1:10" s="27" customFormat="1" ht="13.5" customHeight="1" thickBot="1" x14ac:dyDescent="0.25">
      <c r="A78" s="994" t="str">
        <f>IF(Roster!$B$33="","",CONCATENATE(Roster!$B$33,", ",Roster!$C$33))</f>
        <v/>
      </c>
      <c r="B78" s="994"/>
      <c r="C78" s="994"/>
      <c r="D78" s="989"/>
      <c r="E78" s="989"/>
      <c r="G78" s="974"/>
      <c r="H78" s="324" t="s">
        <v>465</v>
      </c>
      <c r="I78" s="990" t="s">
        <v>125</v>
      </c>
      <c r="J78" s="991"/>
    </row>
    <row r="79" spans="1:10" s="27" customFormat="1" ht="13.5" customHeight="1" thickBot="1" x14ac:dyDescent="0.25">
      <c r="A79" s="995"/>
      <c r="B79" s="995"/>
      <c r="C79" s="995"/>
      <c r="D79" s="989"/>
      <c r="E79" s="989"/>
      <c r="G79" s="974"/>
      <c r="H79" s="324" t="s">
        <v>466</v>
      </c>
      <c r="I79" s="990" t="s">
        <v>91</v>
      </c>
      <c r="J79" s="991"/>
    </row>
    <row r="80" spans="1:10" s="27" customFormat="1" ht="13.5" customHeight="1" thickBot="1" x14ac:dyDescent="0.25">
      <c r="A80" s="995"/>
      <c r="B80" s="995"/>
      <c r="C80" s="995"/>
      <c r="D80" s="989"/>
      <c r="E80" s="989"/>
      <c r="G80" s="974"/>
      <c r="H80" s="324" t="s">
        <v>467</v>
      </c>
      <c r="I80" s="990" t="s">
        <v>121</v>
      </c>
      <c r="J80" s="991"/>
    </row>
    <row r="81" spans="1:10" s="27" customFormat="1" ht="13.5" customHeight="1" x14ac:dyDescent="0.2">
      <c r="A81" s="994" t="str">
        <f>IF(Roster!$B$34="","",CONCATENATE(Roster!$B$34,", ",Roster!$C$34))</f>
        <v/>
      </c>
      <c r="B81" s="994"/>
      <c r="C81" s="994"/>
      <c r="D81" s="997"/>
      <c r="E81" s="997"/>
      <c r="G81" s="974"/>
      <c r="H81" s="324" t="s">
        <v>468</v>
      </c>
      <c r="I81" s="990" t="s">
        <v>124</v>
      </c>
      <c r="J81" s="991"/>
    </row>
    <row r="82" spans="1:10" ht="13.5" customHeight="1" x14ac:dyDescent="0.2">
      <c r="A82" s="995"/>
      <c r="B82" s="995"/>
      <c r="C82" s="995"/>
      <c r="D82" s="998"/>
      <c r="E82" s="998"/>
      <c r="G82" s="974"/>
      <c r="H82" s="324" t="s">
        <v>469</v>
      </c>
      <c r="I82" s="990" t="s">
        <v>123</v>
      </c>
      <c r="J82" s="991"/>
    </row>
    <row r="83" spans="1:10" ht="13.5" customHeight="1" thickBot="1" x14ac:dyDescent="0.25">
      <c r="A83" s="995"/>
      <c r="B83" s="995"/>
      <c r="C83" s="995"/>
      <c r="D83" s="988"/>
      <c r="E83" s="988"/>
      <c r="G83" s="975"/>
      <c r="H83" s="325" t="s">
        <v>470</v>
      </c>
      <c r="I83" s="992" t="s">
        <v>122</v>
      </c>
      <c r="J83" s="993"/>
    </row>
    <row r="84" spans="1:10" ht="20.25" x14ac:dyDescent="0.2">
      <c r="A84" s="978" t="s">
        <v>79</v>
      </c>
      <c r="B84" s="978"/>
      <c r="C84" s="978"/>
      <c r="D84" s="978"/>
      <c r="E84" s="978"/>
      <c r="F84" s="978"/>
      <c r="G84" s="978"/>
      <c r="H84" s="978"/>
      <c r="I84" s="978"/>
      <c r="J84" s="978"/>
    </row>
    <row r="85" spans="1:10" ht="13.5" customHeight="1" x14ac:dyDescent="0.2">
      <c r="A85" s="27"/>
      <c r="B85" s="27"/>
      <c r="C85" s="27"/>
      <c r="D85" s="27"/>
      <c r="E85" s="27"/>
      <c r="F85" s="27"/>
      <c r="G85" s="27"/>
      <c r="H85" s="27"/>
      <c r="I85" s="27"/>
      <c r="J85" s="27"/>
    </row>
    <row r="86" spans="1:10" ht="13.5" customHeight="1" x14ac:dyDescent="0.2">
      <c r="A86" s="976" t="s">
        <v>26</v>
      </c>
      <c r="B86" s="976"/>
      <c r="C86" s="421" t="str">
        <f>Roster!$A$4</f>
        <v>FY23</v>
      </c>
      <c r="D86" s="421" t="s">
        <v>16</v>
      </c>
      <c r="E86" s="976" t="s">
        <v>17</v>
      </c>
      <c r="F86" s="976"/>
      <c r="G86" s="976" t="s">
        <v>12</v>
      </c>
      <c r="H86" s="976"/>
      <c r="I86" s="976"/>
      <c r="J86" s="421" t="s">
        <v>13</v>
      </c>
    </row>
    <row r="87" spans="1:10" ht="13.5" customHeight="1" x14ac:dyDescent="0.2">
      <c r="A87" s="961" t="str">
        <f>IF(Roster!$A$6="","",Roster!$A$6)</f>
        <v>CASL</v>
      </c>
      <c r="B87" s="961"/>
      <c r="C87" s="28"/>
      <c r="D87" s="961" t="str">
        <f>IF(Roster!$B$2="","",Roster!$B$2)</f>
        <v>Jessica Swanson</v>
      </c>
      <c r="E87" s="961" t="str">
        <f>IF(Roster!$C$2="","",Roster!$C$2)</f>
        <v>001</v>
      </c>
      <c r="F87" s="961"/>
      <c r="G87" s="980" t="str">
        <f>IF(Roster!$B$4="","",Roster!$B$4)</f>
        <v>TR / MWF</v>
      </c>
      <c r="H87" s="980"/>
      <c r="I87" s="980"/>
      <c r="J87" s="961" t="str">
        <f>IF(Roster!$C$4="","",Roster!$C$4)</f>
        <v>8:00 - 9:30 / 10:00-11:30</v>
      </c>
    </row>
    <row r="88" spans="1:10" ht="13.5" customHeight="1" x14ac:dyDescent="0.2">
      <c r="A88" s="961"/>
      <c r="B88" s="961"/>
      <c r="C88" s="28"/>
      <c r="D88" s="961"/>
      <c r="E88" s="961"/>
      <c r="F88" s="961"/>
      <c r="G88" s="980"/>
      <c r="H88" s="980"/>
      <c r="I88" s="980"/>
      <c r="J88" s="961"/>
    </row>
    <row r="89" spans="1:10" ht="13.5" customHeight="1" x14ac:dyDescent="0.2">
      <c r="A89" s="458"/>
      <c r="B89" s="458"/>
      <c r="C89" s="30"/>
      <c r="D89" s="38"/>
      <c r="E89" s="27"/>
      <c r="F89" s="27"/>
      <c r="G89" s="31"/>
      <c r="H89" s="27"/>
      <c r="I89" s="32"/>
      <c r="J89" s="27"/>
    </row>
    <row r="90" spans="1:10" ht="13.5" customHeight="1" x14ac:dyDescent="0.2">
      <c r="A90" s="33"/>
      <c r="B90" s="33"/>
      <c r="C90" s="27"/>
      <c r="D90" s="39"/>
      <c r="E90" s="34"/>
      <c r="F90" s="27"/>
      <c r="G90" s="326"/>
      <c r="H90" s="327"/>
      <c r="I90" s="327"/>
      <c r="J90" s="327"/>
    </row>
    <row r="91" spans="1:10" ht="13.5" customHeight="1" x14ac:dyDescent="0.2">
      <c r="A91" s="979" t="s">
        <v>34</v>
      </c>
      <c r="B91" s="979"/>
      <c r="C91" s="30"/>
      <c r="D91" s="976" t="s">
        <v>35</v>
      </c>
      <c r="E91" s="976"/>
      <c r="F91" s="27"/>
      <c r="G91" s="326"/>
      <c r="H91" s="327"/>
      <c r="I91" s="327"/>
      <c r="J91" s="327"/>
    </row>
    <row r="92" spans="1:10" ht="13.5" customHeight="1" thickBot="1" x14ac:dyDescent="0.25">
      <c r="A92" s="994" t="str">
        <f>IF(Roster!$B$35="","",CONCATENATE(Roster!$B$35,", ",Roster!$C$35))</f>
        <v/>
      </c>
      <c r="B92" s="994"/>
      <c r="C92" s="994"/>
      <c r="D92" s="988"/>
      <c r="E92" s="988"/>
      <c r="F92" s="30"/>
      <c r="G92" s="326"/>
      <c r="H92" s="327"/>
      <c r="I92" s="327"/>
      <c r="J92" s="327"/>
    </row>
    <row r="93" spans="1:10" ht="13.5" customHeight="1" thickBot="1" x14ac:dyDescent="0.25">
      <c r="A93" s="995"/>
      <c r="B93" s="995"/>
      <c r="C93" s="995"/>
      <c r="D93" s="989"/>
      <c r="E93" s="989"/>
      <c r="F93" s="30"/>
      <c r="G93" s="326"/>
      <c r="H93" s="328"/>
      <c r="I93" s="977"/>
      <c r="J93" s="977"/>
    </row>
    <row r="94" spans="1:10" ht="13.5" customHeight="1" thickBot="1" x14ac:dyDescent="0.25">
      <c r="A94" s="995"/>
      <c r="B94" s="995"/>
      <c r="C94" s="995"/>
      <c r="D94" s="989"/>
      <c r="E94" s="989"/>
      <c r="F94" s="27"/>
      <c r="G94" s="27"/>
      <c r="H94" s="27"/>
      <c r="I94" s="27"/>
      <c r="J94" s="27"/>
    </row>
    <row r="95" spans="1:10" ht="13.5" customHeight="1" thickBot="1" x14ac:dyDescent="0.25">
      <c r="A95" s="994" t="str">
        <f>IF(Roster!$B$36="","",CONCATENATE(Roster!$B$36,", ",Roster!$C$36))</f>
        <v/>
      </c>
      <c r="B95" s="994"/>
      <c r="C95" s="994"/>
      <c r="D95" s="989"/>
      <c r="E95" s="989"/>
      <c r="F95" s="27"/>
      <c r="G95" s="27"/>
      <c r="H95" s="27"/>
      <c r="I95" s="27"/>
      <c r="J95" s="27"/>
    </row>
    <row r="96" spans="1:10" ht="13.5" customHeight="1" thickBot="1" x14ac:dyDescent="0.25">
      <c r="A96" s="995"/>
      <c r="B96" s="995"/>
      <c r="C96" s="995"/>
      <c r="D96" s="989"/>
      <c r="E96" s="989"/>
      <c r="F96" s="27"/>
      <c r="G96" s="31" t="s">
        <v>4</v>
      </c>
      <c r="H96" s="36"/>
      <c r="I96" s="32"/>
      <c r="J96" s="27"/>
    </row>
    <row r="97" spans="1:10" ht="13.5" customHeight="1" thickBot="1" x14ac:dyDescent="0.25">
      <c r="A97" s="995"/>
      <c r="B97" s="995"/>
      <c r="C97" s="995"/>
      <c r="D97" s="989"/>
      <c r="E97" s="989"/>
      <c r="F97" s="27"/>
      <c r="G97" s="966" t="s">
        <v>7</v>
      </c>
      <c r="H97" s="323" t="s">
        <v>401</v>
      </c>
      <c r="I97" s="983" t="s">
        <v>90</v>
      </c>
      <c r="J97" s="972"/>
    </row>
    <row r="98" spans="1:10" ht="13.5" customHeight="1" thickBot="1" x14ac:dyDescent="0.25">
      <c r="A98" s="994" t="str">
        <f>IF(Roster!$B$37="","",CONCATENATE(Roster!$B$37,", ",Roster!$C$37))</f>
        <v/>
      </c>
      <c r="B98" s="994"/>
      <c r="C98" s="994"/>
      <c r="D98" s="989"/>
      <c r="E98" s="989"/>
      <c r="F98" s="27"/>
      <c r="G98" s="981"/>
      <c r="H98" s="324" t="s">
        <v>402</v>
      </c>
      <c r="I98" s="984" t="s">
        <v>113</v>
      </c>
      <c r="J98" s="985"/>
    </row>
    <row r="99" spans="1:10" ht="13.5" customHeight="1" thickBot="1" x14ac:dyDescent="0.25">
      <c r="A99" s="995"/>
      <c r="B99" s="995"/>
      <c r="C99" s="995"/>
      <c r="D99" s="989"/>
      <c r="E99" s="989"/>
      <c r="F99" s="27"/>
      <c r="G99" s="981"/>
      <c r="H99" s="324" t="s">
        <v>403</v>
      </c>
      <c r="I99" s="984" t="s">
        <v>50</v>
      </c>
      <c r="J99" s="985"/>
    </row>
    <row r="100" spans="1:10" ht="13.5" customHeight="1" thickBot="1" x14ac:dyDescent="0.25">
      <c r="A100" s="995"/>
      <c r="B100" s="995"/>
      <c r="C100" s="995"/>
      <c r="D100" s="989"/>
      <c r="E100" s="989"/>
      <c r="F100" s="27"/>
      <c r="G100" s="981"/>
      <c r="H100" s="324" t="s">
        <v>404</v>
      </c>
      <c r="I100" s="984" t="s">
        <v>48</v>
      </c>
      <c r="J100" s="985"/>
    </row>
    <row r="101" spans="1:10" ht="13.5" customHeight="1" thickBot="1" x14ac:dyDescent="0.25">
      <c r="A101" s="994" t="str">
        <f>IF(Roster!$B$38="","",CONCATENATE(Roster!$B$38,", ",Roster!$C$38))</f>
        <v/>
      </c>
      <c r="B101" s="994"/>
      <c r="C101" s="994"/>
      <c r="D101" s="989"/>
      <c r="E101" s="989"/>
      <c r="F101" s="27"/>
      <c r="G101" s="981"/>
      <c r="H101" s="324" t="s">
        <v>405</v>
      </c>
      <c r="I101" s="984" t="s">
        <v>49</v>
      </c>
      <c r="J101" s="985"/>
    </row>
    <row r="102" spans="1:10" ht="13.5" customHeight="1" thickBot="1" x14ac:dyDescent="0.25">
      <c r="A102" s="995"/>
      <c r="B102" s="995"/>
      <c r="C102" s="995"/>
      <c r="D102" s="989"/>
      <c r="E102" s="989"/>
      <c r="F102" s="27"/>
      <c r="G102" s="981"/>
      <c r="H102" s="324" t="s">
        <v>406</v>
      </c>
      <c r="I102" s="984" t="s">
        <v>114</v>
      </c>
      <c r="J102" s="985"/>
    </row>
    <row r="103" spans="1:10" ht="13.5" customHeight="1" thickBot="1" x14ac:dyDescent="0.25">
      <c r="A103" s="995"/>
      <c r="B103" s="995"/>
      <c r="C103" s="995"/>
      <c r="D103" s="989"/>
      <c r="E103" s="989"/>
      <c r="F103" s="27"/>
      <c r="G103" s="981"/>
      <c r="H103" s="324" t="s">
        <v>407</v>
      </c>
      <c r="I103" s="984" t="s">
        <v>115</v>
      </c>
      <c r="J103" s="985"/>
    </row>
    <row r="104" spans="1:10" ht="13.5" customHeight="1" thickBot="1" x14ac:dyDescent="0.25">
      <c r="A104" s="994" t="str">
        <f>IF(Roster!$B$39="","",CONCATENATE(Roster!$B$39,", ",Roster!$C$39))</f>
        <v/>
      </c>
      <c r="B104" s="994"/>
      <c r="C104" s="994"/>
      <c r="D104" s="989"/>
      <c r="E104" s="989"/>
      <c r="F104" s="27"/>
      <c r="G104" s="981"/>
      <c r="H104" s="324" t="s">
        <v>408</v>
      </c>
      <c r="I104" s="984" t="s">
        <v>116</v>
      </c>
      <c r="J104" s="985"/>
    </row>
    <row r="105" spans="1:10" ht="13.5" customHeight="1" thickBot="1" x14ac:dyDescent="0.25">
      <c r="A105" s="995"/>
      <c r="B105" s="995"/>
      <c r="C105" s="995"/>
      <c r="D105" s="989"/>
      <c r="E105" s="989"/>
      <c r="F105" s="27"/>
      <c r="G105" s="982"/>
      <c r="H105" s="324" t="s">
        <v>409</v>
      </c>
      <c r="I105" s="986" t="s">
        <v>117</v>
      </c>
      <c r="J105" s="987"/>
    </row>
    <row r="106" spans="1:10" ht="13.5" customHeight="1" thickBot="1" x14ac:dyDescent="0.25">
      <c r="A106" s="995"/>
      <c r="B106" s="995"/>
      <c r="C106" s="995"/>
      <c r="D106" s="989"/>
      <c r="E106" s="989"/>
      <c r="F106" s="27"/>
      <c r="G106" s="966" t="s">
        <v>46</v>
      </c>
      <c r="H106" s="324" t="s">
        <v>410</v>
      </c>
      <c r="I106" s="983" t="s">
        <v>65</v>
      </c>
      <c r="J106" s="972"/>
    </row>
    <row r="107" spans="1:10" ht="13.5" customHeight="1" thickBot="1" x14ac:dyDescent="0.25">
      <c r="A107" s="994" t="str">
        <f>IF(Roster!$B$40="","",CONCATENATE(Roster!$B$40,", ",Roster!$C$40))</f>
        <v/>
      </c>
      <c r="B107" s="994"/>
      <c r="C107" s="994"/>
      <c r="D107" s="989"/>
      <c r="E107" s="989"/>
      <c r="F107" s="27"/>
      <c r="G107" s="981"/>
      <c r="H107" s="324" t="s">
        <v>411</v>
      </c>
      <c r="I107" s="984" t="s">
        <v>45</v>
      </c>
      <c r="J107" s="985"/>
    </row>
    <row r="108" spans="1:10" ht="13.5" customHeight="1" thickBot="1" x14ac:dyDescent="0.25">
      <c r="A108" s="995"/>
      <c r="B108" s="995"/>
      <c r="C108" s="995"/>
      <c r="D108" s="989"/>
      <c r="E108" s="989"/>
      <c r="F108" s="27"/>
      <c r="G108" s="981"/>
      <c r="H108" s="324" t="s">
        <v>412</v>
      </c>
      <c r="I108" s="984" t="s">
        <v>107</v>
      </c>
      <c r="J108" s="985"/>
    </row>
    <row r="109" spans="1:10" ht="13.5" customHeight="1" thickBot="1" x14ac:dyDescent="0.25">
      <c r="A109" s="995"/>
      <c r="B109" s="995"/>
      <c r="C109" s="995"/>
      <c r="D109" s="989"/>
      <c r="E109" s="989"/>
      <c r="F109" s="27"/>
      <c r="G109" s="981"/>
      <c r="H109" s="324" t="s">
        <v>413</v>
      </c>
      <c r="I109" s="984" t="s">
        <v>108</v>
      </c>
      <c r="J109" s="985"/>
    </row>
    <row r="110" spans="1:10" ht="13.5" customHeight="1" thickBot="1" x14ac:dyDescent="0.25">
      <c r="A110" s="994" t="str">
        <f>IF(Roster!$B$41="","",CONCATENATE(Roster!$B$41,", ",Roster!$C$41))</f>
        <v/>
      </c>
      <c r="B110" s="994"/>
      <c r="C110" s="994"/>
      <c r="D110" s="989"/>
      <c r="E110" s="989"/>
      <c r="F110" s="27"/>
      <c r="G110" s="981"/>
      <c r="H110" s="324" t="s">
        <v>414</v>
      </c>
      <c r="I110" s="984" t="s">
        <v>109</v>
      </c>
      <c r="J110" s="985"/>
    </row>
    <row r="111" spans="1:10" ht="13.5" customHeight="1" thickBot="1" x14ac:dyDescent="0.25">
      <c r="A111" s="995"/>
      <c r="B111" s="995"/>
      <c r="C111" s="995"/>
      <c r="D111" s="989"/>
      <c r="E111" s="989"/>
      <c r="F111" s="27"/>
      <c r="G111" s="981"/>
      <c r="H111" s="324" t="s">
        <v>415</v>
      </c>
      <c r="I111" s="984" t="s">
        <v>110</v>
      </c>
      <c r="J111" s="985"/>
    </row>
    <row r="112" spans="1:10" ht="13.5" customHeight="1" thickBot="1" x14ac:dyDescent="0.25">
      <c r="A112" s="995"/>
      <c r="B112" s="995"/>
      <c r="C112" s="995"/>
      <c r="D112" s="989"/>
      <c r="E112" s="989"/>
      <c r="F112" s="27"/>
      <c r="G112" s="981"/>
      <c r="H112" s="324" t="s">
        <v>416</v>
      </c>
      <c r="I112" s="984" t="s">
        <v>111</v>
      </c>
      <c r="J112" s="985"/>
    </row>
    <row r="113" spans="1:10" ht="13.5" customHeight="1" thickBot="1" x14ac:dyDescent="0.25">
      <c r="A113" s="994" t="str">
        <f>IF(Roster!$B$42="","",CONCATENATE(Roster!$B$42,", ",Roster!$C$42))</f>
        <v/>
      </c>
      <c r="B113" s="994"/>
      <c r="C113" s="994"/>
      <c r="D113" s="989"/>
      <c r="E113" s="989"/>
      <c r="F113" s="27"/>
      <c r="G113" s="981"/>
      <c r="H113" s="324" t="s">
        <v>417</v>
      </c>
      <c r="I113" s="984" t="s">
        <v>112</v>
      </c>
      <c r="J113" s="985"/>
    </row>
    <row r="114" spans="1:10" ht="13.5" customHeight="1" thickBot="1" x14ac:dyDescent="0.25">
      <c r="A114" s="995"/>
      <c r="B114" s="995"/>
      <c r="C114" s="995"/>
      <c r="D114" s="989"/>
      <c r="E114" s="989"/>
      <c r="F114" s="27"/>
      <c r="G114" s="981"/>
      <c r="H114" s="324" t="s">
        <v>418</v>
      </c>
      <c r="I114" s="984" t="s">
        <v>494</v>
      </c>
      <c r="J114" s="985"/>
    </row>
    <row r="115" spans="1:10" ht="13.5" customHeight="1" thickBot="1" x14ac:dyDescent="0.25">
      <c r="A115" s="995"/>
      <c r="B115" s="995"/>
      <c r="C115" s="995"/>
      <c r="D115" s="989"/>
      <c r="E115" s="989"/>
      <c r="F115" s="27"/>
      <c r="G115" s="982"/>
      <c r="H115" s="324" t="s">
        <v>419</v>
      </c>
      <c r="I115" s="986" t="s">
        <v>118</v>
      </c>
      <c r="J115" s="987"/>
    </row>
    <row r="116" spans="1:10" ht="13.5" customHeight="1" thickBot="1" x14ac:dyDescent="0.25">
      <c r="A116" s="994" t="str">
        <f>IF(Roster!$B$43="","",CONCATENATE(Roster!$B$43,", ",Roster!$C$43))</f>
        <v/>
      </c>
      <c r="B116" s="994"/>
      <c r="C116" s="994"/>
      <c r="D116" s="989"/>
      <c r="E116" s="989"/>
      <c r="F116" s="27"/>
      <c r="G116" s="966" t="s">
        <v>8</v>
      </c>
      <c r="H116" s="324" t="s">
        <v>420</v>
      </c>
      <c r="I116" s="983" t="s">
        <v>99</v>
      </c>
      <c r="J116" s="972"/>
    </row>
    <row r="117" spans="1:10" ht="13.5" customHeight="1" thickBot="1" x14ac:dyDescent="0.25">
      <c r="A117" s="995"/>
      <c r="B117" s="995"/>
      <c r="C117" s="995"/>
      <c r="D117" s="989"/>
      <c r="E117" s="989"/>
      <c r="F117" s="27"/>
      <c r="G117" s="981"/>
      <c r="H117" s="324" t="s">
        <v>421</v>
      </c>
      <c r="I117" s="984" t="s">
        <v>505</v>
      </c>
      <c r="J117" s="985"/>
    </row>
    <row r="118" spans="1:10" ht="13.5" customHeight="1" thickBot="1" x14ac:dyDescent="0.25">
      <c r="A118" s="995"/>
      <c r="B118" s="995"/>
      <c r="C118" s="995"/>
      <c r="D118" s="989"/>
      <c r="E118" s="989"/>
      <c r="F118" s="27"/>
      <c r="G118" s="981"/>
      <c r="H118" s="324" t="s">
        <v>422</v>
      </c>
      <c r="I118" s="984" t="s">
        <v>100</v>
      </c>
      <c r="J118" s="985"/>
    </row>
    <row r="119" spans="1:10" ht="13.5" customHeight="1" thickBot="1" x14ac:dyDescent="0.25">
      <c r="A119" s="994" t="str">
        <f>IF(Roster!$B$44="","",CONCATENATE(Roster!$B$44,", ",Roster!$C$44))</f>
        <v/>
      </c>
      <c r="B119" s="994"/>
      <c r="C119" s="994"/>
      <c r="D119" s="989"/>
      <c r="E119" s="989"/>
      <c r="F119" s="27"/>
      <c r="G119" s="981"/>
      <c r="H119" s="324" t="s">
        <v>423</v>
      </c>
      <c r="I119" s="984" t="s">
        <v>139</v>
      </c>
      <c r="J119" s="985"/>
    </row>
    <row r="120" spans="1:10" ht="13.5" customHeight="1" thickBot="1" x14ac:dyDescent="0.25">
      <c r="A120" s="995"/>
      <c r="B120" s="995"/>
      <c r="C120" s="995"/>
      <c r="D120" s="989"/>
      <c r="E120" s="989"/>
      <c r="F120" s="27"/>
      <c r="G120" s="981"/>
      <c r="H120" s="324" t="s">
        <v>424</v>
      </c>
      <c r="I120" s="984" t="s">
        <v>101</v>
      </c>
      <c r="J120" s="985"/>
    </row>
    <row r="121" spans="1:10" ht="13.5" customHeight="1" thickBot="1" x14ac:dyDescent="0.25">
      <c r="A121" s="995"/>
      <c r="B121" s="995"/>
      <c r="C121" s="995"/>
      <c r="D121" s="989"/>
      <c r="E121" s="989"/>
      <c r="F121" s="27"/>
      <c r="G121" s="981"/>
      <c r="H121" s="324" t="s">
        <v>425</v>
      </c>
      <c r="I121" s="984" t="s">
        <v>102</v>
      </c>
      <c r="J121" s="985"/>
    </row>
    <row r="122" spans="1:10" ht="13.5" customHeight="1" thickBot="1" x14ac:dyDescent="0.25">
      <c r="A122" s="994" t="str">
        <f>IF(Roster!$B$45="","",CONCATENATE(Roster!$B$45,", ",Roster!$C$45))</f>
        <v/>
      </c>
      <c r="B122" s="994"/>
      <c r="C122" s="994"/>
      <c r="D122" s="989"/>
      <c r="E122" s="989"/>
      <c r="F122" s="27"/>
      <c r="G122" s="981"/>
      <c r="H122" s="324" t="s">
        <v>426</v>
      </c>
      <c r="I122" s="984" t="s">
        <v>104</v>
      </c>
      <c r="J122" s="985"/>
    </row>
    <row r="123" spans="1:10" ht="13.5" customHeight="1" thickBot="1" x14ac:dyDescent="0.25">
      <c r="A123" s="995"/>
      <c r="B123" s="995"/>
      <c r="C123" s="995"/>
      <c r="D123" s="989"/>
      <c r="E123" s="989"/>
      <c r="F123" s="27"/>
      <c r="G123" s="981"/>
      <c r="H123" s="324" t="s">
        <v>427</v>
      </c>
      <c r="I123" s="984" t="s">
        <v>105</v>
      </c>
      <c r="J123" s="985"/>
    </row>
    <row r="124" spans="1:10" ht="13.5" customHeight="1" thickBot="1" x14ac:dyDescent="0.25">
      <c r="A124" s="995"/>
      <c r="B124" s="995"/>
      <c r="C124" s="995"/>
      <c r="D124" s="989"/>
      <c r="E124" s="989"/>
      <c r="F124" s="27"/>
      <c r="G124" s="982"/>
      <c r="H124" s="324" t="s">
        <v>428</v>
      </c>
      <c r="I124" s="986" t="s">
        <v>106</v>
      </c>
      <c r="J124" s="987"/>
    </row>
    <row r="125" spans="1:10" ht="13.5" customHeight="1" thickBot="1" x14ac:dyDescent="0.25">
      <c r="A125" s="994" t="str">
        <f>IF(Roster!$B$46="","",CONCATENATE(Roster!$B$46,", ",Roster!$C$46))</f>
        <v/>
      </c>
      <c r="B125" s="994"/>
      <c r="C125" s="994"/>
      <c r="D125" s="989"/>
      <c r="E125" s="989"/>
      <c r="F125" s="27"/>
      <c r="G125" s="966" t="s">
        <v>72</v>
      </c>
      <c r="H125" s="324" t="s">
        <v>429</v>
      </c>
      <c r="I125" s="983" t="s">
        <v>97</v>
      </c>
      <c r="J125" s="972"/>
    </row>
    <row r="126" spans="1:10" ht="13.5" customHeight="1" thickBot="1" x14ac:dyDescent="0.25">
      <c r="A126" s="995"/>
      <c r="B126" s="995"/>
      <c r="C126" s="995"/>
      <c r="D126" s="989"/>
      <c r="E126" s="989"/>
      <c r="F126" s="27"/>
      <c r="G126" s="981"/>
      <c r="H126" s="324" t="s">
        <v>430</v>
      </c>
      <c r="I126" s="984" t="s">
        <v>98</v>
      </c>
      <c r="J126" s="985"/>
    </row>
    <row r="127" spans="1:10" ht="13.5" customHeight="1" thickBot="1" x14ac:dyDescent="0.25">
      <c r="A127" s="995"/>
      <c r="B127" s="995"/>
      <c r="C127" s="995"/>
      <c r="D127" s="989"/>
      <c r="E127" s="989"/>
      <c r="F127" s="27"/>
      <c r="G127" s="981"/>
      <c r="H127" s="324" t="s">
        <v>431</v>
      </c>
      <c r="I127" s="984" t="s">
        <v>136</v>
      </c>
      <c r="J127" s="985"/>
    </row>
    <row r="128" spans="1:10" ht="13.5" customHeight="1" thickBot="1" x14ac:dyDescent="0.25">
      <c r="A128" s="994" t="str">
        <f>IF(Roster!$B$47="","",CONCATENATE(Roster!$B$47,", ",Roster!$C$47))</f>
        <v/>
      </c>
      <c r="B128" s="994"/>
      <c r="C128" s="994"/>
      <c r="D128" s="989"/>
      <c r="E128" s="989"/>
      <c r="F128" s="27"/>
      <c r="G128" s="981"/>
      <c r="H128" s="324" t="s">
        <v>432</v>
      </c>
      <c r="I128" s="984" t="s">
        <v>134</v>
      </c>
      <c r="J128" s="985"/>
    </row>
    <row r="129" spans="1:10" ht="13.5" customHeight="1" thickBot="1" x14ac:dyDescent="0.25">
      <c r="A129" s="995"/>
      <c r="B129" s="995"/>
      <c r="C129" s="995"/>
      <c r="D129" s="989"/>
      <c r="E129" s="989"/>
      <c r="F129" s="27"/>
      <c r="G129" s="981"/>
      <c r="H129" s="324" t="s">
        <v>433</v>
      </c>
      <c r="I129" s="984" t="s">
        <v>135</v>
      </c>
      <c r="J129" s="985"/>
    </row>
    <row r="130" spans="1:10" ht="13.5" customHeight="1" thickBot="1" x14ac:dyDescent="0.25">
      <c r="A130" s="995"/>
      <c r="B130" s="995"/>
      <c r="C130" s="995"/>
      <c r="D130" s="989"/>
      <c r="E130" s="989"/>
      <c r="F130" s="27"/>
      <c r="G130" s="981"/>
      <c r="H130" s="324" t="s">
        <v>434</v>
      </c>
      <c r="I130" s="984" t="s">
        <v>137</v>
      </c>
      <c r="J130" s="985"/>
    </row>
    <row r="131" spans="1:10" ht="13.5" customHeight="1" thickBot="1" x14ac:dyDescent="0.25">
      <c r="A131" s="994" t="str">
        <f>IF(Roster!$B$48="","",CONCATENATE(Roster!$B$48,", ",Roster!$C$48))</f>
        <v/>
      </c>
      <c r="B131" s="994"/>
      <c r="C131" s="994"/>
      <c r="D131" s="989"/>
      <c r="E131" s="989"/>
      <c r="F131" s="27"/>
      <c r="G131" s="981"/>
      <c r="H131" s="324" t="s">
        <v>435</v>
      </c>
      <c r="I131" s="984" t="s">
        <v>119</v>
      </c>
      <c r="J131" s="985"/>
    </row>
    <row r="132" spans="1:10" ht="13.5" customHeight="1" thickBot="1" x14ac:dyDescent="0.25">
      <c r="A132" s="995"/>
      <c r="B132" s="995"/>
      <c r="C132" s="995"/>
      <c r="D132" s="989"/>
      <c r="E132" s="989"/>
      <c r="F132" s="27"/>
      <c r="G132" s="982"/>
      <c r="H132" s="324" t="s">
        <v>436</v>
      </c>
      <c r="I132" s="986" t="s">
        <v>138</v>
      </c>
      <c r="J132" s="987"/>
    </row>
    <row r="133" spans="1:10" ht="13.5" customHeight="1" thickBot="1" x14ac:dyDescent="0.25">
      <c r="A133" s="995"/>
      <c r="B133" s="995"/>
      <c r="C133" s="995"/>
      <c r="D133" s="989"/>
      <c r="E133" s="989"/>
      <c r="F133" s="27"/>
      <c r="G133" s="966" t="s">
        <v>47</v>
      </c>
      <c r="H133" s="324" t="s">
        <v>437</v>
      </c>
      <c r="I133" s="983" t="s">
        <v>66</v>
      </c>
      <c r="J133" s="972"/>
    </row>
    <row r="134" spans="1:10" ht="13.5" customHeight="1" thickBot="1" x14ac:dyDescent="0.25">
      <c r="A134" s="994" t="str">
        <f>IF(Roster!$B$49="","",CONCATENATE(Roster!$B$49,", ",Roster!$C$49))</f>
        <v/>
      </c>
      <c r="B134" s="994"/>
      <c r="C134" s="994"/>
      <c r="D134" s="989"/>
      <c r="E134" s="989"/>
      <c r="F134" s="27"/>
      <c r="G134" s="981"/>
      <c r="H134" s="324" t="s">
        <v>438</v>
      </c>
      <c r="I134" s="984" t="s">
        <v>51</v>
      </c>
      <c r="J134" s="985"/>
    </row>
    <row r="135" spans="1:10" ht="13.5" customHeight="1" thickBot="1" x14ac:dyDescent="0.25">
      <c r="A135" s="995"/>
      <c r="B135" s="995"/>
      <c r="C135" s="995"/>
      <c r="D135" s="989"/>
      <c r="E135" s="989"/>
      <c r="F135" s="27"/>
      <c r="G135" s="981"/>
      <c r="H135" s="324" t="s">
        <v>439</v>
      </c>
      <c r="I135" s="984" t="s">
        <v>63</v>
      </c>
      <c r="J135" s="985"/>
    </row>
    <row r="136" spans="1:10" ht="13.5" customHeight="1" thickBot="1" x14ac:dyDescent="0.25">
      <c r="A136" s="995"/>
      <c r="B136" s="995"/>
      <c r="C136" s="995"/>
      <c r="D136" s="989"/>
      <c r="E136" s="989"/>
      <c r="F136" s="27"/>
      <c r="G136" s="981"/>
      <c r="H136" s="324" t="s">
        <v>440</v>
      </c>
      <c r="I136" s="984" t="s">
        <v>133</v>
      </c>
      <c r="J136" s="985"/>
    </row>
    <row r="137" spans="1:10" ht="13.5" customHeight="1" thickBot="1" x14ac:dyDescent="0.25">
      <c r="A137" s="994" t="str">
        <f>IF(Roster!$B$50="","",CONCATENATE(Roster!$B$50,", ",Roster!$C$50))</f>
        <v/>
      </c>
      <c r="B137" s="994"/>
      <c r="C137" s="994"/>
      <c r="D137" s="989"/>
      <c r="E137" s="989"/>
      <c r="F137" s="27"/>
      <c r="G137" s="981"/>
      <c r="H137" s="324" t="s">
        <v>441</v>
      </c>
      <c r="I137" s="984" t="s">
        <v>120</v>
      </c>
      <c r="J137" s="985"/>
    </row>
    <row r="138" spans="1:10" ht="13.5" customHeight="1" thickBot="1" x14ac:dyDescent="0.25">
      <c r="A138" s="995"/>
      <c r="B138" s="995"/>
      <c r="C138" s="995"/>
      <c r="D138" s="989"/>
      <c r="E138" s="989"/>
      <c r="F138" s="27"/>
      <c r="G138" s="981"/>
      <c r="H138" s="324" t="s">
        <v>442</v>
      </c>
      <c r="I138" s="990" t="s">
        <v>95</v>
      </c>
      <c r="J138" s="991"/>
    </row>
    <row r="139" spans="1:10" ht="13.5" customHeight="1" thickBot="1" x14ac:dyDescent="0.25">
      <c r="A139" s="995"/>
      <c r="B139" s="995"/>
      <c r="C139" s="995"/>
      <c r="D139" s="989"/>
      <c r="E139" s="989"/>
      <c r="F139" s="27"/>
      <c r="G139" s="981"/>
      <c r="H139" s="324" t="s">
        <v>443</v>
      </c>
      <c r="I139" s="990" t="s">
        <v>132</v>
      </c>
      <c r="J139" s="991"/>
    </row>
    <row r="140" spans="1:10" ht="13.5" customHeight="1" thickBot="1" x14ac:dyDescent="0.25">
      <c r="A140" s="994" t="str">
        <f>IF(Roster!$B$51="","",CONCATENATE(Roster!$B$51,", ",Roster!$C$51))</f>
        <v/>
      </c>
      <c r="B140" s="994"/>
      <c r="C140" s="994"/>
      <c r="D140" s="989"/>
      <c r="E140" s="989"/>
      <c r="F140" s="27"/>
      <c r="G140" s="981"/>
      <c r="H140" s="324" t="s">
        <v>444</v>
      </c>
      <c r="I140" s="990" t="s">
        <v>131</v>
      </c>
      <c r="J140" s="991"/>
    </row>
    <row r="141" spans="1:10" ht="13.5" customHeight="1" thickBot="1" x14ac:dyDescent="0.25">
      <c r="A141" s="995"/>
      <c r="B141" s="995"/>
      <c r="C141" s="995"/>
      <c r="D141" s="989"/>
      <c r="E141" s="989"/>
      <c r="F141" s="27"/>
      <c r="G141" s="982"/>
      <c r="H141" s="324" t="s">
        <v>445</v>
      </c>
      <c r="I141" s="992" t="s">
        <v>96</v>
      </c>
      <c r="J141" s="993"/>
    </row>
    <row r="142" spans="1:10" ht="13.5" customHeight="1" thickBot="1" x14ac:dyDescent="0.25">
      <c r="A142" s="995"/>
      <c r="B142" s="995"/>
      <c r="C142" s="995"/>
      <c r="D142" s="989"/>
      <c r="E142" s="989"/>
      <c r="F142" s="27"/>
      <c r="G142" s="973" t="s">
        <v>73</v>
      </c>
      <c r="H142" s="324" t="s">
        <v>446</v>
      </c>
      <c r="I142" s="996" t="s">
        <v>82</v>
      </c>
      <c r="J142" s="960"/>
    </row>
    <row r="143" spans="1:10" ht="13.5" customHeight="1" thickBot="1" x14ac:dyDescent="0.25">
      <c r="A143" s="994" t="str">
        <f>IF(Roster!$B$52="","",CONCATENATE(Roster!$B$52,", ",Roster!$C$52))</f>
        <v/>
      </c>
      <c r="B143" s="994"/>
      <c r="C143" s="994"/>
      <c r="D143" s="989"/>
      <c r="E143" s="989"/>
      <c r="F143" s="27"/>
      <c r="G143" s="974"/>
      <c r="H143" s="324" t="s">
        <v>447</v>
      </c>
      <c r="I143" s="990" t="s">
        <v>130</v>
      </c>
      <c r="J143" s="991"/>
    </row>
    <row r="144" spans="1:10" ht="13.5" customHeight="1" thickBot="1" x14ac:dyDescent="0.25">
      <c r="A144" s="995"/>
      <c r="B144" s="995"/>
      <c r="C144" s="995"/>
      <c r="D144" s="989"/>
      <c r="E144" s="989"/>
      <c r="F144" s="27"/>
      <c r="G144" s="974"/>
      <c r="H144" s="324" t="s">
        <v>448</v>
      </c>
      <c r="I144" s="990" t="s">
        <v>83</v>
      </c>
      <c r="J144" s="991"/>
    </row>
    <row r="145" spans="1:10" ht="13.5" customHeight="1" thickBot="1" x14ac:dyDescent="0.25">
      <c r="A145" s="995"/>
      <c r="B145" s="995"/>
      <c r="C145" s="995"/>
      <c r="D145" s="989"/>
      <c r="E145" s="989"/>
      <c r="F145" s="27"/>
      <c r="G145" s="974"/>
      <c r="H145" s="324" t="s">
        <v>449</v>
      </c>
      <c r="I145" s="990" t="s">
        <v>84</v>
      </c>
      <c r="J145" s="991"/>
    </row>
    <row r="146" spans="1:10" ht="13.5" customHeight="1" thickBot="1" x14ac:dyDescent="0.25">
      <c r="A146" s="994" t="str">
        <f>IF(Roster!$B$53="","",CONCATENATE(Roster!$B$53,", ",Roster!$C$53))</f>
        <v/>
      </c>
      <c r="B146" s="994"/>
      <c r="C146" s="994"/>
      <c r="D146" s="989"/>
      <c r="E146" s="989"/>
      <c r="F146" s="27"/>
      <c r="G146" s="974"/>
      <c r="H146" s="324" t="s">
        <v>450</v>
      </c>
      <c r="I146" s="990" t="s">
        <v>129</v>
      </c>
      <c r="J146" s="991"/>
    </row>
    <row r="147" spans="1:10" ht="13.5" customHeight="1" thickBot="1" x14ac:dyDescent="0.25">
      <c r="A147" s="995"/>
      <c r="B147" s="995"/>
      <c r="C147" s="995"/>
      <c r="D147" s="989"/>
      <c r="E147" s="989"/>
      <c r="F147" s="27"/>
      <c r="G147" s="974"/>
      <c r="H147" s="324" t="s">
        <v>451</v>
      </c>
      <c r="I147" s="990" t="s">
        <v>94</v>
      </c>
      <c r="J147" s="991"/>
    </row>
    <row r="148" spans="1:10" ht="13.5" customHeight="1" thickBot="1" x14ac:dyDescent="0.25">
      <c r="A148" s="995"/>
      <c r="B148" s="995"/>
      <c r="C148" s="995"/>
      <c r="D148" s="989"/>
      <c r="E148" s="989"/>
      <c r="F148" s="27"/>
      <c r="G148" s="974"/>
      <c r="H148" s="324" t="s">
        <v>452</v>
      </c>
      <c r="I148" s="990" t="s">
        <v>85</v>
      </c>
      <c r="J148" s="991"/>
    </row>
    <row r="149" spans="1:10" ht="13.5" customHeight="1" thickBot="1" x14ac:dyDescent="0.25">
      <c r="A149" s="994" t="str">
        <f>IF(Roster!$B$54="","",CONCATENATE(Roster!$B$54,", ",Roster!$C$54))</f>
        <v/>
      </c>
      <c r="B149" s="994"/>
      <c r="C149" s="994"/>
      <c r="D149" s="989"/>
      <c r="E149" s="989"/>
      <c r="F149" s="27"/>
      <c r="G149" s="974"/>
      <c r="H149" s="324" t="s">
        <v>453</v>
      </c>
      <c r="I149" s="990" t="s">
        <v>128</v>
      </c>
      <c r="J149" s="991"/>
    </row>
    <row r="150" spans="1:10" ht="13.5" customHeight="1" thickBot="1" x14ac:dyDescent="0.25">
      <c r="A150" s="995"/>
      <c r="B150" s="995"/>
      <c r="C150" s="995"/>
      <c r="D150" s="989"/>
      <c r="E150" s="989"/>
      <c r="F150" s="27"/>
      <c r="G150" s="974"/>
      <c r="H150" s="324" t="s">
        <v>454</v>
      </c>
      <c r="I150" s="990" t="s">
        <v>93</v>
      </c>
      <c r="J150" s="991"/>
    </row>
    <row r="151" spans="1:10" ht="13.5" customHeight="1" thickBot="1" x14ac:dyDescent="0.25">
      <c r="A151" s="995"/>
      <c r="B151" s="995"/>
      <c r="C151" s="995"/>
      <c r="D151" s="989"/>
      <c r="E151" s="989"/>
      <c r="F151" s="27"/>
      <c r="G151" s="974"/>
      <c r="H151" s="324" t="s">
        <v>455</v>
      </c>
      <c r="I151" s="990" t="s">
        <v>86</v>
      </c>
      <c r="J151" s="991"/>
    </row>
    <row r="152" spans="1:10" ht="13.5" customHeight="1" thickBot="1" x14ac:dyDescent="0.25">
      <c r="A152" s="994" t="str">
        <f>IF(Roster!$B$55="","",CONCATENATE(Roster!$B$55,", ",Roster!$C$55))</f>
        <v/>
      </c>
      <c r="B152" s="994"/>
      <c r="C152" s="994"/>
      <c r="D152" s="989"/>
      <c r="E152" s="989"/>
      <c r="F152" s="27"/>
      <c r="G152" s="974"/>
      <c r="H152" s="324" t="s">
        <v>456</v>
      </c>
      <c r="I152" s="990" t="s">
        <v>87</v>
      </c>
      <c r="J152" s="991"/>
    </row>
    <row r="153" spans="1:10" ht="13.5" customHeight="1" thickBot="1" x14ac:dyDescent="0.25">
      <c r="A153" s="995"/>
      <c r="B153" s="995"/>
      <c r="C153" s="995"/>
      <c r="D153" s="989"/>
      <c r="E153" s="989"/>
      <c r="F153" s="27"/>
      <c r="G153" s="974"/>
      <c r="H153" s="324" t="s">
        <v>457</v>
      </c>
      <c r="I153" s="990" t="s">
        <v>88</v>
      </c>
      <c r="J153" s="991"/>
    </row>
    <row r="154" spans="1:10" ht="13.5" customHeight="1" thickBot="1" x14ac:dyDescent="0.25">
      <c r="A154" s="995"/>
      <c r="B154" s="995"/>
      <c r="C154" s="995"/>
      <c r="D154" s="989"/>
      <c r="E154" s="989"/>
      <c r="F154" s="27"/>
      <c r="G154" s="974"/>
      <c r="H154" s="324" t="s">
        <v>458</v>
      </c>
      <c r="I154" s="990" t="s">
        <v>103</v>
      </c>
      <c r="J154" s="991"/>
    </row>
    <row r="155" spans="1:10" ht="13.5" customHeight="1" thickBot="1" x14ac:dyDescent="0.25">
      <c r="A155" s="994" t="str">
        <f>IF(Roster!$B$56="","",CONCATENATE(Roster!$B$56,", ",Roster!$C$56))</f>
        <v/>
      </c>
      <c r="B155" s="994"/>
      <c r="C155" s="994"/>
      <c r="D155" s="989"/>
      <c r="E155" s="989"/>
      <c r="F155" s="27"/>
      <c r="G155" s="974"/>
      <c r="H155" s="324" t="s">
        <v>459</v>
      </c>
      <c r="I155" s="990" t="s">
        <v>89</v>
      </c>
      <c r="J155" s="991"/>
    </row>
    <row r="156" spans="1:10" ht="13.5" customHeight="1" thickBot="1" x14ac:dyDescent="0.25">
      <c r="A156" s="995"/>
      <c r="B156" s="995"/>
      <c r="C156" s="995"/>
      <c r="D156" s="989"/>
      <c r="E156" s="989"/>
      <c r="F156" s="27"/>
      <c r="G156" s="975"/>
      <c r="H156" s="324" t="s">
        <v>460</v>
      </c>
      <c r="I156" s="992" t="s">
        <v>127</v>
      </c>
      <c r="J156" s="993"/>
    </row>
    <row r="157" spans="1:10" ht="13.5" customHeight="1" thickBot="1" x14ac:dyDescent="0.25">
      <c r="A157" s="995"/>
      <c r="B157" s="995"/>
      <c r="C157" s="995"/>
      <c r="D157" s="989"/>
      <c r="E157" s="989"/>
      <c r="F157" s="27"/>
      <c r="G157" s="973" t="s">
        <v>74</v>
      </c>
      <c r="H157" s="324" t="s">
        <v>461</v>
      </c>
      <c r="I157" s="996" t="s">
        <v>92</v>
      </c>
      <c r="J157" s="960"/>
    </row>
    <row r="158" spans="1:10" ht="13.5" customHeight="1" thickBot="1" x14ac:dyDescent="0.25">
      <c r="A158" s="994" t="str">
        <f>IF(Roster!$B$57="","",CONCATENATE(Roster!$B$57,", ",Roster!$C$57))</f>
        <v/>
      </c>
      <c r="B158" s="994"/>
      <c r="C158" s="994"/>
      <c r="D158" s="989"/>
      <c r="E158" s="989"/>
      <c r="F158" s="27"/>
      <c r="G158" s="974"/>
      <c r="H158" s="324" t="s">
        <v>462</v>
      </c>
      <c r="I158" s="990" t="s">
        <v>126</v>
      </c>
      <c r="J158" s="991"/>
    </row>
    <row r="159" spans="1:10" ht="13.5" customHeight="1" thickBot="1" x14ac:dyDescent="0.25">
      <c r="A159" s="995"/>
      <c r="B159" s="995"/>
      <c r="C159" s="995"/>
      <c r="D159" s="989"/>
      <c r="E159" s="989"/>
      <c r="F159" s="27"/>
      <c r="G159" s="974"/>
      <c r="H159" s="324" t="s">
        <v>463</v>
      </c>
      <c r="I159" s="990" t="s">
        <v>81</v>
      </c>
      <c r="J159" s="991"/>
    </row>
    <row r="160" spans="1:10" ht="13.5" customHeight="1" thickBot="1" x14ac:dyDescent="0.25">
      <c r="A160" s="995"/>
      <c r="B160" s="995"/>
      <c r="C160" s="995"/>
      <c r="D160" s="989"/>
      <c r="E160" s="989"/>
      <c r="F160" s="27"/>
      <c r="G160" s="974"/>
      <c r="H160" s="324" t="s">
        <v>464</v>
      </c>
      <c r="I160" s="990" t="s">
        <v>80</v>
      </c>
      <c r="J160" s="991"/>
    </row>
    <row r="161" spans="1:10" ht="13.5" customHeight="1" thickBot="1" x14ac:dyDescent="0.25">
      <c r="A161" s="994" t="str">
        <f>IF(Roster!$B$58="","",CONCATENATE(Roster!$B$58,", ",Roster!$C$58))</f>
        <v/>
      </c>
      <c r="B161" s="994"/>
      <c r="C161" s="994"/>
      <c r="D161" s="989"/>
      <c r="E161" s="989"/>
      <c r="F161" s="27"/>
      <c r="G161" s="974"/>
      <c r="H161" s="324" t="s">
        <v>465</v>
      </c>
      <c r="I161" s="990" t="s">
        <v>125</v>
      </c>
      <c r="J161" s="991"/>
    </row>
    <row r="162" spans="1:10" ht="13.5" customHeight="1" thickBot="1" x14ac:dyDescent="0.25">
      <c r="A162" s="995"/>
      <c r="B162" s="995"/>
      <c r="C162" s="995"/>
      <c r="D162" s="989"/>
      <c r="E162" s="989"/>
      <c r="F162" s="27"/>
      <c r="G162" s="974"/>
      <c r="H162" s="324" t="s">
        <v>466</v>
      </c>
      <c r="I162" s="990" t="s">
        <v>91</v>
      </c>
      <c r="J162" s="991"/>
    </row>
    <row r="163" spans="1:10" ht="13.5" customHeight="1" thickBot="1" x14ac:dyDescent="0.25">
      <c r="A163" s="995"/>
      <c r="B163" s="995"/>
      <c r="C163" s="995"/>
      <c r="D163" s="989"/>
      <c r="E163" s="989"/>
      <c r="F163" s="27"/>
      <c r="G163" s="974"/>
      <c r="H163" s="324" t="s">
        <v>467</v>
      </c>
      <c r="I163" s="990" t="s">
        <v>121</v>
      </c>
      <c r="J163" s="991"/>
    </row>
    <row r="164" spans="1:10" ht="13.5" customHeight="1" x14ac:dyDescent="0.2">
      <c r="A164" s="994" t="str">
        <f>IF(Roster!$B$59="","",CONCATENATE(Roster!$B$59,", ",Roster!$C$59))</f>
        <v/>
      </c>
      <c r="B164" s="994"/>
      <c r="C164" s="994"/>
      <c r="D164" s="997"/>
      <c r="E164" s="997"/>
      <c r="F164" s="27"/>
      <c r="G164" s="974"/>
      <c r="H164" s="324" t="s">
        <v>468</v>
      </c>
      <c r="I164" s="990" t="s">
        <v>124</v>
      </c>
      <c r="J164" s="991"/>
    </row>
    <row r="165" spans="1:10" ht="13.5" customHeight="1" x14ac:dyDescent="0.2">
      <c r="A165" s="995"/>
      <c r="B165" s="995"/>
      <c r="C165" s="995"/>
      <c r="D165" s="998"/>
      <c r="E165" s="998"/>
      <c r="G165" s="974"/>
      <c r="H165" s="324" t="s">
        <v>469</v>
      </c>
      <c r="I165" s="990" t="s">
        <v>123</v>
      </c>
      <c r="J165" s="991"/>
    </row>
    <row r="166" spans="1:10" ht="13.5" customHeight="1" thickBot="1" x14ac:dyDescent="0.25">
      <c r="A166" s="995"/>
      <c r="B166" s="995"/>
      <c r="C166" s="995"/>
      <c r="D166" s="988"/>
      <c r="E166" s="988"/>
      <c r="G166" s="975"/>
      <c r="H166" s="325" t="s">
        <v>470</v>
      </c>
      <c r="I166" s="992" t="s">
        <v>122</v>
      </c>
      <c r="J166" s="993"/>
    </row>
    <row r="167" spans="1:10" ht="20.25" x14ac:dyDescent="0.2">
      <c r="A167" s="978" t="s">
        <v>79</v>
      </c>
      <c r="B167" s="978"/>
      <c r="C167" s="978"/>
      <c r="D167" s="978"/>
      <c r="E167" s="978"/>
      <c r="F167" s="978"/>
      <c r="G167" s="978"/>
      <c r="H167" s="978"/>
      <c r="I167" s="978"/>
      <c r="J167" s="978"/>
    </row>
    <row r="168" spans="1:10" ht="13.5" customHeight="1" x14ac:dyDescent="0.2">
      <c r="A168" s="27"/>
      <c r="B168" s="27"/>
      <c r="C168" s="27"/>
      <c r="D168" s="27"/>
      <c r="E168" s="27"/>
      <c r="F168" s="27"/>
      <c r="G168" s="27"/>
      <c r="H168" s="27"/>
      <c r="I168" s="27"/>
      <c r="J168" s="27"/>
    </row>
    <row r="169" spans="1:10" ht="13.5" customHeight="1" x14ac:dyDescent="0.2">
      <c r="A169" s="976" t="s">
        <v>26</v>
      </c>
      <c r="B169" s="976"/>
      <c r="C169" s="421" t="str">
        <f>Roster!$A$4</f>
        <v>FY23</v>
      </c>
      <c r="D169" s="421" t="s">
        <v>16</v>
      </c>
      <c r="E169" s="976" t="s">
        <v>17</v>
      </c>
      <c r="F169" s="976"/>
      <c r="G169" s="976" t="s">
        <v>12</v>
      </c>
      <c r="H169" s="976"/>
      <c r="I169" s="976"/>
      <c r="J169" s="421" t="s">
        <v>13</v>
      </c>
    </row>
    <row r="170" spans="1:10" ht="13.5" customHeight="1" x14ac:dyDescent="0.2">
      <c r="A170" s="961" t="str">
        <f>IF(Roster!$A$6="","",Roster!$A$6)</f>
        <v>CASL</v>
      </c>
      <c r="B170" s="961"/>
      <c r="C170" s="28"/>
      <c r="D170" s="961" t="str">
        <f>IF(Roster!$B$2="","",Roster!$B$2)</f>
        <v>Jessica Swanson</v>
      </c>
      <c r="E170" s="961" t="str">
        <f>IF(Roster!$C$2="","",Roster!$C$2)</f>
        <v>001</v>
      </c>
      <c r="F170" s="961"/>
      <c r="G170" s="980" t="str">
        <f>IF(Roster!$B$4="","",Roster!$B$4)</f>
        <v>TR / MWF</v>
      </c>
      <c r="H170" s="980"/>
      <c r="I170" s="980"/>
      <c r="J170" s="961" t="str">
        <f>IF(Roster!$C$4="","",Roster!$C$4)</f>
        <v>8:00 - 9:30 / 10:00-11:30</v>
      </c>
    </row>
    <row r="171" spans="1:10" ht="13.5" customHeight="1" x14ac:dyDescent="0.2">
      <c r="A171" s="961"/>
      <c r="B171" s="961"/>
      <c r="C171" s="28"/>
      <c r="D171" s="961"/>
      <c r="E171" s="961"/>
      <c r="F171" s="961"/>
      <c r="G171" s="980"/>
      <c r="H171" s="980"/>
      <c r="I171" s="980"/>
      <c r="J171" s="961"/>
    </row>
    <row r="172" spans="1:10" ht="13.5" customHeight="1" x14ac:dyDescent="0.2">
      <c r="A172" s="458"/>
      <c r="B172" s="458"/>
      <c r="C172" s="30"/>
      <c r="D172" s="38"/>
      <c r="E172" s="27"/>
      <c r="F172" s="27"/>
      <c r="G172" s="31"/>
      <c r="H172" s="27"/>
      <c r="I172" s="32"/>
      <c r="J172" s="27"/>
    </row>
    <row r="173" spans="1:10" ht="13.5" customHeight="1" x14ac:dyDescent="0.2">
      <c r="A173" s="33"/>
      <c r="B173" s="33"/>
      <c r="C173" s="27"/>
      <c r="D173" s="39"/>
      <c r="E173" s="34"/>
      <c r="F173" s="27"/>
      <c r="G173" s="326"/>
      <c r="H173" s="327"/>
      <c r="I173" s="327"/>
      <c r="J173" s="327"/>
    </row>
    <row r="174" spans="1:10" ht="13.5" customHeight="1" x14ac:dyDescent="0.2">
      <c r="A174" s="979" t="s">
        <v>34</v>
      </c>
      <c r="B174" s="979"/>
      <c r="C174" s="30"/>
      <c r="D174" s="976" t="s">
        <v>35</v>
      </c>
      <c r="E174" s="976"/>
      <c r="F174" s="27"/>
      <c r="G174" s="326"/>
      <c r="H174" s="327"/>
      <c r="I174" s="327"/>
      <c r="J174" s="327"/>
    </row>
    <row r="175" spans="1:10" ht="13.5" customHeight="1" thickBot="1" x14ac:dyDescent="0.25">
      <c r="A175" s="994" t="str">
        <f>IF(Roster!$B$60="","",CONCATENATE(Roster!$B$60,", ",Roster!$C$60))</f>
        <v/>
      </c>
      <c r="B175" s="994"/>
      <c r="C175" s="994"/>
      <c r="D175" s="988"/>
      <c r="E175" s="988"/>
      <c r="F175" s="30"/>
      <c r="G175" s="326"/>
      <c r="H175" s="327"/>
      <c r="I175" s="327"/>
      <c r="J175" s="327"/>
    </row>
    <row r="176" spans="1:10" ht="13.5" customHeight="1" thickBot="1" x14ac:dyDescent="0.25">
      <c r="A176" s="995"/>
      <c r="B176" s="995"/>
      <c r="C176" s="995"/>
      <c r="D176" s="989"/>
      <c r="E176" s="989"/>
      <c r="F176" s="30"/>
      <c r="G176" s="326"/>
      <c r="H176" s="328"/>
      <c r="I176" s="977"/>
      <c r="J176" s="977"/>
    </row>
    <row r="177" spans="1:10" ht="13.5" customHeight="1" thickBot="1" x14ac:dyDescent="0.25">
      <c r="A177" s="995"/>
      <c r="B177" s="995"/>
      <c r="C177" s="995"/>
      <c r="D177" s="989"/>
      <c r="E177" s="989"/>
      <c r="F177" s="27"/>
      <c r="G177" s="27"/>
      <c r="H177" s="27"/>
      <c r="I177" s="27"/>
      <c r="J177" s="27"/>
    </row>
    <row r="178" spans="1:10" ht="13.5" customHeight="1" thickBot="1" x14ac:dyDescent="0.25">
      <c r="A178" s="994" t="str">
        <f>IF(Roster!$B$61="","",CONCATENATE(Roster!$B$61,", ",Roster!$C$61))</f>
        <v/>
      </c>
      <c r="B178" s="994"/>
      <c r="C178" s="994"/>
      <c r="D178" s="989"/>
      <c r="E178" s="989"/>
      <c r="F178" s="27"/>
      <c r="G178" s="27"/>
      <c r="H178" s="27"/>
      <c r="I178" s="27"/>
      <c r="J178" s="27"/>
    </row>
    <row r="179" spans="1:10" ht="13.5" customHeight="1" thickBot="1" x14ac:dyDescent="0.25">
      <c r="A179" s="995"/>
      <c r="B179" s="995"/>
      <c r="C179" s="995"/>
      <c r="D179" s="989"/>
      <c r="E179" s="989"/>
      <c r="F179" s="27"/>
      <c r="G179" s="31" t="s">
        <v>4</v>
      </c>
      <c r="H179" s="36"/>
      <c r="I179" s="32"/>
      <c r="J179" s="27"/>
    </row>
    <row r="180" spans="1:10" ht="13.5" customHeight="1" thickBot="1" x14ac:dyDescent="0.25">
      <c r="A180" s="995"/>
      <c r="B180" s="995"/>
      <c r="C180" s="995"/>
      <c r="D180" s="989"/>
      <c r="E180" s="989"/>
      <c r="F180" s="27"/>
      <c r="G180" s="966" t="s">
        <v>7</v>
      </c>
      <c r="H180" s="323" t="s">
        <v>401</v>
      </c>
      <c r="I180" s="983" t="s">
        <v>90</v>
      </c>
      <c r="J180" s="972"/>
    </row>
    <row r="181" spans="1:10" ht="13.5" customHeight="1" thickBot="1" x14ac:dyDescent="0.25">
      <c r="A181" s="994" t="str">
        <f>IF(Roster!$B$62="","",CONCATENATE(Roster!$B$62,", ",Roster!$C$62))</f>
        <v/>
      </c>
      <c r="B181" s="994"/>
      <c r="C181" s="994"/>
      <c r="D181" s="989"/>
      <c r="E181" s="989"/>
      <c r="F181" s="27"/>
      <c r="G181" s="981"/>
      <c r="H181" s="324" t="s">
        <v>402</v>
      </c>
      <c r="I181" s="984" t="s">
        <v>113</v>
      </c>
      <c r="J181" s="985"/>
    </row>
    <row r="182" spans="1:10" ht="13.5" customHeight="1" thickBot="1" x14ac:dyDescent="0.25">
      <c r="A182" s="995"/>
      <c r="B182" s="995"/>
      <c r="C182" s="995"/>
      <c r="D182" s="989"/>
      <c r="E182" s="989"/>
      <c r="F182" s="27"/>
      <c r="G182" s="981"/>
      <c r="H182" s="324" t="s">
        <v>403</v>
      </c>
      <c r="I182" s="984" t="s">
        <v>50</v>
      </c>
      <c r="J182" s="985"/>
    </row>
    <row r="183" spans="1:10" ht="13.5" customHeight="1" thickBot="1" x14ac:dyDescent="0.25">
      <c r="A183" s="995"/>
      <c r="B183" s="995"/>
      <c r="C183" s="995"/>
      <c r="D183" s="989"/>
      <c r="E183" s="989"/>
      <c r="F183" s="27"/>
      <c r="G183" s="981"/>
      <c r="H183" s="324" t="s">
        <v>404</v>
      </c>
      <c r="I183" s="984" t="s">
        <v>48</v>
      </c>
      <c r="J183" s="985"/>
    </row>
    <row r="184" spans="1:10" ht="13.5" customHeight="1" thickBot="1" x14ac:dyDescent="0.25">
      <c r="A184" s="994" t="str">
        <f>IF(Roster!$B$63="","",CONCATENATE(Roster!$B$63,", ",Roster!$C$63))</f>
        <v/>
      </c>
      <c r="B184" s="994"/>
      <c r="C184" s="994"/>
      <c r="D184" s="989"/>
      <c r="E184" s="989"/>
      <c r="F184" s="27"/>
      <c r="G184" s="981"/>
      <c r="H184" s="324" t="s">
        <v>405</v>
      </c>
      <c r="I184" s="984" t="s">
        <v>49</v>
      </c>
      <c r="J184" s="985"/>
    </row>
    <row r="185" spans="1:10" ht="13.5" customHeight="1" thickBot="1" x14ac:dyDescent="0.25">
      <c r="A185" s="995"/>
      <c r="B185" s="995"/>
      <c r="C185" s="995"/>
      <c r="D185" s="989"/>
      <c r="E185" s="989"/>
      <c r="F185" s="27"/>
      <c r="G185" s="981"/>
      <c r="H185" s="324" t="s">
        <v>406</v>
      </c>
      <c r="I185" s="984" t="s">
        <v>114</v>
      </c>
      <c r="J185" s="985"/>
    </row>
    <row r="186" spans="1:10" ht="13.5" customHeight="1" thickBot="1" x14ac:dyDescent="0.25">
      <c r="A186" s="995"/>
      <c r="B186" s="995"/>
      <c r="C186" s="995"/>
      <c r="D186" s="989"/>
      <c r="E186" s="989"/>
      <c r="F186" s="27"/>
      <c r="G186" s="981"/>
      <c r="H186" s="324" t="s">
        <v>407</v>
      </c>
      <c r="I186" s="984" t="s">
        <v>115</v>
      </c>
      <c r="J186" s="985"/>
    </row>
    <row r="187" spans="1:10" ht="13.5" customHeight="1" thickBot="1" x14ac:dyDescent="0.25">
      <c r="A187" s="994" t="str">
        <f>IF(Roster!$B$64="","",CONCATENATE(Roster!$B$64,", ",Roster!$C$64))</f>
        <v/>
      </c>
      <c r="B187" s="994"/>
      <c r="C187" s="994"/>
      <c r="D187" s="989"/>
      <c r="E187" s="989"/>
      <c r="F187" s="27"/>
      <c r="G187" s="981"/>
      <c r="H187" s="324" t="s">
        <v>408</v>
      </c>
      <c r="I187" s="984" t="s">
        <v>116</v>
      </c>
      <c r="J187" s="985"/>
    </row>
    <row r="188" spans="1:10" ht="13.5" customHeight="1" thickBot="1" x14ac:dyDescent="0.25">
      <c r="A188" s="995"/>
      <c r="B188" s="995"/>
      <c r="C188" s="995"/>
      <c r="D188" s="989"/>
      <c r="E188" s="989"/>
      <c r="F188" s="27"/>
      <c r="G188" s="982"/>
      <c r="H188" s="324" t="s">
        <v>409</v>
      </c>
      <c r="I188" s="986" t="s">
        <v>117</v>
      </c>
      <c r="J188" s="987"/>
    </row>
    <row r="189" spans="1:10" ht="13.5" customHeight="1" thickBot="1" x14ac:dyDescent="0.25">
      <c r="A189" s="995"/>
      <c r="B189" s="995"/>
      <c r="C189" s="995"/>
      <c r="D189" s="989"/>
      <c r="E189" s="989"/>
      <c r="F189" s="27"/>
      <c r="G189" s="966" t="s">
        <v>46</v>
      </c>
      <c r="H189" s="324" t="s">
        <v>410</v>
      </c>
      <c r="I189" s="983" t="s">
        <v>65</v>
      </c>
      <c r="J189" s="972"/>
    </row>
    <row r="190" spans="1:10" ht="13.5" customHeight="1" thickBot="1" x14ac:dyDescent="0.25">
      <c r="A190" s="994" t="str">
        <f>IF(Roster!$B$65="","",CONCATENATE(Roster!$B$65,", ",Roster!$C$65))</f>
        <v/>
      </c>
      <c r="B190" s="994"/>
      <c r="C190" s="994"/>
      <c r="D190" s="989"/>
      <c r="E190" s="989"/>
      <c r="F190" s="27"/>
      <c r="G190" s="981"/>
      <c r="H190" s="324" t="s">
        <v>411</v>
      </c>
      <c r="I190" s="984" t="s">
        <v>45</v>
      </c>
      <c r="J190" s="985"/>
    </row>
    <row r="191" spans="1:10" ht="13.5" customHeight="1" thickBot="1" x14ac:dyDescent="0.25">
      <c r="A191" s="995"/>
      <c r="B191" s="995"/>
      <c r="C191" s="995"/>
      <c r="D191" s="989"/>
      <c r="E191" s="989"/>
      <c r="F191" s="27"/>
      <c r="G191" s="981"/>
      <c r="H191" s="324" t="s">
        <v>412</v>
      </c>
      <c r="I191" s="984" t="s">
        <v>107</v>
      </c>
      <c r="J191" s="985"/>
    </row>
    <row r="192" spans="1:10" ht="13.5" customHeight="1" thickBot="1" x14ac:dyDescent="0.25">
      <c r="A192" s="995"/>
      <c r="B192" s="995"/>
      <c r="C192" s="995"/>
      <c r="D192" s="989"/>
      <c r="E192" s="989"/>
      <c r="F192" s="27"/>
      <c r="G192" s="981"/>
      <c r="H192" s="324" t="s">
        <v>413</v>
      </c>
      <c r="I192" s="984" t="s">
        <v>108</v>
      </c>
      <c r="J192" s="985"/>
    </row>
    <row r="193" spans="1:10" ht="13.5" customHeight="1" thickBot="1" x14ac:dyDescent="0.25">
      <c r="A193" s="994" t="str">
        <f>IF(Roster!$B$66="","",CONCATENATE(Roster!$B$66,", ",Roster!$C$66))</f>
        <v/>
      </c>
      <c r="B193" s="994"/>
      <c r="C193" s="994"/>
      <c r="D193" s="989"/>
      <c r="E193" s="989"/>
      <c r="F193" s="27"/>
      <c r="G193" s="981"/>
      <c r="H193" s="324" t="s">
        <v>414</v>
      </c>
      <c r="I193" s="984" t="s">
        <v>109</v>
      </c>
      <c r="J193" s="985"/>
    </row>
    <row r="194" spans="1:10" ht="13.5" customHeight="1" thickBot="1" x14ac:dyDescent="0.25">
      <c r="A194" s="995"/>
      <c r="B194" s="995"/>
      <c r="C194" s="995"/>
      <c r="D194" s="989"/>
      <c r="E194" s="989"/>
      <c r="F194" s="27"/>
      <c r="G194" s="981"/>
      <c r="H194" s="324" t="s">
        <v>415</v>
      </c>
      <c r="I194" s="984" t="s">
        <v>110</v>
      </c>
      <c r="J194" s="985"/>
    </row>
    <row r="195" spans="1:10" ht="13.5" customHeight="1" thickBot="1" x14ac:dyDescent="0.25">
      <c r="A195" s="995"/>
      <c r="B195" s="995"/>
      <c r="C195" s="995"/>
      <c r="D195" s="989"/>
      <c r="E195" s="989"/>
      <c r="F195" s="27"/>
      <c r="G195" s="981"/>
      <c r="H195" s="324" t="s">
        <v>416</v>
      </c>
      <c r="I195" s="984" t="s">
        <v>111</v>
      </c>
      <c r="J195" s="985"/>
    </row>
    <row r="196" spans="1:10" ht="13.5" customHeight="1" thickBot="1" x14ac:dyDescent="0.25">
      <c r="A196" s="994" t="str">
        <f>IF(Roster!$B$67="","",CONCATENATE(Roster!$B$67,", ",Roster!$C$67))</f>
        <v/>
      </c>
      <c r="B196" s="994"/>
      <c r="C196" s="994"/>
      <c r="D196" s="989"/>
      <c r="E196" s="989"/>
      <c r="F196" s="27"/>
      <c r="G196" s="981"/>
      <c r="H196" s="324" t="s">
        <v>417</v>
      </c>
      <c r="I196" s="984" t="s">
        <v>112</v>
      </c>
      <c r="J196" s="985"/>
    </row>
    <row r="197" spans="1:10" ht="13.5" customHeight="1" thickBot="1" x14ac:dyDescent="0.25">
      <c r="A197" s="995"/>
      <c r="B197" s="995"/>
      <c r="C197" s="995"/>
      <c r="D197" s="989"/>
      <c r="E197" s="989"/>
      <c r="F197" s="27"/>
      <c r="G197" s="981"/>
      <c r="H197" s="324" t="s">
        <v>418</v>
      </c>
      <c r="I197" s="984" t="s">
        <v>494</v>
      </c>
      <c r="J197" s="985"/>
    </row>
    <row r="198" spans="1:10" ht="13.5" customHeight="1" thickBot="1" x14ac:dyDescent="0.25">
      <c r="A198" s="995"/>
      <c r="B198" s="995"/>
      <c r="C198" s="995"/>
      <c r="D198" s="989"/>
      <c r="E198" s="989"/>
      <c r="F198" s="27"/>
      <c r="G198" s="982"/>
      <c r="H198" s="324" t="s">
        <v>419</v>
      </c>
      <c r="I198" s="986" t="s">
        <v>118</v>
      </c>
      <c r="J198" s="987"/>
    </row>
    <row r="199" spans="1:10" ht="13.5" customHeight="1" thickBot="1" x14ac:dyDescent="0.25">
      <c r="A199" s="994" t="str">
        <f>IF(Roster!$B$68="","",CONCATENATE(Roster!$B$68,", ",Roster!$C$68))</f>
        <v/>
      </c>
      <c r="B199" s="994"/>
      <c r="C199" s="994"/>
      <c r="D199" s="989"/>
      <c r="E199" s="989"/>
      <c r="F199" s="27"/>
      <c r="G199" s="966" t="s">
        <v>8</v>
      </c>
      <c r="H199" s="324" t="s">
        <v>420</v>
      </c>
      <c r="I199" s="983" t="s">
        <v>99</v>
      </c>
      <c r="J199" s="972"/>
    </row>
    <row r="200" spans="1:10" ht="13.5" customHeight="1" thickBot="1" x14ac:dyDescent="0.25">
      <c r="A200" s="995"/>
      <c r="B200" s="995"/>
      <c r="C200" s="995"/>
      <c r="D200" s="989"/>
      <c r="E200" s="989"/>
      <c r="F200" s="27"/>
      <c r="G200" s="981"/>
      <c r="H200" s="324" t="s">
        <v>421</v>
      </c>
      <c r="I200" s="984" t="s">
        <v>505</v>
      </c>
      <c r="J200" s="985"/>
    </row>
    <row r="201" spans="1:10" ht="13.5" customHeight="1" thickBot="1" x14ac:dyDescent="0.25">
      <c r="A201" s="995"/>
      <c r="B201" s="995"/>
      <c r="C201" s="995"/>
      <c r="D201" s="989"/>
      <c r="E201" s="989"/>
      <c r="F201" s="27"/>
      <c r="G201" s="981"/>
      <c r="H201" s="324" t="s">
        <v>422</v>
      </c>
      <c r="I201" s="984" t="s">
        <v>100</v>
      </c>
      <c r="J201" s="985"/>
    </row>
    <row r="202" spans="1:10" ht="13.5" customHeight="1" thickBot="1" x14ac:dyDescent="0.25">
      <c r="A202" s="994" t="str">
        <f>IF(Roster!$B$69="","",CONCATENATE(Roster!$B$69,", ",Roster!$C$69))</f>
        <v/>
      </c>
      <c r="B202" s="994"/>
      <c r="C202" s="994"/>
      <c r="D202" s="989"/>
      <c r="E202" s="989"/>
      <c r="F202" s="27"/>
      <c r="G202" s="981"/>
      <c r="H202" s="324" t="s">
        <v>423</v>
      </c>
      <c r="I202" s="984" t="s">
        <v>139</v>
      </c>
      <c r="J202" s="985"/>
    </row>
    <row r="203" spans="1:10" ht="13.5" customHeight="1" thickBot="1" x14ac:dyDescent="0.25">
      <c r="A203" s="995"/>
      <c r="B203" s="995"/>
      <c r="C203" s="995"/>
      <c r="D203" s="989"/>
      <c r="E203" s="989"/>
      <c r="F203" s="27"/>
      <c r="G203" s="981"/>
      <c r="H203" s="324" t="s">
        <v>424</v>
      </c>
      <c r="I203" s="984" t="s">
        <v>101</v>
      </c>
      <c r="J203" s="985"/>
    </row>
    <row r="204" spans="1:10" ht="13.5" customHeight="1" thickBot="1" x14ac:dyDescent="0.25">
      <c r="A204" s="995"/>
      <c r="B204" s="995"/>
      <c r="C204" s="995"/>
      <c r="D204" s="989"/>
      <c r="E204" s="989"/>
      <c r="F204" s="27"/>
      <c r="G204" s="981"/>
      <c r="H204" s="324" t="s">
        <v>425</v>
      </c>
      <c r="I204" s="984" t="s">
        <v>102</v>
      </c>
      <c r="J204" s="985"/>
    </row>
    <row r="205" spans="1:10" ht="13.5" customHeight="1" thickBot="1" x14ac:dyDescent="0.25">
      <c r="A205" s="994" t="str">
        <f>IF(Roster!$B$70="","",CONCATENATE(Roster!$B$70,", ",Roster!$C$70))</f>
        <v/>
      </c>
      <c r="B205" s="994"/>
      <c r="C205" s="994"/>
      <c r="D205" s="989"/>
      <c r="E205" s="989"/>
      <c r="F205" s="27"/>
      <c r="G205" s="981"/>
      <c r="H205" s="324" t="s">
        <v>426</v>
      </c>
      <c r="I205" s="984" t="s">
        <v>104</v>
      </c>
      <c r="J205" s="985"/>
    </row>
    <row r="206" spans="1:10" ht="13.5" customHeight="1" thickBot="1" x14ac:dyDescent="0.25">
      <c r="A206" s="995"/>
      <c r="B206" s="995"/>
      <c r="C206" s="995"/>
      <c r="D206" s="989"/>
      <c r="E206" s="989"/>
      <c r="F206" s="27"/>
      <c r="G206" s="981"/>
      <c r="H206" s="324" t="s">
        <v>427</v>
      </c>
      <c r="I206" s="984" t="s">
        <v>105</v>
      </c>
      <c r="J206" s="985"/>
    </row>
    <row r="207" spans="1:10" ht="13.5" customHeight="1" thickBot="1" x14ac:dyDescent="0.25">
      <c r="A207" s="995"/>
      <c r="B207" s="995"/>
      <c r="C207" s="995"/>
      <c r="D207" s="989"/>
      <c r="E207" s="989"/>
      <c r="F207" s="27"/>
      <c r="G207" s="982"/>
      <c r="H207" s="324" t="s">
        <v>428</v>
      </c>
      <c r="I207" s="986" t="s">
        <v>106</v>
      </c>
      <c r="J207" s="987"/>
    </row>
    <row r="208" spans="1:10" ht="13.5" customHeight="1" thickBot="1" x14ac:dyDescent="0.25">
      <c r="A208" s="994" t="str">
        <f>IF(Roster!$B$71="","",CONCATENATE(Roster!$B$71,", ",Roster!$C$71))</f>
        <v/>
      </c>
      <c r="B208" s="994"/>
      <c r="C208" s="994"/>
      <c r="D208" s="989"/>
      <c r="E208" s="989"/>
      <c r="F208" s="27"/>
      <c r="G208" s="966" t="s">
        <v>72</v>
      </c>
      <c r="H208" s="324" t="s">
        <v>429</v>
      </c>
      <c r="I208" s="983" t="s">
        <v>97</v>
      </c>
      <c r="J208" s="972"/>
    </row>
    <row r="209" spans="1:10" ht="13.5" customHeight="1" thickBot="1" x14ac:dyDescent="0.25">
      <c r="A209" s="995"/>
      <c r="B209" s="995"/>
      <c r="C209" s="995"/>
      <c r="D209" s="989"/>
      <c r="E209" s="989"/>
      <c r="F209" s="27"/>
      <c r="G209" s="981"/>
      <c r="H209" s="324" t="s">
        <v>430</v>
      </c>
      <c r="I209" s="984" t="s">
        <v>98</v>
      </c>
      <c r="J209" s="985"/>
    </row>
    <row r="210" spans="1:10" ht="13.5" customHeight="1" thickBot="1" x14ac:dyDescent="0.25">
      <c r="A210" s="995"/>
      <c r="B210" s="995"/>
      <c r="C210" s="995"/>
      <c r="D210" s="989"/>
      <c r="E210" s="989"/>
      <c r="F210" s="27"/>
      <c r="G210" s="981"/>
      <c r="H210" s="324" t="s">
        <v>431</v>
      </c>
      <c r="I210" s="984" t="s">
        <v>136</v>
      </c>
      <c r="J210" s="985"/>
    </row>
    <row r="211" spans="1:10" ht="13.5" customHeight="1" thickBot="1" x14ac:dyDescent="0.25">
      <c r="A211" s="994" t="str">
        <f>IF(Roster!$B$72="","",CONCATENATE(Roster!$B$72,", ",Roster!$C$72))</f>
        <v/>
      </c>
      <c r="B211" s="994"/>
      <c r="C211" s="994"/>
      <c r="D211" s="989"/>
      <c r="E211" s="989"/>
      <c r="F211" s="27"/>
      <c r="G211" s="981"/>
      <c r="H211" s="324" t="s">
        <v>432</v>
      </c>
      <c r="I211" s="984" t="s">
        <v>134</v>
      </c>
      <c r="J211" s="985"/>
    </row>
    <row r="212" spans="1:10" ht="13.5" customHeight="1" thickBot="1" x14ac:dyDescent="0.25">
      <c r="A212" s="995"/>
      <c r="B212" s="995"/>
      <c r="C212" s="995"/>
      <c r="D212" s="989"/>
      <c r="E212" s="989"/>
      <c r="F212" s="27"/>
      <c r="G212" s="981"/>
      <c r="H212" s="324" t="s">
        <v>433</v>
      </c>
      <c r="I212" s="984" t="s">
        <v>135</v>
      </c>
      <c r="J212" s="985"/>
    </row>
    <row r="213" spans="1:10" ht="13.5" customHeight="1" thickBot="1" x14ac:dyDescent="0.25">
      <c r="A213" s="995"/>
      <c r="B213" s="995"/>
      <c r="C213" s="995"/>
      <c r="D213" s="989"/>
      <c r="E213" s="989"/>
      <c r="F213" s="27"/>
      <c r="G213" s="981"/>
      <c r="H213" s="324" t="s">
        <v>434</v>
      </c>
      <c r="I213" s="984" t="s">
        <v>137</v>
      </c>
      <c r="J213" s="985"/>
    </row>
    <row r="214" spans="1:10" ht="13.5" customHeight="1" thickBot="1" x14ac:dyDescent="0.25">
      <c r="A214" s="994" t="str">
        <f>IF(Roster!$B$73="","",CONCATENATE(Roster!$B$73,", ",Roster!$C$73))</f>
        <v/>
      </c>
      <c r="B214" s="994"/>
      <c r="C214" s="994"/>
      <c r="D214" s="989"/>
      <c r="E214" s="989"/>
      <c r="F214" s="27"/>
      <c r="G214" s="981"/>
      <c r="H214" s="324" t="s">
        <v>435</v>
      </c>
      <c r="I214" s="984" t="s">
        <v>119</v>
      </c>
      <c r="J214" s="985"/>
    </row>
    <row r="215" spans="1:10" ht="13.5" customHeight="1" thickBot="1" x14ac:dyDescent="0.25">
      <c r="A215" s="995"/>
      <c r="B215" s="995"/>
      <c r="C215" s="995"/>
      <c r="D215" s="989"/>
      <c r="E215" s="989"/>
      <c r="F215" s="27"/>
      <c r="G215" s="982"/>
      <c r="H215" s="324" t="s">
        <v>436</v>
      </c>
      <c r="I215" s="986" t="s">
        <v>138</v>
      </c>
      <c r="J215" s="987"/>
    </row>
    <row r="216" spans="1:10" ht="13.5" customHeight="1" thickBot="1" x14ac:dyDescent="0.25">
      <c r="A216" s="995"/>
      <c r="B216" s="995"/>
      <c r="C216" s="995"/>
      <c r="D216" s="989"/>
      <c r="E216" s="989"/>
      <c r="F216" s="27"/>
      <c r="G216" s="966" t="s">
        <v>47</v>
      </c>
      <c r="H216" s="324" t="s">
        <v>437</v>
      </c>
      <c r="I216" s="983" t="s">
        <v>66</v>
      </c>
      <c r="J216" s="972"/>
    </row>
    <row r="217" spans="1:10" ht="13.5" customHeight="1" thickBot="1" x14ac:dyDescent="0.25">
      <c r="A217" s="994" t="str">
        <f>IF(Roster!$B$74="","",CONCATENATE(Roster!$B$74,", ",Roster!$C$74))</f>
        <v/>
      </c>
      <c r="B217" s="994"/>
      <c r="C217" s="994"/>
      <c r="D217" s="989"/>
      <c r="E217" s="989"/>
      <c r="F217" s="27"/>
      <c r="G217" s="981"/>
      <c r="H217" s="324" t="s">
        <v>438</v>
      </c>
      <c r="I217" s="984" t="s">
        <v>51</v>
      </c>
      <c r="J217" s="985"/>
    </row>
    <row r="218" spans="1:10" ht="13.5" customHeight="1" thickBot="1" x14ac:dyDescent="0.25">
      <c r="A218" s="995"/>
      <c r="B218" s="995"/>
      <c r="C218" s="995"/>
      <c r="D218" s="989"/>
      <c r="E218" s="989"/>
      <c r="F218" s="27"/>
      <c r="G218" s="981"/>
      <c r="H218" s="324" t="s">
        <v>439</v>
      </c>
      <c r="I218" s="984" t="s">
        <v>63</v>
      </c>
      <c r="J218" s="985"/>
    </row>
    <row r="219" spans="1:10" ht="13.5" customHeight="1" thickBot="1" x14ac:dyDescent="0.25">
      <c r="A219" s="995"/>
      <c r="B219" s="995"/>
      <c r="C219" s="995"/>
      <c r="D219" s="989"/>
      <c r="E219" s="989"/>
      <c r="F219" s="27"/>
      <c r="G219" s="981"/>
      <c r="H219" s="324" t="s">
        <v>440</v>
      </c>
      <c r="I219" s="984" t="s">
        <v>133</v>
      </c>
      <c r="J219" s="985"/>
    </row>
    <row r="220" spans="1:10" ht="13.5" customHeight="1" thickBot="1" x14ac:dyDescent="0.25">
      <c r="A220" s="994" t="str">
        <f>IF(Roster!$B$75="","",CONCATENATE(Roster!$B$75,", ",Roster!$C$75))</f>
        <v/>
      </c>
      <c r="B220" s="994"/>
      <c r="C220" s="994"/>
      <c r="D220" s="989"/>
      <c r="E220" s="989"/>
      <c r="F220" s="27"/>
      <c r="G220" s="981"/>
      <c r="H220" s="324" t="s">
        <v>441</v>
      </c>
      <c r="I220" s="984" t="s">
        <v>120</v>
      </c>
      <c r="J220" s="985"/>
    </row>
    <row r="221" spans="1:10" ht="13.5" customHeight="1" thickBot="1" x14ac:dyDescent="0.25">
      <c r="A221" s="995"/>
      <c r="B221" s="995"/>
      <c r="C221" s="995"/>
      <c r="D221" s="989"/>
      <c r="E221" s="989"/>
      <c r="F221" s="27"/>
      <c r="G221" s="981"/>
      <c r="H221" s="324" t="s">
        <v>442</v>
      </c>
      <c r="I221" s="990" t="s">
        <v>95</v>
      </c>
      <c r="J221" s="991"/>
    </row>
    <row r="222" spans="1:10" ht="13.5" customHeight="1" thickBot="1" x14ac:dyDescent="0.25">
      <c r="A222" s="995"/>
      <c r="B222" s="995"/>
      <c r="C222" s="995"/>
      <c r="D222" s="989"/>
      <c r="E222" s="989"/>
      <c r="F222" s="27"/>
      <c r="G222" s="981"/>
      <c r="H222" s="324" t="s">
        <v>443</v>
      </c>
      <c r="I222" s="990" t="s">
        <v>132</v>
      </c>
      <c r="J222" s="991"/>
    </row>
    <row r="223" spans="1:10" ht="13.5" customHeight="1" thickBot="1" x14ac:dyDescent="0.25">
      <c r="A223" s="994" t="str">
        <f>IF(Roster!$B$76="","",CONCATENATE(Roster!$B$76,", ",Roster!$C$76))</f>
        <v/>
      </c>
      <c r="B223" s="994"/>
      <c r="C223" s="994"/>
      <c r="D223" s="989"/>
      <c r="E223" s="989"/>
      <c r="F223" s="27"/>
      <c r="G223" s="981"/>
      <c r="H223" s="324" t="s">
        <v>444</v>
      </c>
      <c r="I223" s="990" t="s">
        <v>131</v>
      </c>
      <c r="J223" s="991"/>
    </row>
    <row r="224" spans="1:10" ht="13.5" customHeight="1" thickBot="1" x14ac:dyDescent="0.25">
      <c r="A224" s="995"/>
      <c r="B224" s="995"/>
      <c r="C224" s="995"/>
      <c r="D224" s="989"/>
      <c r="E224" s="989"/>
      <c r="F224" s="27"/>
      <c r="G224" s="982"/>
      <c r="H224" s="324" t="s">
        <v>445</v>
      </c>
      <c r="I224" s="992" t="s">
        <v>96</v>
      </c>
      <c r="J224" s="993"/>
    </row>
    <row r="225" spans="1:10" ht="13.5" customHeight="1" thickBot="1" x14ac:dyDescent="0.25">
      <c r="A225" s="995"/>
      <c r="B225" s="995"/>
      <c r="C225" s="995"/>
      <c r="D225" s="989"/>
      <c r="E225" s="989"/>
      <c r="F225" s="27"/>
      <c r="G225" s="973" t="s">
        <v>73</v>
      </c>
      <c r="H225" s="324" t="s">
        <v>446</v>
      </c>
      <c r="I225" s="996" t="s">
        <v>82</v>
      </c>
      <c r="J225" s="960"/>
    </row>
    <row r="226" spans="1:10" ht="13.5" customHeight="1" thickBot="1" x14ac:dyDescent="0.25">
      <c r="A226" s="994" t="str">
        <f>IF(Roster!$B$77="","",CONCATENATE(Roster!$B$77,", ",Roster!$C$77))</f>
        <v/>
      </c>
      <c r="B226" s="994"/>
      <c r="C226" s="994"/>
      <c r="D226" s="989"/>
      <c r="E226" s="989"/>
      <c r="F226" s="27"/>
      <c r="G226" s="974"/>
      <c r="H226" s="324" t="s">
        <v>447</v>
      </c>
      <c r="I226" s="990" t="s">
        <v>130</v>
      </c>
      <c r="J226" s="991"/>
    </row>
    <row r="227" spans="1:10" ht="13.5" customHeight="1" thickBot="1" x14ac:dyDescent="0.25">
      <c r="A227" s="995"/>
      <c r="B227" s="995"/>
      <c r="C227" s="995"/>
      <c r="D227" s="989"/>
      <c r="E227" s="989"/>
      <c r="F227" s="27"/>
      <c r="G227" s="974"/>
      <c r="H227" s="324" t="s">
        <v>448</v>
      </c>
      <c r="I227" s="990" t="s">
        <v>83</v>
      </c>
      <c r="J227" s="991"/>
    </row>
    <row r="228" spans="1:10" ht="13.5" customHeight="1" thickBot="1" x14ac:dyDescent="0.25">
      <c r="A228" s="995"/>
      <c r="B228" s="995"/>
      <c r="C228" s="995"/>
      <c r="D228" s="989"/>
      <c r="E228" s="989"/>
      <c r="F228" s="27"/>
      <c r="G228" s="974"/>
      <c r="H228" s="324" t="s">
        <v>449</v>
      </c>
      <c r="I228" s="990" t="s">
        <v>84</v>
      </c>
      <c r="J228" s="991"/>
    </row>
    <row r="229" spans="1:10" ht="13.5" customHeight="1" thickBot="1" x14ac:dyDescent="0.25">
      <c r="A229" s="994" t="str">
        <f>IF(Roster!$B$78="","",CONCATENATE(Roster!$B$78,", ",Roster!$C$78))</f>
        <v/>
      </c>
      <c r="B229" s="994"/>
      <c r="C229" s="994"/>
      <c r="D229" s="989"/>
      <c r="E229" s="989"/>
      <c r="F229" s="27"/>
      <c r="G229" s="974"/>
      <c r="H229" s="324" t="s">
        <v>450</v>
      </c>
      <c r="I229" s="990" t="s">
        <v>129</v>
      </c>
      <c r="J229" s="991"/>
    </row>
    <row r="230" spans="1:10" ht="13.5" customHeight="1" thickBot="1" x14ac:dyDescent="0.25">
      <c r="A230" s="995"/>
      <c r="B230" s="995"/>
      <c r="C230" s="995"/>
      <c r="D230" s="989"/>
      <c r="E230" s="989"/>
      <c r="F230" s="27"/>
      <c r="G230" s="974"/>
      <c r="H230" s="324" t="s">
        <v>451</v>
      </c>
      <c r="I230" s="990" t="s">
        <v>94</v>
      </c>
      <c r="J230" s="991"/>
    </row>
    <row r="231" spans="1:10" ht="13.5" customHeight="1" thickBot="1" x14ac:dyDescent="0.25">
      <c r="A231" s="995"/>
      <c r="B231" s="995"/>
      <c r="C231" s="995"/>
      <c r="D231" s="989"/>
      <c r="E231" s="989"/>
      <c r="F231" s="27"/>
      <c r="G231" s="974"/>
      <c r="H231" s="324" t="s">
        <v>452</v>
      </c>
      <c r="I231" s="990" t="s">
        <v>85</v>
      </c>
      <c r="J231" s="991"/>
    </row>
    <row r="232" spans="1:10" ht="13.5" customHeight="1" thickBot="1" x14ac:dyDescent="0.25">
      <c r="A232" s="994" t="str">
        <f>IF(Roster!$B$79="","",CONCATENATE(Roster!$B$79,", ",Roster!$C$79))</f>
        <v/>
      </c>
      <c r="B232" s="994"/>
      <c r="C232" s="994"/>
      <c r="D232" s="989"/>
      <c r="E232" s="989"/>
      <c r="F232" s="27"/>
      <c r="G232" s="974"/>
      <c r="H232" s="324" t="s">
        <v>453</v>
      </c>
      <c r="I232" s="990" t="s">
        <v>128</v>
      </c>
      <c r="J232" s="991"/>
    </row>
    <row r="233" spans="1:10" ht="13.5" customHeight="1" thickBot="1" x14ac:dyDescent="0.25">
      <c r="A233" s="995"/>
      <c r="B233" s="995"/>
      <c r="C233" s="995"/>
      <c r="D233" s="989"/>
      <c r="E233" s="989"/>
      <c r="F233" s="27"/>
      <c r="G233" s="974"/>
      <c r="H233" s="324" t="s">
        <v>454</v>
      </c>
      <c r="I233" s="990" t="s">
        <v>93</v>
      </c>
      <c r="J233" s="991"/>
    </row>
    <row r="234" spans="1:10" ht="13.5" customHeight="1" thickBot="1" x14ac:dyDescent="0.25">
      <c r="A234" s="995"/>
      <c r="B234" s="995"/>
      <c r="C234" s="995"/>
      <c r="D234" s="989"/>
      <c r="E234" s="989"/>
      <c r="F234" s="27"/>
      <c r="G234" s="974"/>
      <c r="H234" s="324" t="s">
        <v>455</v>
      </c>
      <c r="I234" s="990" t="s">
        <v>86</v>
      </c>
      <c r="J234" s="991"/>
    </row>
    <row r="235" spans="1:10" ht="13.5" customHeight="1" thickBot="1" x14ac:dyDescent="0.25">
      <c r="A235" s="994" t="str">
        <f>IF(Roster!$B$80="","",CONCATENATE(Roster!$B$80,", ",Roster!$C$80))</f>
        <v/>
      </c>
      <c r="B235" s="994"/>
      <c r="C235" s="994"/>
      <c r="D235" s="989"/>
      <c r="E235" s="989"/>
      <c r="F235" s="27"/>
      <c r="G235" s="974"/>
      <c r="H235" s="324" t="s">
        <v>456</v>
      </c>
      <c r="I235" s="990" t="s">
        <v>87</v>
      </c>
      <c r="J235" s="991"/>
    </row>
    <row r="236" spans="1:10" ht="13.5" customHeight="1" thickBot="1" x14ac:dyDescent="0.25">
      <c r="A236" s="995"/>
      <c r="B236" s="995"/>
      <c r="C236" s="995"/>
      <c r="D236" s="989"/>
      <c r="E236" s="989"/>
      <c r="F236" s="27"/>
      <c r="G236" s="974"/>
      <c r="H236" s="324" t="s">
        <v>457</v>
      </c>
      <c r="I236" s="990" t="s">
        <v>88</v>
      </c>
      <c r="J236" s="991"/>
    </row>
    <row r="237" spans="1:10" ht="13.5" customHeight="1" thickBot="1" x14ac:dyDescent="0.25">
      <c r="A237" s="995"/>
      <c r="B237" s="995"/>
      <c r="C237" s="995"/>
      <c r="D237" s="989"/>
      <c r="E237" s="989"/>
      <c r="F237" s="27"/>
      <c r="G237" s="974"/>
      <c r="H237" s="324" t="s">
        <v>458</v>
      </c>
      <c r="I237" s="990" t="s">
        <v>103</v>
      </c>
      <c r="J237" s="991"/>
    </row>
    <row r="238" spans="1:10" ht="13.5" customHeight="1" thickBot="1" x14ac:dyDescent="0.25">
      <c r="A238" s="994" t="str">
        <f>IF(Roster!$B$81="","",CONCATENATE(Roster!$B$81,", ",Roster!$C$81))</f>
        <v/>
      </c>
      <c r="B238" s="994"/>
      <c r="C238" s="994"/>
      <c r="D238" s="989"/>
      <c r="E238" s="989"/>
      <c r="F238" s="27"/>
      <c r="G238" s="974"/>
      <c r="H238" s="324" t="s">
        <v>459</v>
      </c>
      <c r="I238" s="990" t="s">
        <v>89</v>
      </c>
      <c r="J238" s="991"/>
    </row>
    <row r="239" spans="1:10" ht="13.5" customHeight="1" thickBot="1" x14ac:dyDescent="0.25">
      <c r="A239" s="995"/>
      <c r="B239" s="995"/>
      <c r="C239" s="995"/>
      <c r="D239" s="989"/>
      <c r="E239" s="989"/>
      <c r="F239" s="27"/>
      <c r="G239" s="975"/>
      <c r="H239" s="324" t="s">
        <v>460</v>
      </c>
      <c r="I239" s="992" t="s">
        <v>127</v>
      </c>
      <c r="J239" s="993"/>
    </row>
    <row r="240" spans="1:10" ht="13.5" customHeight="1" thickBot="1" x14ac:dyDescent="0.25">
      <c r="A240" s="995"/>
      <c r="B240" s="995"/>
      <c r="C240" s="995"/>
      <c r="D240" s="989"/>
      <c r="E240" s="989"/>
      <c r="F240" s="27"/>
      <c r="G240" s="973" t="s">
        <v>74</v>
      </c>
      <c r="H240" s="324" t="s">
        <v>461</v>
      </c>
      <c r="I240" s="996" t="s">
        <v>92</v>
      </c>
      <c r="J240" s="960"/>
    </row>
    <row r="241" spans="1:10" ht="13.5" customHeight="1" thickBot="1" x14ac:dyDescent="0.25">
      <c r="A241" s="994" t="str">
        <f>IF(Roster!$B$82="","",CONCATENATE(Roster!$B$82,", ",Roster!$C$82))</f>
        <v/>
      </c>
      <c r="B241" s="994"/>
      <c r="C241" s="994"/>
      <c r="D241" s="989"/>
      <c r="E241" s="989"/>
      <c r="F241" s="27"/>
      <c r="G241" s="974"/>
      <c r="H241" s="324" t="s">
        <v>462</v>
      </c>
      <c r="I241" s="990" t="s">
        <v>126</v>
      </c>
      <c r="J241" s="991"/>
    </row>
    <row r="242" spans="1:10" ht="13.5" customHeight="1" thickBot="1" x14ac:dyDescent="0.25">
      <c r="A242" s="995"/>
      <c r="B242" s="995"/>
      <c r="C242" s="995"/>
      <c r="D242" s="989"/>
      <c r="E242" s="989"/>
      <c r="F242" s="27"/>
      <c r="G242" s="974"/>
      <c r="H242" s="324" t="s">
        <v>463</v>
      </c>
      <c r="I242" s="990" t="s">
        <v>81</v>
      </c>
      <c r="J242" s="991"/>
    </row>
    <row r="243" spans="1:10" ht="13.5" customHeight="1" thickBot="1" x14ac:dyDescent="0.25">
      <c r="A243" s="995"/>
      <c r="B243" s="995"/>
      <c r="C243" s="995"/>
      <c r="D243" s="989"/>
      <c r="E243" s="989"/>
      <c r="F243" s="27"/>
      <c r="G243" s="974"/>
      <c r="H243" s="324" t="s">
        <v>464</v>
      </c>
      <c r="I243" s="990" t="s">
        <v>80</v>
      </c>
      <c r="J243" s="991"/>
    </row>
    <row r="244" spans="1:10" ht="13.5" customHeight="1" thickBot="1" x14ac:dyDescent="0.25">
      <c r="A244" s="994" t="str">
        <f>IF(Roster!$B$83="","",CONCATENATE(Roster!$B$83,", ",Roster!$C$83))</f>
        <v/>
      </c>
      <c r="B244" s="994"/>
      <c r="C244" s="994"/>
      <c r="D244" s="989"/>
      <c r="E244" s="989"/>
      <c r="F244" s="27"/>
      <c r="G244" s="974"/>
      <c r="H244" s="324" t="s">
        <v>465</v>
      </c>
      <c r="I244" s="990" t="s">
        <v>125</v>
      </c>
      <c r="J244" s="991"/>
    </row>
    <row r="245" spans="1:10" ht="13.5" customHeight="1" thickBot="1" x14ac:dyDescent="0.25">
      <c r="A245" s="995"/>
      <c r="B245" s="995"/>
      <c r="C245" s="995"/>
      <c r="D245" s="989"/>
      <c r="E245" s="989"/>
      <c r="F245" s="27"/>
      <c r="G245" s="974"/>
      <c r="H245" s="324" t="s">
        <v>466</v>
      </c>
      <c r="I245" s="990" t="s">
        <v>91</v>
      </c>
      <c r="J245" s="991"/>
    </row>
    <row r="246" spans="1:10" ht="13.5" customHeight="1" thickBot="1" x14ac:dyDescent="0.25">
      <c r="A246" s="995"/>
      <c r="B246" s="995"/>
      <c r="C246" s="995"/>
      <c r="D246" s="989"/>
      <c r="E246" s="989"/>
      <c r="F246" s="27"/>
      <c r="G246" s="974"/>
      <c r="H246" s="324" t="s">
        <v>467</v>
      </c>
      <c r="I246" s="990" t="s">
        <v>121</v>
      </c>
      <c r="J246" s="991"/>
    </row>
    <row r="247" spans="1:10" ht="13.5" customHeight="1" x14ac:dyDescent="0.2">
      <c r="A247" s="994" t="str">
        <f>IF(Roster!$B$84="","",CONCATENATE(Roster!$B$84,", ",Roster!$C$84))</f>
        <v/>
      </c>
      <c r="B247" s="994"/>
      <c r="C247" s="994"/>
      <c r="D247" s="997"/>
      <c r="E247" s="997"/>
      <c r="F247" s="27"/>
      <c r="G247" s="974"/>
      <c r="H247" s="324" t="s">
        <v>468</v>
      </c>
      <c r="I247" s="990" t="s">
        <v>124</v>
      </c>
      <c r="J247" s="991"/>
    </row>
    <row r="248" spans="1:10" ht="13.5" customHeight="1" x14ac:dyDescent="0.2">
      <c r="A248" s="995"/>
      <c r="B248" s="995"/>
      <c r="C248" s="995"/>
      <c r="D248" s="998"/>
      <c r="E248" s="998"/>
      <c r="G248" s="974"/>
      <c r="H248" s="324" t="s">
        <v>469</v>
      </c>
      <c r="I248" s="990" t="s">
        <v>123</v>
      </c>
      <c r="J248" s="991"/>
    </row>
    <row r="249" spans="1:10" ht="13.5" customHeight="1" thickBot="1" x14ac:dyDescent="0.25">
      <c r="A249" s="995"/>
      <c r="B249" s="995"/>
      <c r="C249" s="995"/>
      <c r="D249" s="988"/>
      <c r="E249" s="988"/>
      <c r="G249" s="975"/>
      <c r="H249" s="325" t="s">
        <v>470</v>
      </c>
      <c r="I249" s="992" t="s">
        <v>122</v>
      </c>
      <c r="J249" s="993"/>
    </row>
    <row r="250" spans="1:10" ht="20.25" x14ac:dyDescent="0.2">
      <c r="A250" s="978" t="s">
        <v>79</v>
      </c>
      <c r="B250" s="978"/>
      <c r="C250" s="978"/>
      <c r="D250" s="978"/>
      <c r="E250" s="978"/>
      <c r="F250" s="978"/>
      <c r="G250" s="978"/>
      <c r="H250" s="978"/>
      <c r="I250" s="978"/>
      <c r="J250" s="978"/>
    </row>
    <row r="251" spans="1:10" ht="13.5" customHeight="1" x14ac:dyDescent="0.2">
      <c r="A251" s="27"/>
      <c r="B251" s="27"/>
      <c r="C251" s="27"/>
      <c r="D251" s="27"/>
      <c r="E251" s="27"/>
      <c r="F251" s="27"/>
      <c r="G251" s="27"/>
      <c r="H251" s="27"/>
      <c r="I251" s="27"/>
      <c r="J251" s="27"/>
    </row>
    <row r="252" spans="1:10" ht="13.5" customHeight="1" x14ac:dyDescent="0.2">
      <c r="A252" s="976" t="s">
        <v>26</v>
      </c>
      <c r="B252" s="976"/>
      <c r="C252" s="421" t="str">
        <f>Roster!$A$4</f>
        <v>FY23</v>
      </c>
      <c r="D252" s="421" t="s">
        <v>16</v>
      </c>
      <c r="E252" s="976" t="s">
        <v>17</v>
      </c>
      <c r="F252" s="976"/>
      <c r="G252" s="976" t="s">
        <v>12</v>
      </c>
      <c r="H252" s="976"/>
      <c r="I252" s="976"/>
      <c r="J252" s="421" t="s">
        <v>13</v>
      </c>
    </row>
    <row r="253" spans="1:10" ht="13.5" customHeight="1" x14ac:dyDescent="0.2">
      <c r="A253" s="961" t="str">
        <f>IF(Roster!$A$6="","",Roster!$A$6)</f>
        <v>CASL</v>
      </c>
      <c r="B253" s="961"/>
      <c r="C253" s="28"/>
      <c r="D253" s="961" t="str">
        <f>IF(Roster!$B$2="","",Roster!$B$2)</f>
        <v>Jessica Swanson</v>
      </c>
      <c r="E253" s="961" t="str">
        <f>IF(Roster!$C$2="","",Roster!$C$2)</f>
        <v>001</v>
      </c>
      <c r="F253" s="961"/>
      <c r="G253" s="980" t="str">
        <f>IF(Roster!$B$4="","",Roster!$B$4)</f>
        <v>TR / MWF</v>
      </c>
      <c r="H253" s="980"/>
      <c r="I253" s="980"/>
      <c r="J253" s="961" t="str">
        <f>IF(Roster!$C$4="","",Roster!$C$4)</f>
        <v>8:00 - 9:30 / 10:00-11:30</v>
      </c>
    </row>
    <row r="254" spans="1:10" ht="13.5" customHeight="1" x14ac:dyDescent="0.2">
      <c r="A254" s="961"/>
      <c r="B254" s="961"/>
      <c r="C254" s="28"/>
      <c r="D254" s="961"/>
      <c r="E254" s="961"/>
      <c r="F254" s="961"/>
      <c r="G254" s="980"/>
      <c r="H254" s="980"/>
      <c r="I254" s="980"/>
      <c r="J254" s="961"/>
    </row>
    <row r="255" spans="1:10" ht="13.5" customHeight="1" x14ac:dyDescent="0.2">
      <c r="A255" s="458"/>
      <c r="B255" s="458"/>
      <c r="C255" s="30"/>
      <c r="D255" s="38"/>
      <c r="E255" s="27"/>
      <c r="F255" s="27"/>
      <c r="G255" s="31"/>
      <c r="H255" s="27"/>
      <c r="I255" s="32"/>
      <c r="J255" s="27"/>
    </row>
    <row r="256" spans="1:10" ht="13.5" customHeight="1" x14ac:dyDescent="0.2">
      <c r="A256" s="33"/>
      <c r="B256" s="33"/>
      <c r="C256" s="27"/>
      <c r="D256" s="39"/>
      <c r="E256" s="34"/>
      <c r="F256" s="27"/>
      <c r="G256" s="326"/>
      <c r="H256" s="327"/>
      <c r="I256" s="327"/>
      <c r="J256" s="327"/>
    </row>
    <row r="257" spans="1:10" ht="13.5" customHeight="1" x14ac:dyDescent="0.2">
      <c r="A257" s="979" t="s">
        <v>34</v>
      </c>
      <c r="B257" s="979"/>
      <c r="C257" s="30"/>
      <c r="D257" s="976" t="s">
        <v>35</v>
      </c>
      <c r="E257" s="976"/>
      <c r="F257" s="27"/>
      <c r="G257" s="326"/>
      <c r="H257" s="327"/>
      <c r="I257" s="327"/>
      <c r="J257" s="327"/>
    </row>
    <row r="258" spans="1:10" ht="13.5" customHeight="1" thickBot="1" x14ac:dyDescent="0.25">
      <c r="A258" s="994" t="str">
        <f>IF(Roster!$B$85="","",CONCATENATE(Roster!$B$85,", ",Roster!$C$85))</f>
        <v/>
      </c>
      <c r="B258" s="994"/>
      <c r="C258" s="994"/>
      <c r="D258" s="988"/>
      <c r="E258" s="988"/>
      <c r="F258" s="30"/>
      <c r="G258" s="326"/>
      <c r="H258" s="327"/>
      <c r="I258" s="327"/>
      <c r="J258" s="327"/>
    </row>
    <row r="259" spans="1:10" ht="13.5" customHeight="1" thickBot="1" x14ac:dyDescent="0.25">
      <c r="A259" s="995"/>
      <c r="B259" s="995"/>
      <c r="C259" s="995"/>
      <c r="D259" s="989"/>
      <c r="E259" s="989"/>
      <c r="F259" s="30"/>
      <c r="G259" s="326"/>
      <c r="H259" s="328"/>
      <c r="I259" s="977"/>
      <c r="J259" s="977"/>
    </row>
    <row r="260" spans="1:10" ht="13.5" customHeight="1" thickBot="1" x14ac:dyDescent="0.25">
      <c r="A260" s="995"/>
      <c r="B260" s="995"/>
      <c r="C260" s="995"/>
      <c r="D260" s="989"/>
      <c r="E260" s="989"/>
      <c r="F260" s="27"/>
      <c r="G260" s="27"/>
      <c r="H260" s="27"/>
      <c r="I260" s="27"/>
      <c r="J260" s="27"/>
    </row>
    <row r="261" spans="1:10" ht="13.5" customHeight="1" thickBot="1" x14ac:dyDescent="0.25">
      <c r="A261" s="994" t="str">
        <f>IF(Roster!$B$86="","",CONCATENATE(Roster!$B$86,", ",Roster!$C$86))</f>
        <v/>
      </c>
      <c r="B261" s="994"/>
      <c r="C261" s="994"/>
      <c r="D261" s="989"/>
      <c r="E261" s="989"/>
      <c r="F261" s="27"/>
      <c r="G261" s="27"/>
      <c r="H261" s="27"/>
      <c r="I261" s="27"/>
      <c r="J261" s="27"/>
    </row>
    <row r="262" spans="1:10" ht="13.5" customHeight="1" thickBot="1" x14ac:dyDescent="0.25">
      <c r="A262" s="995"/>
      <c r="B262" s="995"/>
      <c r="C262" s="995"/>
      <c r="D262" s="989"/>
      <c r="E262" s="989"/>
      <c r="F262" s="27"/>
      <c r="G262" s="31" t="s">
        <v>4</v>
      </c>
      <c r="H262" s="36"/>
      <c r="I262" s="32"/>
      <c r="J262" s="27"/>
    </row>
    <row r="263" spans="1:10" ht="13.5" customHeight="1" thickBot="1" x14ac:dyDescent="0.25">
      <c r="A263" s="995"/>
      <c r="B263" s="995"/>
      <c r="C263" s="995"/>
      <c r="D263" s="989"/>
      <c r="E263" s="989"/>
      <c r="F263" s="27"/>
      <c r="G263" s="966" t="s">
        <v>7</v>
      </c>
      <c r="H263" s="323" t="s">
        <v>401</v>
      </c>
      <c r="I263" s="983" t="s">
        <v>90</v>
      </c>
      <c r="J263" s="972"/>
    </row>
    <row r="264" spans="1:10" ht="13.5" customHeight="1" thickBot="1" x14ac:dyDescent="0.25">
      <c r="A264" s="994" t="str">
        <f>IF(Roster!$B$87="","",CONCATENATE(Roster!$B$87,", ",Roster!$C$87))</f>
        <v/>
      </c>
      <c r="B264" s="994"/>
      <c r="C264" s="994"/>
      <c r="D264" s="989"/>
      <c r="E264" s="989"/>
      <c r="F264" s="27"/>
      <c r="G264" s="981"/>
      <c r="H264" s="324" t="s">
        <v>402</v>
      </c>
      <c r="I264" s="984" t="s">
        <v>113</v>
      </c>
      <c r="J264" s="985"/>
    </row>
    <row r="265" spans="1:10" ht="13.5" customHeight="1" thickBot="1" x14ac:dyDescent="0.25">
      <c r="A265" s="995"/>
      <c r="B265" s="995"/>
      <c r="C265" s="995"/>
      <c r="D265" s="989"/>
      <c r="E265" s="989"/>
      <c r="F265" s="27"/>
      <c r="G265" s="981"/>
      <c r="H265" s="324" t="s">
        <v>403</v>
      </c>
      <c r="I265" s="984" t="s">
        <v>50</v>
      </c>
      <c r="J265" s="985"/>
    </row>
    <row r="266" spans="1:10" ht="13.5" customHeight="1" thickBot="1" x14ac:dyDescent="0.25">
      <c r="A266" s="995"/>
      <c r="B266" s="995"/>
      <c r="C266" s="995"/>
      <c r="D266" s="989"/>
      <c r="E266" s="989"/>
      <c r="F266" s="27"/>
      <c r="G266" s="981"/>
      <c r="H266" s="324" t="s">
        <v>404</v>
      </c>
      <c r="I266" s="984" t="s">
        <v>48</v>
      </c>
      <c r="J266" s="985"/>
    </row>
    <row r="267" spans="1:10" ht="13.5" customHeight="1" thickBot="1" x14ac:dyDescent="0.25">
      <c r="A267" s="994" t="str">
        <f>IF(Roster!$B$88="","",CONCATENATE(Roster!$B$88,", ",Roster!$C$88))</f>
        <v/>
      </c>
      <c r="B267" s="994"/>
      <c r="C267" s="994"/>
      <c r="D267" s="989"/>
      <c r="E267" s="989"/>
      <c r="F267" s="27"/>
      <c r="G267" s="981"/>
      <c r="H267" s="324" t="s">
        <v>405</v>
      </c>
      <c r="I267" s="984" t="s">
        <v>49</v>
      </c>
      <c r="J267" s="985"/>
    </row>
    <row r="268" spans="1:10" ht="13.5" customHeight="1" thickBot="1" x14ac:dyDescent="0.25">
      <c r="A268" s="995"/>
      <c r="B268" s="995"/>
      <c r="C268" s="995"/>
      <c r="D268" s="989"/>
      <c r="E268" s="989"/>
      <c r="F268" s="27"/>
      <c r="G268" s="981"/>
      <c r="H268" s="324" t="s">
        <v>406</v>
      </c>
      <c r="I268" s="984" t="s">
        <v>114</v>
      </c>
      <c r="J268" s="985"/>
    </row>
    <row r="269" spans="1:10" ht="13.5" customHeight="1" thickBot="1" x14ac:dyDescent="0.25">
      <c r="A269" s="995"/>
      <c r="B269" s="995"/>
      <c r="C269" s="995"/>
      <c r="D269" s="989"/>
      <c r="E269" s="989"/>
      <c r="F269" s="27"/>
      <c r="G269" s="981"/>
      <c r="H269" s="324" t="s">
        <v>407</v>
      </c>
      <c r="I269" s="984" t="s">
        <v>115</v>
      </c>
      <c r="J269" s="985"/>
    </row>
    <row r="270" spans="1:10" ht="13.5" customHeight="1" thickBot="1" x14ac:dyDescent="0.25">
      <c r="A270" s="994" t="str">
        <f>IF(Roster!$B$89="","",CONCATENATE(Roster!$B$89,", ",Roster!$C$89))</f>
        <v/>
      </c>
      <c r="B270" s="994"/>
      <c r="C270" s="994"/>
      <c r="D270" s="989"/>
      <c r="E270" s="989"/>
      <c r="F270" s="27"/>
      <c r="G270" s="981"/>
      <c r="H270" s="324" t="s">
        <v>408</v>
      </c>
      <c r="I270" s="984" t="s">
        <v>116</v>
      </c>
      <c r="J270" s="985"/>
    </row>
    <row r="271" spans="1:10" ht="13.5" customHeight="1" thickBot="1" x14ac:dyDescent="0.25">
      <c r="A271" s="995"/>
      <c r="B271" s="995"/>
      <c r="C271" s="995"/>
      <c r="D271" s="989"/>
      <c r="E271" s="989"/>
      <c r="F271" s="27"/>
      <c r="G271" s="982"/>
      <c r="H271" s="324" t="s">
        <v>409</v>
      </c>
      <c r="I271" s="986" t="s">
        <v>117</v>
      </c>
      <c r="J271" s="987"/>
    </row>
    <row r="272" spans="1:10" ht="13.5" customHeight="1" thickBot="1" x14ac:dyDescent="0.25">
      <c r="A272" s="995"/>
      <c r="B272" s="995"/>
      <c r="C272" s="995"/>
      <c r="D272" s="989"/>
      <c r="E272" s="989"/>
      <c r="F272" s="27"/>
      <c r="G272" s="966" t="s">
        <v>46</v>
      </c>
      <c r="H272" s="324" t="s">
        <v>410</v>
      </c>
      <c r="I272" s="983" t="s">
        <v>65</v>
      </c>
      <c r="J272" s="972"/>
    </row>
    <row r="273" spans="1:10" ht="13.5" customHeight="1" thickBot="1" x14ac:dyDescent="0.25">
      <c r="A273" s="994" t="str">
        <f>IF(Roster!$B$90="","",CONCATENATE(Roster!$B$90,", ",Roster!$C$90))</f>
        <v/>
      </c>
      <c r="B273" s="994"/>
      <c r="C273" s="994"/>
      <c r="D273" s="989"/>
      <c r="E273" s="989"/>
      <c r="F273" s="27"/>
      <c r="G273" s="981"/>
      <c r="H273" s="324" t="s">
        <v>411</v>
      </c>
      <c r="I273" s="984" t="s">
        <v>45</v>
      </c>
      <c r="J273" s="985"/>
    </row>
    <row r="274" spans="1:10" ht="13.5" customHeight="1" thickBot="1" x14ac:dyDescent="0.25">
      <c r="A274" s="995"/>
      <c r="B274" s="995"/>
      <c r="C274" s="995"/>
      <c r="D274" s="989"/>
      <c r="E274" s="989"/>
      <c r="F274" s="27"/>
      <c r="G274" s="981"/>
      <c r="H274" s="324" t="s">
        <v>412</v>
      </c>
      <c r="I274" s="984" t="s">
        <v>107</v>
      </c>
      <c r="J274" s="985"/>
    </row>
    <row r="275" spans="1:10" ht="13.5" customHeight="1" thickBot="1" x14ac:dyDescent="0.25">
      <c r="A275" s="995"/>
      <c r="B275" s="995"/>
      <c r="C275" s="995"/>
      <c r="D275" s="989"/>
      <c r="E275" s="989"/>
      <c r="F275" s="27"/>
      <c r="G275" s="981"/>
      <c r="H275" s="324" t="s">
        <v>413</v>
      </c>
      <c r="I275" s="984" t="s">
        <v>108</v>
      </c>
      <c r="J275" s="985"/>
    </row>
    <row r="276" spans="1:10" ht="13.5" customHeight="1" thickBot="1" x14ac:dyDescent="0.25">
      <c r="A276" s="994" t="str">
        <f>IF(Roster!$B$91="","",CONCATENATE(Roster!$B$91,", ",Roster!$C$91))</f>
        <v/>
      </c>
      <c r="B276" s="994"/>
      <c r="C276" s="994"/>
      <c r="D276" s="989"/>
      <c r="E276" s="989"/>
      <c r="F276" s="27"/>
      <c r="G276" s="981"/>
      <c r="H276" s="324" t="s">
        <v>414</v>
      </c>
      <c r="I276" s="984" t="s">
        <v>109</v>
      </c>
      <c r="J276" s="985"/>
    </row>
    <row r="277" spans="1:10" ht="13.5" customHeight="1" thickBot="1" x14ac:dyDescent="0.25">
      <c r="A277" s="995"/>
      <c r="B277" s="995"/>
      <c r="C277" s="995"/>
      <c r="D277" s="989"/>
      <c r="E277" s="989"/>
      <c r="F277" s="27"/>
      <c r="G277" s="981"/>
      <c r="H277" s="324" t="s">
        <v>415</v>
      </c>
      <c r="I277" s="984" t="s">
        <v>110</v>
      </c>
      <c r="J277" s="985"/>
    </row>
    <row r="278" spans="1:10" ht="13.5" customHeight="1" thickBot="1" x14ac:dyDescent="0.25">
      <c r="A278" s="995"/>
      <c r="B278" s="995"/>
      <c r="C278" s="995"/>
      <c r="D278" s="989"/>
      <c r="E278" s="989"/>
      <c r="F278" s="27"/>
      <c r="G278" s="981"/>
      <c r="H278" s="324" t="s">
        <v>416</v>
      </c>
      <c r="I278" s="984" t="s">
        <v>111</v>
      </c>
      <c r="J278" s="985"/>
    </row>
    <row r="279" spans="1:10" ht="13.5" customHeight="1" thickBot="1" x14ac:dyDescent="0.25">
      <c r="A279" s="994" t="str">
        <f>IF(Roster!$B$92="","",CONCATENATE(Roster!$B$92,", ",Roster!$C$92))</f>
        <v/>
      </c>
      <c r="B279" s="994"/>
      <c r="C279" s="994"/>
      <c r="D279" s="989"/>
      <c r="E279" s="989"/>
      <c r="F279" s="27"/>
      <c r="G279" s="981"/>
      <c r="H279" s="324" t="s">
        <v>417</v>
      </c>
      <c r="I279" s="984" t="s">
        <v>112</v>
      </c>
      <c r="J279" s="985"/>
    </row>
    <row r="280" spans="1:10" ht="13.5" customHeight="1" thickBot="1" x14ac:dyDescent="0.25">
      <c r="A280" s="995"/>
      <c r="B280" s="995"/>
      <c r="C280" s="995"/>
      <c r="D280" s="989"/>
      <c r="E280" s="989"/>
      <c r="F280" s="27"/>
      <c r="G280" s="981"/>
      <c r="H280" s="324" t="s">
        <v>418</v>
      </c>
      <c r="I280" s="984" t="s">
        <v>494</v>
      </c>
      <c r="J280" s="985"/>
    </row>
    <row r="281" spans="1:10" ht="13.5" customHeight="1" thickBot="1" x14ac:dyDescent="0.25">
      <c r="A281" s="995"/>
      <c r="B281" s="995"/>
      <c r="C281" s="995"/>
      <c r="D281" s="989"/>
      <c r="E281" s="989"/>
      <c r="F281" s="27"/>
      <c r="G281" s="982"/>
      <c r="H281" s="324" t="s">
        <v>419</v>
      </c>
      <c r="I281" s="986" t="s">
        <v>118</v>
      </c>
      <c r="J281" s="987"/>
    </row>
    <row r="282" spans="1:10" ht="13.5" customHeight="1" thickBot="1" x14ac:dyDescent="0.25">
      <c r="A282" s="994" t="str">
        <f>IF(Roster!$B$93="","",CONCATENATE(Roster!$B$93,", ",Roster!$C$93))</f>
        <v/>
      </c>
      <c r="B282" s="994"/>
      <c r="C282" s="994"/>
      <c r="D282" s="989"/>
      <c r="E282" s="989"/>
      <c r="F282" s="27"/>
      <c r="G282" s="966" t="s">
        <v>8</v>
      </c>
      <c r="H282" s="324" t="s">
        <v>420</v>
      </c>
      <c r="I282" s="983" t="s">
        <v>99</v>
      </c>
      <c r="J282" s="972"/>
    </row>
    <row r="283" spans="1:10" ht="13.5" customHeight="1" thickBot="1" x14ac:dyDescent="0.25">
      <c r="A283" s="995"/>
      <c r="B283" s="995"/>
      <c r="C283" s="995"/>
      <c r="D283" s="989"/>
      <c r="E283" s="989"/>
      <c r="F283" s="27"/>
      <c r="G283" s="981"/>
      <c r="H283" s="324" t="s">
        <v>421</v>
      </c>
      <c r="I283" s="984" t="s">
        <v>505</v>
      </c>
      <c r="J283" s="985"/>
    </row>
    <row r="284" spans="1:10" ht="13.5" customHeight="1" thickBot="1" x14ac:dyDescent="0.25">
      <c r="A284" s="995"/>
      <c r="B284" s="995"/>
      <c r="C284" s="995"/>
      <c r="D284" s="989"/>
      <c r="E284" s="989"/>
      <c r="F284" s="27"/>
      <c r="G284" s="981"/>
      <c r="H284" s="324" t="s">
        <v>422</v>
      </c>
      <c r="I284" s="984" t="s">
        <v>100</v>
      </c>
      <c r="J284" s="985"/>
    </row>
    <row r="285" spans="1:10" ht="13.5" customHeight="1" thickBot="1" x14ac:dyDescent="0.25">
      <c r="A285" s="994" t="str">
        <f>IF(Roster!$B$94="","",CONCATENATE(Roster!$B$94,", ",Roster!$C$94))</f>
        <v/>
      </c>
      <c r="B285" s="994"/>
      <c r="C285" s="994"/>
      <c r="D285" s="989"/>
      <c r="E285" s="989"/>
      <c r="F285" s="27"/>
      <c r="G285" s="981"/>
      <c r="H285" s="324" t="s">
        <v>423</v>
      </c>
      <c r="I285" s="984" t="s">
        <v>139</v>
      </c>
      <c r="J285" s="985"/>
    </row>
    <row r="286" spans="1:10" ht="13.5" customHeight="1" thickBot="1" x14ac:dyDescent="0.25">
      <c r="A286" s="995"/>
      <c r="B286" s="995"/>
      <c r="C286" s="995"/>
      <c r="D286" s="989"/>
      <c r="E286" s="989"/>
      <c r="F286" s="27"/>
      <c r="G286" s="981"/>
      <c r="H286" s="324" t="s">
        <v>424</v>
      </c>
      <c r="I286" s="984" t="s">
        <v>101</v>
      </c>
      <c r="J286" s="985"/>
    </row>
    <row r="287" spans="1:10" ht="13.5" customHeight="1" thickBot="1" x14ac:dyDescent="0.25">
      <c r="A287" s="995"/>
      <c r="B287" s="995"/>
      <c r="C287" s="995"/>
      <c r="D287" s="989"/>
      <c r="E287" s="989"/>
      <c r="F287" s="27"/>
      <c r="G287" s="981"/>
      <c r="H287" s="324" t="s">
        <v>425</v>
      </c>
      <c r="I287" s="984" t="s">
        <v>102</v>
      </c>
      <c r="J287" s="985"/>
    </row>
    <row r="288" spans="1:10" ht="13.5" customHeight="1" thickBot="1" x14ac:dyDescent="0.25">
      <c r="A288" s="994" t="str">
        <f>IF(Roster!$B$95="","",CONCATENATE(Roster!$B$95,", ",Roster!$C$95))</f>
        <v/>
      </c>
      <c r="B288" s="994"/>
      <c r="C288" s="994"/>
      <c r="D288" s="989"/>
      <c r="E288" s="989"/>
      <c r="F288" s="27"/>
      <c r="G288" s="981"/>
      <c r="H288" s="324" t="s">
        <v>426</v>
      </c>
      <c r="I288" s="984" t="s">
        <v>104</v>
      </c>
      <c r="J288" s="985"/>
    </row>
    <row r="289" spans="1:10" ht="13.5" customHeight="1" thickBot="1" x14ac:dyDescent="0.25">
      <c r="A289" s="995"/>
      <c r="B289" s="995"/>
      <c r="C289" s="995"/>
      <c r="D289" s="989"/>
      <c r="E289" s="989"/>
      <c r="F289" s="27"/>
      <c r="G289" s="981"/>
      <c r="H289" s="324" t="s">
        <v>427</v>
      </c>
      <c r="I289" s="984" t="s">
        <v>105</v>
      </c>
      <c r="J289" s="985"/>
    </row>
    <row r="290" spans="1:10" ht="13.5" customHeight="1" thickBot="1" x14ac:dyDescent="0.25">
      <c r="A290" s="995"/>
      <c r="B290" s="995"/>
      <c r="C290" s="995"/>
      <c r="D290" s="989"/>
      <c r="E290" s="989"/>
      <c r="F290" s="27"/>
      <c r="G290" s="982"/>
      <c r="H290" s="324" t="s">
        <v>428</v>
      </c>
      <c r="I290" s="986" t="s">
        <v>106</v>
      </c>
      <c r="J290" s="987"/>
    </row>
    <row r="291" spans="1:10" ht="13.5" customHeight="1" thickBot="1" x14ac:dyDescent="0.25">
      <c r="A291" s="994" t="str">
        <f>IF(Roster!$B$96="","",CONCATENATE(Roster!$B$96,", ",Roster!$C$96))</f>
        <v/>
      </c>
      <c r="B291" s="994"/>
      <c r="C291" s="994"/>
      <c r="D291" s="989"/>
      <c r="E291" s="989"/>
      <c r="F291" s="27"/>
      <c r="G291" s="966" t="s">
        <v>72</v>
      </c>
      <c r="H291" s="324" t="s">
        <v>429</v>
      </c>
      <c r="I291" s="983" t="s">
        <v>97</v>
      </c>
      <c r="J291" s="972"/>
    </row>
    <row r="292" spans="1:10" ht="13.5" customHeight="1" thickBot="1" x14ac:dyDescent="0.25">
      <c r="A292" s="995"/>
      <c r="B292" s="995"/>
      <c r="C292" s="995"/>
      <c r="D292" s="989"/>
      <c r="E292" s="989"/>
      <c r="F292" s="27"/>
      <c r="G292" s="981"/>
      <c r="H292" s="324" t="s">
        <v>430</v>
      </c>
      <c r="I292" s="984" t="s">
        <v>98</v>
      </c>
      <c r="J292" s="985"/>
    </row>
    <row r="293" spans="1:10" ht="13.5" customHeight="1" thickBot="1" x14ac:dyDescent="0.25">
      <c r="A293" s="995"/>
      <c r="B293" s="995"/>
      <c r="C293" s="995"/>
      <c r="D293" s="989"/>
      <c r="E293" s="989"/>
      <c r="F293" s="27"/>
      <c r="G293" s="981"/>
      <c r="H293" s="324" t="s">
        <v>431</v>
      </c>
      <c r="I293" s="984" t="s">
        <v>136</v>
      </c>
      <c r="J293" s="985"/>
    </row>
    <row r="294" spans="1:10" ht="13.5" customHeight="1" thickBot="1" x14ac:dyDescent="0.25">
      <c r="A294" s="994" t="str">
        <f>IF(Roster!$B$97="","",CONCATENATE(Roster!$B$97,", ",Roster!$C$97))</f>
        <v/>
      </c>
      <c r="B294" s="994"/>
      <c r="C294" s="994"/>
      <c r="D294" s="989"/>
      <c r="E294" s="989"/>
      <c r="F294" s="27"/>
      <c r="G294" s="981"/>
      <c r="H294" s="324" t="s">
        <v>432</v>
      </c>
      <c r="I294" s="984" t="s">
        <v>134</v>
      </c>
      <c r="J294" s="985"/>
    </row>
    <row r="295" spans="1:10" ht="13.5" customHeight="1" thickBot="1" x14ac:dyDescent="0.25">
      <c r="A295" s="995"/>
      <c r="B295" s="995"/>
      <c r="C295" s="995"/>
      <c r="D295" s="989"/>
      <c r="E295" s="989"/>
      <c r="F295" s="27"/>
      <c r="G295" s="981"/>
      <c r="H295" s="324" t="s">
        <v>433</v>
      </c>
      <c r="I295" s="984" t="s">
        <v>135</v>
      </c>
      <c r="J295" s="985"/>
    </row>
    <row r="296" spans="1:10" ht="13.5" customHeight="1" thickBot="1" x14ac:dyDescent="0.25">
      <c r="A296" s="995"/>
      <c r="B296" s="995"/>
      <c r="C296" s="995"/>
      <c r="D296" s="989"/>
      <c r="E296" s="989"/>
      <c r="F296" s="27"/>
      <c r="G296" s="981"/>
      <c r="H296" s="324" t="s">
        <v>434</v>
      </c>
      <c r="I296" s="984" t="s">
        <v>137</v>
      </c>
      <c r="J296" s="985"/>
    </row>
    <row r="297" spans="1:10" ht="13.5" customHeight="1" thickBot="1" x14ac:dyDescent="0.25">
      <c r="A297" s="994" t="str">
        <f>IF(Roster!$B$98="","",CONCATENATE(Roster!$B$98,", ",Roster!$C$98))</f>
        <v/>
      </c>
      <c r="B297" s="994"/>
      <c r="C297" s="994"/>
      <c r="D297" s="989"/>
      <c r="E297" s="989"/>
      <c r="F297" s="27"/>
      <c r="G297" s="981"/>
      <c r="H297" s="324" t="s">
        <v>435</v>
      </c>
      <c r="I297" s="984" t="s">
        <v>119</v>
      </c>
      <c r="J297" s="985"/>
    </row>
    <row r="298" spans="1:10" ht="13.5" customHeight="1" thickBot="1" x14ac:dyDescent="0.25">
      <c r="A298" s="995"/>
      <c r="B298" s="995"/>
      <c r="C298" s="995"/>
      <c r="D298" s="989"/>
      <c r="E298" s="989"/>
      <c r="F298" s="27"/>
      <c r="G298" s="982"/>
      <c r="H298" s="324" t="s">
        <v>436</v>
      </c>
      <c r="I298" s="986" t="s">
        <v>138</v>
      </c>
      <c r="J298" s="987"/>
    </row>
    <row r="299" spans="1:10" ht="13.5" customHeight="1" thickBot="1" x14ac:dyDescent="0.25">
      <c r="A299" s="995"/>
      <c r="B299" s="995"/>
      <c r="C299" s="995"/>
      <c r="D299" s="989"/>
      <c r="E299" s="989"/>
      <c r="F299" s="27"/>
      <c r="G299" s="966" t="s">
        <v>47</v>
      </c>
      <c r="H299" s="324" t="s">
        <v>437</v>
      </c>
      <c r="I299" s="983" t="s">
        <v>66</v>
      </c>
      <c r="J299" s="972"/>
    </row>
    <row r="300" spans="1:10" ht="13.5" customHeight="1" thickBot="1" x14ac:dyDescent="0.25">
      <c r="A300" s="994" t="str">
        <f>IF(Roster!$B$99="","",CONCATENATE(Roster!$B$99,", ",Roster!$C$99))</f>
        <v/>
      </c>
      <c r="B300" s="994"/>
      <c r="C300" s="994"/>
      <c r="D300" s="989"/>
      <c r="E300" s="989"/>
      <c r="F300" s="27"/>
      <c r="G300" s="981"/>
      <c r="H300" s="324" t="s">
        <v>438</v>
      </c>
      <c r="I300" s="984" t="s">
        <v>51</v>
      </c>
      <c r="J300" s="985"/>
    </row>
    <row r="301" spans="1:10" ht="13.5" customHeight="1" thickBot="1" x14ac:dyDescent="0.25">
      <c r="A301" s="995"/>
      <c r="B301" s="995"/>
      <c r="C301" s="995"/>
      <c r="D301" s="989"/>
      <c r="E301" s="989"/>
      <c r="F301" s="27"/>
      <c r="G301" s="981"/>
      <c r="H301" s="324" t="s">
        <v>439</v>
      </c>
      <c r="I301" s="984" t="s">
        <v>63</v>
      </c>
      <c r="J301" s="985"/>
    </row>
    <row r="302" spans="1:10" ht="13.5" customHeight="1" thickBot="1" x14ac:dyDescent="0.25">
      <c r="A302" s="995"/>
      <c r="B302" s="995"/>
      <c r="C302" s="995"/>
      <c r="D302" s="989"/>
      <c r="E302" s="989"/>
      <c r="F302" s="27"/>
      <c r="G302" s="981"/>
      <c r="H302" s="324" t="s">
        <v>440</v>
      </c>
      <c r="I302" s="984" t="s">
        <v>133</v>
      </c>
      <c r="J302" s="985"/>
    </row>
    <row r="303" spans="1:10" ht="13.5" customHeight="1" thickBot="1" x14ac:dyDescent="0.25">
      <c r="A303" s="994" t="str">
        <f>IF(Roster!$B$100="","",CONCATENATE(Roster!$B$100,", ",Roster!$C$100))</f>
        <v/>
      </c>
      <c r="B303" s="994"/>
      <c r="C303" s="994"/>
      <c r="D303" s="989"/>
      <c r="E303" s="989"/>
      <c r="F303" s="27"/>
      <c r="G303" s="981"/>
      <c r="H303" s="324" t="s">
        <v>441</v>
      </c>
      <c r="I303" s="984" t="s">
        <v>120</v>
      </c>
      <c r="J303" s="985"/>
    </row>
    <row r="304" spans="1:10" ht="13.5" customHeight="1" thickBot="1" x14ac:dyDescent="0.25">
      <c r="A304" s="995"/>
      <c r="B304" s="995"/>
      <c r="C304" s="995"/>
      <c r="D304" s="989"/>
      <c r="E304" s="989"/>
      <c r="F304" s="27"/>
      <c r="G304" s="981"/>
      <c r="H304" s="324" t="s">
        <v>442</v>
      </c>
      <c r="I304" s="990" t="s">
        <v>95</v>
      </c>
      <c r="J304" s="991"/>
    </row>
    <row r="305" spans="1:10" ht="13.5" customHeight="1" thickBot="1" x14ac:dyDescent="0.25">
      <c r="A305" s="995"/>
      <c r="B305" s="995"/>
      <c r="C305" s="995"/>
      <c r="D305" s="989"/>
      <c r="E305" s="989"/>
      <c r="F305" s="27"/>
      <c r="G305" s="981"/>
      <c r="H305" s="324" t="s">
        <v>443</v>
      </c>
      <c r="I305" s="990" t="s">
        <v>132</v>
      </c>
      <c r="J305" s="991"/>
    </row>
    <row r="306" spans="1:10" ht="13.5" customHeight="1" thickBot="1" x14ac:dyDescent="0.25">
      <c r="A306" s="994" t="str">
        <f>IF(Roster!$B$101="","",CONCATENATE(Roster!$B$101,", ",Roster!$C$101))</f>
        <v/>
      </c>
      <c r="B306" s="994"/>
      <c r="C306" s="994"/>
      <c r="D306" s="989"/>
      <c r="E306" s="989"/>
      <c r="F306" s="27"/>
      <c r="G306" s="981"/>
      <c r="H306" s="324" t="s">
        <v>444</v>
      </c>
      <c r="I306" s="990" t="s">
        <v>131</v>
      </c>
      <c r="J306" s="991"/>
    </row>
    <row r="307" spans="1:10" ht="13.5" customHeight="1" thickBot="1" x14ac:dyDescent="0.25">
      <c r="A307" s="995"/>
      <c r="B307" s="995"/>
      <c r="C307" s="995"/>
      <c r="D307" s="989"/>
      <c r="E307" s="989"/>
      <c r="F307" s="27"/>
      <c r="G307" s="982"/>
      <c r="H307" s="324" t="s">
        <v>445</v>
      </c>
      <c r="I307" s="992" t="s">
        <v>96</v>
      </c>
      <c r="J307" s="993"/>
    </row>
    <row r="308" spans="1:10" ht="13.5" customHeight="1" thickBot="1" x14ac:dyDescent="0.25">
      <c r="A308" s="995"/>
      <c r="B308" s="995"/>
      <c r="C308" s="995"/>
      <c r="D308" s="989"/>
      <c r="E308" s="989"/>
      <c r="F308" s="27"/>
      <c r="G308" s="973" t="s">
        <v>73</v>
      </c>
      <c r="H308" s="324" t="s">
        <v>446</v>
      </c>
      <c r="I308" s="996" t="s">
        <v>82</v>
      </c>
      <c r="J308" s="960"/>
    </row>
    <row r="309" spans="1:10" ht="13.5" customHeight="1" thickBot="1" x14ac:dyDescent="0.25">
      <c r="A309" s="994" t="str">
        <f>IF(Roster!$B$102="","",CONCATENATE(Roster!$B$102,", ",Roster!$C$102))</f>
        <v/>
      </c>
      <c r="B309" s="994"/>
      <c r="C309" s="994"/>
      <c r="D309" s="989"/>
      <c r="E309" s="989"/>
      <c r="F309" s="27"/>
      <c r="G309" s="974"/>
      <c r="H309" s="324" t="s">
        <v>447</v>
      </c>
      <c r="I309" s="990" t="s">
        <v>130</v>
      </c>
      <c r="J309" s="991"/>
    </row>
    <row r="310" spans="1:10" ht="13.5" customHeight="1" thickBot="1" x14ac:dyDescent="0.25">
      <c r="A310" s="995"/>
      <c r="B310" s="995"/>
      <c r="C310" s="995"/>
      <c r="D310" s="989"/>
      <c r="E310" s="989"/>
      <c r="F310" s="27"/>
      <c r="G310" s="974"/>
      <c r="H310" s="324" t="s">
        <v>448</v>
      </c>
      <c r="I310" s="990" t="s">
        <v>83</v>
      </c>
      <c r="J310" s="991"/>
    </row>
    <row r="311" spans="1:10" ht="13.5" customHeight="1" thickBot="1" x14ac:dyDescent="0.25">
      <c r="A311" s="995"/>
      <c r="B311" s="995"/>
      <c r="C311" s="995"/>
      <c r="D311" s="989"/>
      <c r="E311" s="989"/>
      <c r="F311" s="27"/>
      <c r="G311" s="974"/>
      <c r="H311" s="324" t="s">
        <v>449</v>
      </c>
      <c r="I311" s="990" t="s">
        <v>84</v>
      </c>
      <c r="J311" s="991"/>
    </row>
    <row r="312" spans="1:10" ht="13.5" customHeight="1" thickBot="1" x14ac:dyDescent="0.25">
      <c r="A312" s="994" t="str">
        <f>IF(Roster!$B$103="","",CONCATENATE(Roster!$B$103,", ",Roster!$C$103))</f>
        <v/>
      </c>
      <c r="B312" s="994"/>
      <c r="C312" s="994"/>
      <c r="D312" s="989"/>
      <c r="E312" s="989"/>
      <c r="F312" s="27"/>
      <c r="G312" s="974"/>
      <c r="H312" s="324" t="s">
        <v>450</v>
      </c>
      <c r="I312" s="990" t="s">
        <v>129</v>
      </c>
      <c r="J312" s="991"/>
    </row>
    <row r="313" spans="1:10" ht="13.5" customHeight="1" thickBot="1" x14ac:dyDescent="0.25">
      <c r="A313" s="995"/>
      <c r="B313" s="995"/>
      <c r="C313" s="995"/>
      <c r="D313" s="989"/>
      <c r="E313" s="989"/>
      <c r="F313" s="27"/>
      <c r="G313" s="974"/>
      <c r="H313" s="324" t="s">
        <v>451</v>
      </c>
      <c r="I313" s="990" t="s">
        <v>94</v>
      </c>
      <c r="J313" s="991"/>
    </row>
    <row r="314" spans="1:10" ht="13.5" customHeight="1" thickBot="1" x14ac:dyDescent="0.25">
      <c r="A314" s="995"/>
      <c r="B314" s="995"/>
      <c r="C314" s="995"/>
      <c r="D314" s="989"/>
      <c r="E314" s="989"/>
      <c r="F314" s="27"/>
      <c r="G314" s="974"/>
      <c r="H314" s="324" t="s">
        <v>452</v>
      </c>
      <c r="I314" s="990" t="s">
        <v>85</v>
      </c>
      <c r="J314" s="991"/>
    </row>
    <row r="315" spans="1:10" ht="13.5" customHeight="1" thickBot="1" x14ac:dyDescent="0.25">
      <c r="A315" s="994" t="str">
        <f>IF(Roster!$B$104="","",CONCATENATE(Roster!$B$104,", ",Roster!$C$104))</f>
        <v/>
      </c>
      <c r="B315" s="994"/>
      <c r="C315" s="994"/>
      <c r="D315" s="989"/>
      <c r="E315" s="989"/>
      <c r="F315" s="27"/>
      <c r="G315" s="974"/>
      <c r="H315" s="324" t="s">
        <v>453</v>
      </c>
      <c r="I315" s="990" t="s">
        <v>128</v>
      </c>
      <c r="J315" s="991"/>
    </row>
    <row r="316" spans="1:10" ht="13.5" customHeight="1" thickBot="1" x14ac:dyDescent="0.25">
      <c r="A316" s="995"/>
      <c r="B316" s="995"/>
      <c r="C316" s="995"/>
      <c r="D316" s="989"/>
      <c r="E316" s="989"/>
      <c r="F316" s="27"/>
      <c r="G316" s="974"/>
      <c r="H316" s="324" t="s">
        <v>454</v>
      </c>
      <c r="I316" s="990" t="s">
        <v>93</v>
      </c>
      <c r="J316" s="991"/>
    </row>
    <row r="317" spans="1:10" ht="13.5" customHeight="1" thickBot="1" x14ac:dyDescent="0.25">
      <c r="A317" s="995"/>
      <c r="B317" s="995"/>
      <c r="C317" s="995"/>
      <c r="D317" s="989"/>
      <c r="E317" s="989"/>
      <c r="F317" s="27"/>
      <c r="G317" s="974"/>
      <c r="H317" s="324" t="s">
        <v>455</v>
      </c>
      <c r="I317" s="990" t="s">
        <v>86</v>
      </c>
      <c r="J317" s="991"/>
    </row>
    <row r="318" spans="1:10" ht="13.5" customHeight="1" thickBot="1" x14ac:dyDescent="0.25">
      <c r="A318" s="994" t="str">
        <f>IF(Roster!$B$105="","",CONCATENATE(Roster!$B$105,", ",Roster!$C$105))</f>
        <v/>
      </c>
      <c r="B318" s="994"/>
      <c r="C318" s="994"/>
      <c r="D318" s="989"/>
      <c r="E318" s="989"/>
      <c r="F318" s="27"/>
      <c r="G318" s="974"/>
      <c r="H318" s="324" t="s">
        <v>456</v>
      </c>
      <c r="I318" s="990" t="s">
        <v>87</v>
      </c>
      <c r="J318" s="991"/>
    </row>
    <row r="319" spans="1:10" ht="13.5" customHeight="1" thickBot="1" x14ac:dyDescent="0.25">
      <c r="A319" s="995"/>
      <c r="B319" s="995"/>
      <c r="C319" s="995"/>
      <c r="D319" s="989"/>
      <c r="E319" s="989"/>
      <c r="F319" s="27"/>
      <c r="G319" s="974"/>
      <c r="H319" s="324" t="s">
        <v>457</v>
      </c>
      <c r="I319" s="990" t="s">
        <v>88</v>
      </c>
      <c r="J319" s="991"/>
    </row>
    <row r="320" spans="1:10" ht="13.5" customHeight="1" thickBot="1" x14ac:dyDescent="0.25">
      <c r="A320" s="995"/>
      <c r="B320" s="995"/>
      <c r="C320" s="995"/>
      <c r="D320" s="989"/>
      <c r="E320" s="989"/>
      <c r="F320" s="27"/>
      <c r="G320" s="974"/>
      <c r="H320" s="324" t="s">
        <v>458</v>
      </c>
      <c r="I320" s="990" t="s">
        <v>103</v>
      </c>
      <c r="J320" s="991"/>
    </row>
    <row r="321" spans="1:10" ht="13.5" customHeight="1" thickBot="1" x14ac:dyDescent="0.25">
      <c r="A321" s="994" t="str">
        <f>IF(Roster!$B$106="","",CONCATENATE(Roster!$B$106,", ",Roster!$C$106))</f>
        <v/>
      </c>
      <c r="B321" s="994"/>
      <c r="C321" s="994"/>
      <c r="D321" s="989"/>
      <c r="E321" s="989"/>
      <c r="F321" s="27"/>
      <c r="G321" s="974"/>
      <c r="H321" s="324" t="s">
        <v>459</v>
      </c>
      <c r="I321" s="990" t="s">
        <v>89</v>
      </c>
      <c r="J321" s="991"/>
    </row>
    <row r="322" spans="1:10" ht="13.5" customHeight="1" thickBot="1" x14ac:dyDescent="0.25">
      <c r="A322" s="995"/>
      <c r="B322" s="995"/>
      <c r="C322" s="995"/>
      <c r="D322" s="989"/>
      <c r="E322" s="989"/>
      <c r="F322" s="27"/>
      <c r="G322" s="975"/>
      <c r="H322" s="324" t="s">
        <v>460</v>
      </c>
      <c r="I322" s="992" t="s">
        <v>127</v>
      </c>
      <c r="J322" s="993"/>
    </row>
    <row r="323" spans="1:10" ht="13.5" customHeight="1" thickBot="1" x14ac:dyDescent="0.25">
      <c r="A323" s="995"/>
      <c r="B323" s="995"/>
      <c r="C323" s="995"/>
      <c r="D323" s="989"/>
      <c r="E323" s="989"/>
      <c r="F323" s="27"/>
      <c r="G323" s="973" t="s">
        <v>74</v>
      </c>
      <c r="H323" s="324" t="s">
        <v>461</v>
      </c>
      <c r="I323" s="996" t="s">
        <v>92</v>
      </c>
      <c r="J323" s="960"/>
    </row>
    <row r="324" spans="1:10" ht="13.5" customHeight="1" thickBot="1" x14ac:dyDescent="0.25">
      <c r="A324" s="995"/>
      <c r="B324" s="995"/>
      <c r="C324" s="995"/>
      <c r="D324" s="989"/>
      <c r="E324" s="989"/>
      <c r="F324" s="27"/>
      <c r="G324" s="974"/>
      <c r="H324" s="324" t="s">
        <v>462</v>
      </c>
      <c r="I324" s="990" t="s">
        <v>126</v>
      </c>
      <c r="J324" s="991"/>
    </row>
    <row r="325" spans="1:10" ht="13.5" customHeight="1" thickBot="1" x14ac:dyDescent="0.25">
      <c r="A325" s="995"/>
      <c r="B325" s="995"/>
      <c r="C325" s="995"/>
      <c r="D325" s="989"/>
      <c r="E325" s="989"/>
      <c r="F325" s="27"/>
      <c r="G325" s="974"/>
      <c r="H325" s="324" t="s">
        <v>463</v>
      </c>
      <c r="I325" s="990" t="s">
        <v>81</v>
      </c>
      <c r="J325" s="991"/>
    </row>
    <row r="326" spans="1:10" ht="13.5" customHeight="1" thickBot="1" x14ac:dyDescent="0.25">
      <c r="A326" s="995"/>
      <c r="B326" s="995"/>
      <c r="C326" s="995"/>
      <c r="D326" s="989"/>
      <c r="E326" s="989"/>
      <c r="F326" s="27"/>
      <c r="G326" s="974"/>
      <c r="H326" s="324" t="s">
        <v>464</v>
      </c>
      <c r="I326" s="990" t="s">
        <v>80</v>
      </c>
      <c r="J326" s="991"/>
    </row>
    <row r="327" spans="1:10" ht="13.5" customHeight="1" thickBot="1" x14ac:dyDescent="0.25">
      <c r="A327" s="995"/>
      <c r="B327" s="995"/>
      <c r="C327" s="995"/>
      <c r="D327" s="989"/>
      <c r="E327" s="989"/>
      <c r="F327" s="27"/>
      <c r="G327" s="974"/>
      <c r="H327" s="324" t="s">
        <v>465</v>
      </c>
      <c r="I327" s="990" t="s">
        <v>125</v>
      </c>
      <c r="J327" s="991"/>
    </row>
    <row r="328" spans="1:10" ht="13.5" customHeight="1" thickBot="1" x14ac:dyDescent="0.25">
      <c r="A328" s="995"/>
      <c r="B328" s="995"/>
      <c r="C328" s="995"/>
      <c r="D328" s="989"/>
      <c r="E328" s="989"/>
      <c r="F328" s="27"/>
      <c r="G328" s="974"/>
      <c r="H328" s="324" t="s">
        <v>466</v>
      </c>
      <c r="I328" s="990" t="s">
        <v>91</v>
      </c>
      <c r="J328" s="991"/>
    </row>
    <row r="329" spans="1:10" ht="13.5" customHeight="1" thickBot="1" x14ac:dyDescent="0.25">
      <c r="A329" s="995"/>
      <c r="B329" s="995"/>
      <c r="C329" s="995"/>
      <c r="D329" s="989"/>
      <c r="E329" s="989"/>
      <c r="F329" s="27"/>
      <c r="G329" s="974"/>
      <c r="H329" s="324" t="s">
        <v>467</v>
      </c>
      <c r="I329" s="990" t="s">
        <v>121</v>
      </c>
      <c r="J329" s="991"/>
    </row>
    <row r="330" spans="1:10" ht="13.5" customHeight="1" x14ac:dyDescent="0.2">
      <c r="A330" s="995"/>
      <c r="B330" s="995"/>
      <c r="C330" s="995"/>
      <c r="D330" s="997"/>
      <c r="E330" s="997"/>
      <c r="F330" s="27"/>
      <c r="G330" s="974"/>
      <c r="H330" s="324" t="s">
        <v>468</v>
      </c>
      <c r="I330" s="990" t="s">
        <v>124</v>
      </c>
      <c r="J330" s="991"/>
    </row>
    <row r="331" spans="1:10" ht="13.5" customHeight="1" x14ac:dyDescent="0.2">
      <c r="A331" s="995"/>
      <c r="B331" s="995"/>
      <c r="C331" s="995"/>
      <c r="D331" s="998"/>
      <c r="E331" s="998"/>
      <c r="G331" s="974"/>
      <c r="H331" s="324" t="s">
        <v>469</v>
      </c>
      <c r="I331" s="990" t="s">
        <v>123</v>
      </c>
      <c r="J331" s="991"/>
    </row>
    <row r="332" spans="1:10" ht="13.5" customHeight="1" thickBot="1" x14ac:dyDescent="0.25">
      <c r="A332" s="995"/>
      <c r="B332" s="995"/>
      <c r="C332" s="995"/>
      <c r="D332" s="988"/>
      <c r="E332" s="988"/>
      <c r="G332" s="975"/>
      <c r="H332" s="325" t="s">
        <v>470</v>
      </c>
      <c r="I332" s="992" t="s">
        <v>122</v>
      </c>
      <c r="J332" s="993"/>
    </row>
  </sheetData>
  <sheetProtection selectLockedCells="1" selectUnlockedCells="1"/>
  <mergeCells count="556">
    <mergeCell ref="D312:E314"/>
    <mergeCell ref="D315:E317"/>
    <mergeCell ref="D318:E320"/>
    <mergeCell ref="D321:E323"/>
    <mergeCell ref="A312:C314"/>
    <mergeCell ref="A315:C317"/>
    <mergeCell ref="A318:C320"/>
    <mergeCell ref="A321:C323"/>
    <mergeCell ref="A294:C296"/>
    <mergeCell ref="A297:C299"/>
    <mergeCell ref="A300:C302"/>
    <mergeCell ref="D306:E308"/>
    <mergeCell ref="D309:E311"/>
    <mergeCell ref="A303:C305"/>
    <mergeCell ref="A306:C308"/>
    <mergeCell ref="A309:C311"/>
    <mergeCell ref="D300:E302"/>
    <mergeCell ref="D303:E305"/>
    <mergeCell ref="A223:C225"/>
    <mergeCell ref="A288:C290"/>
    <mergeCell ref="A291:C293"/>
    <mergeCell ref="A285:C287"/>
    <mergeCell ref="A247:C249"/>
    <mergeCell ref="A258:C260"/>
    <mergeCell ref="A261:C263"/>
    <mergeCell ref="A264:C266"/>
    <mergeCell ref="A267:C269"/>
    <mergeCell ref="A270:C272"/>
    <mergeCell ref="A253:B254"/>
    <mergeCell ref="A257:B257"/>
    <mergeCell ref="A273:C275"/>
    <mergeCell ref="A276:C278"/>
    <mergeCell ref="A279:C281"/>
    <mergeCell ref="A282:C284"/>
    <mergeCell ref="A252:B252"/>
    <mergeCell ref="A226:C228"/>
    <mergeCell ref="A217:C219"/>
    <mergeCell ref="A220:C222"/>
    <mergeCell ref="A229:C231"/>
    <mergeCell ref="A232:C234"/>
    <mergeCell ref="A235:C237"/>
    <mergeCell ref="A241:C243"/>
    <mergeCell ref="I329:J329"/>
    <mergeCell ref="I321:J321"/>
    <mergeCell ref="I322:J322"/>
    <mergeCell ref="I315:J315"/>
    <mergeCell ref="I316:J316"/>
    <mergeCell ref="G299:G307"/>
    <mergeCell ref="I317:J317"/>
    <mergeCell ref="I318:J318"/>
    <mergeCell ref="I319:J319"/>
    <mergeCell ref="I320:J320"/>
    <mergeCell ref="G308:G322"/>
    <mergeCell ref="I309:J309"/>
    <mergeCell ref="I310:J310"/>
    <mergeCell ref="I311:J311"/>
    <mergeCell ref="I312:J312"/>
    <mergeCell ref="I313:J313"/>
    <mergeCell ref="A244:C246"/>
    <mergeCell ref="A238:C240"/>
    <mergeCell ref="I330:J330"/>
    <mergeCell ref="I331:J331"/>
    <mergeCell ref="I332:J332"/>
    <mergeCell ref="A327:C329"/>
    <mergeCell ref="A330:C332"/>
    <mergeCell ref="D327:E329"/>
    <mergeCell ref="D330:E332"/>
    <mergeCell ref="G323:G332"/>
    <mergeCell ref="I323:J323"/>
    <mergeCell ref="I324:J324"/>
    <mergeCell ref="I325:J325"/>
    <mergeCell ref="I326:J326"/>
    <mergeCell ref="A324:C326"/>
    <mergeCell ref="D324:E326"/>
    <mergeCell ref="I327:J327"/>
    <mergeCell ref="I328:J328"/>
    <mergeCell ref="I314:J314"/>
    <mergeCell ref="I308:J308"/>
    <mergeCell ref="I298:J298"/>
    <mergeCell ref="I299:J299"/>
    <mergeCell ref="D285:E287"/>
    <mergeCell ref="I306:J306"/>
    <mergeCell ref="I307:J307"/>
    <mergeCell ref="I288:J288"/>
    <mergeCell ref="I289:J289"/>
    <mergeCell ref="I290:J290"/>
    <mergeCell ref="G291:G298"/>
    <mergeCell ref="I291:J291"/>
    <mergeCell ref="I300:J300"/>
    <mergeCell ref="I301:J301"/>
    <mergeCell ref="D294:E296"/>
    <mergeCell ref="D297:E299"/>
    <mergeCell ref="I302:J302"/>
    <mergeCell ref="I303:J303"/>
    <mergeCell ref="I294:J294"/>
    <mergeCell ref="I295:J295"/>
    <mergeCell ref="I296:J296"/>
    <mergeCell ref="I297:J297"/>
    <mergeCell ref="I304:J304"/>
    <mergeCell ref="I305:J305"/>
    <mergeCell ref="I292:J292"/>
    <mergeCell ref="I293:J293"/>
    <mergeCell ref="D288:E290"/>
    <mergeCell ref="D291:E293"/>
    <mergeCell ref="G282:G290"/>
    <mergeCell ref="I282:J282"/>
    <mergeCell ref="I283:J283"/>
    <mergeCell ref="I284:J284"/>
    <mergeCell ref="I285:J285"/>
    <mergeCell ref="I286:J286"/>
    <mergeCell ref="I287:J287"/>
    <mergeCell ref="D282:E284"/>
    <mergeCell ref="I230:J230"/>
    <mergeCell ref="I280:J280"/>
    <mergeCell ref="I281:J281"/>
    <mergeCell ref="D279:E281"/>
    <mergeCell ref="I271:J271"/>
    <mergeCell ref="G272:G281"/>
    <mergeCell ref="I272:J272"/>
    <mergeCell ref="I273:J273"/>
    <mergeCell ref="I274:J274"/>
    <mergeCell ref="D273:E275"/>
    <mergeCell ref="D276:E278"/>
    <mergeCell ref="I278:J278"/>
    <mergeCell ref="I279:J279"/>
    <mergeCell ref="I276:J276"/>
    <mergeCell ref="I277:J277"/>
    <mergeCell ref="D258:E260"/>
    <mergeCell ref="E253:F254"/>
    <mergeCell ref="I269:J269"/>
    <mergeCell ref="I275:J275"/>
    <mergeCell ref="I265:J265"/>
    <mergeCell ref="I240:J240"/>
    <mergeCell ref="I267:J267"/>
    <mergeCell ref="I268:J268"/>
    <mergeCell ref="I266:J266"/>
    <mergeCell ref="I243:J243"/>
    <mergeCell ref="I241:J241"/>
    <mergeCell ref="I242:J242"/>
    <mergeCell ref="D267:E269"/>
    <mergeCell ref="I239:J239"/>
    <mergeCell ref="J253:J254"/>
    <mergeCell ref="E252:F252"/>
    <mergeCell ref="G252:I252"/>
    <mergeCell ref="D253:D254"/>
    <mergeCell ref="G253:I254"/>
    <mergeCell ref="I248:J248"/>
    <mergeCell ref="I249:J249"/>
    <mergeCell ref="G263:G271"/>
    <mergeCell ref="I263:J263"/>
    <mergeCell ref="I264:J264"/>
    <mergeCell ref="I244:J244"/>
    <mergeCell ref="I270:J270"/>
    <mergeCell ref="I259:J259"/>
    <mergeCell ref="D241:E243"/>
    <mergeCell ref="I247:J247"/>
    <mergeCell ref="D270:E272"/>
    <mergeCell ref="G240:G249"/>
    <mergeCell ref="D238:E240"/>
    <mergeCell ref="D261:E263"/>
    <mergeCell ref="D264:E266"/>
    <mergeCell ref="I227:J227"/>
    <mergeCell ref="I228:J228"/>
    <mergeCell ref="D244:E246"/>
    <mergeCell ref="D247:E249"/>
    <mergeCell ref="A250:J250"/>
    <mergeCell ref="A66:C68"/>
    <mergeCell ref="I218:J218"/>
    <mergeCell ref="D214:E216"/>
    <mergeCell ref="D69:E71"/>
    <mergeCell ref="D72:E74"/>
    <mergeCell ref="I234:J234"/>
    <mergeCell ref="I235:J235"/>
    <mergeCell ref="I219:J219"/>
    <mergeCell ref="I220:J220"/>
    <mergeCell ref="I221:J221"/>
    <mergeCell ref="I222:J222"/>
    <mergeCell ref="I245:J245"/>
    <mergeCell ref="I246:J246"/>
    <mergeCell ref="A69:C71"/>
    <mergeCell ref="A92:C94"/>
    <mergeCell ref="A95:C97"/>
    <mergeCell ref="I238:J238"/>
    <mergeCell ref="I237:J237"/>
    <mergeCell ref="D232:E234"/>
    <mergeCell ref="I163:J163"/>
    <mergeCell ref="A187:C189"/>
    <mergeCell ref="A181:C183"/>
    <mergeCell ref="A184:C186"/>
    <mergeCell ref="A190:C192"/>
    <mergeCell ref="G125:G132"/>
    <mergeCell ref="D226:E228"/>
    <mergeCell ref="D229:E231"/>
    <mergeCell ref="G225:G239"/>
    <mergeCell ref="I231:J231"/>
    <mergeCell ref="I229:J229"/>
    <mergeCell ref="D235:E237"/>
    <mergeCell ref="I233:J233"/>
    <mergeCell ref="I232:J232"/>
    <mergeCell ref="D220:E222"/>
    <mergeCell ref="G216:G224"/>
    <mergeCell ref="D223:E225"/>
    <mergeCell ref="I217:J217"/>
    <mergeCell ref="I216:J216"/>
    <mergeCell ref="I236:J236"/>
    <mergeCell ref="I223:J223"/>
    <mergeCell ref="I224:J224"/>
    <mergeCell ref="I225:J225"/>
    <mergeCell ref="I226:J226"/>
    <mergeCell ref="A104:C106"/>
    <mergeCell ref="A107:C109"/>
    <mergeCell ref="A116:C118"/>
    <mergeCell ref="D158:E160"/>
    <mergeCell ref="D161:E163"/>
    <mergeCell ref="I204:J204"/>
    <mergeCell ref="A110:C112"/>
    <mergeCell ref="D217:E219"/>
    <mergeCell ref="D131:E133"/>
    <mergeCell ref="D134:E136"/>
    <mergeCell ref="D125:E127"/>
    <mergeCell ref="A158:C160"/>
    <mergeCell ref="A161:C163"/>
    <mergeCell ref="A164:C166"/>
    <mergeCell ref="A175:C177"/>
    <mergeCell ref="A202:C204"/>
    <mergeCell ref="A205:C207"/>
    <mergeCell ref="A199:C201"/>
    <mergeCell ref="A193:C195"/>
    <mergeCell ref="A196:C198"/>
    <mergeCell ref="D164:E166"/>
    <mergeCell ref="A167:J167"/>
    <mergeCell ref="I161:J161"/>
    <mergeCell ref="I162:J162"/>
    <mergeCell ref="A214:C216"/>
    <mergeCell ref="I205:J205"/>
    <mergeCell ref="I206:J206"/>
    <mergeCell ref="I207:J207"/>
    <mergeCell ref="G208:G215"/>
    <mergeCell ref="I208:J208"/>
    <mergeCell ref="I209:J209"/>
    <mergeCell ref="I210:J210"/>
    <mergeCell ref="I211:J211"/>
    <mergeCell ref="D205:E207"/>
    <mergeCell ref="D208:E210"/>
    <mergeCell ref="G199:G207"/>
    <mergeCell ref="I199:J199"/>
    <mergeCell ref="I200:J200"/>
    <mergeCell ref="I201:J201"/>
    <mergeCell ref="I202:J202"/>
    <mergeCell ref="I203:J203"/>
    <mergeCell ref="A208:C210"/>
    <mergeCell ref="A211:C213"/>
    <mergeCell ref="D199:E201"/>
    <mergeCell ref="D202:E204"/>
    <mergeCell ref="I212:J212"/>
    <mergeCell ref="I213:J213"/>
    <mergeCell ref="I214:J214"/>
    <mergeCell ref="I215:J215"/>
    <mergeCell ref="E170:F171"/>
    <mergeCell ref="D211:E213"/>
    <mergeCell ref="I193:J193"/>
    <mergeCell ref="I194:J194"/>
    <mergeCell ref="I195:J195"/>
    <mergeCell ref="I196:J196"/>
    <mergeCell ref="I197:J197"/>
    <mergeCell ref="D187:E189"/>
    <mergeCell ref="D190:E192"/>
    <mergeCell ref="I198:J198"/>
    <mergeCell ref="D193:E195"/>
    <mergeCell ref="D196:E198"/>
    <mergeCell ref="G189:G198"/>
    <mergeCell ref="I189:J189"/>
    <mergeCell ref="I190:J190"/>
    <mergeCell ref="I191:J191"/>
    <mergeCell ref="I192:J192"/>
    <mergeCell ref="A169:B169"/>
    <mergeCell ref="E169:F169"/>
    <mergeCell ref="I176:J176"/>
    <mergeCell ref="G180:G188"/>
    <mergeCell ref="I180:J180"/>
    <mergeCell ref="I181:J181"/>
    <mergeCell ref="I182:J182"/>
    <mergeCell ref="I183:J183"/>
    <mergeCell ref="I184:J184"/>
    <mergeCell ref="D178:E180"/>
    <mergeCell ref="I185:J185"/>
    <mergeCell ref="I186:J186"/>
    <mergeCell ref="I187:J187"/>
    <mergeCell ref="I188:J188"/>
    <mergeCell ref="A170:B171"/>
    <mergeCell ref="G170:I171"/>
    <mergeCell ref="J170:J171"/>
    <mergeCell ref="A174:B174"/>
    <mergeCell ref="A178:C180"/>
    <mergeCell ref="D175:E177"/>
    <mergeCell ref="G169:I169"/>
    <mergeCell ref="D181:E183"/>
    <mergeCell ref="D184:E186"/>
    <mergeCell ref="D170:D171"/>
    <mergeCell ref="A152:C154"/>
    <mergeCell ref="A155:C157"/>
    <mergeCell ref="D149:E151"/>
    <mergeCell ref="I157:J157"/>
    <mergeCell ref="G133:G141"/>
    <mergeCell ref="I137:J137"/>
    <mergeCell ref="I158:J158"/>
    <mergeCell ref="I159:J159"/>
    <mergeCell ref="I155:J155"/>
    <mergeCell ref="I156:J156"/>
    <mergeCell ref="I133:J133"/>
    <mergeCell ref="I134:J134"/>
    <mergeCell ref="I135:J135"/>
    <mergeCell ref="I136:J136"/>
    <mergeCell ref="D152:E154"/>
    <mergeCell ref="D155:E157"/>
    <mergeCell ref="A140:C142"/>
    <mergeCell ref="I138:J138"/>
    <mergeCell ref="I139:J139"/>
    <mergeCell ref="I140:J140"/>
    <mergeCell ref="I141:J141"/>
    <mergeCell ref="G157:G166"/>
    <mergeCell ref="I160:J160"/>
    <mergeCell ref="D140:E142"/>
    <mergeCell ref="I145:J145"/>
    <mergeCell ref="I146:J146"/>
    <mergeCell ref="I147:J147"/>
    <mergeCell ref="I164:J164"/>
    <mergeCell ref="I165:J165"/>
    <mergeCell ref="I166:J166"/>
    <mergeCell ref="A72:C74"/>
    <mergeCell ref="A75:C77"/>
    <mergeCell ref="G142:G156"/>
    <mergeCell ref="I142:J142"/>
    <mergeCell ref="I143:J143"/>
    <mergeCell ref="I144:J144"/>
    <mergeCell ref="D137:E139"/>
    <mergeCell ref="I148:J148"/>
    <mergeCell ref="I149:J149"/>
    <mergeCell ref="I150:J150"/>
    <mergeCell ref="I151:J151"/>
    <mergeCell ref="D143:E145"/>
    <mergeCell ref="D146:E148"/>
    <mergeCell ref="I152:J152"/>
    <mergeCell ref="I153:J153"/>
    <mergeCell ref="I154:J154"/>
    <mergeCell ref="I124:J124"/>
    <mergeCell ref="I131:J131"/>
    <mergeCell ref="D60:E62"/>
    <mergeCell ref="A143:C145"/>
    <mergeCell ref="A146:C148"/>
    <mergeCell ref="A149:C151"/>
    <mergeCell ref="A122:C124"/>
    <mergeCell ref="A125:C127"/>
    <mergeCell ref="A128:C130"/>
    <mergeCell ref="A131:C133"/>
    <mergeCell ref="A134:C136"/>
    <mergeCell ref="A137:C139"/>
    <mergeCell ref="D63:E65"/>
    <mergeCell ref="D92:E94"/>
    <mergeCell ref="A91:B91"/>
    <mergeCell ref="A119:C121"/>
    <mergeCell ref="A113:C115"/>
    <mergeCell ref="D128:E130"/>
    <mergeCell ref="D75:E77"/>
    <mergeCell ref="D78:E80"/>
    <mergeCell ref="D66:E68"/>
    <mergeCell ref="D119:E121"/>
    <mergeCell ref="A78:C80"/>
    <mergeCell ref="A81:C83"/>
    <mergeCell ref="A98:C100"/>
    <mergeCell ref="A101:C103"/>
    <mergeCell ref="I132:J132"/>
    <mergeCell ref="I125:J125"/>
    <mergeCell ref="I126:J126"/>
    <mergeCell ref="I127:J127"/>
    <mergeCell ref="I128:J128"/>
    <mergeCell ref="I129:J129"/>
    <mergeCell ref="I130:J130"/>
    <mergeCell ref="D122:E124"/>
    <mergeCell ref="I113:J113"/>
    <mergeCell ref="I114:J114"/>
    <mergeCell ref="I115:J115"/>
    <mergeCell ref="G116:G124"/>
    <mergeCell ref="I116:J116"/>
    <mergeCell ref="I117:J117"/>
    <mergeCell ref="I118:J118"/>
    <mergeCell ref="G106:G115"/>
    <mergeCell ref="D113:E115"/>
    <mergeCell ref="D116:E118"/>
    <mergeCell ref="I107:J107"/>
    <mergeCell ref="I108:J108"/>
    <mergeCell ref="I109:J109"/>
    <mergeCell ref="I110:J110"/>
    <mergeCell ref="I111:J111"/>
    <mergeCell ref="D110:E112"/>
    <mergeCell ref="D107:E109"/>
    <mergeCell ref="I119:J119"/>
    <mergeCell ref="I120:J120"/>
    <mergeCell ref="I121:J121"/>
    <mergeCell ref="I122:J122"/>
    <mergeCell ref="I123:J123"/>
    <mergeCell ref="I100:J100"/>
    <mergeCell ref="D98:E100"/>
    <mergeCell ref="I106:J106"/>
    <mergeCell ref="D101:E103"/>
    <mergeCell ref="D104:E106"/>
    <mergeCell ref="I97:J97"/>
    <mergeCell ref="I98:J98"/>
    <mergeCell ref="I101:J101"/>
    <mergeCell ref="I102:J102"/>
    <mergeCell ref="I103:J103"/>
    <mergeCell ref="I104:J104"/>
    <mergeCell ref="I105:J105"/>
    <mergeCell ref="I99:J99"/>
    <mergeCell ref="I112:J112"/>
    <mergeCell ref="D95:E97"/>
    <mergeCell ref="A87:B88"/>
    <mergeCell ref="D87:D88"/>
    <mergeCell ref="G74:G83"/>
    <mergeCell ref="I74:J74"/>
    <mergeCell ref="I75:J75"/>
    <mergeCell ref="I76:J76"/>
    <mergeCell ref="I77:J77"/>
    <mergeCell ref="A84:J84"/>
    <mergeCell ref="A86:B86"/>
    <mergeCell ref="E86:F86"/>
    <mergeCell ref="J87:J88"/>
    <mergeCell ref="E87:F88"/>
    <mergeCell ref="I82:J82"/>
    <mergeCell ref="I78:J78"/>
    <mergeCell ref="I79:J79"/>
    <mergeCell ref="I80:J80"/>
    <mergeCell ref="I81:J81"/>
    <mergeCell ref="G87:I88"/>
    <mergeCell ref="I83:J83"/>
    <mergeCell ref="G86:I86"/>
    <mergeCell ref="D81:E83"/>
    <mergeCell ref="I93:J93"/>
    <mergeCell ref="G97:G105"/>
    <mergeCell ref="A9:C11"/>
    <mergeCell ref="A12:C14"/>
    <mergeCell ref="A15:C17"/>
    <mergeCell ref="A18:C20"/>
    <mergeCell ref="A21:C23"/>
    <mergeCell ref="A24:C26"/>
    <mergeCell ref="A36:C38"/>
    <mergeCell ref="A39:C41"/>
    <mergeCell ref="A42:C44"/>
    <mergeCell ref="A27:C29"/>
    <mergeCell ref="A30:C32"/>
    <mergeCell ref="A33:C35"/>
    <mergeCell ref="I68:J68"/>
    <mergeCell ref="I69:J69"/>
    <mergeCell ref="I70:J70"/>
    <mergeCell ref="I71:J71"/>
    <mergeCell ref="I72:J72"/>
    <mergeCell ref="I73:J73"/>
    <mergeCell ref="A45:C47"/>
    <mergeCell ref="A48:C50"/>
    <mergeCell ref="A51:C53"/>
    <mergeCell ref="A60:C62"/>
    <mergeCell ref="A63:C65"/>
    <mergeCell ref="G59:G73"/>
    <mergeCell ref="I59:J59"/>
    <mergeCell ref="I60:J60"/>
    <mergeCell ref="I61:J61"/>
    <mergeCell ref="I62:J62"/>
    <mergeCell ref="I63:J63"/>
    <mergeCell ref="I64:J64"/>
    <mergeCell ref="I65:J65"/>
    <mergeCell ref="I66:J66"/>
    <mergeCell ref="I67:J67"/>
    <mergeCell ref="G50:G58"/>
    <mergeCell ref="I50:J50"/>
    <mergeCell ref="I51:J51"/>
    <mergeCell ref="D36:E38"/>
    <mergeCell ref="D39:E41"/>
    <mergeCell ref="D42:E44"/>
    <mergeCell ref="D45:E47"/>
    <mergeCell ref="D48:E50"/>
    <mergeCell ref="D33:E35"/>
    <mergeCell ref="D27:E29"/>
    <mergeCell ref="D30:E32"/>
    <mergeCell ref="A57:C59"/>
    <mergeCell ref="D51:E53"/>
    <mergeCell ref="D54:E56"/>
    <mergeCell ref="D57:E59"/>
    <mergeCell ref="A54:C56"/>
    <mergeCell ref="I58:J58"/>
    <mergeCell ref="I41:J41"/>
    <mergeCell ref="G42:G49"/>
    <mergeCell ref="I42:J42"/>
    <mergeCell ref="I43:J43"/>
    <mergeCell ref="I44:J44"/>
    <mergeCell ref="I45:J45"/>
    <mergeCell ref="I46:J46"/>
    <mergeCell ref="I47:J47"/>
    <mergeCell ref="I48:J48"/>
    <mergeCell ref="I49:J49"/>
    <mergeCell ref="I37:J37"/>
    <mergeCell ref="I38:J38"/>
    <mergeCell ref="I31:J31"/>
    <mergeCell ref="I52:J52"/>
    <mergeCell ref="I53:J53"/>
    <mergeCell ref="I54:J54"/>
    <mergeCell ref="I55:J55"/>
    <mergeCell ref="I56:J56"/>
    <mergeCell ref="I57:J57"/>
    <mergeCell ref="I21:J21"/>
    <mergeCell ref="I22:J22"/>
    <mergeCell ref="D9:E11"/>
    <mergeCell ref="D12:E14"/>
    <mergeCell ref="D15:E17"/>
    <mergeCell ref="D18:E20"/>
    <mergeCell ref="I39:J39"/>
    <mergeCell ref="I40:J40"/>
    <mergeCell ref="G23:G32"/>
    <mergeCell ref="I23:J23"/>
    <mergeCell ref="I24:J24"/>
    <mergeCell ref="I25:J25"/>
    <mergeCell ref="I26:J26"/>
    <mergeCell ref="I27:J27"/>
    <mergeCell ref="I28:J28"/>
    <mergeCell ref="I29:J29"/>
    <mergeCell ref="D21:E23"/>
    <mergeCell ref="D24:E26"/>
    <mergeCell ref="I32:J32"/>
    <mergeCell ref="G33:G41"/>
    <mergeCell ref="I33:J33"/>
    <mergeCell ref="I34:J34"/>
    <mergeCell ref="I35:J35"/>
    <mergeCell ref="I36:J36"/>
    <mergeCell ref="D8:E8"/>
    <mergeCell ref="D91:E91"/>
    <mergeCell ref="D174:E174"/>
    <mergeCell ref="D257:E257"/>
    <mergeCell ref="A1:J1"/>
    <mergeCell ref="A3:B3"/>
    <mergeCell ref="E3:F3"/>
    <mergeCell ref="G3:I3"/>
    <mergeCell ref="A4:B5"/>
    <mergeCell ref="D4:D5"/>
    <mergeCell ref="E4:F5"/>
    <mergeCell ref="G4:I5"/>
    <mergeCell ref="J4:J5"/>
    <mergeCell ref="A8:B8"/>
    <mergeCell ref="I10:J10"/>
    <mergeCell ref="G14:G22"/>
    <mergeCell ref="I14:J14"/>
    <mergeCell ref="I15:J15"/>
    <mergeCell ref="I16:J16"/>
    <mergeCell ref="I17:J17"/>
    <mergeCell ref="I18:J18"/>
    <mergeCell ref="I19:J19"/>
    <mergeCell ref="I20:J20"/>
    <mergeCell ref="I30:J30"/>
  </mergeCells>
  <printOptions horizontalCentered="1"/>
  <pageMargins left="0.3" right="0.3" top="0.3" bottom="0.3" header="0" footer="0"/>
  <pageSetup scale="66" orientation="portrait" r:id="rId1"/>
  <rowBreaks count="3" manualBreakCount="3">
    <brk id="83" max="9" man="1"/>
    <brk id="166" max="9" man="1"/>
    <brk id="249" max="9"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8" tint="0.79998168889431442"/>
  </sheetPr>
  <dimension ref="A1:K407"/>
  <sheetViews>
    <sheetView view="pageLayout" zoomScale="90" zoomScaleNormal="85" zoomScaleSheetLayoutView="65" zoomScalePageLayoutView="90" workbookViewId="0">
      <selection activeCell="B7" sqref="B7:C9"/>
    </sheetView>
  </sheetViews>
  <sheetFormatPr defaultColWidth="8.7109375" defaultRowHeight="10.5" customHeight="1" x14ac:dyDescent="0.2"/>
  <cols>
    <col min="1" max="1" width="5.7109375" style="461" customWidth="1"/>
    <col min="2" max="3" width="14.7109375" style="460" customWidth="1"/>
    <col min="4" max="7" width="29.42578125" style="459" customWidth="1"/>
    <col min="8" max="8" width="1.42578125" style="459" customWidth="1"/>
    <col min="9" max="10" width="5.28515625" style="459" customWidth="1"/>
    <col min="11" max="11" width="37.140625" style="7" customWidth="1"/>
    <col min="12" max="16384" width="8.7109375" style="459"/>
  </cols>
  <sheetData>
    <row r="1" spans="1:11" ht="20.25" x14ac:dyDescent="0.2">
      <c r="A1" s="978" t="s">
        <v>70</v>
      </c>
      <c r="B1" s="978"/>
      <c r="C1" s="978"/>
      <c r="D1" s="978"/>
      <c r="E1" s="978"/>
      <c r="F1" s="978"/>
      <c r="G1" s="978"/>
      <c r="H1" s="978"/>
      <c r="I1" s="978"/>
      <c r="J1" s="978"/>
      <c r="K1" s="474" t="s">
        <v>504</v>
      </c>
    </row>
    <row r="2" spans="1:11" ht="14.25" thickBot="1" x14ac:dyDescent="0.25">
      <c r="A2" s="999" t="str">
        <f>IF(Roster!$A$6="","",Roster!$A$6)</f>
        <v>CASL</v>
      </c>
      <c r="B2" s="999"/>
      <c r="C2" s="999"/>
      <c r="D2" s="999"/>
      <c r="E2" s="999"/>
      <c r="F2" s="999"/>
      <c r="G2" s="999"/>
      <c r="H2" s="999"/>
      <c r="I2" s="999"/>
      <c r="J2" s="999"/>
      <c r="K2" s="473"/>
    </row>
    <row r="3" spans="1:11" ht="10.5" customHeight="1" x14ac:dyDescent="0.2">
      <c r="B3" s="1000" t="str">
        <f>Roster!$A$4</f>
        <v>FY23</v>
      </c>
      <c r="C3" s="1000"/>
      <c r="D3" s="1001" t="str">
        <f>IF(Roster!$B$2="","Teacher",Roster!$B$2)</f>
        <v>Jessica Swanson</v>
      </c>
      <c r="E3" s="1003" t="str">
        <f>IF(Roster!$C$2="","Class ID",Roster!$C$2)</f>
        <v>001</v>
      </c>
      <c r="F3" s="1003" t="str">
        <f>IF(Roster!$B$4="","Class Day",Roster!$B$4)</f>
        <v>TR / MWF</v>
      </c>
      <c r="G3" s="1005" t="str">
        <f>IF(Roster!$C$4="","Class Time",Roster!$C$4)</f>
        <v>8:00 - 9:30 / 10:00-11:30</v>
      </c>
      <c r="H3" s="472"/>
      <c r="I3" s="1007"/>
      <c r="J3" s="1007"/>
      <c r="K3" s="1007"/>
    </row>
    <row r="4" spans="1:11" ht="10.5" customHeight="1" thickBot="1" x14ac:dyDescent="0.25">
      <c r="A4" s="471"/>
      <c r="B4" s="1000"/>
      <c r="C4" s="1000"/>
      <c r="D4" s="1002"/>
      <c r="E4" s="1004"/>
      <c r="F4" s="1004"/>
      <c r="G4" s="1006"/>
      <c r="I4" s="475"/>
      <c r="J4" s="471"/>
      <c r="K4" s="471"/>
    </row>
    <row r="5" spans="1:11" ht="10.5" customHeight="1" x14ac:dyDescent="0.2">
      <c r="A5" s="470"/>
      <c r="B5" s="1003" t="s">
        <v>499</v>
      </c>
      <c r="C5" s="1005"/>
      <c r="D5" s="1008" t="s">
        <v>498</v>
      </c>
      <c r="E5" s="1008" t="s">
        <v>498</v>
      </c>
      <c r="F5" s="1008" t="s">
        <v>498</v>
      </c>
      <c r="G5" s="1010" t="s">
        <v>498</v>
      </c>
      <c r="I5" s="475"/>
      <c r="J5" s="471"/>
      <c r="K5" s="471"/>
    </row>
    <row r="6" spans="1:11" ht="10.5" customHeight="1" thickBot="1" x14ac:dyDescent="0.25">
      <c r="A6" s="469"/>
      <c r="B6" s="1004"/>
      <c r="C6" s="1006"/>
      <c r="D6" s="1009"/>
      <c r="E6" s="1009"/>
      <c r="F6" s="1009"/>
      <c r="G6" s="1011"/>
      <c r="I6" s="475"/>
      <c r="J6" s="471"/>
      <c r="K6" s="471"/>
    </row>
    <row r="7" spans="1:11" ht="10.5" customHeight="1" x14ac:dyDescent="0.2">
      <c r="A7" s="1012">
        <f>IF(B7&lt;&gt;0,COUNTIF($B$7:B7,"&lt;&gt;0"),0)</f>
        <v>1</v>
      </c>
      <c r="B7" s="1014" t="str">
        <f>IF(Roster!$B$10="",0,CONCATENATE(Roster!$B$10,", ",Roster!$C$10))</f>
        <v>Chen, Guomei</v>
      </c>
      <c r="C7" s="1015"/>
      <c r="D7" s="1018"/>
      <c r="E7" s="1021"/>
      <c r="F7" s="1021"/>
      <c r="G7" s="1024"/>
      <c r="I7" s="475"/>
      <c r="J7" s="476"/>
      <c r="K7" s="471"/>
    </row>
    <row r="8" spans="1:11" ht="10.5" customHeight="1" x14ac:dyDescent="0.2">
      <c r="A8" s="1012"/>
      <c r="B8" s="1016">
        <v>0</v>
      </c>
      <c r="C8" s="1017"/>
      <c r="D8" s="1019"/>
      <c r="E8" s="1022"/>
      <c r="F8" s="1022"/>
      <c r="G8" s="1025"/>
      <c r="I8" s="27"/>
      <c r="J8" s="27"/>
      <c r="K8" s="27"/>
    </row>
    <row r="9" spans="1:11" ht="10.5" customHeight="1" thickBot="1" x14ac:dyDescent="0.25">
      <c r="A9" s="1013"/>
      <c r="B9" s="1016">
        <v>0</v>
      </c>
      <c r="C9" s="1017"/>
      <c r="D9" s="1020"/>
      <c r="E9" s="1023"/>
      <c r="F9" s="1023"/>
      <c r="G9" s="1026"/>
      <c r="I9" s="1027" t="s">
        <v>4</v>
      </c>
      <c r="J9" s="1027"/>
      <c r="K9" s="1027"/>
    </row>
    <row r="10" spans="1:11" ht="10.5" customHeight="1" x14ac:dyDescent="0.2">
      <c r="A10" s="1012">
        <f>IF(B10&lt;&gt;0,COUNTIF($B$7:B10,"&lt;&gt;0"),0)</f>
        <v>2</v>
      </c>
      <c r="B10" s="1014" t="str">
        <f>IF(Roster!$B$11="",0,CONCATENATE(Roster!$B$11,", ",Roster!$C$11))</f>
        <v>Copoka, Soroka</v>
      </c>
      <c r="C10" s="1015"/>
      <c r="D10" s="1028"/>
      <c r="E10" s="1029"/>
      <c r="F10" s="1029"/>
      <c r="G10" s="1030"/>
      <c r="I10" s="1033" t="s">
        <v>7</v>
      </c>
      <c r="J10" s="477" t="s">
        <v>401</v>
      </c>
      <c r="K10" s="467" t="s">
        <v>90</v>
      </c>
    </row>
    <row r="11" spans="1:11" ht="10.5" customHeight="1" x14ac:dyDescent="0.2">
      <c r="A11" s="1012"/>
      <c r="B11" s="1016">
        <v>0</v>
      </c>
      <c r="C11" s="1017"/>
      <c r="D11" s="1019"/>
      <c r="E11" s="1022"/>
      <c r="F11" s="1022"/>
      <c r="G11" s="1031"/>
      <c r="I11" s="1034"/>
      <c r="J11" s="478" t="s">
        <v>402</v>
      </c>
      <c r="K11" s="466" t="s">
        <v>113</v>
      </c>
    </row>
    <row r="12" spans="1:11" ht="10.5" customHeight="1" x14ac:dyDescent="0.2">
      <c r="A12" s="1013"/>
      <c r="B12" s="1016">
        <v>0</v>
      </c>
      <c r="C12" s="1017"/>
      <c r="D12" s="1020"/>
      <c r="E12" s="1023"/>
      <c r="F12" s="1023"/>
      <c r="G12" s="1032"/>
      <c r="I12" s="1034"/>
      <c r="J12" s="478" t="s">
        <v>403</v>
      </c>
      <c r="K12" s="466" t="s">
        <v>50</v>
      </c>
    </row>
    <row r="13" spans="1:11" ht="10.5" customHeight="1" x14ac:dyDescent="0.2">
      <c r="A13" s="1012">
        <f>IF(B13&lt;&gt;0,COUNTIF($B$7:B13,"&lt;&gt;0"),0)</f>
        <v>3</v>
      </c>
      <c r="B13" s="1014" t="str">
        <f>IF(Roster!$B$12="",0,CONCATENATE(Roster!$B$12,", ",Roster!$C$12))</f>
        <v xml:space="preserve">Gao, Meng Zhen </v>
      </c>
      <c r="C13" s="1015"/>
      <c r="D13" s="1019"/>
      <c r="E13" s="1029"/>
      <c r="F13" s="1029"/>
      <c r="G13" s="1025"/>
      <c r="I13" s="1034"/>
      <c r="J13" s="478" t="s">
        <v>404</v>
      </c>
      <c r="K13" s="466" t="s">
        <v>48</v>
      </c>
    </row>
    <row r="14" spans="1:11" ht="10.5" customHeight="1" x14ac:dyDescent="0.2">
      <c r="A14" s="1012"/>
      <c r="B14" s="1016">
        <v>0</v>
      </c>
      <c r="C14" s="1017"/>
      <c r="D14" s="1019"/>
      <c r="E14" s="1022"/>
      <c r="F14" s="1022"/>
      <c r="G14" s="1025"/>
      <c r="I14" s="1034"/>
      <c r="J14" s="478" t="s">
        <v>405</v>
      </c>
      <c r="K14" s="466" t="s">
        <v>49</v>
      </c>
    </row>
    <row r="15" spans="1:11" ht="10.5" customHeight="1" x14ac:dyDescent="0.2">
      <c r="A15" s="1013"/>
      <c r="B15" s="1016">
        <v>0</v>
      </c>
      <c r="C15" s="1017"/>
      <c r="D15" s="1020"/>
      <c r="E15" s="1023"/>
      <c r="F15" s="1023"/>
      <c r="G15" s="1026"/>
      <c r="I15" s="1034"/>
      <c r="J15" s="478" t="s">
        <v>406</v>
      </c>
      <c r="K15" s="466" t="s">
        <v>114</v>
      </c>
    </row>
    <row r="16" spans="1:11" ht="10.5" customHeight="1" x14ac:dyDescent="0.2">
      <c r="A16" s="1012">
        <f>IF(B16&lt;&gt;0,COUNTIF($B$7:B16,"&lt;&gt;0"),0)</f>
        <v>4</v>
      </c>
      <c r="B16" s="1014" t="str">
        <f>IF(Roster!$B$13="",0,CONCATENATE(Roster!$B$13,", ",Roster!$C$13))</f>
        <v>Tran, Lam Ngan</v>
      </c>
      <c r="C16" s="1015"/>
      <c r="D16" s="1028"/>
      <c r="E16" s="1029"/>
      <c r="F16" s="1029"/>
      <c r="G16" s="1030"/>
      <c r="I16" s="1034"/>
      <c r="J16" s="478" t="s">
        <v>407</v>
      </c>
      <c r="K16" s="466" t="s">
        <v>115</v>
      </c>
    </row>
    <row r="17" spans="1:11" ht="10.5" customHeight="1" x14ac:dyDescent="0.2">
      <c r="A17" s="1012"/>
      <c r="B17" s="1016">
        <v>0</v>
      </c>
      <c r="C17" s="1017"/>
      <c r="D17" s="1019"/>
      <c r="E17" s="1022"/>
      <c r="F17" s="1022"/>
      <c r="G17" s="1031"/>
      <c r="I17" s="1034"/>
      <c r="J17" s="478" t="s">
        <v>408</v>
      </c>
      <c r="K17" s="466" t="s">
        <v>116</v>
      </c>
    </row>
    <row r="18" spans="1:11" ht="10.5" customHeight="1" thickBot="1" x14ac:dyDescent="0.25">
      <c r="A18" s="1013"/>
      <c r="B18" s="1016">
        <v>0</v>
      </c>
      <c r="C18" s="1017"/>
      <c r="D18" s="1020"/>
      <c r="E18" s="1023"/>
      <c r="F18" s="1023"/>
      <c r="G18" s="1032"/>
      <c r="I18" s="1035"/>
      <c r="J18" s="479" t="s">
        <v>409</v>
      </c>
      <c r="K18" s="468" t="s">
        <v>117</v>
      </c>
    </row>
    <row r="19" spans="1:11" ht="10.5" customHeight="1" x14ac:dyDescent="0.2">
      <c r="A19" s="1012">
        <f>IF(B19&lt;&gt;0,COUNTIF($B$7:B19,"&lt;&gt;0"),0)</f>
        <v>5</v>
      </c>
      <c r="B19" s="1014" t="str">
        <f>IF(Roster!$B$14="",0,CONCATENATE(Roster!$B$14,", ",Roster!$C$14))</f>
        <v>Xu, Ming</v>
      </c>
      <c r="C19" s="1015"/>
      <c r="D19" s="1019"/>
      <c r="E19" s="1029"/>
      <c r="F19" s="1029"/>
      <c r="G19" s="1025"/>
      <c r="I19" s="1033" t="s">
        <v>46</v>
      </c>
      <c r="J19" s="477" t="s">
        <v>410</v>
      </c>
      <c r="K19" s="467" t="s">
        <v>65</v>
      </c>
    </row>
    <row r="20" spans="1:11" ht="10.5" customHeight="1" x14ac:dyDescent="0.2">
      <c r="A20" s="1012"/>
      <c r="B20" s="1016">
        <v>0</v>
      </c>
      <c r="C20" s="1017"/>
      <c r="D20" s="1019"/>
      <c r="E20" s="1022"/>
      <c r="F20" s="1022"/>
      <c r="G20" s="1025"/>
      <c r="I20" s="1034"/>
      <c r="J20" s="478" t="s">
        <v>411</v>
      </c>
      <c r="K20" s="466" t="s">
        <v>45</v>
      </c>
    </row>
    <row r="21" spans="1:11" ht="10.5" customHeight="1" x14ac:dyDescent="0.2">
      <c r="A21" s="1013"/>
      <c r="B21" s="1016">
        <v>0</v>
      </c>
      <c r="C21" s="1017"/>
      <c r="D21" s="1020"/>
      <c r="E21" s="1023"/>
      <c r="F21" s="1023"/>
      <c r="G21" s="1026"/>
      <c r="I21" s="1034"/>
      <c r="J21" s="478" t="s">
        <v>412</v>
      </c>
      <c r="K21" s="466" t="s">
        <v>107</v>
      </c>
    </row>
    <row r="22" spans="1:11" ht="10.5" customHeight="1" x14ac:dyDescent="0.2">
      <c r="A22" s="1012">
        <f>IF(B22&lt;&gt;0,COUNTIF($B$7:B22,"&lt;&gt;0"),0)</f>
        <v>6</v>
      </c>
      <c r="B22" s="1014" t="str">
        <f>IF(Roster!$B$15="",0,CONCATENATE(Roster!$B$15,", ",Roster!$C$15))</f>
        <v>Ye, Dawen</v>
      </c>
      <c r="C22" s="1015"/>
      <c r="D22" s="1028"/>
      <c r="E22" s="1029"/>
      <c r="F22" s="1029"/>
      <c r="G22" s="1030"/>
      <c r="I22" s="1034"/>
      <c r="J22" s="478" t="s">
        <v>413</v>
      </c>
      <c r="K22" s="466" t="s">
        <v>108</v>
      </c>
    </row>
    <row r="23" spans="1:11" ht="10.5" customHeight="1" x14ac:dyDescent="0.2">
      <c r="A23" s="1012"/>
      <c r="B23" s="1016">
        <v>0</v>
      </c>
      <c r="C23" s="1017"/>
      <c r="D23" s="1019"/>
      <c r="E23" s="1022"/>
      <c r="F23" s="1022"/>
      <c r="G23" s="1031"/>
      <c r="I23" s="1034"/>
      <c r="J23" s="478" t="s">
        <v>414</v>
      </c>
      <c r="K23" s="466" t="s">
        <v>109</v>
      </c>
    </row>
    <row r="24" spans="1:11" ht="10.5" customHeight="1" x14ac:dyDescent="0.2">
      <c r="A24" s="1013"/>
      <c r="B24" s="1016">
        <v>0</v>
      </c>
      <c r="C24" s="1017"/>
      <c r="D24" s="1020"/>
      <c r="E24" s="1023"/>
      <c r="F24" s="1023"/>
      <c r="G24" s="1032"/>
      <c r="I24" s="1034"/>
      <c r="J24" s="478" t="s">
        <v>415</v>
      </c>
      <c r="K24" s="466" t="s">
        <v>110</v>
      </c>
    </row>
    <row r="25" spans="1:11" ht="10.5" customHeight="1" x14ac:dyDescent="0.2">
      <c r="A25" s="1012">
        <f>IF(B25&lt;&gt;0,COUNTIF($B$7:B25,"&lt;&gt;0"),0)</f>
        <v>7</v>
      </c>
      <c r="B25" s="1014" t="str">
        <f>IF(Roster!$B$16="",0,CONCATENATE(Roster!$B$16,", ",Roster!$C$16))</f>
        <v>Zhang, Bohua</v>
      </c>
      <c r="C25" s="1015"/>
      <c r="D25" s="1019"/>
      <c r="E25" s="1029"/>
      <c r="F25" s="1029"/>
      <c r="G25" s="1025"/>
      <c r="I25" s="1034"/>
      <c r="J25" s="478" t="s">
        <v>416</v>
      </c>
      <c r="K25" s="466" t="s">
        <v>111</v>
      </c>
    </row>
    <row r="26" spans="1:11" ht="10.5" customHeight="1" x14ac:dyDescent="0.2">
      <c r="A26" s="1012"/>
      <c r="B26" s="1016">
        <v>0</v>
      </c>
      <c r="C26" s="1017"/>
      <c r="D26" s="1019"/>
      <c r="E26" s="1022"/>
      <c r="F26" s="1022"/>
      <c r="G26" s="1025"/>
      <c r="I26" s="1034"/>
      <c r="J26" s="478" t="s">
        <v>417</v>
      </c>
      <c r="K26" s="466" t="s">
        <v>112</v>
      </c>
    </row>
    <row r="27" spans="1:11" ht="10.5" customHeight="1" x14ac:dyDescent="0.2">
      <c r="A27" s="1013"/>
      <c r="B27" s="1016">
        <v>0</v>
      </c>
      <c r="C27" s="1017"/>
      <c r="D27" s="1020"/>
      <c r="E27" s="1023"/>
      <c r="F27" s="1023"/>
      <c r="G27" s="1026"/>
      <c r="I27" s="1034"/>
      <c r="J27" s="478" t="s">
        <v>418</v>
      </c>
      <c r="K27" s="480" t="s">
        <v>494</v>
      </c>
    </row>
    <row r="28" spans="1:11" ht="10.5" customHeight="1" thickBot="1" x14ac:dyDescent="0.25">
      <c r="A28" s="1012">
        <f>IF(B28&lt;&gt;0,COUNTIF($B$7:B28,"&lt;&gt;0"),0)</f>
        <v>8</v>
      </c>
      <c r="B28" s="1014" t="str">
        <f>IF(Roster!$B$17="",0,CONCATENATE(Roster!$B$17,", ",Roster!$C$17))</f>
        <v>Vislavskaya, Elena</v>
      </c>
      <c r="C28" s="1015"/>
      <c r="D28" s="1028"/>
      <c r="E28" s="1029"/>
      <c r="F28" s="1029"/>
      <c r="G28" s="1030"/>
      <c r="I28" s="1035"/>
      <c r="J28" s="479" t="s">
        <v>419</v>
      </c>
      <c r="K28" s="481" t="s">
        <v>118</v>
      </c>
    </row>
    <row r="29" spans="1:11" ht="10.5" customHeight="1" x14ac:dyDescent="0.2">
      <c r="A29" s="1012"/>
      <c r="B29" s="1016">
        <v>0</v>
      </c>
      <c r="C29" s="1017"/>
      <c r="D29" s="1019"/>
      <c r="E29" s="1022"/>
      <c r="F29" s="1022"/>
      <c r="G29" s="1031"/>
      <c r="I29" s="1033" t="s">
        <v>8</v>
      </c>
      <c r="J29" s="477" t="s">
        <v>420</v>
      </c>
      <c r="K29" s="482" t="s">
        <v>99</v>
      </c>
    </row>
    <row r="30" spans="1:11" ht="10.5" customHeight="1" x14ac:dyDescent="0.2">
      <c r="A30" s="1013"/>
      <c r="B30" s="1016">
        <v>0</v>
      </c>
      <c r="C30" s="1017"/>
      <c r="D30" s="1020"/>
      <c r="E30" s="1023"/>
      <c r="F30" s="1023"/>
      <c r="G30" s="1032"/>
      <c r="I30" s="1034"/>
      <c r="J30" s="478" t="s">
        <v>421</v>
      </c>
      <c r="K30" s="480" t="s">
        <v>505</v>
      </c>
    </row>
    <row r="31" spans="1:11" ht="10.5" customHeight="1" x14ac:dyDescent="0.2">
      <c r="A31" s="1012">
        <f>IF(B31&lt;&gt;0,COUNTIF($B$7:B31,"&lt;&gt;0"),0)</f>
        <v>9</v>
      </c>
      <c r="B31" s="1014" t="str">
        <f>IF(Roster!$B$18="",0,CONCATENATE(Roster!$B$18,", ",Roster!$C$18))</f>
        <v>Toritsyn, Volodymr</v>
      </c>
      <c r="C31" s="1015"/>
      <c r="D31" s="1019"/>
      <c r="E31" s="1029"/>
      <c r="F31" s="1029"/>
      <c r="G31" s="1025"/>
      <c r="I31" s="1034"/>
      <c r="J31" s="478" t="s">
        <v>422</v>
      </c>
      <c r="K31" s="466" t="s">
        <v>100</v>
      </c>
    </row>
    <row r="32" spans="1:11" ht="10.5" customHeight="1" x14ac:dyDescent="0.2">
      <c r="A32" s="1012"/>
      <c r="B32" s="1016">
        <v>0</v>
      </c>
      <c r="C32" s="1017"/>
      <c r="D32" s="1019"/>
      <c r="E32" s="1022"/>
      <c r="F32" s="1022"/>
      <c r="G32" s="1025"/>
      <c r="I32" s="1034"/>
      <c r="J32" s="478" t="s">
        <v>423</v>
      </c>
      <c r="K32" s="466" t="s">
        <v>139</v>
      </c>
    </row>
    <row r="33" spans="1:11" ht="10.5" customHeight="1" x14ac:dyDescent="0.2">
      <c r="A33" s="1013"/>
      <c r="B33" s="1016">
        <v>0</v>
      </c>
      <c r="C33" s="1017"/>
      <c r="D33" s="1020"/>
      <c r="E33" s="1023"/>
      <c r="F33" s="1023"/>
      <c r="G33" s="1026"/>
      <c r="I33" s="1034"/>
      <c r="J33" s="478" t="s">
        <v>424</v>
      </c>
      <c r="K33" s="466" t="s">
        <v>101</v>
      </c>
    </row>
    <row r="34" spans="1:11" ht="10.5" customHeight="1" x14ac:dyDescent="0.2">
      <c r="A34" s="1012">
        <f>IF(B34&lt;&gt;0,COUNTIF($B$7:B34,"&lt;&gt;0"),0)</f>
        <v>10</v>
      </c>
      <c r="B34" s="1014" t="str">
        <f>IF(Roster!$B$19="",0,CONCATENATE(Roster!$B$19,", ",Roster!$C$19))</f>
        <v>Toritsyn, Olha</v>
      </c>
      <c r="C34" s="1015"/>
      <c r="D34" s="1028"/>
      <c r="E34" s="1029"/>
      <c r="F34" s="1029"/>
      <c r="G34" s="1030"/>
      <c r="I34" s="1034"/>
      <c r="J34" s="478" t="s">
        <v>425</v>
      </c>
      <c r="K34" s="466" t="s">
        <v>102</v>
      </c>
    </row>
    <row r="35" spans="1:11" ht="10.5" customHeight="1" x14ac:dyDescent="0.2">
      <c r="A35" s="1012"/>
      <c r="B35" s="1016">
        <v>0</v>
      </c>
      <c r="C35" s="1017"/>
      <c r="D35" s="1019"/>
      <c r="E35" s="1022"/>
      <c r="F35" s="1022"/>
      <c r="G35" s="1031"/>
      <c r="I35" s="1034"/>
      <c r="J35" s="478" t="s">
        <v>426</v>
      </c>
      <c r="K35" s="466" t="s">
        <v>104</v>
      </c>
    </row>
    <row r="36" spans="1:11" ht="10.5" customHeight="1" x14ac:dyDescent="0.2">
      <c r="A36" s="1013"/>
      <c r="B36" s="1016">
        <v>0</v>
      </c>
      <c r="C36" s="1017"/>
      <c r="D36" s="1020"/>
      <c r="E36" s="1023"/>
      <c r="F36" s="1023"/>
      <c r="G36" s="1032"/>
      <c r="I36" s="1034"/>
      <c r="J36" s="478" t="s">
        <v>427</v>
      </c>
      <c r="K36" s="466" t="s">
        <v>105</v>
      </c>
    </row>
    <row r="37" spans="1:11" ht="10.5" customHeight="1" thickBot="1" x14ac:dyDescent="0.25">
      <c r="A37" s="1012">
        <f>IF(B37&lt;&gt;0,COUNTIF($B$7:B37,"&lt;&gt;0"),0)</f>
        <v>11</v>
      </c>
      <c r="B37" s="1014" t="str">
        <f>IF(Roster!$B$20="",0,CONCATENATE(Roster!$B$20,", ",Roster!$C$20))</f>
        <v xml:space="preserve">LI, Xin Zhi </v>
      </c>
      <c r="C37" s="1015"/>
      <c r="D37" s="1019"/>
      <c r="E37" s="1029"/>
      <c r="F37" s="1029"/>
      <c r="G37" s="1025"/>
      <c r="I37" s="1035"/>
      <c r="J37" s="479" t="s">
        <v>428</v>
      </c>
      <c r="K37" s="468" t="s">
        <v>106</v>
      </c>
    </row>
    <row r="38" spans="1:11" ht="10.5" customHeight="1" x14ac:dyDescent="0.2">
      <c r="A38" s="1012"/>
      <c r="B38" s="1016">
        <v>0</v>
      </c>
      <c r="C38" s="1017"/>
      <c r="D38" s="1019"/>
      <c r="E38" s="1022"/>
      <c r="F38" s="1022"/>
      <c r="G38" s="1025"/>
      <c r="I38" s="1033" t="s">
        <v>72</v>
      </c>
      <c r="J38" s="477" t="s">
        <v>429</v>
      </c>
      <c r="K38" s="467" t="s">
        <v>97</v>
      </c>
    </row>
    <row r="39" spans="1:11" ht="10.5" customHeight="1" x14ac:dyDescent="0.2">
      <c r="A39" s="1013"/>
      <c r="B39" s="1016">
        <v>0</v>
      </c>
      <c r="C39" s="1017"/>
      <c r="D39" s="1020"/>
      <c r="E39" s="1023"/>
      <c r="F39" s="1023"/>
      <c r="G39" s="1026"/>
      <c r="I39" s="1034"/>
      <c r="J39" s="478" t="s">
        <v>430</v>
      </c>
      <c r="K39" s="466" t="s">
        <v>98</v>
      </c>
    </row>
    <row r="40" spans="1:11" ht="10.5" customHeight="1" x14ac:dyDescent="0.2">
      <c r="A40" s="1012">
        <f>IF(B40&lt;&gt;0,COUNTIF($B$7:B40,"&lt;&gt;0"),0)</f>
        <v>12</v>
      </c>
      <c r="B40" s="1014" t="str">
        <f>IF(Roster!$B$21="",0,CONCATENATE(Roster!$B$21,", ",Roster!$C$21))</f>
        <v>Zhao, Ru Zhou</v>
      </c>
      <c r="C40" s="1015"/>
      <c r="D40" s="1028"/>
      <c r="E40" s="1029"/>
      <c r="F40" s="1029"/>
      <c r="G40" s="1030"/>
      <c r="I40" s="1034"/>
      <c r="J40" s="478" t="s">
        <v>431</v>
      </c>
      <c r="K40" s="466" t="s">
        <v>136</v>
      </c>
    </row>
    <row r="41" spans="1:11" ht="10.5" customHeight="1" x14ac:dyDescent="0.2">
      <c r="A41" s="1012"/>
      <c r="B41" s="1016">
        <v>0</v>
      </c>
      <c r="C41" s="1017"/>
      <c r="D41" s="1019"/>
      <c r="E41" s="1022"/>
      <c r="F41" s="1022"/>
      <c r="G41" s="1031"/>
      <c r="I41" s="1034"/>
      <c r="J41" s="478" t="s">
        <v>432</v>
      </c>
      <c r="K41" s="466" t="s">
        <v>134</v>
      </c>
    </row>
    <row r="42" spans="1:11" ht="10.5" customHeight="1" x14ac:dyDescent="0.2">
      <c r="A42" s="1013"/>
      <c r="B42" s="1016">
        <v>0</v>
      </c>
      <c r="C42" s="1017"/>
      <c r="D42" s="1020"/>
      <c r="E42" s="1023"/>
      <c r="F42" s="1023"/>
      <c r="G42" s="1032"/>
      <c r="I42" s="1034"/>
      <c r="J42" s="478" t="s">
        <v>433</v>
      </c>
      <c r="K42" s="466" t="s">
        <v>135</v>
      </c>
    </row>
    <row r="43" spans="1:11" ht="10.5" customHeight="1" x14ac:dyDescent="0.2">
      <c r="A43" s="1012">
        <f>IF(B43&lt;&gt;0,COUNTIF($B$7:B43,"&lt;&gt;0"),0)</f>
        <v>13</v>
      </c>
      <c r="B43" s="1014" t="str">
        <f>IF(Roster!$B$22="",0,CONCATENATE(Roster!$B$22,", ",Roster!$C$22))</f>
        <v>Mai, Yue Chang</v>
      </c>
      <c r="C43" s="1015"/>
      <c r="D43" s="1019"/>
      <c r="E43" s="1029"/>
      <c r="F43" s="1029"/>
      <c r="G43" s="1025"/>
      <c r="I43" s="1034"/>
      <c r="J43" s="478" t="s">
        <v>434</v>
      </c>
      <c r="K43" s="466" t="s">
        <v>137</v>
      </c>
    </row>
    <row r="44" spans="1:11" ht="10.5" customHeight="1" x14ac:dyDescent="0.2">
      <c r="A44" s="1012"/>
      <c r="B44" s="1016">
        <v>0</v>
      </c>
      <c r="C44" s="1017"/>
      <c r="D44" s="1019"/>
      <c r="E44" s="1022"/>
      <c r="F44" s="1022"/>
      <c r="G44" s="1025"/>
      <c r="I44" s="1034"/>
      <c r="J44" s="478" t="s">
        <v>435</v>
      </c>
      <c r="K44" s="466" t="s">
        <v>119</v>
      </c>
    </row>
    <row r="45" spans="1:11" ht="10.5" customHeight="1" thickBot="1" x14ac:dyDescent="0.25">
      <c r="A45" s="1013"/>
      <c r="B45" s="1016">
        <v>0</v>
      </c>
      <c r="C45" s="1017"/>
      <c r="D45" s="1020"/>
      <c r="E45" s="1023"/>
      <c r="F45" s="1023"/>
      <c r="G45" s="1026"/>
      <c r="I45" s="1035"/>
      <c r="J45" s="479" t="s">
        <v>436</v>
      </c>
      <c r="K45" s="468" t="s">
        <v>138</v>
      </c>
    </row>
    <row r="46" spans="1:11" ht="10.5" customHeight="1" x14ac:dyDescent="0.2">
      <c r="A46" s="1012">
        <f>IF(B46&lt;&gt;0,COUNTIF($B$7:B46,"&lt;&gt;0"),0)</f>
        <v>14</v>
      </c>
      <c r="B46" s="1014" t="str">
        <f>IF(Roster!$B$23="",0,CONCATENATE(Roster!$B$23,", ",Roster!$C$23))</f>
        <v>Lin, Mu Ji</v>
      </c>
      <c r="C46" s="1015"/>
      <c r="D46" s="1028"/>
      <c r="E46" s="1029"/>
      <c r="F46" s="1029"/>
      <c r="G46" s="1030"/>
      <c r="I46" s="1033" t="s">
        <v>47</v>
      </c>
      <c r="J46" s="477" t="s">
        <v>437</v>
      </c>
      <c r="K46" s="467" t="s">
        <v>66</v>
      </c>
    </row>
    <row r="47" spans="1:11" ht="10.5" customHeight="1" x14ac:dyDescent="0.2">
      <c r="A47" s="1012"/>
      <c r="B47" s="1016">
        <v>0</v>
      </c>
      <c r="C47" s="1017"/>
      <c r="D47" s="1019"/>
      <c r="E47" s="1022"/>
      <c r="F47" s="1022"/>
      <c r="G47" s="1031"/>
      <c r="I47" s="1034"/>
      <c r="J47" s="478" t="s">
        <v>438</v>
      </c>
      <c r="K47" s="466" t="s">
        <v>51</v>
      </c>
    </row>
    <row r="48" spans="1:11" ht="10.5" customHeight="1" x14ac:dyDescent="0.2">
      <c r="A48" s="1013"/>
      <c r="B48" s="1016">
        <v>0</v>
      </c>
      <c r="C48" s="1017"/>
      <c r="D48" s="1020"/>
      <c r="E48" s="1023"/>
      <c r="F48" s="1023"/>
      <c r="G48" s="1032"/>
      <c r="I48" s="1034"/>
      <c r="J48" s="478" t="s">
        <v>439</v>
      </c>
      <c r="K48" s="466" t="s">
        <v>63</v>
      </c>
    </row>
    <row r="49" spans="1:11" ht="10.5" customHeight="1" x14ac:dyDescent="0.2">
      <c r="A49" s="1012">
        <f>IF(B49&lt;&gt;0,COUNTIF($B$7:B49,"&lt;&gt;0"),0)</f>
        <v>15</v>
      </c>
      <c r="B49" s="1014" t="str">
        <f>IF(Roster!$B$24="",0,CONCATENATE(Roster!$B$24,", ",Roster!$C$24))</f>
        <v>Li, Wen Ping</v>
      </c>
      <c r="C49" s="1015"/>
      <c r="D49" s="1019"/>
      <c r="E49" s="1029"/>
      <c r="F49" s="1029"/>
      <c r="G49" s="1025"/>
      <c r="I49" s="1034"/>
      <c r="J49" s="478" t="s">
        <v>440</v>
      </c>
      <c r="K49" s="466" t="s">
        <v>133</v>
      </c>
    </row>
    <row r="50" spans="1:11" ht="10.5" customHeight="1" x14ac:dyDescent="0.2">
      <c r="A50" s="1012"/>
      <c r="B50" s="1016">
        <v>0</v>
      </c>
      <c r="C50" s="1017"/>
      <c r="D50" s="1019"/>
      <c r="E50" s="1022"/>
      <c r="F50" s="1022"/>
      <c r="G50" s="1025"/>
      <c r="I50" s="1034"/>
      <c r="J50" s="478" t="s">
        <v>441</v>
      </c>
      <c r="K50" s="466" t="s">
        <v>120</v>
      </c>
    </row>
    <row r="51" spans="1:11" ht="10.5" customHeight="1" x14ac:dyDescent="0.2">
      <c r="A51" s="1013"/>
      <c r="B51" s="1016">
        <v>0</v>
      </c>
      <c r="C51" s="1017"/>
      <c r="D51" s="1020"/>
      <c r="E51" s="1023"/>
      <c r="F51" s="1023"/>
      <c r="G51" s="1026"/>
      <c r="I51" s="1034"/>
      <c r="J51" s="478" t="s">
        <v>442</v>
      </c>
      <c r="K51" s="464" t="s">
        <v>95</v>
      </c>
    </row>
    <row r="52" spans="1:11" ht="10.5" customHeight="1" x14ac:dyDescent="0.2">
      <c r="A52" s="1012">
        <f>IF(B52&lt;&gt;0,COUNTIF($B$7:B52,"&lt;&gt;0"),0)</f>
        <v>16</v>
      </c>
      <c r="B52" s="1014" t="str">
        <f>IF(Roster!$B$25="",0,CONCATENATE(Roster!$B$25,", ",Roster!$C$25))</f>
        <v>Vargas Martinez, Lesther Ivan</v>
      </c>
      <c r="C52" s="1015"/>
      <c r="D52" s="1028"/>
      <c r="E52" s="1029"/>
      <c r="F52" s="1029"/>
      <c r="G52" s="1030"/>
      <c r="I52" s="1034"/>
      <c r="J52" s="478" t="s">
        <v>443</v>
      </c>
      <c r="K52" s="464" t="s">
        <v>132</v>
      </c>
    </row>
    <row r="53" spans="1:11" ht="10.5" customHeight="1" x14ac:dyDescent="0.2">
      <c r="A53" s="1012"/>
      <c r="B53" s="1016">
        <v>0</v>
      </c>
      <c r="C53" s="1017"/>
      <c r="D53" s="1019"/>
      <c r="E53" s="1022"/>
      <c r="F53" s="1022"/>
      <c r="G53" s="1031"/>
      <c r="I53" s="1034"/>
      <c r="J53" s="478" t="s">
        <v>444</v>
      </c>
      <c r="K53" s="464" t="s">
        <v>131</v>
      </c>
    </row>
    <row r="54" spans="1:11" ht="10.5" customHeight="1" thickBot="1" x14ac:dyDescent="0.25">
      <c r="A54" s="1013"/>
      <c r="B54" s="1016">
        <v>0</v>
      </c>
      <c r="C54" s="1017"/>
      <c r="D54" s="1020"/>
      <c r="E54" s="1023"/>
      <c r="F54" s="1023"/>
      <c r="G54" s="1032"/>
      <c r="I54" s="1035"/>
      <c r="J54" s="479" t="s">
        <v>445</v>
      </c>
      <c r="K54" s="463" t="s">
        <v>96</v>
      </c>
    </row>
    <row r="55" spans="1:11" ht="10.5" customHeight="1" x14ac:dyDescent="0.2">
      <c r="A55" s="1012">
        <f>IF(B55&lt;&gt;0,COUNTIF($B$7:B55,"&lt;&gt;0"),0)</f>
        <v>17</v>
      </c>
      <c r="B55" s="1014" t="str">
        <f>IF(Roster!$B$26="",0,CONCATENATE(Roster!$B$26,", ",Roster!$C$26))</f>
        <v>Wu, Aici</v>
      </c>
      <c r="C55" s="1015"/>
      <c r="D55" s="1019"/>
      <c r="E55" s="1029"/>
      <c r="F55" s="1029"/>
      <c r="G55" s="1025"/>
      <c r="I55" s="1036" t="s">
        <v>73</v>
      </c>
      <c r="J55" s="477" t="s">
        <v>446</v>
      </c>
      <c r="K55" s="465" t="s">
        <v>82</v>
      </c>
    </row>
    <row r="56" spans="1:11" ht="10.5" customHeight="1" x14ac:dyDescent="0.2">
      <c r="A56" s="1012"/>
      <c r="B56" s="1016">
        <v>0</v>
      </c>
      <c r="C56" s="1017"/>
      <c r="D56" s="1019"/>
      <c r="E56" s="1022"/>
      <c r="F56" s="1022"/>
      <c r="G56" s="1025"/>
      <c r="I56" s="1037"/>
      <c r="J56" s="478" t="s">
        <v>447</v>
      </c>
      <c r="K56" s="464" t="s">
        <v>130</v>
      </c>
    </row>
    <row r="57" spans="1:11" ht="10.5" customHeight="1" x14ac:dyDescent="0.2">
      <c r="A57" s="1013"/>
      <c r="B57" s="1016">
        <v>0</v>
      </c>
      <c r="C57" s="1017"/>
      <c r="D57" s="1020"/>
      <c r="E57" s="1023"/>
      <c r="F57" s="1023"/>
      <c r="G57" s="1026"/>
      <c r="I57" s="1037"/>
      <c r="J57" s="478" t="s">
        <v>448</v>
      </c>
      <c r="K57" s="464" t="s">
        <v>83</v>
      </c>
    </row>
    <row r="58" spans="1:11" ht="10.5" customHeight="1" x14ac:dyDescent="0.2">
      <c r="A58" s="1012">
        <f>IF(B58&lt;&gt;0,COUNTIF($B$7:B58,"&lt;&gt;0"),0)</f>
        <v>18</v>
      </c>
      <c r="B58" s="1014" t="str">
        <f>IF(Roster!$B$27="",0,CONCATENATE(Roster!$B$27,", ",Roster!$C$27))</f>
        <v>Solano, Liliana</v>
      </c>
      <c r="C58" s="1015"/>
      <c r="D58" s="1028"/>
      <c r="E58" s="1029"/>
      <c r="F58" s="1029"/>
      <c r="G58" s="1030"/>
      <c r="I58" s="1037"/>
      <c r="J58" s="478" t="s">
        <v>449</v>
      </c>
      <c r="K58" s="464" t="s">
        <v>84</v>
      </c>
    </row>
    <row r="59" spans="1:11" ht="10.5" customHeight="1" x14ac:dyDescent="0.2">
      <c r="A59" s="1012"/>
      <c r="B59" s="1016">
        <v>0</v>
      </c>
      <c r="C59" s="1017"/>
      <c r="D59" s="1019"/>
      <c r="E59" s="1022"/>
      <c r="F59" s="1022"/>
      <c r="G59" s="1031"/>
      <c r="I59" s="1037"/>
      <c r="J59" s="478" t="s">
        <v>450</v>
      </c>
      <c r="K59" s="464" t="s">
        <v>129</v>
      </c>
    </row>
    <row r="60" spans="1:11" ht="10.5" customHeight="1" x14ac:dyDescent="0.2">
      <c r="A60" s="1013"/>
      <c r="B60" s="1016">
        <v>0</v>
      </c>
      <c r="C60" s="1017"/>
      <c r="D60" s="1020"/>
      <c r="E60" s="1023"/>
      <c r="F60" s="1023"/>
      <c r="G60" s="1032"/>
      <c r="I60" s="1037"/>
      <c r="J60" s="478" t="s">
        <v>451</v>
      </c>
      <c r="K60" s="464" t="s">
        <v>94</v>
      </c>
    </row>
    <row r="61" spans="1:11" ht="10.5" customHeight="1" x14ac:dyDescent="0.2">
      <c r="A61" s="1012">
        <f>IF(B61&lt;&gt;0,COUNTIF($B$7:B61,"&lt;&gt;0"),0)</f>
        <v>19</v>
      </c>
      <c r="B61" s="1014" t="str">
        <f>IF(Roster!$B$28="",0,CONCATENATE(Roster!$B$28,", ",Roster!$C$28))</f>
        <v>Yi, Zhao</v>
      </c>
      <c r="C61" s="1015"/>
      <c r="D61" s="1019"/>
      <c r="E61" s="1029"/>
      <c r="F61" s="1029"/>
      <c r="G61" s="1025"/>
      <c r="I61" s="1037"/>
      <c r="J61" s="478" t="s">
        <v>452</v>
      </c>
      <c r="K61" s="464" t="s">
        <v>85</v>
      </c>
    </row>
    <row r="62" spans="1:11" ht="10.5" customHeight="1" x14ac:dyDescent="0.2">
      <c r="A62" s="1012"/>
      <c r="B62" s="1016">
        <v>0</v>
      </c>
      <c r="C62" s="1017"/>
      <c r="D62" s="1019"/>
      <c r="E62" s="1022"/>
      <c r="F62" s="1022"/>
      <c r="G62" s="1025"/>
      <c r="I62" s="1037"/>
      <c r="J62" s="478" t="s">
        <v>453</v>
      </c>
      <c r="K62" s="464" t="s">
        <v>128</v>
      </c>
    </row>
    <row r="63" spans="1:11" ht="10.5" customHeight="1" x14ac:dyDescent="0.2">
      <c r="A63" s="1013"/>
      <c r="B63" s="1016">
        <v>0</v>
      </c>
      <c r="C63" s="1017"/>
      <c r="D63" s="1020"/>
      <c r="E63" s="1023"/>
      <c r="F63" s="1023"/>
      <c r="G63" s="1026"/>
      <c r="I63" s="1037"/>
      <c r="J63" s="478" t="s">
        <v>454</v>
      </c>
      <c r="K63" s="464" t="s">
        <v>93</v>
      </c>
    </row>
    <row r="64" spans="1:11" ht="10.5" customHeight="1" x14ac:dyDescent="0.2">
      <c r="A64" s="1012">
        <f>IF(B64&lt;&gt;0,COUNTIF($B$7:B64,"&lt;&gt;0"),0)</f>
        <v>20</v>
      </c>
      <c r="B64" s="1014" t="str">
        <f>IF(Roster!$B$29="",0,CONCATENATE(Roster!$B$29,", ",Roster!$C$29))</f>
        <v>Lminokhoer, Zhana</v>
      </c>
      <c r="C64" s="1015"/>
      <c r="D64" s="1028"/>
      <c r="E64" s="1029"/>
      <c r="F64" s="1029"/>
      <c r="G64" s="1030"/>
      <c r="I64" s="1037"/>
      <c r="J64" s="478" t="s">
        <v>455</v>
      </c>
      <c r="K64" s="464" t="s">
        <v>86</v>
      </c>
    </row>
    <row r="65" spans="1:11" ht="10.5" customHeight="1" x14ac:dyDescent="0.2">
      <c r="A65" s="1012"/>
      <c r="B65" s="1016">
        <v>0</v>
      </c>
      <c r="C65" s="1017"/>
      <c r="D65" s="1019"/>
      <c r="E65" s="1022"/>
      <c r="F65" s="1022"/>
      <c r="G65" s="1031"/>
      <c r="I65" s="1037"/>
      <c r="J65" s="478" t="s">
        <v>456</v>
      </c>
      <c r="K65" s="464" t="s">
        <v>87</v>
      </c>
    </row>
    <row r="66" spans="1:11" ht="10.5" customHeight="1" x14ac:dyDescent="0.2">
      <c r="A66" s="1013"/>
      <c r="B66" s="1016">
        <v>0</v>
      </c>
      <c r="C66" s="1017"/>
      <c r="D66" s="1020"/>
      <c r="E66" s="1023"/>
      <c r="F66" s="1023"/>
      <c r="G66" s="1032"/>
      <c r="I66" s="1037"/>
      <c r="J66" s="478" t="s">
        <v>457</v>
      </c>
      <c r="K66" s="464" t="s">
        <v>88</v>
      </c>
    </row>
    <row r="67" spans="1:11" ht="10.5" customHeight="1" x14ac:dyDescent="0.2">
      <c r="A67" s="1012">
        <f>IF(B67&lt;&gt;0,COUNTIF($B$7:B67,"&lt;&gt;0"),0)</f>
        <v>21</v>
      </c>
      <c r="B67" s="1014" t="str">
        <f>IF(Roster!$B$30="",0,CONCATENATE(Roster!$B$30,", ",Roster!$C$30))</f>
        <v>Lminokhoer, Alexander</v>
      </c>
      <c r="C67" s="1015"/>
      <c r="D67" s="1019"/>
      <c r="E67" s="1029"/>
      <c r="F67" s="1029"/>
      <c r="G67" s="1025"/>
      <c r="I67" s="1037"/>
      <c r="J67" s="478" t="s">
        <v>458</v>
      </c>
      <c r="K67" s="464" t="s">
        <v>103</v>
      </c>
    </row>
    <row r="68" spans="1:11" ht="10.5" customHeight="1" x14ac:dyDescent="0.2">
      <c r="A68" s="1012"/>
      <c r="B68" s="1016"/>
      <c r="C68" s="1017"/>
      <c r="D68" s="1019"/>
      <c r="E68" s="1022"/>
      <c r="F68" s="1022"/>
      <c r="G68" s="1025"/>
      <c r="I68" s="1037"/>
      <c r="J68" s="478" t="s">
        <v>459</v>
      </c>
      <c r="K68" s="464" t="s">
        <v>89</v>
      </c>
    </row>
    <row r="69" spans="1:11" ht="10.5" customHeight="1" thickBot="1" x14ac:dyDescent="0.25">
      <c r="A69" s="1013"/>
      <c r="B69" s="1016"/>
      <c r="C69" s="1017"/>
      <c r="D69" s="1020"/>
      <c r="E69" s="1023"/>
      <c r="F69" s="1023"/>
      <c r="G69" s="1026"/>
      <c r="I69" s="1038"/>
      <c r="J69" s="479" t="s">
        <v>460</v>
      </c>
      <c r="K69" s="463" t="s">
        <v>127</v>
      </c>
    </row>
    <row r="70" spans="1:11" ht="10.5" customHeight="1" x14ac:dyDescent="0.2">
      <c r="A70" s="1012">
        <v>22</v>
      </c>
      <c r="B70" s="1014">
        <f>IF(Roster!$B$31="",0,CONCATENATE(Roster!$B$31,", ",Roster!$C$31))</f>
        <v>0</v>
      </c>
      <c r="C70" s="1015"/>
      <c r="D70" s="1028"/>
      <c r="E70" s="1029"/>
      <c r="F70" s="1029"/>
      <c r="G70" s="1030"/>
      <c r="I70" s="1036" t="s">
        <v>74</v>
      </c>
      <c r="J70" s="477" t="s">
        <v>461</v>
      </c>
      <c r="K70" s="465" t="s">
        <v>92</v>
      </c>
    </row>
    <row r="71" spans="1:11" ht="10.5" customHeight="1" x14ac:dyDescent="0.2">
      <c r="A71" s="1012"/>
      <c r="B71" s="1016">
        <v>0</v>
      </c>
      <c r="C71" s="1017"/>
      <c r="D71" s="1019"/>
      <c r="E71" s="1022"/>
      <c r="F71" s="1022"/>
      <c r="G71" s="1031"/>
      <c r="I71" s="1037"/>
      <c r="J71" s="478" t="s">
        <v>462</v>
      </c>
      <c r="K71" s="464" t="s">
        <v>126</v>
      </c>
    </row>
    <row r="72" spans="1:11" ht="10.5" customHeight="1" x14ac:dyDescent="0.2">
      <c r="A72" s="1013"/>
      <c r="B72" s="1016">
        <v>0</v>
      </c>
      <c r="C72" s="1017"/>
      <c r="D72" s="1020"/>
      <c r="E72" s="1023"/>
      <c r="F72" s="1023"/>
      <c r="G72" s="1032"/>
      <c r="I72" s="1037"/>
      <c r="J72" s="478" t="s">
        <v>463</v>
      </c>
      <c r="K72" s="464" t="s">
        <v>81</v>
      </c>
    </row>
    <row r="73" spans="1:11" ht="10.5" customHeight="1" x14ac:dyDescent="0.2">
      <c r="A73" s="1047" t="s">
        <v>497</v>
      </c>
      <c r="B73" s="1048"/>
      <c r="C73" s="1048"/>
      <c r="D73" s="1053"/>
      <c r="E73" s="1056"/>
      <c r="F73" s="1056"/>
      <c r="G73" s="1025"/>
      <c r="I73" s="1037"/>
      <c r="J73" s="478" t="s">
        <v>464</v>
      </c>
      <c r="K73" s="464" t="s">
        <v>80</v>
      </c>
    </row>
    <row r="74" spans="1:11" ht="10.5" customHeight="1" x14ac:dyDescent="0.2">
      <c r="A74" s="1049"/>
      <c r="B74" s="1050"/>
      <c r="C74" s="1050"/>
      <c r="D74" s="1054"/>
      <c r="E74" s="1057"/>
      <c r="F74" s="1057"/>
      <c r="G74" s="1025"/>
      <c r="I74" s="1037"/>
      <c r="J74" s="478" t="s">
        <v>465</v>
      </c>
      <c r="K74" s="464" t="s">
        <v>125</v>
      </c>
    </row>
    <row r="75" spans="1:11" ht="10.5" customHeight="1" thickBot="1" x14ac:dyDescent="0.25">
      <c r="A75" s="1051"/>
      <c r="B75" s="1052"/>
      <c r="C75" s="1052"/>
      <c r="D75" s="1055"/>
      <c r="E75" s="1058"/>
      <c r="F75" s="1058"/>
      <c r="G75" s="1059"/>
      <c r="I75" s="1037"/>
      <c r="J75" s="478" t="s">
        <v>466</v>
      </c>
      <c r="K75" s="464" t="s">
        <v>91</v>
      </c>
    </row>
    <row r="76" spans="1:11" ht="10.5" customHeight="1" x14ac:dyDescent="0.2">
      <c r="A76" s="1060" t="s">
        <v>496</v>
      </c>
      <c r="B76" s="1060"/>
      <c r="C76" s="1060"/>
      <c r="D76" s="1061"/>
      <c r="E76" s="1063"/>
      <c r="F76" s="1063"/>
      <c r="G76" s="1039"/>
      <c r="I76" s="1037"/>
      <c r="J76" s="478" t="s">
        <v>467</v>
      </c>
      <c r="K76" s="464" t="s">
        <v>121</v>
      </c>
    </row>
    <row r="77" spans="1:11" ht="10.5" customHeight="1" x14ac:dyDescent="0.2">
      <c r="A77" s="1060"/>
      <c r="B77" s="1060"/>
      <c r="C77" s="1060"/>
      <c r="D77" s="1062"/>
      <c r="E77" s="1064"/>
      <c r="F77" s="1064"/>
      <c r="G77" s="1040"/>
      <c r="I77" s="1037"/>
      <c r="J77" s="478" t="s">
        <v>468</v>
      </c>
      <c r="K77" s="464" t="s">
        <v>124</v>
      </c>
    </row>
    <row r="78" spans="1:11" ht="10.5" customHeight="1" x14ac:dyDescent="0.2">
      <c r="A78" s="1060"/>
      <c r="B78" s="1060"/>
      <c r="C78" s="1060"/>
      <c r="D78" s="1062"/>
      <c r="E78" s="1064"/>
      <c r="F78" s="1064"/>
      <c r="G78" s="1040"/>
      <c r="I78" s="1037"/>
      <c r="J78" s="478" t="s">
        <v>469</v>
      </c>
      <c r="K78" s="464" t="s">
        <v>123</v>
      </c>
    </row>
    <row r="79" spans="1:11" ht="10.5" customHeight="1" thickBot="1" x14ac:dyDescent="0.25">
      <c r="D79" s="1041" t="s">
        <v>495</v>
      </c>
      <c r="E79" s="1043" t="s">
        <v>495</v>
      </c>
      <c r="F79" s="1043" t="s">
        <v>495</v>
      </c>
      <c r="G79" s="1045" t="s">
        <v>495</v>
      </c>
      <c r="I79" s="1038"/>
      <c r="J79" s="479" t="s">
        <v>470</v>
      </c>
      <c r="K79" s="463" t="s">
        <v>122</v>
      </c>
    </row>
    <row r="80" spans="1:11" ht="10.5" customHeight="1" thickBot="1" x14ac:dyDescent="0.25">
      <c r="D80" s="1042"/>
      <c r="E80" s="1044"/>
      <c r="F80" s="1044"/>
      <c r="G80" s="1046"/>
      <c r="K80" s="462"/>
    </row>
    <row r="81" spans="1:11" ht="20.25" x14ac:dyDescent="0.2">
      <c r="A81" s="978" t="s">
        <v>70</v>
      </c>
      <c r="B81" s="978"/>
      <c r="C81" s="978"/>
      <c r="D81" s="978"/>
      <c r="E81" s="978"/>
      <c r="F81" s="978"/>
      <c r="G81" s="978"/>
      <c r="H81" s="978"/>
      <c r="I81" s="978"/>
      <c r="J81" s="978"/>
      <c r="K81" s="474" t="s">
        <v>503</v>
      </c>
    </row>
    <row r="82" spans="1:11" ht="14.25" thickBot="1" x14ac:dyDescent="0.25">
      <c r="A82" s="999" t="str">
        <f>IF(Roster!$A$6="","",Roster!$A$6)</f>
        <v>CASL</v>
      </c>
      <c r="B82" s="999"/>
      <c r="C82" s="999"/>
      <c r="D82" s="999"/>
      <c r="E82" s="999"/>
      <c r="F82" s="999"/>
      <c r="G82" s="999"/>
      <c r="H82" s="999"/>
      <c r="I82" s="999"/>
      <c r="J82" s="999"/>
      <c r="K82" s="473"/>
    </row>
    <row r="83" spans="1:11" ht="10.5" customHeight="1" x14ac:dyDescent="0.2">
      <c r="B83" s="1000" t="str">
        <f>Roster!$A$4</f>
        <v>FY23</v>
      </c>
      <c r="C83" s="1000"/>
      <c r="D83" s="1001" t="str">
        <f>IF(Roster!$B$2="","Teacher",Roster!$B$2)</f>
        <v>Jessica Swanson</v>
      </c>
      <c r="E83" s="1003" t="str">
        <f>IF(Roster!$C$2="","Class ID",Roster!$C$2)</f>
        <v>001</v>
      </c>
      <c r="F83" s="1003" t="str">
        <f>IF(Roster!$B$4="","Class Day",Roster!$B$4)</f>
        <v>TR / MWF</v>
      </c>
      <c r="G83" s="1005" t="str">
        <f>IF(Roster!$C$4="","Class Time",Roster!$C$4)</f>
        <v>8:00 - 9:30 / 10:00-11:30</v>
      </c>
      <c r="H83" s="472"/>
      <c r="I83" s="1007"/>
      <c r="J83" s="1007"/>
      <c r="K83" s="1007"/>
    </row>
    <row r="84" spans="1:11" ht="10.5" customHeight="1" thickBot="1" x14ac:dyDescent="0.25">
      <c r="A84" s="471"/>
      <c r="B84" s="1000"/>
      <c r="C84" s="1000"/>
      <c r="D84" s="1002"/>
      <c r="E84" s="1004"/>
      <c r="F84" s="1004"/>
      <c r="G84" s="1006"/>
      <c r="I84" s="475"/>
      <c r="J84" s="471"/>
      <c r="K84" s="471"/>
    </row>
    <row r="85" spans="1:11" ht="10.5" customHeight="1" x14ac:dyDescent="0.2">
      <c r="A85" s="470"/>
      <c r="B85" s="1003" t="s">
        <v>499</v>
      </c>
      <c r="C85" s="1005"/>
      <c r="D85" s="1008" t="s">
        <v>498</v>
      </c>
      <c r="E85" s="1008" t="s">
        <v>498</v>
      </c>
      <c r="F85" s="1008" t="s">
        <v>498</v>
      </c>
      <c r="G85" s="1010" t="s">
        <v>498</v>
      </c>
      <c r="I85" s="475"/>
      <c r="J85" s="471"/>
      <c r="K85" s="471"/>
    </row>
    <row r="86" spans="1:11" ht="10.5" customHeight="1" thickBot="1" x14ac:dyDescent="0.25">
      <c r="A86" s="469"/>
      <c r="B86" s="1004"/>
      <c r="C86" s="1006"/>
      <c r="D86" s="1009"/>
      <c r="E86" s="1009"/>
      <c r="F86" s="1009"/>
      <c r="G86" s="1011"/>
      <c r="I86" s="475"/>
      <c r="J86" s="471"/>
      <c r="K86" s="471"/>
    </row>
    <row r="87" spans="1:11" ht="10.5" customHeight="1" x14ac:dyDescent="0.2">
      <c r="A87" s="1065">
        <f>IF(B87&lt;&gt;0,COUNTIF($B$87:B87,"&lt;&gt;0")+$A$70,0)</f>
        <v>0</v>
      </c>
      <c r="B87" s="1014">
        <f>IF(Roster!$B$32="",0,CONCATENATE(Roster!$B$32,", ",Roster!$C$32))</f>
        <v>0</v>
      </c>
      <c r="C87" s="1015"/>
      <c r="D87" s="1019"/>
      <c r="E87" s="1022"/>
      <c r="F87" s="1022"/>
      <c r="G87" s="1031"/>
      <c r="I87" s="475"/>
      <c r="J87" s="476"/>
      <c r="K87" s="471"/>
    </row>
    <row r="88" spans="1:11" ht="10.5" customHeight="1" x14ac:dyDescent="0.2">
      <c r="A88" s="1012"/>
      <c r="B88" s="1016">
        <v>0</v>
      </c>
      <c r="C88" s="1017"/>
      <c r="D88" s="1019"/>
      <c r="E88" s="1022"/>
      <c r="F88" s="1022"/>
      <c r="G88" s="1031"/>
      <c r="I88" s="27"/>
      <c r="J88" s="27"/>
      <c r="K88" s="27"/>
    </row>
    <row r="89" spans="1:11" ht="10.5" customHeight="1" thickBot="1" x14ac:dyDescent="0.25">
      <c r="A89" s="1012"/>
      <c r="B89" s="1016">
        <v>0</v>
      </c>
      <c r="C89" s="1017"/>
      <c r="D89" s="1020"/>
      <c r="E89" s="1023"/>
      <c r="F89" s="1023"/>
      <c r="G89" s="1032"/>
      <c r="I89" s="1027" t="s">
        <v>4</v>
      </c>
      <c r="J89" s="1027"/>
      <c r="K89" s="1027"/>
    </row>
    <row r="90" spans="1:11" ht="10.5" customHeight="1" x14ac:dyDescent="0.2">
      <c r="A90" s="1066">
        <f>IF(B90&lt;&gt;0,COUNTIF($B$87:B90,"&lt;&gt;0")+$A$70,0)</f>
        <v>0</v>
      </c>
      <c r="B90" s="1014">
        <f>IF(Roster!$B$33="",0,CONCATENATE(Roster!$B$33,", ",Roster!$C$33))</f>
        <v>0</v>
      </c>
      <c r="C90" s="1015"/>
      <c r="D90" s="1028"/>
      <c r="E90" s="1029"/>
      <c r="F90" s="1029"/>
      <c r="G90" s="1067"/>
      <c r="I90" s="1033" t="s">
        <v>7</v>
      </c>
      <c r="J90" s="477" t="s">
        <v>401</v>
      </c>
      <c r="K90" s="467" t="s">
        <v>90</v>
      </c>
    </row>
    <row r="91" spans="1:11" ht="10.5" customHeight="1" x14ac:dyDescent="0.2">
      <c r="A91" s="1066"/>
      <c r="B91" s="1016">
        <v>0</v>
      </c>
      <c r="C91" s="1017"/>
      <c r="D91" s="1019"/>
      <c r="E91" s="1022"/>
      <c r="F91" s="1022"/>
      <c r="G91" s="1031"/>
      <c r="I91" s="1034"/>
      <c r="J91" s="478" t="s">
        <v>402</v>
      </c>
      <c r="K91" s="466" t="s">
        <v>113</v>
      </c>
    </row>
    <row r="92" spans="1:11" ht="10.5" customHeight="1" x14ac:dyDescent="0.2">
      <c r="A92" s="1066"/>
      <c r="B92" s="1016">
        <v>0</v>
      </c>
      <c r="C92" s="1017"/>
      <c r="D92" s="1020"/>
      <c r="E92" s="1023"/>
      <c r="F92" s="1023"/>
      <c r="G92" s="1032"/>
      <c r="I92" s="1034"/>
      <c r="J92" s="478" t="s">
        <v>403</v>
      </c>
      <c r="K92" s="466" t="s">
        <v>50</v>
      </c>
    </row>
    <row r="93" spans="1:11" ht="10.5" customHeight="1" x14ac:dyDescent="0.2">
      <c r="A93" s="1066">
        <f>IF(B93&lt;&gt;0,COUNTIF($B$87:B93,"&lt;&gt;0")+$A$70,0)</f>
        <v>0</v>
      </c>
      <c r="B93" s="1014">
        <f>IF(Roster!$B$34="",0,CONCATENATE(Roster!$B$34,", ",Roster!$C$34))</f>
        <v>0</v>
      </c>
      <c r="C93" s="1015"/>
      <c r="D93" s="1019"/>
      <c r="E93" s="1029"/>
      <c r="F93" s="1029"/>
      <c r="G93" s="1067"/>
      <c r="I93" s="1034"/>
      <c r="J93" s="478" t="s">
        <v>404</v>
      </c>
      <c r="K93" s="466" t="s">
        <v>48</v>
      </c>
    </row>
    <row r="94" spans="1:11" ht="10.5" customHeight="1" x14ac:dyDescent="0.2">
      <c r="A94" s="1066"/>
      <c r="B94" s="1016">
        <v>0</v>
      </c>
      <c r="C94" s="1017"/>
      <c r="D94" s="1019"/>
      <c r="E94" s="1022"/>
      <c r="F94" s="1022"/>
      <c r="G94" s="1031"/>
      <c r="I94" s="1034"/>
      <c r="J94" s="478" t="s">
        <v>405</v>
      </c>
      <c r="K94" s="466" t="s">
        <v>49</v>
      </c>
    </row>
    <row r="95" spans="1:11" ht="10.5" customHeight="1" x14ac:dyDescent="0.2">
      <c r="A95" s="1066"/>
      <c r="B95" s="1016">
        <v>0</v>
      </c>
      <c r="C95" s="1017"/>
      <c r="D95" s="1020"/>
      <c r="E95" s="1023"/>
      <c r="F95" s="1023"/>
      <c r="G95" s="1032"/>
      <c r="I95" s="1034"/>
      <c r="J95" s="478" t="s">
        <v>406</v>
      </c>
      <c r="K95" s="466" t="s">
        <v>114</v>
      </c>
    </row>
    <row r="96" spans="1:11" ht="10.5" customHeight="1" x14ac:dyDescent="0.2">
      <c r="A96" s="1066">
        <f>IF(B96&lt;&gt;0,COUNTIF($B$87:B96,"&lt;&gt;0")+$A$70,0)</f>
        <v>0</v>
      </c>
      <c r="B96" s="1014">
        <f>IF(Roster!$B$35="",0,CONCATENATE(Roster!$B$35,", ",Roster!$C$35))</f>
        <v>0</v>
      </c>
      <c r="C96" s="1015"/>
      <c r="D96" s="1028"/>
      <c r="E96" s="1029"/>
      <c r="F96" s="1029"/>
      <c r="G96" s="1067"/>
      <c r="I96" s="1034"/>
      <c r="J96" s="478" t="s">
        <v>407</v>
      </c>
      <c r="K96" s="466" t="s">
        <v>115</v>
      </c>
    </row>
    <row r="97" spans="1:11" ht="10.5" customHeight="1" x14ac:dyDescent="0.2">
      <c r="A97" s="1066"/>
      <c r="B97" s="1016">
        <v>0</v>
      </c>
      <c r="C97" s="1017"/>
      <c r="D97" s="1019"/>
      <c r="E97" s="1022"/>
      <c r="F97" s="1022"/>
      <c r="G97" s="1031"/>
      <c r="I97" s="1034"/>
      <c r="J97" s="478" t="s">
        <v>408</v>
      </c>
      <c r="K97" s="466" t="s">
        <v>116</v>
      </c>
    </row>
    <row r="98" spans="1:11" ht="10.5" customHeight="1" thickBot="1" x14ac:dyDescent="0.25">
      <c r="A98" s="1066"/>
      <c r="B98" s="1016">
        <v>0</v>
      </c>
      <c r="C98" s="1017"/>
      <c r="D98" s="1020"/>
      <c r="E98" s="1023"/>
      <c r="F98" s="1023"/>
      <c r="G98" s="1032"/>
      <c r="I98" s="1035"/>
      <c r="J98" s="479" t="s">
        <v>409</v>
      </c>
      <c r="K98" s="468" t="s">
        <v>117</v>
      </c>
    </row>
    <row r="99" spans="1:11" ht="10.5" customHeight="1" x14ac:dyDescent="0.2">
      <c r="A99" s="1066">
        <f>IF(B99&lt;&gt;0,COUNTIF($B$87:B99,"&lt;&gt;0")+$A$70,0)</f>
        <v>0</v>
      </c>
      <c r="B99" s="1014">
        <f>IF(Roster!$B$36="",0,CONCATENATE(Roster!$B$36,", ",Roster!$C$36))</f>
        <v>0</v>
      </c>
      <c r="C99" s="1015"/>
      <c r="D99" s="1019"/>
      <c r="E99" s="1029"/>
      <c r="F99" s="1029"/>
      <c r="G99" s="1067"/>
      <c r="I99" s="1033" t="s">
        <v>46</v>
      </c>
      <c r="J99" s="477" t="s">
        <v>410</v>
      </c>
      <c r="K99" s="467" t="s">
        <v>65</v>
      </c>
    </row>
    <row r="100" spans="1:11" ht="10.5" customHeight="1" x14ac:dyDescent="0.2">
      <c r="A100" s="1066"/>
      <c r="B100" s="1016">
        <v>0</v>
      </c>
      <c r="C100" s="1017"/>
      <c r="D100" s="1019"/>
      <c r="E100" s="1022"/>
      <c r="F100" s="1022"/>
      <c r="G100" s="1031"/>
      <c r="I100" s="1034"/>
      <c r="J100" s="478" t="s">
        <v>411</v>
      </c>
      <c r="K100" s="466" t="s">
        <v>45</v>
      </c>
    </row>
    <row r="101" spans="1:11" ht="10.5" customHeight="1" x14ac:dyDescent="0.2">
      <c r="A101" s="1066"/>
      <c r="B101" s="1016">
        <v>0</v>
      </c>
      <c r="C101" s="1017"/>
      <c r="D101" s="1020"/>
      <c r="E101" s="1023"/>
      <c r="F101" s="1023"/>
      <c r="G101" s="1032"/>
      <c r="I101" s="1034"/>
      <c r="J101" s="478" t="s">
        <v>412</v>
      </c>
      <c r="K101" s="466" t="s">
        <v>107</v>
      </c>
    </row>
    <row r="102" spans="1:11" ht="10.5" customHeight="1" x14ac:dyDescent="0.2">
      <c r="A102" s="1066">
        <f>IF(B102&lt;&gt;0,COUNTIF($B$87:B102,"&lt;&gt;0")+$A$70,0)</f>
        <v>0</v>
      </c>
      <c r="B102" s="1014">
        <f>IF(Roster!$B$37="",0,CONCATENATE(Roster!$B$37,", ",Roster!$C$37))</f>
        <v>0</v>
      </c>
      <c r="C102" s="1015"/>
      <c r="D102" s="1028"/>
      <c r="E102" s="1029"/>
      <c r="F102" s="1029"/>
      <c r="G102" s="1067"/>
      <c r="I102" s="1034"/>
      <c r="J102" s="478" t="s">
        <v>413</v>
      </c>
      <c r="K102" s="466" t="s">
        <v>108</v>
      </c>
    </row>
    <row r="103" spans="1:11" ht="10.5" customHeight="1" x14ac:dyDescent="0.2">
      <c r="A103" s="1066"/>
      <c r="B103" s="1016">
        <v>0</v>
      </c>
      <c r="C103" s="1017"/>
      <c r="D103" s="1019"/>
      <c r="E103" s="1022"/>
      <c r="F103" s="1022"/>
      <c r="G103" s="1031"/>
      <c r="I103" s="1034"/>
      <c r="J103" s="478" t="s">
        <v>414</v>
      </c>
      <c r="K103" s="466" t="s">
        <v>109</v>
      </c>
    </row>
    <row r="104" spans="1:11" ht="10.5" customHeight="1" x14ac:dyDescent="0.2">
      <c r="A104" s="1066"/>
      <c r="B104" s="1016">
        <v>0</v>
      </c>
      <c r="C104" s="1017"/>
      <c r="D104" s="1020"/>
      <c r="E104" s="1023"/>
      <c r="F104" s="1023"/>
      <c r="G104" s="1032"/>
      <c r="I104" s="1034"/>
      <c r="J104" s="478" t="s">
        <v>415</v>
      </c>
      <c r="K104" s="466" t="s">
        <v>110</v>
      </c>
    </row>
    <row r="105" spans="1:11" ht="10.5" customHeight="1" x14ac:dyDescent="0.2">
      <c r="A105" s="1066">
        <f>IF(B105&lt;&gt;0,COUNTIF($B$87:B105,"&lt;&gt;0")+$A$70,0)</f>
        <v>0</v>
      </c>
      <c r="B105" s="1014">
        <f>IF(Roster!$B$38="",0,CONCATENATE(Roster!$B$38,", ",Roster!$C$38))</f>
        <v>0</v>
      </c>
      <c r="C105" s="1015"/>
      <c r="D105" s="1019"/>
      <c r="E105" s="1029"/>
      <c r="F105" s="1029"/>
      <c r="G105" s="1067"/>
      <c r="I105" s="1034"/>
      <c r="J105" s="478" t="s">
        <v>416</v>
      </c>
      <c r="K105" s="466" t="s">
        <v>111</v>
      </c>
    </row>
    <row r="106" spans="1:11" ht="10.5" customHeight="1" x14ac:dyDescent="0.2">
      <c r="A106" s="1066"/>
      <c r="B106" s="1016">
        <v>0</v>
      </c>
      <c r="C106" s="1017"/>
      <c r="D106" s="1019"/>
      <c r="E106" s="1022"/>
      <c r="F106" s="1022"/>
      <c r="G106" s="1031"/>
      <c r="I106" s="1034"/>
      <c r="J106" s="478" t="s">
        <v>417</v>
      </c>
      <c r="K106" s="466" t="s">
        <v>112</v>
      </c>
    </row>
    <row r="107" spans="1:11" ht="10.5" customHeight="1" x14ac:dyDescent="0.2">
      <c r="A107" s="1066"/>
      <c r="B107" s="1016">
        <v>0</v>
      </c>
      <c r="C107" s="1017"/>
      <c r="D107" s="1020"/>
      <c r="E107" s="1023"/>
      <c r="F107" s="1023"/>
      <c r="G107" s="1032"/>
      <c r="I107" s="1034"/>
      <c r="J107" s="478" t="s">
        <v>418</v>
      </c>
      <c r="K107" s="480" t="s">
        <v>494</v>
      </c>
    </row>
    <row r="108" spans="1:11" ht="10.5" customHeight="1" thickBot="1" x14ac:dyDescent="0.25">
      <c r="A108" s="1066">
        <f>IF(B108&lt;&gt;0,COUNTIF($B$87:B108,"&lt;&gt;0")+$A$70,0)</f>
        <v>0</v>
      </c>
      <c r="B108" s="1014">
        <f>IF(Roster!$B$39="",0,CONCATENATE(Roster!$B$39,", ",Roster!$C$39))</f>
        <v>0</v>
      </c>
      <c r="C108" s="1015"/>
      <c r="D108" s="1028"/>
      <c r="E108" s="1029"/>
      <c r="F108" s="1029"/>
      <c r="G108" s="1067"/>
      <c r="I108" s="1035"/>
      <c r="J108" s="479" t="s">
        <v>419</v>
      </c>
      <c r="K108" s="481" t="s">
        <v>118</v>
      </c>
    </row>
    <row r="109" spans="1:11" ht="10.5" customHeight="1" x14ac:dyDescent="0.2">
      <c r="A109" s="1066"/>
      <c r="B109" s="1016">
        <v>0</v>
      </c>
      <c r="C109" s="1017"/>
      <c r="D109" s="1019"/>
      <c r="E109" s="1022"/>
      <c r="F109" s="1022"/>
      <c r="G109" s="1031"/>
      <c r="I109" s="1033" t="s">
        <v>8</v>
      </c>
      <c r="J109" s="477" t="s">
        <v>420</v>
      </c>
      <c r="K109" s="482" t="s">
        <v>99</v>
      </c>
    </row>
    <row r="110" spans="1:11" ht="10.5" customHeight="1" x14ac:dyDescent="0.2">
      <c r="A110" s="1066"/>
      <c r="B110" s="1016">
        <v>0</v>
      </c>
      <c r="C110" s="1017"/>
      <c r="D110" s="1020"/>
      <c r="E110" s="1023"/>
      <c r="F110" s="1023"/>
      <c r="G110" s="1032"/>
      <c r="I110" s="1034"/>
      <c r="J110" s="478" t="s">
        <v>421</v>
      </c>
      <c r="K110" s="480" t="s">
        <v>505</v>
      </c>
    </row>
    <row r="111" spans="1:11" ht="10.5" customHeight="1" x14ac:dyDescent="0.2">
      <c r="A111" s="1068">
        <f>IF(B111&lt;&gt;0,COUNTIF($B$87:B111,"&lt;&gt;0")+$A$70,0)</f>
        <v>0</v>
      </c>
      <c r="B111" s="1014">
        <f>IF(Roster!$B$40="",0,CONCATENATE(Roster!$B$40,", ",Roster!$C$40))</f>
        <v>0</v>
      </c>
      <c r="C111" s="1015"/>
      <c r="D111" s="1019"/>
      <c r="E111" s="1029"/>
      <c r="F111" s="1029"/>
      <c r="G111" s="1067"/>
      <c r="I111" s="1034"/>
      <c r="J111" s="478" t="s">
        <v>422</v>
      </c>
      <c r="K111" s="466" t="s">
        <v>100</v>
      </c>
    </row>
    <row r="112" spans="1:11" ht="10.5" customHeight="1" x14ac:dyDescent="0.2">
      <c r="A112" s="1012"/>
      <c r="B112" s="1016">
        <v>0</v>
      </c>
      <c r="C112" s="1017"/>
      <c r="D112" s="1019"/>
      <c r="E112" s="1022"/>
      <c r="F112" s="1022"/>
      <c r="G112" s="1031"/>
      <c r="I112" s="1034"/>
      <c r="J112" s="478" t="s">
        <v>423</v>
      </c>
      <c r="K112" s="466" t="s">
        <v>139</v>
      </c>
    </row>
    <row r="113" spans="1:11" ht="10.5" customHeight="1" x14ac:dyDescent="0.2">
      <c r="A113" s="1013"/>
      <c r="B113" s="1016">
        <v>0</v>
      </c>
      <c r="C113" s="1017"/>
      <c r="D113" s="1020"/>
      <c r="E113" s="1023"/>
      <c r="F113" s="1023"/>
      <c r="G113" s="1032"/>
      <c r="I113" s="1034"/>
      <c r="J113" s="478" t="s">
        <v>424</v>
      </c>
      <c r="K113" s="466" t="s">
        <v>101</v>
      </c>
    </row>
    <row r="114" spans="1:11" ht="10.5" customHeight="1" x14ac:dyDescent="0.2">
      <c r="A114" s="1068">
        <f>IF(B114&lt;&gt;0,COUNTIF($B$87:B114,"&lt;&gt;0")+$A$70,0)</f>
        <v>0</v>
      </c>
      <c r="B114" s="1014">
        <f>IF(Roster!$B$41="",0,CONCATENATE(Roster!$B$41,", ",Roster!$C$41))</f>
        <v>0</v>
      </c>
      <c r="C114" s="1015"/>
      <c r="D114" s="1028"/>
      <c r="E114" s="1029"/>
      <c r="F114" s="1029"/>
      <c r="G114" s="1067"/>
      <c r="I114" s="1034"/>
      <c r="J114" s="478" t="s">
        <v>425</v>
      </c>
      <c r="K114" s="466" t="s">
        <v>102</v>
      </c>
    </row>
    <row r="115" spans="1:11" ht="10.5" customHeight="1" x14ac:dyDescent="0.2">
      <c r="A115" s="1012"/>
      <c r="B115" s="1016">
        <v>0</v>
      </c>
      <c r="C115" s="1017"/>
      <c r="D115" s="1019"/>
      <c r="E115" s="1022"/>
      <c r="F115" s="1022"/>
      <c r="G115" s="1031"/>
      <c r="I115" s="1034"/>
      <c r="J115" s="478" t="s">
        <v>426</v>
      </c>
      <c r="K115" s="466" t="s">
        <v>104</v>
      </c>
    </row>
    <row r="116" spans="1:11" ht="10.5" customHeight="1" x14ac:dyDescent="0.2">
      <c r="A116" s="1013"/>
      <c r="B116" s="1016">
        <v>0</v>
      </c>
      <c r="C116" s="1017"/>
      <c r="D116" s="1020"/>
      <c r="E116" s="1023"/>
      <c r="F116" s="1023"/>
      <c r="G116" s="1032"/>
      <c r="I116" s="1034"/>
      <c r="J116" s="478" t="s">
        <v>427</v>
      </c>
      <c r="K116" s="466" t="s">
        <v>105</v>
      </c>
    </row>
    <row r="117" spans="1:11" ht="10.5" customHeight="1" thickBot="1" x14ac:dyDescent="0.25">
      <c r="A117" s="1068">
        <f>IF(B117&lt;&gt;0,COUNTIF($B$87:B117,"&lt;&gt;0")+$A$70,0)</f>
        <v>0</v>
      </c>
      <c r="B117" s="1014">
        <f>IF(Roster!$B$42="",0,CONCATENATE(Roster!$B$42,", ",Roster!$C$42))</f>
        <v>0</v>
      </c>
      <c r="C117" s="1015"/>
      <c r="D117" s="1068"/>
      <c r="E117" s="1029"/>
      <c r="F117" s="1029"/>
      <c r="G117" s="1067"/>
      <c r="I117" s="1035"/>
      <c r="J117" s="479" t="s">
        <v>428</v>
      </c>
      <c r="K117" s="468" t="s">
        <v>106</v>
      </c>
    </row>
    <row r="118" spans="1:11" ht="10.5" customHeight="1" x14ac:dyDescent="0.2">
      <c r="A118" s="1012"/>
      <c r="B118" s="1016">
        <v>0</v>
      </c>
      <c r="C118" s="1017"/>
      <c r="D118" s="1012"/>
      <c r="E118" s="1022"/>
      <c r="F118" s="1022"/>
      <c r="G118" s="1031"/>
      <c r="I118" s="1033" t="s">
        <v>72</v>
      </c>
      <c r="J118" s="477" t="s">
        <v>429</v>
      </c>
      <c r="K118" s="467" t="s">
        <v>97</v>
      </c>
    </row>
    <row r="119" spans="1:11" ht="10.5" customHeight="1" x14ac:dyDescent="0.2">
      <c r="A119" s="1013"/>
      <c r="B119" s="1016">
        <v>0</v>
      </c>
      <c r="C119" s="1017"/>
      <c r="D119" s="1013"/>
      <c r="E119" s="1023"/>
      <c r="F119" s="1023"/>
      <c r="G119" s="1032"/>
      <c r="I119" s="1034"/>
      <c r="J119" s="478" t="s">
        <v>430</v>
      </c>
      <c r="K119" s="466" t="s">
        <v>98</v>
      </c>
    </row>
    <row r="120" spans="1:11" ht="10.5" customHeight="1" x14ac:dyDescent="0.2">
      <c r="A120" s="1068">
        <f>IF(B120&lt;&gt;0,COUNTIF($B$87:B120,"&lt;&gt;0")+$A$70,0)</f>
        <v>0</v>
      </c>
      <c r="B120" s="1014">
        <f>IF(Roster!$B$43="",0,CONCATENATE(Roster!$B$43,", ",Roster!$C$43))</f>
        <v>0</v>
      </c>
      <c r="C120" s="1015"/>
      <c r="D120" s="1068"/>
      <c r="E120" s="1029"/>
      <c r="F120" s="1029"/>
      <c r="G120" s="1067"/>
      <c r="I120" s="1034"/>
      <c r="J120" s="478" t="s">
        <v>431</v>
      </c>
      <c r="K120" s="466" t="s">
        <v>136</v>
      </c>
    </row>
    <row r="121" spans="1:11" ht="10.5" customHeight="1" x14ac:dyDescent="0.2">
      <c r="A121" s="1012"/>
      <c r="B121" s="1016">
        <v>0</v>
      </c>
      <c r="C121" s="1017"/>
      <c r="D121" s="1012"/>
      <c r="E121" s="1022"/>
      <c r="F121" s="1022"/>
      <c r="G121" s="1031"/>
      <c r="I121" s="1034"/>
      <c r="J121" s="478" t="s">
        <v>432</v>
      </c>
      <c r="K121" s="466" t="s">
        <v>134</v>
      </c>
    </row>
    <row r="122" spans="1:11" ht="10.5" customHeight="1" x14ac:dyDescent="0.2">
      <c r="A122" s="1013"/>
      <c r="B122" s="1016">
        <v>0</v>
      </c>
      <c r="C122" s="1017"/>
      <c r="D122" s="1013"/>
      <c r="E122" s="1023"/>
      <c r="F122" s="1023"/>
      <c r="G122" s="1032"/>
      <c r="I122" s="1034"/>
      <c r="J122" s="478" t="s">
        <v>433</v>
      </c>
      <c r="K122" s="466" t="s">
        <v>135</v>
      </c>
    </row>
    <row r="123" spans="1:11" ht="10.5" customHeight="1" x14ac:dyDescent="0.2">
      <c r="A123" s="1068">
        <f>IF(B123&lt;&gt;0,COUNTIF($B$87:B123,"&lt;&gt;0")+$A$70,0)</f>
        <v>0</v>
      </c>
      <c r="B123" s="1014">
        <f>IF(Roster!$B$44="",0,CONCATENATE(Roster!$B$44,", ",Roster!$C$44))</f>
        <v>0</v>
      </c>
      <c r="C123" s="1015"/>
      <c r="D123" s="1068"/>
      <c r="E123" s="1029"/>
      <c r="F123" s="1029"/>
      <c r="G123" s="1067"/>
      <c r="I123" s="1034"/>
      <c r="J123" s="478" t="s">
        <v>434</v>
      </c>
      <c r="K123" s="466" t="s">
        <v>137</v>
      </c>
    </row>
    <row r="124" spans="1:11" ht="10.5" customHeight="1" x14ac:dyDescent="0.2">
      <c r="A124" s="1012"/>
      <c r="B124" s="1016">
        <v>0</v>
      </c>
      <c r="C124" s="1017"/>
      <c r="D124" s="1012"/>
      <c r="E124" s="1022"/>
      <c r="F124" s="1022"/>
      <c r="G124" s="1031"/>
      <c r="I124" s="1034"/>
      <c r="J124" s="478" t="s">
        <v>435</v>
      </c>
      <c r="K124" s="466" t="s">
        <v>119</v>
      </c>
    </row>
    <row r="125" spans="1:11" ht="10.5" customHeight="1" thickBot="1" x14ac:dyDescent="0.25">
      <c r="A125" s="1013"/>
      <c r="B125" s="1016">
        <v>0</v>
      </c>
      <c r="C125" s="1017"/>
      <c r="D125" s="1013"/>
      <c r="E125" s="1023"/>
      <c r="F125" s="1023"/>
      <c r="G125" s="1032"/>
      <c r="I125" s="1035"/>
      <c r="J125" s="479" t="s">
        <v>436</v>
      </c>
      <c r="K125" s="468" t="s">
        <v>138</v>
      </c>
    </row>
    <row r="126" spans="1:11" ht="10.5" customHeight="1" x14ac:dyDescent="0.2">
      <c r="A126" s="1068">
        <f>IF(B126&lt;&gt;0,COUNTIF($B$87:B126,"&lt;&gt;0")+$A$70,0)</f>
        <v>0</v>
      </c>
      <c r="B126" s="1014">
        <f>IF(Roster!$B$45="",0,CONCATENATE(Roster!$B$45,", ",Roster!$C$45))</f>
        <v>0</v>
      </c>
      <c r="C126" s="1015"/>
      <c r="D126" s="1068"/>
      <c r="E126" s="1029"/>
      <c r="F126" s="1029"/>
      <c r="G126" s="1067"/>
      <c r="I126" s="1033" t="s">
        <v>47</v>
      </c>
      <c r="J126" s="477" t="s">
        <v>437</v>
      </c>
      <c r="K126" s="467" t="s">
        <v>66</v>
      </c>
    </row>
    <row r="127" spans="1:11" ht="10.5" customHeight="1" x14ac:dyDescent="0.2">
      <c r="A127" s="1012"/>
      <c r="B127" s="1016">
        <v>0</v>
      </c>
      <c r="C127" s="1017"/>
      <c r="D127" s="1012"/>
      <c r="E127" s="1022"/>
      <c r="F127" s="1022"/>
      <c r="G127" s="1031"/>
      <c r="I127" s="1034"/>
      <c r="J127" s="478" t="s">
        <v>438</v>
      </c>
      <c r="K127" s="466" t="s">
        <v>51</v>
      </c>
    </row>
    <row r="128" spans="1:11" ht="10.5" customHeight="1" x14ac:dyDescent="0.2">
      <c r="A128" s="1013"/>
      <c r="B128" s="1016">
        <v>0</v>
      </c>
      <c r="C128" s="1017"/>
      <c r="D128" s="1013"/>
      <c r="E128" s="1023"/>
      <c r="F128" s="1023"/>
      <c r="G128" s="1032"/>
      <c r="I128" s="1034"/>
      <c r="J128" s="478" t="s">
        <v>439</v>
      </c>
      <c r="K128" s="466" t="s">
        <v>63</v>
      </c>
    </row>
    <row r="129" spans="1:11" ht="10.5" customHeight="1" x14ac:dyDescent="0.2">
      <c r="A129" s="1068">
        <f>IF(B129&lt;&gt;0,COUNTIF($B$87:B129,"&lt;&gt;0")+$A$70,0)</f>
        <v>0</v>
      </c>
      <c r="B129" s="1014">
        <f>IF(Roster!$B$46="",0,CONCATENATE(Roster!$B$46,", ",Roster!$C$46))</f>
        <v>0</v>
      </c>
      <c r="C129" s="1015"/>
      <c r="D129" s="1068"/>
      <c r="E129" s="1029"/>
      <c r="F129" s="1029"/>
      <c r="G129" s="1067"/>
      <c r="I129" s="1034"/>
      <c r="J129" s="478" t="s">
        <v>440</v>
      </c>
      <c r="K129" s="466" t="s">
        <v>133</v>
      </c>
    </row>
    <row r="130" spans="1:11" ht="10.5" customHeight="1" x14ac:dyDescent="0.2">
      <c r="A130" s="1012"/>
      <c r="B130" s="1016">
        <v>0</v>
      </c>
      <c r="C130" s="1017"/>
      <c r="D130" s="1012"/>
      <c r="E130" s="1022"/>
      <c r="F130" s="1022"/>
      <c r="G130" s="1031"/>
      <c r="I130" s="1034"/>
      <c r="J130" s="478" t="s">
        <v>441</v>
      </c>
      <c r="K130" s="466" t="s">
        <v>120</v>
      </c>
    </row>
    <row r="131" spans="1:11" ht="10.5" customHeight="1" x14ac:dyDescent="0.2">
      <c r="A131" s="1013"/>
      <c r="B131" s="1016">
        <v>0</v>
      </c>
      <c r="C131" s="1017"/>
      <c r="D131" s="1013"/>
      <c r="E131" s="1023"/>
      <c r="F131" s="1023"/>
      <c r="G131" s="1032"/>
      <c r="I131" s="1034"/>
      <c r="J131" s="478" t="s">
        <v>442</v>
      </c>
      <c r="K131" s="464" t="s">
        <v>95</v>
      </c>
    </row>
    <row r="132" spans="1:11" ht="10.5" customHeight="1" x14ac:dyDescent="0.2">
      <c r="A132" s="1068">
        <f>IF(B132&lt;&gt;0,COUNTIF($B$87:B132,"&lt;&gt;0")+$A$70,0)</f>
        <v>0</v>
      </c>
      <c r="B132" s="1014">
        <f>IF(Roster!$B$47="",0,CONCATENATE(Roster!$B$47,", ",Roster!$C$47))</f>
        <v>0</v>
      </c>
      <c r="C132" s="1015"/>
      <c r="D132" s="1068"/>
      <c r="E132" s="1029"/>
      <c r="F132" s="1029"/>
      <c r="G132" s="1067"/>
      <c r="I132" s="1034"/>
      <c r="J132" s="478" t="s">
        <v>443</v>
      </c>
      <c r="K132" s="464" t="s">
        <v>132</v>
      </c>
    </row>
    <row r="133" spans="1:11" ht="10.5" customHeight="1" x14ac:dyDescent="0.2">
      <c r="A133" s="1012"/>
      <c r="B133" s="1016">
        <v>0</v>
      </c>
      <c r="C133" s="1017"/>
      <c r="D133" s="1012"/>
      <c r="E133" s="1022"/>
      <c r="F133" s="1022"/>
      <c r="G133" s="1031"/>
      <c r="I133" s="1034"/>
      <c r="J133" s="478" t="s">
        <v>444</v>
      </c>
      <c r="K133" s="464" t="s">
        <v>131</v>
      </c>
    </row>
    <row r="134" spans="1:11" ht="10.5" customHeight="1" thickBot="1" x14ac:dyDescent="0.25">
      <c r="A134" s="1013"/>
      <c r="B134" s="1016">
        <v>0</v>
      </c>
      <c r="C134" s="1017"/>
      <c r="D134" s="1013"/>
      <c r="E134" s="1023"/>
      <c r="F134" s="1023"/>
      <c r="G134" s="1032"/>
      <c r="I134" s="1035"/>
      <c r="J134" s="479" t="s">
        <v>445</v>
      </c>
      <c r="K134" s="463" t="s">
        <v>96</v>
      </c>
    </row>
    <row r="135" spans="1:11" ht="10.5" customHeight="1" x14ac:dyDescent="0.2">
      <c r="A135" s="1068">
        <f>IF(B135&lt;&gt;0,COUNTIF($B$87:B135,"&lt;&gt;0")+$A$70,0)</f>
        <v>0</v>
      </c>
      <c r="B135" s="1014">
        <f>IF(Roster!$B$48="",0,CONCATENATE(Roster!$B$48,", ",Roster!$C$48))</f>
        <v>0</v>
      </c>
      <c r="C135" s="1015"/>
      <c r="D135" s="1068"/>
      <c r="E135" s="1029"/>
      <c r="F135" s="1029"/>
      <c r="G135" s="1067"/>
      <c r="I135" s="1036" t="s">
        <v>73</v>
      </c>
      <c r="J135" s="477" t="s">
        <v>446</v>
      </c>
      <c r="K135" s="465" t="s">
        <v>82</v>
      </c>
    </row>
    <row r="136" spans="1:11" ht="10.5" customHeight="1" x14ac:dyDescent="0.2">
      <c r="A136" s="1012"/>
      <c r="B136" s="1016">
        <v>0</v>
      </c>
      <c r="C136" s="1017"/>
      <c r="D136" s="1012"/>
      <c r="E136" s="1022"/>
      <c r="F136" s="1022"/>
      <c r="G136" s="1031"/>
      <c r="I136" s="1037"/>
      <c r="J136" s="478" t="s">
        <v>447</v>
      </c>
      <c r="K136" s="464" t="s">
        <v>130</v>
      </c>
    </row>
    <row r="137" spans="1:11" ht="10.5" customHeight="1" x14ac:dyDescent="0.2">
      <c r="A137" s="1013"/>
      <c r="B137" s="1016">
        <v>0</v>
      </c>
      <c r="C137" s="1017"/>
      <c r="D137" s="1013"/>
      <c r="E137" s="1023"/>
      <c r="F137" s="1023"/>
      <c r="G137" s="1032"/>
      <c r="I137" s="1037"/>
      <c r="J137" s="478" t="s">
        <v>448</v>
      </c>
      <c r="K137" s="464" t="s">
        <v>83</v>
      </c>
    </row>
    <row r="138" spans="1:11" ht="10.5" customHeight="1" x14ac:dyDescent="0.2">
      <c r="A138" s="1068">
        <f>IF(B138&lt;&gt;0,COUNTIF($B$87:B138,"&lt;&gt;0")+$A$70,0)</f>
        <v>0</v>
      </c>
      <c r="B138" s="1014">
        <f>IF(Roster!$B$49="",0,CONCATENATE(Roster!$B$49,", ",Roster!$C$49))</f>
        <v>0</v>
      </c>
      <c r="C138" s="1015"/>
      <c r="D138" s="1068"/>
      <c r="E138" s="1029"/>
      <c r="F138" s="1029"/>
      <c r="G138" s="1067"/>
      <c r="I138" s="1037"/>
      <c r="J138" s="478" t="s">
        <v>449</v>
      </c>
      <c r="K138" s="464" t="s">
        <v>84</v>
      </c>
    </row>
    <row r="139" spans="1:11" ht="10.5" customHeight="1" x14ac:dyDescent="0.2">
      <c r="A139" s="1012"/>
      <c r="B139" s="1016">
        <v>0</v>
      </c>
      <c r="C139" s="1017"/>
      <c r="D139" s="1012"/>
      <c r="E139" s="1022"/>
      <c r="F139" s="1022"/>
      <c r="G139" s="1031"/>
      <c r="I139" s="1037"/>
      <c r="J139" s="478" t="s">
        <v>450</v>
      </c>
      <c r="K139" s="464" t="s">
        <v>129</v>
      </c>
    </row>
    <row r="140" spans="1:11" ht="10.5" customHeight="1" x14ac:dyDescent="0.2">
      <c r="A140" s="1013"/>
      <c r="B140" s="1016">
        <v>0</v>
      </c>
      <c r="C140" s="1017"/>
      <c r="D140" s="1013"/>
      <c r="E140" s="1023"/>
      <c r="F140" s="1023"/>
      <c r="G140" s="1032"/>
      <c r="I140" s="1037"/>
      <c r="J140" s="478" t="s">
        <v>451</v>
      </c>
      <c r="K140" s="464" t="s">
        <v>94</v>
      </c>
    </row>
    <row r="141" spans="1:11" ht="10.5" customHeight="1" x14ac:dyDescent="0.2">
      <c r="A141" s="1068">
        <f>IF(B141&lt;&gt;0,COUNTIF($B$87:B141,"&lt;&gt;0")+$A$70,0)</f>
        <v>0</v>
      </c>
      <c r="B141" s="1014">
        <f>IF(Roster!$B$50="",0,CONCATENATE(Roster!$B$50,", ",Roster!$C$50))</f>
        <v>0</v>
      </c>
      <c r="C141" s="1015"/>
      <c r="D141" s="1068"/>
      <c r="E141" s="1029"/>
      <c r="F141" s="1029"/>
      <c r="G141" s="1067"/>
      <c r="I141" s="1037"/>
      <c r="J141" s="478" t="s">
        <v>452</v>
      </c>
      <c r="K141" s="464" t="s">
        <v>85</v>
      </c>
    </row>
    <row r="142" spans="1:11" ht="10.5" customHeight="1" x14ac:dyDescent="0.2">
      <c r="A142" s="1012"/>
      <c r="B142" s="1016">
        <v>0</v>
      </c>
      <c r="C142" s="1017"/>
      <c r="D142" s="1012"/>
      <c r="E142" s="1022"/>
      <c r="F142" s="1022"/>
      <c r="G142" s="1031"/>
      <c r="I142" s="1037"/>
      <c r="J142" s="478" t="s">
        <v>453</v>
      </c>
      <c r="K142" s="464" t="s">
        <v>128</v>
      </c>
    </row>
    <row r="143" spans="1:11" ht="10.5" customHeight="1" x14ac:dyDescent="0.2">
      <c r="A143" s="1013"/>
      <c r="B143" s="1016">
        <v>0</v>
      </c>
      <c r="C143" s="1017"/>
      <c r="D143" s="1013"/>
      <c r="E143" s="1023"/>
      <c r="F143" s="1023"/>
      <c r="G143" s="1032"/>
      <c r="I143" s="1037"/>
      <c r="J143" s="478" t="s">
        <v>454</v>
      </c>
      <c r="K143" s="464" t="s">
        <v>93</v>
      </c>
    </row>
    <row r="144" spans="1:11" ht="10.5" customHeight="1" x14ac:dyDescent="0.2">
      <c r="A144" s="1068">
        <f>IF(B144&lt;&gt;0,COUNTIF($B$87:B144,"&lt;&gt;0")+$A$70,0)</f>
        <v>0</v>
      </c>
      <c r="B144" s="1014">
        <f>IF(Roster!$B$51="",0,CONCATENATE(Roster!$B$51,", ",Roster!$C$51))</f>
        <v>0</v>
      </c>
      <c r="C144" s="1015"/>
      <c r="D144" s="1068"/>
      <c r="E144" s="1029"/>
      <c r="F144" s="1029"/>
      <c r="G144" s="1067"/>
      <c r="I144" s="1037"/>
      <c r="J144" s="478" t="s">
        <v>455</v>
      </c>
      <c r="K144" s="464" t="s">
        <v>86</v>
      </c>
    </row>
    <row r="145" spans="1:11" ht="10.5" customHeight="1" x14ac:dyDescent="0.2">
      <c r="A145" s="1012"/>
      <c r="B145" s="1016">
        <v>0</v>
      </c>
      <c r="C145" s="1017"/>
      <c r="D145" s="1012"/>
      <c r="E145" s="1022"/>
      <c r="F145" s="1022"/>
      <c r="G145" s="1031"/>
      <c r="I145" s="1037"/>
      <c r="J145" s="478" t="s">
        <v>456</v>
      </c>
      <c r="K145" s="464" t="s">
        <v>87</v>
      </c>
    </row>
    <row r="146" spans="1:11" ht="10.5" customHeight="1" x14ac:dyDescent="0.2">
      <c r="A146" s="1013"/>
      <c r="B146" s="1016">
        <v>0</v>
      </c>
      <c r="C146" s="1017"/>
      <c r="D146" s="1013"/>
      <c r="E146" s="1023"/>
      <c r="F146" s="1023"/>
      <c r="G146" s="1032"/>
      <c r="I146" s="1037"/>
      <c r="J146" s="478" t="s">
        <v>457</v>
      </c>
      <c r="K146" s="464" t="s">
        <v>88</v>
      </c>
    </row>
    <row r="147" spans="1:11" ht="10.5" customHeight="1" x14ac:dyDescent="0.2">
      <c r="A147" s="1068">
        <f>IF(B147&lt;&gt;0,COUNTIF($B$87:B147,"&lt;&gt;0")+$A$70,0)</f>
        <v>0</v>
      </c>
      <c r="B147" s="1014">
        <f>IF(Roster!$B$52="",0,CONCATENATE(Roster!$B$52,", ",Roster!$C$52))</f>
        <v>0</v>
      </c>
      <c r="C147" s="1015"/>
      <c r="D147" s="1068"/>
      <c r="E147" s="1029"/>
      <c r="F147" s="1029"/>
      <c r="G147" s="1067"/>
      <c r="I147" s="1037"/>
      <c r="J147" s="478" t="s">
        <v>458</v>
      </c>
      <c r="K147" s="464" t="s">
        <v>103</v>
      </c>
    </row>
    <row r="148" spans="1:11" ht="10.5" customHeight="1" x14ac:dyDescent="0.2">
      <c r="A148" s="1012"/>
      <c r="B148" s="1016">
        <v>0</v>
      </c>
      <c r="C148" s="1017"/>
      <c r="D148" s="1012"/>
      <c r="E148" s="1022"/>
      <c r="F148" s="1022"/>
      <c r="G148" s="1031"/>
      <c r="I148" s="1037"/>
      <c r="J148" s="478" t="s">
        <v>459</v>
      </c>
      <c r="K148" s="464" t="s">
        <v>89</v>
      </c>
    </row>
    <row r="149" spans="1:11" ht="10.5" customHeight="1" thickBot="1" x14ac:dyDescent="0.25">
      <c r="A149" s="1013"/>
      <c r="B149" s="1016">
        <v>0</v>
      </c>
      <c r="C149" s="1017"/>
      <c r="D149" s="1013"/>
      <c r="E149" s="1023"/>
      <c r="F149" s="1023"/>
      <c r="G149" s="1032"/>
      <c r="I149" s="1038"/>
      <c r="J149" s="479" t="s">
        <v>460</v>
      </c>
      <c r="K149" s="463" t="s">
        <v>127</v>
      </c>
    </row>
    <row r="150" spans="1:11" ht="10.5" customHeight="1" x14ac:dyDescent="0.2">
      <c r="A150" s="1068">
        <f>IF(B150&lt;&gt;0,COUNTIF($B$87:B150,"&lt;&gt;0")+$A$70,0)</f>
        <v>0</v>
      </c>
      <c r="B150" s="1014">
        <f>IF(Roster!$B$53="",0,CONCATENATE(Roster!$B$53,", ",Roster!$C$53))</f>
        <v>0</v>
      </c>
      <c r="C150" s="1015"/>
      <c r="D150" s="1068"/>
      <c r="E150" s="1029"/>
      <c r="F150" s="1029"/>
      <c r="G150" s="1067"/>
      <c r="I150" s="1036" t="s">
        <v>74</v>
      </c>
      <c r="J150" s="477" t="s">
        <v>461</v>
      </c>
      <c r="K150" s="465" t="s">
        <v>92</v>
      </c>
    </row>
    <row r="151" spans="1:11" ht="10.5" customHeight="1" x14ac:dyDescent="0.2">
      <c r="A151" s="1012"/>
      <c r="B151" s="1016">
        <v>0</v>
      </c>
      <c r="C151" s="1017"/>
      <c r="D151" s="1012"/>
      <c r="E151" s="1022"/>
      <c r="F151" s="1022"/>
      <c r="G151" s="1031"/>
      <c r="I151" s="1037"/>
      <c r="J151" s="478" t="s">
        <v>462</v>
      </c>
      <c r="K151" s="464" t="s">
        <v>126</v>
      </c>
    </row>
    <row r="152" spans="1:11" ht="10.5" customHeight="1" x14ac:dyDescent="0.2">
      <c r="A152" s="1013"/>
      <c r="B152" s="1016">
        <v>0</v>
      </c>
      <c r="C152" s="1017"/>
      <c r="D152" s="1013"/>
      <c r="E152" s="1023"/>
      <c r="F152" s="1023"/>
      <c r="G152" s="1032"/>
      <c r="I152" s="1037"/>
      <c r="J152" s="478" t="s">
        <v>463</v>
      </c>
      <c r="K152" s="464" t="s">
        <v>81</v>
      </c>
    </row>
    <row r="153" spans="1:11" ht="10.5" customHeight="1" x14ac:dyDescent="0.2">
      <c r="A153" s="1047" t="s">
        <v>497</v>
      </c>
      <c r="B153" s="1048"/>
      <c r="C153" s="1069"/>
      <c r="D153" s="1053"/>
      <c r="E153" s="1056"/>
      <c r="F153" s="1056"/>
      <c r="G153" s="1072"/>
      <c r="I153" s="1037"/>
      <c r="J153" s="478" t="s">
        <v>464</v>
      </c>
      <c r="K153" s="464" t="s">
        <v>80</v>
      </c>
    </row>
    <row r="154" spans="1:11" ht="10.5" customHeight="1" x14ac:dyDescent="0.2">
      <c r="A154" s="1049"/>
      <c r="B154" s="1050"/>
      <c r="C154" s="1070"/>
      <c r="D154" s="1054"/>
      <c r="E154" s="1057"/>
      <c r="F154" s="1057"/>
      <c r="G154" s="1073"/>
      <c r="I154" s="1037"/>
      <c r="J154" s="478" t="s">
        <v>465</v>
      </c>
      <c r="K154" s="464" t="s">
        <v>125</v>
      </c>
    </row>
    <row r="155" spans="1:11" ht="10.5" customHeight="1" thickBot="1" x14ac:dyDescent="0.25">
      <c r="A155" s="1051"/>
      <c r="B155" s="1052"/>
      <c r="C155" s="1071"/>
      <c r="D155" s="1055"/>
      <c r="E155" s="1058"/>
      <c r="F155" s="1058"/>
      <c r="G155" s="1074"/>
      <c r="I155" s="1037"/>
      <c r="J155" s="478" t="s">
        <v>466</v>
      </c>
      <c r="K155" s="464" t="s">
        <v>91</v>
      </c>
    </row>
    <row r="156" spans="1:11" ht="10.5" customHeight="1" x14ac:dyDescent="0.2">
      <c r="A156" s="1060" t="s">
        <v>496</v>
      </c>
      <c r="B156" s="1060"/>
      <c r="C156" s="1060"/>
      <c r="D156" s="1061"/>
      <c r="E156" s="1063"/>
      <c r="F156" s="1063"/>
      <c r="G156" s="1039"/>
      <c r="I156" s="1037"/>
      <c r="J156" s="478" t="s">
        <v>467</v>
      </c>
      <c r="K156" s="464" t="s">
        <v>121</v>
      </c>
    </row>
    <row r="157" spans="1:11" ht="10.5" customHeight="1" x14ac:dyDescent="0.2">
      <c r="A157" s="1060"/>
      <c r="B157" s="1060"/>
      <c r="C157" s="1060"/>
      <c r="D157" s="1062"/>
      <c r="E157" s="1064"/>
      <c r="F157" s="1064"/>
      <c r="G157" s="1040"/>
      <c r="I157" s="1037"/>
      <c r="J157" s="478" t="s">
        <v>468</v>
      </c>
      <c r="K157" s="464" t="s">
        <v>124</v>
      </c>
    </row>
    <row r="158" spans="1:11" ht="10.5" customHeight="1" x14ac:dyDescent="0.2">
      <c r="A158" s="1060"/>
      <c r="B158" s="1060"/>
      <c r="C158" s="1060"/>
      <c r="D158" s="1062"/>
      <c r="E158" s="1064"/>
      <c r="F158" s="1064"/>
      <c r="G158" s="1040"/>
      <c r="I158" s="1037"/>
      <c r="J158" s="478" t="s">
        <v>469</v>
      </c>
      <c r="K158" s="464" t="s">
        <v>123</v>
      </c>
    </row>
    <row r="159" spans="1:11" ht="10.5" customHeight="1" thickBot="1" x14ac:dyDescent="0.25">
      <c r="D159" s="1041" t="s">
        <v>495</v>
      </c>
      <c r="E159" s="1043" t="s">
        <v>495</v>
      </c>
      <c r="F159" s="1043" t="s">
        <v>495</v>
      </c>
      <c r="G159" s="1045" t="s">
        <v>495</v>
      </c>
      <c r="I159" s="1038"/>
      <c r="J159" s="479" t="s">
        <v>470</v>
      </c>
      <c r="K159" s="463" t="s">
        <v>122</v>
      </c>
    </row>
    <row r="160" spans="1:11" ht="10.5" customHeight="1" thickBot="1" x14ac:dyDescent="0.25">
      <c r="D160" s="1042"/>
      <c r="E160" s="1044"/>
      <c r="F160" s="1044"/>
      <c r="G160" s="1046"/>
      <c r="K160" s="462"/>
    </row>
    <row r="161" spans="1:11" ht="20.25" x14ac:dyDescent="0.2">
      <c r="A161" s="978" t="s">
        <v>70</v>
      </c>
      <c r="B161" s="978"/>
      <c r="C161" s="978"/>
      <c r="D161" s="978"/>
      <c r="E161" s="978"/>
      <c r="F161" s="978"/>
      <c r="G161" s="978"/>
      <c r="H161" s="978"/>
      <c r="I161" s="978"/>
      <c r="J161" s="978"/>
      <c r="K161" s="474" t="s">
        <v>502</v>
      </c>
    </row>
    <row r="162" spans="1:11" ht="14.25" thickBot="1" x14ac:dyDescent="0.25">
      <c r="A162" s="999" t="str">
        <f>IF(Roster!$A$6="","",Roster!$A$6)</f>
        <v>CASL</v>
      </c>
      <c r="B162" s="999"/>
      <c r="C162" s="999"/>
      <c r="D162" s="999"/>
      <c r="E162" s="999"/>
      <c r="F162" s="999"/>
      <c r="G162" s="999"/>
      <c r="H162" s="999"/>
      <c r="I162" s="999"/>
      <c r="J162" s="999"/>
      <c r="K162" s="473"/>
    </row>
    <row r="163" spans="1:11" ht="10.5" customHeight="1" x14ac:dyDescent="0.2">
      <c r="B163" s="1000" t="str">
        <f>Roster!$A$4</f>
        <v>FY23</v>
      </c>
      <c r="C163" s="1000"/>
      <c r="D163" s="1001" t="str">
        <f>IF(Roster!$B$2="","Teacher",Roster!$B$2)</f>
        <v>Jessica Swanson</v>
      </c>
      <c r="E163" s="1003" t="str">
        <f>IF(Roster!$C$2="","Class ID",Roster!$C$2)</f>
        <v>001</v>
      </c>
      <c r="F163" s="1003" t="str">
        <f>IF(Roster!$B$4="","Class Day",Roster!$B$4)</f>
        <v>TR / MWF</v>
      </c>
      <c r="G163" s="1005" t="str">
        <f>IF(Roster!$C$4="","Class Time",Roster!$C$4)</f>
        <v>8:00 - 9:30 / 10:00-11:30</v>
      </c>
      <c r="H163" s="472"/>
      <c r="I163" s="1007"/>
      <c r="J163" s="1007"/>
      <c r="K163" s="1007"/>
    </row>
    <row r="164" spans="1:11" ht="10.5" customHeight="1" thickBot="1" x14ac:dyDescent="0.25">
      <c r="A164" s="471"/>
      <c r="B164" s="1000"/>
      <c r="C164" s="1000"/>
      <c r="D164" s="1002"/>
      <c r="E164" s="1004"/>
      <c r="F164" s="1004"/>
      <c r="G164" s="1006"/>
      <c r="I164" s="475"/>
      <c r="J164" s="471"/>
      <c r="K164" s="471"/>
    </row>
    <row r="165" spans="1:11" ht="10.5" customHeight="1" x14ac:dyDescent="0.2">
      <c r="A165" s="470"/>
      <c r="B165" s="1003" t="s">
        <v>499</v>
      </c>
      <c r="C165" s="1005"/>
      <c r="D165" s="1008" t="s">
        <v>498</v>
      </c>
      <c r="E165" s="1075" t="s">
        <v>498</v>
      </c>
      <c r="F165" s="1075" t="s">
        <v>498</v>
      </c>
      <c r="G165" s="1077" t="s">
        <v>498</v>
      </c>
      <c r="I165" s="475"/>
      <c r="J165" s="471"/>
      <c r="K165" s="471"/>
    </row>
    <row r="166" spans="1:11" ht="10.5" customHeight="1" thickBot="1" x14ac:dyDescent="0.25">
      <c r="A166" s="469"/>
      <c r="B166" s="1004"/>
      <c r="C166" s="1006"/>
      <c r="D166" s="1009"/>
      <c r="E166" s="1076"/>
      <c r="F166" s="1076"/>
      <c r="G166" s="1078"/>
      <c r="I166" s="475"/>
      <c r="J166" s="471"/>
      <c r="K166" s="471"/>
    </row>
    <row r="167" spans="1:11" ht="10.5" customHeight="1" x14ac:dyDescent="0.2">
      <c r="A167" s="1065">
        <f>IF(B167&lt;&gt;0,COUNTIF($B167:B$167,"&lt;&gt;0")+$A$150,0)</f>
        <v>0</v>
      </c>
      <c r="B167" s="1014">
        <f>IF(Roster!$B$54="",0,CONCATENATE(Roster!$B$54,", ",Roster!$C$54))</f>
        <v>0</v>
      </c>
      <c r="C167" s="1015"/>
      <c r="D167" s="1012"/>
      <c r="E167" s="1022"/>
      <c r="F167" s="1022"/>
      <c r="G167" s="1031"/>
      <c r="I167" s="475"/>
      <c r="J167" s="476"/>
      <c r="K167" s="471"/>
    </row>
    <row r="168" spans="1:11" ht="10.5" customHeight="1" x14ac:dyDescent="0.2">
      <c r="A168" s="1012"/>
      <c r="B168" s="1016">
        <v>0</v>
      </c>
      <c r="C168" s="1017"/>
      <c r="D168" s="1012"/>
      <c r="E168" s="1022"/>
      <c r="F168" s="1022"/>
      <c r="G168" s="1031"/>
      <c r="I168" s="27"/>
      <c r="J168" s="27"/>
      <c r="K168" s="27"/>
    </row>
    <row r="169" spans="1:11" ht="10.5" customHeight="1" thickBot="1" x14ac:dyDescent="0.25">
      <c r="A169" s="1013"/>
      <c r="B169" s="1016">
        <v>0</v>
      </c>
      <c r="C169" s="1017"/>
      <c r="D169" s="1013"/>
      <c r="E169" s="1023"/>
      <c r="F169" s="1023"/>
      <c r="G169" s="1032"/>
      <c r="I169" s="1027" t="s">
        <v>4</v>
      </c>
      <c r="J169" s="1027"/>
      <c r="K169" s="1027"/>
    </row>
    <row r="170" spans="1:11" ht="10.5" customHeight="1" x14ac:dyDescent="0.2">
      <c r="A170" s="1068">
        <f>IF(B170&lt;&gt;0,COUNTIF($B$167:B170,"&lt;&gt;0")+$A$150,0)</f>
        <v>0</v>
      </c>
      <c r="B170" s="1014">
        <f>IF(Roster!$B$55="",0,CONCATENATE(Roster!$B$55,", ",Roster!$C$55))</f>
        <v>0</v>
      </c>
      <c r="C170" s="1015"/>
      <c r="D170" s="1068"/>
      <c r="E170" s="1029"/>
      <c r="F170" s="1029"/>
      <c r="G170" s="1067"/>
      <c r="I170" s="1033" t="s">
        <v>7</v>
      </c>
      <c r="J170" s="477" t="s">
        <v>401</v>
      </c>
      <c r="K170" s="467" t="s">
        <v>90</v>
      </c>
    </row>
    <row r="171" spans="1:11" ht="10.5" customHeight="1" x14ac:dyDescent="0.2">
      <c r="A171" s="1012"/>
      <c r="B171" s="1016">
        <v>0</v>
      </c>
      <c r="C171" s="1017"/>
      <c r="D171" s="1012"/>
      <c r="E171" s="1022"/>
      <c r="F171" s="1022"/>
      <c r="G171" s="1031"/>
      <c r="I171" s="1034"/>
      <c r="J171" s="478" t="s">
        <v>402</v>
      </c>
      <c r="K171" s="466" t="s">
        <v>113</v>
      </c>
    </row>
    <row r="172" spans="1:11" ht="10.5" customHeight="1" x14ac:dyDescent="0.2">
      <c r="A172" s="1013"/>
      <c r="B172" s="1016">
        <v>0</v>
      </c>
      <c r="C172" s="1017"/>
      <c r="D172" s="1013"/>
      <c r="E172" s="1023"/>
      <c r="F172" s="1023"/>
      <c r="G172" s="1032"/>
      <c r="I172" s="1034"/>
      <c r="J172" s="478" t="s">
        <v>403</v>
      </c>
      <c r="K172" s="466" t="s">
        <v>50</v>
      </c>
    </row>
    <row r="173" spans="1:11" ht="10.5" customHeight="1" x14ac:dyDescent="0.2">
      <c r="A173" s="1068">
        <f>IF(B173&lt;&gt;0,COUNTIF($B$167:B173,"&lt;&gt;0")+$A$150,0)</f>
        <v>0</v>
      </c>
      <c r="B173" s="1014">
        <f>IF(Roster!$B$56="",0,CONCATENATE(Roster!$B$56,", ",Roster!$C$56))</f>
        <v>0</v>
      </c>
      <c r="C173" s="1015"/>
      <c r="D173" s="1068"/>
      <c r="E173" s="1029"/>
      <c r="F173" s="1029"/>
      <c r="G173" s="1067"/>
      <c r="I173" s="1034"/>
      <c r="J173" s="478" t="s">
        <v>404</v>
      </c>
      <c r="K173" s="466" t="s">
        <v>48</v>
      </c>
    </row>
    <row r="174" spans="1:11" ht="10.5" customHeight="1" x14ac:dyDescent="0.2">
      <c r="A174" s="1012"/>
      <c r="B174" s="1016">
        <v>0</v>
      </c>
      <c r="C174" s="1017"/>
      <c r="D174" s="1012"/>
      <c r="E174" s="1022"/>
      <c r="F174" s="1022"/>
      <c r="G174" s="1031"/>
      <c r="I174" s="1034"/>
      <c r="J174" s="478" t="s">
        <v>405</v>
      </c>
      <c r="K174" s="466" t="s">
        <v>49</v>
      </c>
    </row>
    <row r="175" spans="1:11" ht="10.5" customHeight="1" x14ac:dyDescent="0.2">
      <c r="A175" s="1013"/>
      <c r="B175" s="1016">
        <v>0</v>
      </c>
      <c r="C175" s="1017"/>
      <c r="D175" s="1013"/>
      <c r="E175" s="1023"/>
      <c r="F175" s="1023"/>
      <c r="G175" s="1032"/>
      <c r="I175" s="1034"/>
      <c r="J175" s="478" t="s">
        <v>406</v>
      </c>
      <c r="K175" s="466" t="s">
        <v>114</v>
      </c>
    </row>
    <row r="176" spans="1:11" ht="10.5" customHeight="1" x14ac:dyDescent="0.2">
      <c r="A176" s="1068">
        <f>IF(B176&lt;&gt;0,COUNTIF($B$167:B176,"&lt;&gt;0")+$A$150,0)</f>
        <v>0</v>
      </c>
      <c r="B176" s="1014">
        <f>IF(Roster!$B$57="",0,CONCATENATE(Roster!$B$57,", ",Roster!$C$57))</f>
        <v>0</v>
      </c>
      <c r="C176" s="1015"/>
      <c r="D176" s="1068"/>
      <c r="E176" s="1029"/>
      <c r="F176" s="1029"/>
      <c r="G176" s="1067"/>
      <c r="I176" s="1034"/>
      <c r="J176" s="478" t="s">
        <v>407</v>
      </c>
      <c r="K176" s="466" t="s">
        <v>115</v>
      </c>
    </row>
    <row r="177" spans="1:11" ht="10.5" customHeight="1" x14ac:dyDescent="0.2">
      <c r="A177" s="1012"/>
      <c r="B177" s="1016">
        <v>0</v>
      </c>
      <c r="C177" s="1017"/>
      <c r="D177" s="1012"/>
      <c r="E177" s="1022"/>
      <c r="F177" s="1022"/>
      <c r="G177" s="1031"/>
      <c r="I177" s="1034"/>
      <c r="J177" s="478" t="s">
        <v>408</v>
      </c>
      <c r="K177" s="466" t="s">
        <v>116</v>
      </c>
    </row>
    <row r="178" spans="1:11" ht="10.5" customHeight="1" thickBot="1" x14ac:dyDescent="0.25">
      <c r="A178" s="1013"/>
      <c r="B178" s="1016">
        <v>0</v>
      </c>
      <c r="C178" s="1017"/>
      <c r="D178" s="1013"/>
      <c r="E178" s="1023"/>
      <c r="F178" s="1023"/>
      <c r="G178" s="1032"/>
      <c r="I178" s="1035"/>
      <c r="J178" s="479" t="s">
        <v>409</v>
      </c>
      <c r="K178" s="468" t="s">
        <v>117</v>
      </c>
    </row>
    <row r="179" spans="1:11" ht="10.5" customHeight="1" x14ac:dyDescent="0.2">
      <c r="A179" s="1068">
        <f>IF(B179&lt;&gt;0,COUNTIF($B$167:B179,"&lt;&gt;0")+$A$150,0)</f>
        <v>0</v>
      </c>
      <c r="B179" s="1014">
        <f>IF(Roster!$B$58="",0,CONCATENATE(Roster!$B$58,", ",Roster!$C$58))</f>
        <v>0</v>
      </c>
      <c r="C179" s="1015"/>
      <c r="D179" s="1068"/>
      <c r="E179" s="1029"/>
      <c r="F179" s="1029"/>
      <c r="G179" s="1067"/>
      <c r="I179" s="1033" t="s">
        <v>46</v>
      </c>
      <c r="J179" s="477" t="s">
        <v>410</v>
      </c>
      <c r="K179" s="467" t="s">
        <v>65</v>
      </c>
    </row>
    <row r="180" spans="1:11" ht="10.5" customHeight="1" x14ac:dyDescent="0.2">
      <c r="A180" s="1012"/>
      <c r="B180" s="1016">
        <v>0</v>
      </c>
      <c r="C180" s="1017"/>
      <c r="D180" s="1012"/>
      <c r="E180" s="1022"/>
      <c r="F180" s="1022"/>
      <c r="G180" s="1031"/>
      <c r="I180" s="1034"/>
      <c r="J180" s="478" t="s">
        <v>411</v>
      </c>
      <c r="K180" s="466" t="s">
        <v>45</v>
      </c>
    </row>
    <row r="181" spans="1:11" ht="10.5" customHeight="1" x14ac:dyDescent="0.2">
      <c r="A181" s="1013"/>
      <c r="B181" s="1016">
        <v>0</v>
      </c>
      <c r="C181" s="1017"/>
      <c r="D181" s="1013"/>
      <c r="E181" s="1023"/>
      <c r="F181" s="1023"/>
      <c r="G181" s="1032"/>
      <c r="I181" s="1034"/>
      <c r="J181" s="478" t="s">
        <v>412</v>
      </c>
      <c r="K181" s="466" t="s">
        <v>107</v>
      </c>
    </row>
    <row r="182" spans="1:11" ht="10.5" customHeight="1" x14ac:dyDescent="0.2">
      <c r="A182" s="1068">
        <f>IF(B182&lt;&gt;0,COUNTIF($B$167:B182,"&lt;&gt;0")+$A$150,0)</f>
        <v>0</v>
      </c>
      <c r="B182" s="1014">
        <f>IF(Roster!$B$59="",0,CONCATENATE(Roster!$B$59,", ",Roster!$C$59))</f>
        <v>0</v>
      </c>
      <c r="C182" s="1015"/>
      <c r="D182" s="1068"/>
      <c r="E182" s="1029"/>
      <c r="F182" s="1029"/>
      <c r="G182" s="1067"/>
      <c r="I182" s="1034"/>
      <c r="J182" s="478" t="s">
        <v>413</v>
      </c>
      <c r="K182" s="466" t="s">
        <v>108</v>
      </c>
    </row>
    <row r="183" spans="1:11" ht="10.5" customHeight="1" x14ac:dyDescent="0.2">
      <c r="A183" s="1012"/>
      <c r="B183" s="1016">
        <v>0</v>
      </c>
      <c r="C183" s="1017"/>
      <c r="D183" s="1012"/>
      <c r="E183" s="1022"/>
      <c r="F183" s="1022"/>
      <c r="G183" s="1031"/>
      <c r="I183" s="1034"/>
      <c r="J183" s="478" t="s">
        <v>414</v>
      </c>
      <c r="K183" s="466" t="s">
        <v>109</v>
      </c>
    </row>
    <row r="184" spans="1:11" ht="10.5" customHeight="1" x14ac:dyDescent="0.2">
      <c r="A184" s="1013"/>
      <c r="B184" s="1016">
        <v>0</v>
      </c>
      <c r="C184" s="1017"/>
      <c r="D184" s="1013"/>
      <c r="E184" s="1023"/>
      <c r="F184" s="1023"/>
      <c r="G184" s="1032"/>
      <c r="I184" s="1034"/>
      <c r="J184" s="478" t="s">
        <v>415</v>
      </c>
      <c r="K184" s="466" t="s">
        <v>110</v>
      </c>
    </row>
    <row r="185" spans="1:11" ht="10.5" customHeight="1" x14ac:dyDescent="0.2">
      <c r="A185" s="1068">
        <f>IF(B185&lt;&gt;0,COUNTIF($B$167:B185,"&lt;&gt;0")+$A$150,0)</f>
        <v>0</v>
      </c>
      <c r="B185" s="1014">
        <f>IF(Roster!$B$60="",0,CONCATENATE(Roster!$B$60,", ",Roster!$C$60))</f>
        <v>0</v>
      </c>
      <c r="C185" s="1015"/>
      <c r="D185" s="1068"/>
      <c r="E185" s="1029"/>
      <c r="F185" s="1029"/>
      <c r="G185" s="1067"/>
      <c r="I185" s="1034"/>
      <c r="J185" s="478" t="s">
        <v>416</v>
      </c>
      <c r="K185" s="466" t="s">
        <v>111</v>
      </c>
    </row>
    <row r="186" spans="1:11" ht="10.5" customHeight="1" x14ac:dyDescent="0.2">
      <c r="A186" s="1012"/>
      <c r="B186" s="1016">
        <v>0</v>
      </c>
      <c r="C186" s="1017"/>
      <c r="D186" s="1012"/>
      <c r="E186" s="1022"/>
      <c r="F186" s="1022"/>
      <c r="G186" s="1031"/>
      <c r="I186" s="1034"/>
      <c r="J186" s="478" t="s">
        <v>417</v>
      </c>
      <c r="K186" s="466" t="s">
        <v>112</v>
      </c>
    </row>
    <row r="187" spans="1:11" ht="10.5" customHeight="1" x14ac:dyDescent="0.2">
      <c r="A187" s="1013"/>
      <c r="B187" s="1016">
        <v>0</v>
      </c>
      <c r="C187" s="1017"/>
      <c r="D187" s="1013"/>
      <c r="E187" s="1023"/>
      <c r="F187" s="1023"/>
      <c r="G187" s="1032"/>
      <c r="I187" s="1034"/>
      <c r="J187" s="478" t="s">
        <v>418</v>
      </c>
      <c r="K187" s="480" t="s">
        <v>494</v>
      </c>
    </row>
    <row r="188" spans="1:11" ht="10.5" customHeight="1" thickBot="1" x14ac:dyDescent="0.25">
      <c r="A188" s="1068">
        <f>IF(B188&lt;&gt;0,COUNTIF($B$167:B188,"&lt;&gt;0")+$A$150,0)</f>
        <v>0</v>
      </c>
      <c r="B188" s="1014">
        <f>IF(Roster!$B$61="",0,CONCATENATE(Roster!$B$61,", ",Roster!$C$61))</f>
        <v>0</v>
      </c>
      <c r="C188" s="1015"/>
      <c r="D188" s="1068"/>
      <c r="E188" s="1029"/>
      <c r="F188" s="1029"/>
      <c r="G188" s="1067"/>
      <c r="I188" s="1035"/>
      <c r="J188" s="479" t="s">
        <v>419</v>
      </c>
      <c r="K188" s="481" t="s">
        <v>118</v>
      </c>
    </row>
    <row r="189" spans="1:11" ht="10.5" customHeight="1" x14ac:dyDescent="0.2">
      <c r="A189" s="1012"/>
      <c r="B189" s="1016">
        <v>0</v>
      </c>
      <c r="C189" s="1017"/>
      <c r="D189" s="1012"/>
      <c r="E189" s="1022"/>
      <c r="F189" s="1022"/>
      <c r="G189" s="1031"/>
      <c r="I189" s="1033" t="s">
        <v>8</v>
      </c>
      <c r="J189" s="477" t="s">
        <v>420</v>
      </c>
      <c r="K189" s="482" t="s">
        <v>99</v>
      </c>
    </row>
    <row r="190" spans="1:11" ht="10.5" customHeight="1" x14ac:dyDescent="0.2">
      <c r="A190" s="1013"/>
      <c r="B190" s="1016">
        <v>0</v>
      </c>
      <c r="C190" s="1017"/>
      <c r="D190" s="1013"/>
      <c r="E190" s="1023"/>
      <c r="F190" s="1023"/>
      <c r="G190" s="1032"/>
      <c r="I190" s="1034"/>
      <c r="J190" s="478" t="s">
        <v>421</v>
      </c>
      <c r="K190" s="480" t="s">
        <v>505</v>
      </c>
    </row>
    <row r="191" spans="1:11" ht="10.5" customHeight="1" x14ac:dyDescent="0.2">
      <c r="A191" s="1068">
        <f>IF(B191&lt;&gt;0,COUNTIF($B$167:B191,"&lt;&gt;0")+$A$150,0)</f>
        <v>0</v>
      </c>
      <c r="B191" s="1014">
        <f>IF(Roster!$B$62="",0,CONCATENATE(Roster!$B$62,", ",Roster!$C$62))</f>
        <v>0</v>
      </c>
      <c r="C191" s="1015"/>
      <c r="D191" s="1068"/>
      <c r="E191" s="1029"/>
      <c r="F191" s="1029"/>
      <c r="G191" s="1067"/>
      <c r="I191" s="1034"/>
      <c r="J191" s="478" t="s">
        <v>422</v>
      </c>
      <c r="K191" s="466" t="s">
        <v>100</v>
      </c>
    </row>
    <row r="192" spans="1:11" ht="10.5" customHeight="1" x14ac:dyDescent="0.2">
      <c r="A192" s="1012"/>
      <c r="B192" s="1016">
        <v>0</v>
      </c>
      <c r="C192" s="1017"/>
      <c r="D192" s="1012"/>
      <c r="E192" s="1022"/>
      <c r="F192" s="1022"/>
      <c r="G192" s="1031"/>
      <c r="I192" s="1034"/>
      <c r="J192" s="478" t="s">
        <v>423</v>
      </c>
      <c r="K192" s="466" t="s">
        <v>139</v>
      </c>
    </row>
    <row r="193" spans="1:11" ht="10.5" customHeight="1" x14ac:dyDescent="0.2">
      <c r="A193" s="1013"/>
      <c r="B193" s="1016">
        <v>0</v>
      </c>
      <c r="C193" s="1017"/>
      <c r="D193" s="1013"/>
      <c r="E193" s="1023"/>
      <c r="F193" s="1023"/>
      <c r="G193" s="1032"/>
      <c r="I193" s="1034"/>
      <c r="J193" s="478" t="s">
        <v>424</v>
      </c>
      <c r="K193" s="466" t="s">
        <v>101</v>
      </c>
    </row>
    <row r="194" spans="1:11" ht="10.5" customHeight="1" x14ac:dyDescent="0.2">
      <c r="A194" s="1068">
        <f>IF(B194&lt;&gt;0,COUNTIF($B$167:B194,"&lt;&gt;0")+$A$150,0)</f>
        <v>0</v>
      </c>
      <c r="B194" s="1014">
        <f>IF(Roster!$B$63="",0,CONCATENATE(Roster!$B$63,", ",Roster!$C$63))</f>
        <v>0</v>
      </c>
      <c r="C194" s="1015"/>
      <c r="D194" s="1068"/>
      <c r="E194" s="1029"/>
      <c r="F194" s="1029"/>
      <c r="G194" s="1067"/>
      <c r="I194" s="1034"/>
      <c r="J194" s="478" t="s">
        <v>425</v>
      </c>
      <c r="K194" s="466" t="s">
        <v>102</v>
      </c>
    </row>
    <row r="195" spans="1:11" ht="10.5" customHeight="1" x14ac:dyDescent="0.2">
      <c r="A195" s="1012"/>
      <c r="B195" s="1016">
        <v>0</v>
      </c>
      <c r="C195" s="1017"/>
      <c r="D195" s="1012"/>
      <c r="E195" s="1022"/>
      <c r="F195" s="1022"/>
      <c r="G195" s="1031"/>
      <c r="I195" s="1034"/>
      <c r="J195" s="478" t="s">
        <v>426</v>
      </c>
      <c r="K195" s="466" t="s">
        <v>104</v>
      </c>
    </row>
    <row r="196" spans="1:11" ht="10.5" customHeight="1" x14ac:dyDescent="0.2">
      <c r="A196" s="1013"/>
      <c r="B196" s="1016">
        <v>0</v>
      </c>
      <c r="C196" s="1017"/>
      <c r="D196" s="1013"/>
      <c r="E196" s="1023"/>
      <c r="F196" s="1023"/>
      <c r="G196" s="1032"/>
      <c r="I196" s="1034"/>
      <c r="J196" s="478" t="s">
        <v>427</v>
      </c>
      <c r="K196" s="466" t="s">
        <v>105</v>
      </c>
    </row>
    <row r="197" spans="1:11" ht="10.5" customHeight="1" thickBot="1" x14ac:dyDescent="0.25">
      <c r="A197" s="1068">
        <f>IF(B197&lt;&gt;0,COUNTIF($B$167:B197,"&lt;&gt;0")+$A$150,0)</f>
        <v>0</v>
      </c>
      <c r="B197" s="1014">
        <f>IF(Roster!$B$64="",0,CONCATENATE(Roster!$B$64,", ",Roster!$C$64))</f>
        <v>0</v>
      </c>
      <c r="C197" s="1015"/>
      <c r="D197" s="1068"/>
      <c r="E197" s="1029"/>
      <c r="F197" s="1029"/>
      <c r="G197" s="1067"/>
      <c r="I197" s="1035"/>
      <c r="J197" s="479" t="s">
        <v>428</v>
      </c>
      <c r="K197" s="468" t="s">
        <v>106</v>
      </c>
    </row>
    <row r="198" spans="1:11" ht="10.5" customHeight="1" x14ac:dyDescent="0.2">
      <c r="A198" s="1012"/>
      <c r="B198" s="1016">
        <v>0</v>
      </c>
      <c r="C198" s="1017"/>
      <c r="D198" s="1012"/>
      <c r="E198" s="1022"/>
      <c r="F198" s="1022"/>
      <c r="G198" s="1031"/>
      <c r="I198" s="1033" t="s">
        <v>72</v>
      </c>
      <c r="J198" s="477" t="s">
        <v>429</v>
      </c>
      <c r="K198" s="467" t="s">
        <v>97</v>
      </c>
    </row>
    <row r="199" spans="1:11" ht="10.5" customHeight="1" x14ac:dyDescent="0.2">
      <c r="A199" s="1013"/>
      <c r="B199" s="1016">
        <v>0</v>
      </c>
      <c r="C199" s="1017"/>
      <c r="D199" s="1013"/>
      <c r="E199" s="1023"/>
      <c r="F199" s="1023"/>
      <c r="G199" s="1032"/>
      <c r="I199" s="1034"/>
      <c r="J199" s="478" t="s">
        <v>430</v>
      </c>
      <c r="K199" s="466" t="s">
        <v>98</v>
      </c>
    </row>
    <row r="200" spans="1:11" ht="10.5" customHeight="1" x14ac:dyDescent="0.2">
      <c r="A200" s="1068">
        <f>IF(B200&lt;&gt;0,COUNTIF($B$167:B200,"&lt;&gt;0")+$A$150,0)</f>
        <v>0</v>
      </c>
      <c r="B200" s="1014">
        <f>IF(Roster!$B$65="",0,CONCATENATE(Roster!$B$65,", ",Roster!$C$65))</f>
        <v>0</v>
      </c>
      <c r="C200" s="1015"/>
      <c r="D200" s="1068"/>
      <c r="E200" s="1029"/>
      <c r="F200" s="1029"/>
      <c r="G200" s="1067"/>
      <c r="I200" s="1034"/>
      <c r="J200" s="478" t="s">
        <v>431</v>
      </c>
      <c r="K200" s="466" t="s">
        <v>136</v>
      </c>
    </row>
    <row r="201" spans="1:11" ht="10.5" customHeight="1" x14ac:dyDescent="0.2">
      <c r="A201" s="1012"/>
      <c r="B201" s="1016">
        <v>0</v>
      </c>
      <c r="C201" s="1017"/>
      <c r="D201" s="1012"/>
      <c r="E201" s="1022"/>
      <c r="F201" s="1022"/>
      <c r="G201" s="1031"/>
      <c r="I201" s="1034"/>
      <c r="J201" s="478" t="s">
        <v>432</v>
      </c>
      <c r="K201" s="466" t="s">
        <v>134</v>
      </c>
    </row>
    <row r="202" spans="1:11" ht="10.5" customHeight="1" x14ac:dyDescent="0.2">
      <c r="A202" s="1013"/>
      <c r="B202" s="1016">
        <v>0</v>
      </c>
      <c r="C202" s="1017"/>
      <c r="D202" s="1013"/>
      <c r="E202" s="1023"/>
      <c r="F202" s="1023"/>
      <c r="G202" s="1032"/>
      <c r="I202" s="1034"/>
      <c r="J202" s="478" t="s">
        <v>433</v>
      </c>
      <c r="K202" s="466" t="s">
        <v>135</v>
      </c>
    </row>
    <row r="203" spans="1:11" ht="10.5" customHeight="1" x14ac:dyDescent="0.2">
      <c r="A203" s="1068">
        <f>IF(B203&lt;&gt;0,COUNTIF($B$167:B203,"&lt;&gt;0")+$A$150,0)</f>
        <v>0</v>
      </c>
      <c r="B203" s="1014">
        <f>IF(Roster!$B$66="",0,CONCATENATE(Roster!$B$66,", ",Roster!$C$66))</f>
        <v>0</v>
      </c>
      <c r="C203" s="1015"/>
      <c r="D203" s="1068"/>
      <c r="E203" s="1029"/>
      <c r="F203" s="1029"/>
      <c r="G203" s="1067"/>
      <c r="I203" s="1034"/>
      <c r="J203" s="478" t="s">
        <v>434</v>
      </c>
      <c r="K203" s="466" t="s">
        <v>137</v>
      </c>
    </row>
    <row r="204" spans="1:11" ht="10.5" customHeight="1" x14ac:dyDescent="0.2">
      <c r="A204" s="1012"/>
      <c r="B204" s="1016">
        <v>0</v>
      </c>
      <c r="C204" s="1017"/>
      <c r="D204" s="1012"/>
      <c r="E204" s="1022"/>
      <c r="F204" s="1022"/>
      <c r="G204" s="1031"/>
      <c r="I204" s="1034"/>
      <c r="J204" s="478" t="s">
        <v>435</v>
      </c>
      <c r="K204" s="466" t="s">
        <v>119</v>
      </c>
    </row>
    <row r="205" spans="1:11" ht="10.5" customHeight="1" thickBot="1" x14ac:dyDescent="0.25">
      <c r="A205" s="1013"/>
      <c r="B205" s="1016">
        <v>0</v>
      </c>
      <c r="C205" s="1017"/>
      <c r="D205" s="1013"/>
      <c r="E205" s="1023"/>
      <c r="F205" s="1023"/>
      <c r="G205" s="1032"/>
      <c r="I205" s="1035"/>
      <c r="J205" s="479" t="s">
        <v>436</v>
      </c>
      <c r="K205" s="468" t="s">
        <v>138</v>
      </c>
    </row>
    <row r="206" spans="1:11" ht="10.5" customHeight="1" x14ac:dyDescent="0.2">
      <c r="A206" s="1068">
        <f>IF(B206&lt;&gt;0,COUNTIF($B$167:B206,"&lt;&gt;0")+$A$150,0)</f>
        <v>0</v>
      </c>
      <c r="B206" s="1014">
        <f>IF(Roster!$B$67="",0,CONCATENATE(Roster!$B$67,", ",Roster!$C$67))</f>
        <v>0</v>
      </c>
      <c r="C206" s="1015"/>
      <c r="D206" s="1068"/>
      <c r="E206" s="1029"/>
      <c r="F206" s="1029"/>
      <c r="G206" s="1067"/>
      <c r="I206" s="1033" t="s">
        <v>47</v>
      </c>
      <c r="J206" s="477" t="s">
        <v>437</v>
      </c>
      <c r="K206" s="467" t="s">
        <v>66</v>
      </c>
    </row>
    <row r="207" spans="1:11" ht="10.5" customHeight="1" x14ac:dyDescent="0.2">
      <c r="A207" s="1012"/>
      <c r="B207" s="1016">
        <v>0</v>
      </c>
      <c r="C207" s="1017"/>
      <c r="D207" s="1012"/>
      <c r="E207" s="1022"/>
      <c r="F207" s="1022"/>
      <c r="G207" s="1031"/>
      <c r="I207" s="1034"/>
      <c r="J207" s="478" t="s">
        <v>438</v>
      </c>
      <c r="K207" s="466" t="s">
        <v>51</v>
      </c>
    </row>
    <row r="208" spans="1:11" ht="10.5" customHeight="1" x14ac:dyDescent="0.2">
      <c r="A208" s="1013"/>
      <c r="B208" s="1016">
        <v>0</v>
      </c>
      <c r="C208" s="1017"/>
      <c r="D208" s="1013"/>
      <c r="E208" s="1023"/>
      <c r="F208" s="1023"/>
      <c r="G208" s="1032"/>
      <c r="I208" s="1034"/>
      <c r="J208" s="478" t="s">
        <v>439</v>
      </c>
      <c r="K208" s="466" t="s">
        <v>63</v>
      </c>
    </row>
    <row r="209" spans="1:11" ht="10.5" customHeight="1" x14ac:dyDescent="0.2">
      <c r="A209" s="1068">
        <f>IF(B209&lt;&gt;0,COUNTIF($B$167:B209,"&lt;&gt;0")+$A$150,0)</f>
        <v>0</v>
      </c>
      <c r="B209" s="1014">
        <f>IF(Roster!$B$68="",0,CONCATENATE(Roster!$B$68,", ",Roster!$C$68))</f>
        <v>0</v>
      </c>
      <c r="C209" s="1015"/>
      <c r="D209" s="1068"/>
      <c r="E209" s="1029"/>
      <c r="F209" s="1029"/>
      <c r="G209" s="1067"/>
      <c r="I209" s="1034"/>
      <c r="J209" s="478" t="s">
        <v>440</v>
      </c>
      <c r="K209" s="466" t="s">
        <v>133</v>
      </c>
    </row>
    <row r="210" spans="1:11" ht="10.5" customHeight="1" x14ac:dyDescent="0.2">
      <c r="A210" s="1012"/>
      <c r="B210" s="1016">
        <v>0</v>
      </c>
      <c r="C210" s="1017"/>
      <c r="D210" s="1012"/>
      <c r="E210" s="1022"/>
      <c r="F210" s="1022"/>
      <c r="G210" s="1031"/>
      <c r="I210" s="1034"/>
      <c r="J210" s="478" t="s">
        <v>441</v>
      </c>
      <c r="K210" s="466" t="s">
        <v>120</v>
      </c>
    </row>
    <row r="211" spans="1:11" ht="10.5" customHeight="1" x14ac:dyDescent="0.2">
      <c r="A211" s="1013"/>
      <c r="B211" s="1016">
        <v>0</v>
      </c>
      <c r="C211" s="1017"/>
      <c r="D211" s="1013"/>
      <c r="E211" s="1023"/>
      <c r="F211" s="1023"/>
      <c r="G211" s="1032"/>
      <c r="I211" s="1034"/>
      <c r="J211" s="478" t="s">
        <v>442</v>
      </c>
      <c r="K211" s="464" t="s">
        <v>95</v>
      </c>
    </row>
    <row r="212" spans="1:11" ht="10.5" customHeight="1" x14ac:dyDescent="0.2">
      <c r="A212" s="1068">
        <f>IF(B212&lt;&gt;0,COUNTIF($B$167:B212,"&lt;&gt;0")+$A$150,0)</f>
        <v>0</v>
      </c>
      <c r="B212" s="1014">
        <f>IF(Roster!$B$69="",0,CONCATENATE(Roster!$B$69,", ",Roster!$C$69))</f>
        <v>0</v>
      </c>
      <c r="C212" s="1015"/>
      <c r="D212" s="1068"/>
      <c r="E212" s="1029"/>
      <c r="F212" s="1029"/>
      <c r="G212" s="1067"/>
      <c r="I212" s="1034"/>
      <c r="J212" s="478" t="s">
        <v>443</v>
      </c>
      <c r="K212" s="464" t="s">
        <v>132</v>
      </c>
    </row>
    <row r="213" spans="1:11" ht="10.5" customHeight="1" x14ac:dyDescent="0.2">
      <c r="A213" s="1012"/>
      <c r="B213" s="1016">
        <v>0</v>
      </c>
      <c r="C213" s="1017"/>
      <c r="D213" s="1012"/>
      <c r="E213" s="1022"/>
      <c r="F213" s="1022"/>
      <c r="G213" s="1031"/>
      <c r="I213" s="1034"/>
      <c r="J213" s="478" t="s">
        <v>444</v>
      </c>
      <c r="K213" s="464" t="s">
        <v>131</v>
      </c>
    </row>
    <row r="214" spans="1:11" ht="10.5" customHeight="1" thickBot="1" x14ac:dyDescent="0.25">
      <c r="A214" s="1013"/>
      <c r="B214" s="1016">
        <v>0</v>
      </c>
      <c r="C214" s="1017"/>
      <c r="D214" s="1013"/>
      <c r="E214" s="1023"/>
      <c r="F214" s="1023"/>
      <c r="G214" s="1032"/>
      <c r="I214" s="1035"/>
      <c r="J214" s="479" t="s">
        <v>445</v>
      </c>
      <c r="K214" s="463" t="s">
        <v>96</v>
      </c>
    </row>
    <row r="215" spans="1:11" ht="10.5" customHeight="1" x14ac:dyDescent="0.2">
      <c r="A215" s="1068">
        <f>IF(B215&lt;&gt;0,COUNTIF($B$167:B215,"&lt;&gt;0")+$A$150,0)</f>
        <v>0</v>
      </c>
      <c r="B215" s="1014">
        <f>IF(Roster!$B$70="",0,CONCATENATE(Roster!$B$70,", ",Roster!$C$70))</f>
        <v>0</v>
      </c>
      <c r="C215" s="1015"/>
      <c r="D215" s="1068"/>
      <c r="E215" s="1029"/>
      <c r="F215" s="1029"/>
      <c r="G215" s="1067"/>
      <c r="I215" s="1036" t="s">
        <v>73</v>
      </c>
      <c r="J215" s="477" t="s">
        <v>446</v>
      </c>
      <c r="K215" s="465" t="s">
        <v>82</v>
      </c>
    </row>
    <row r="216" spans="1:11" ht="10.5" customHeight="1" x14ac:dyDescent="0.2">
      <c r="A216" s="1012"/>
      <c r="B216" s="1016">
        <v>0</v>
      </c>
      <c r="C216" s="1017"/>
      <c r="D216" s="1012"/>
      <c r="E216" s="1022"/>
      <c r="F216" s="1022"/>
      <c r="G216" s="1031"/>
      <c r="I216" s="1037"/>
      <c r="J216" s="478" t="s">
        <v>447</v>
      </c>
      <c r="K216" s="464" t="s">
        <v>130</v>
      </c>
    </row>
    <row r="217" spans="1:11" ht="10.5" customHeight="1" x14ac:dyDescent="0.2">
      <c r="A217" s="1013"/>
      <c r="B217" s="1016">
        <v>0</v>
      </c>
      <c r="C217" s="1017"/>
      <c r="D217" s="1013"/>
      <c r="E217" s="1023"/>
      <c r="F217" s="1023"/>
      <c r="G217" s="1032"/>
      <c r="I217" s="1037"/>
      <c r="J217" s="478" t="s">
        <v>448</v>
      </c>
      <c r="K217" s="464" t="s">
        <v>83</v>
      </c>
    </row>
    <row r="218" spans="1:11" ht="10.5" customHeight="1" x14ac:dyDescent="0.2">
      <c r="A218" s="1068">
        <f>IF(B218&lt;&gt;0,COUNTIF($B$167:B218,"&lt;&gt;0")+$A$150,0)</f>
        <v>0</v>
      </c>
      <c r="B218" s="1014">
        <f>IF(Roster!$B$71="",0,CONCATENATE(Roster!$B$71,", ",Roster!$C$71))</f>
        <v>0</v>
      </c>
      <c r="C218" s="1015"/>
      <c r="D218" s="1068"/>
      <c r="E218" s="1029"/>
      <c r="F218" s="1029"/>
      <c r="G218" s="1067"/>
      <c r="I218" s="1037"/>
      <c r="J218" s="478" t="s">
        <v>449</v>
      </c>
      <c r="K218" s="464" t="s">
        <v>84</v>
      </c>
    </row>
    <row r="219" spans="1:11" ht="10.5" customHeight="1" x14ac:dyDescent="0.2">
      <c r="A219" s="1012"/>
      <c r="B219" s="1016">
        <v>0</v>
      </c>
      <c r="C219" s="1017"/>
      <c r="D219" s="1012"/>
      <c r="E219" s="1022"/>
      <c r="F219" s="1022"/>
      <c r="G219" s="1031"/>
      <c r="I219" s="1037"/>
      <c r="J219" s="478" t="s">
        <v>450</v>
      </c>
      <c r="K219" s="464" t="s">
        <v>129</v>
      </c>
    </row>
    <row r="220" spans="1:11" ht="10.5" customHeight="1" x14ac:dyDescent="0.2">
      <c r="A220" s="1013"/>
      <c r="B220" s="1016">
        <v>0</v>
      </c>
      <c r="C220" s="1017"/>
      <c r="D220" s="1013"/>
      <c r="E220" s="1023"/>
      <c r="F220" s="1023"/>
      <c r="G220" s="1032"/>
      <c r="I220" s="1037"/>
      <c r="J220" s="478" t="s">
        <v>451</v>
      </c>
      <c r="K220" s="464" t="s">
        <v>94</v>
      </c>
    </row>
    <row r="221" spans="1:11" ht="10.5" customHeight="1" x14ac:dyDescent="0.2">
      <c r="A221" s="1068">
        <f>IF(B221&lt;&gt;0,COUNTIF($B$167:B221,"&lt;&gt;0")+$A$150,0)</f>
        <v>0</v>
      </c>
      <c r="B221" s="1014">
        <f>IF(Roster!$B$72="",0,CONCATENATE(Roster!$B$72,", ",Roster!$C$72))</f>
        <v>0</v>
      </c>
      <c r="C221" s="1015"/>
      <c r="D221" s="1068"/>
      <c r="E221" s="1029"/>
      <c r="F221" s="1029"/>
      <c r="G221" s="1067"/>
      <c r="I221" s="1037"/>
      <c r="J221" s="478" t="s">
        <v>452</v>
      </c>
      <c r="K221" s="464" t="s">
        <v>85</v>
      </c>
    </row>
    <row r="222" spans="1:11" ht="10.5" customHeight="1" x14ac:dyDescent="0.2">
      <c r="A222" s="1012"/>
      <c r="B222" s="1016">
        <v>0</v>
      </c>
      <c r="C222" s="1017"/>
      <c r="D222" s="1012"/>
      <c r="E222" s="1022"/>
      <c r="F222" s="1022"/>
      <c r="G222" s="1031"/>
      <c r="I222" s="1037"/>
      <c r="J222" s="478" t="s">
        <v>453</v>
      </c>
      <c r="K222" s="464" t="s">
        <v>128</v>
      </c>
    </row>
    <row r="223" spans="1:11" ht="10.5" customHeight="1" x14ac:dyDescent="0.2">
      <c r="A223" s="1013"/>
      <c r="B223" s="1016">
        <v>0</v>
      </c>
      <c r="C223" s="1017"/>
      <c r="D223" s="1013"/>
      <c r="E223" s="1023"/>
      <c r="F223" s="1023"/>
      <c r="G223" s="1032"/>
      <c r="I223" s="1037"/>
      <c r="J223" s="478" t="s">
        <v>454</v>
      </c>
      <c r="K223" s="464" t="s">
        <v>93</v>
      </c>
    </row>
    <row r="224" spans="1:11" ht="10.5" customHeight="1" x14ac:dyDescent="0.2">
      <c r="A224" s="1068">
        <f>IF(B224&lt;&gt;0,COUNTIF($B$167:B224,"&lt;&gt;0")+$A$150,0)</f>
        <v>0</v>
      </c>
      <c r="B224" s="1014">
        <f>IF(Roster!$B$73="",0,CONCATENATE(Roster!$B$73,", ",Roster!$C$73))</f>
        <v>0</v>
      </c>
      <c r="C224" s="1015"/>
      <c r="D224" s="1068"/>
      <c r="E224" s="1029"/>
      <c r="F224" s="1029"/>
      <c r="G224" s="1067"/>
      <c r="I224" s="1037"/>
      <c r="J224" s="478" t="s">
        <v>455</v>
      </c>
      <c r="K224" s="464" t="s">
        <v>86</v>
      </c>
    </row>
    <row r="225" spans="1:11" ht="10.5" customHeight="1" x14ac:dyDescent="0.2">
      <c r="A225" s="1012"/>
      <c r="B225" s="1016">
        <v>0</v>
      </c>
      <c r="C225" s="1017"/>
      <c r="D225" s="1012"/>
      <c r="E225" s="1022"/>
      <c r="F225" s="1022"/>
      <c r="G225" s="1031"/>
      <c r="I225" s="1037"/>
      <c r="J225" s="478" t="s">
        <v>456</v>
      </c>
      <c r="K225" s="464" t="s">
        <v>87</v>
      </c>
    </row>
    <row r="226" spans="1:11" ht="10.5" customHeight="1" x14ac:dyDescent="0.2">
      <c r="A226" s="1013"/>
      <c r="B226" s="1016">
        <v>0</v>
      </c>
      <c r="C226" s="1017"/>
      <c r="D226" s="1013"/>
      <c r="E226" s="1023"/>
      <c r="F226" s="1023"/>
      <c r="G226" s="1032"/>
      <c r="I226" s="1037"/>
      <c r="J226" s="478" t="s">
        <v>457</v>
      </c>
      <c r="K226" s="464" t="s">
        <v>88</v>
      </c>
    </row>
    <row r="227" spans="1:11" ht="10.5" customHeight="1" x14ac:dyDescent="0.2">
      <c r="A227" s="1068">
        <f>IF(B227&lt;&gt;0,COUNTIF($B$167:B227,"&lt;&gt;0")+$A$150,0)</f>
        <v>0</v>
      </c>
      <c r="B227" s="1014">
        <f>IF(Roster!$B$74="",0,CONCATENATE(Roster!$B$74,", ",Roster!$C$74))</f>
        <v>0</v>
      </c>
      <c r="C227" s="1015"/>
      <c r="D227" s="1068"/>
      <c r="E227" s="1029"/>
      <c r="F227" s="1029"/>
      <c r="G227" s="1067"/>
      <c r="I227" s="1037"/>
      <c r="J227" s="478" t="s">
        <v>458</v>
      </c>
      <c r="K227" s="464" t="s">
        <v>103</v>
      </c>
    </row>
    <row r="228" spans="1:11" ht="10.5" customHeight="1" x14ac:dyDescent="0.2">
      <c r="A228" s="1012"/>
      <c r="B228" s="1016">
        <v>0</v>
      </c>
      <c r="C228" s="1017"/>
      <c r="D228" s="1012"/>
      <c r="E228" s="1022"/>
      <c r="F228" s="1022"/>
      <c r="G228" s="1031"/>
      <c r="I228" s="1037"/>
      <c r="J228" s="478" t="s">
        <v>459</v>
      </c>
      <c r="K228" s="464" t="s">
        <v>89</v>
      </c>
    </row>
    <row r="229" spans="1:11" ht="10.5" customHeight="1" thickBot="1" x14ac:dyDescent="0.25">
      <c r="A229" s="1013"/>
      <c r="B229" s="1016">
        <v>0</v>
      </c>
      <c r="C229" s="1017"/>
      <c r="D229" s="1013"/>
      <c r="E229" s="1023"/>
      <c r="F229" s="1023"/>
      <c r="G229" s="1032"/>
      <c r="I229" s="1038"/>
      <c r="J229" s="479" t="s">
        <v>460</v>
      </c>
      <c r="K229" s="463" t="s">
        <v>127</v>
      </c>
    </row>
    <row r="230" spans="1:11" ht="10.5" customHeight="1" x14ac:dyDescent="0.2">
      <c r="A230" s="1068">
        <f>IF(B230&lt;&gt;0,COUNTIF($B$167:B230,"&lt;&gt;0")+$A$150,0)</f>
        <v>0</v>
      </c>
      <c r="B230" s="1014">
        <f>IF(Roster!$B$75="",0,CONCATENATE(Roster!$B$75,", ",Roster!$C$75))</f>
        <v>0</v>
      </c>
      <c r="C230" s="1015"/>
      <c r="D230" s="1068"/>
      <c r="E230" s="1029"/>
      <c r="F230" s="1029"/>
      <c r="G230" s="1067"/>
      <c r="I230" s="1036" t="s">
        <v>74</v>
      </c>
      <c r="J230" s="477" t="s">
        <v>461</v>
      </c>
      <c r="K230" s="465" t="s">
        <v>92</v>
      </c>
    </row>
    <row r="231" spans="1:11" ht="10.5" customHeight="1" x14ac:dyDescent="0.2">
      <c r="A231" s="1012"/>
      <c r="B231" s="1016">
        <v>0</v>
      </c>
      <c r="C231" s="1017"/>
      <c r="D231" s="1012"/>
      <c r="E231" s="1022"/>
      <c r="F231" s="1022"/>
      <c r="G231" s="1031"/>
      <c r="I231" s="1037"/>
      <c r="J231" s="478" t="s">
        <v>462</v>
      </c>
      <c r="K231" s="464" t="s">
        <v>126</v>
      </c>
    </row>
    <row r="232" spans="1:11" ht="10.5" customHeight="1" x14ac:dyDescent="0.2">
      <c r="A232" s="1013"/>
      <c r="B232" s="1016">
        <v>0</v>
      </c>
      <c r="C232" s="1017"/>
      <c r="D232" s="1013"/>
      <c r="E232" s="1023"/>
      <c r="F232" s="1023"/>
      <c r="G232" s="1032"/>
      <c r="I232" s="1037"/>
      <c r="J232" s="478" t="s">
        <v>463</v>
      </c>
      <c r="K232" s="464" t="s">
        <v>81</v>
      </c>
    </row>
    <row r="233" spans="1:11" ht="10.5" customHeight="1" x14ac:dyDescent="0.2">
      <c r="A233" s="1047" t="s">
        <v>497</v>
      </c>
      <c r="B233" s="1048"/>
      <c r="C233" s="1069"/>
      <c r="D233" s="1053"/>
      <c r="E233" s="1056"/>
      <c r="F233" s="1056"/>
      <c r="G233" s="1072"/>
      <c r="I233" s="1037"/>
      <c r="J233" s="478" t="s">
        <v>464</v>
      </c>
      <c r="K233" s="464" t="s">
        <v>80</v>
      </c>
    </row>
    <row r="234" spans="1:11" ht="10.5" customHeight="1" x14ac:dyDescent="0.2">
      <c r="A234" s="1049"/>
      <c r="B234" s="1050"/>
      <c r="C234" s="1070"/>
      <c r="D234" s="1054"/>
      <c r="E234" s="1057"/>
      <c r="F234" s="1057"/>
      <c r="G234" s="1073"/>
      <c r="I234" s="1037"/>
      <c r="J234" s="478" t="s">
        <v>465</v>
      </c>
      <c r="K234" s="464" t="s">
        <v>125</v>
      </c>
    </row>
    <row r="235" spans="1:11" ht="10.5" customHeight="1" thickBot="1" x14ac:dyDescent="0.25">
      <c r="A235" s="1051"/>
      <c r="B235" s="1052"/>
      <c r="C235" s="1071"/>
      <c r="D235" s="1055"/>
      <c r="E235" s="1058"/>
      <c r="F235" s="1058"/>
      <c r="G235" s="1074"/>
      <c r="I235" s="1037"/>
      <c r="J235" s="478" t="s">
        <v>466</v>
      </c>
      <c r="K235" s="464" t="s">
        <v>91</v>
      </c>
    </row>
    <row r="236" spans="1:11" ht="10.5" customHeight="1" x14ac:dyDescent="0.2">
      <c r="A236" s="1060" t="s">
        <v>496</v>
      </c>
      <c r="B236" s="1060"/>
      <c r="C236" s="1060"/>
      <c r="D236" s="1061"/>
      <c r="E236" s="1063"/>
      <c r="F236" s="1063"/>
      <c r="G236" s="1039"/>
      <c r="I236" s="1037"/>
      <c r="J236" s="478" t="s">
        <v>467</v>
      </c>
      <c r="K236" s="464" t="s">
        <v>121</v>
      </c>
    </row>
    <row r="237" spans="1:11" ht="10.5" customHeight="1" x14ac:dyDescent="0.2">
      <c r="A237" s="1060"/>
      <c r="B237" s="1060"/>
      <c r="C237" s="1060"/>
      <c r="D237" s="1062"/>
      <c r="E237" s="1064"/>
      <c r="F237" s="1064"/>
      <c r="G237" s="1040"/>
      <c r="I237" s="1037"/>
      <c r="J237" s="478" t="s">
        <v>468</v>
      </c>
      <c r="K237" s="464" t="s">
        <v>124</v>
      </c>
    </row>
    <row r="238" spans="1:11" ht="10.5" customHeight="1" x14ac:dyDescent="0.2">
      <c r="A238" s="1060"/>
      <c r="B238" s="1060"/>
      <c r="C238" s="1060"/>
      <c r="D238" s="1062"/>
      <c r="E238" s="1064"/>
      <c r="F238" s="1064"/>
      <c r="G238" s="1040"/>
      <c r="I238" s="1037"/>
      <c r="J238" s="478" t="s">
        <v>469</v>
      </c>
      <c r="K238" s="464" t="s">
        <v>123</v>
      </c>
    </row>
    <row r="239" spans="1:11" ht="10.5" customHeight="1" thickBot="1" x14ac:dyDescent="0.25">
      <c r="D239" s="1041" t="s">
        <v>495</v>
      </c>
      <c r="E239" s="1043" t="s">
        <v>495</v>
      </c>
      <c r="F239" s="1043" t="s">
        <v>495</v>
      </c>
      <c r="G239" s="1045" t="s">
        <v>495</v>
      </c>
      <c r="I239" s="1038"/>
      <c r="J239" s="479" t="s">
        <v>470</v>
      </c>
      <c r="K239" s="463" t="s">
        <v>122</v>
      </c>
    </row>
    <row r="240" spans="1:11" ht="10.5" customHeight="1" thickBot="1" x14ac:dyDescent="0.25">
      <c r="D240" s="1042"/>
      <c r="E240" s="1044"/>
      <c r="F240" s="1044"/>
      <c r="G240" s="1046"/>
      <c r="K240" s="462"/>
    </row>
    <row r="241" spans="1:11" ht="20.25" x14ac:dyDescent="0.2">
      <c r="A241" s="978" t="s">
        <v>70</v>
      </c>
      <c r="B241" s="978"/>
      <c r="C241" s="978"/>
      <c r="D241" s="978"/>
      <c r="E241" s="978"/>
      <c r="F241" s="978"/>
      <c r="G241" s="978"/>
      <c r="H241" s="978"/>
      <c r="I241" s="978"/>
      <c r="J241" s="978"/>
      <c r="K241" s="474" t="s">
        <v>501</v>
      </c>
    </row>
    <row r="242" spans="1:11" ht="14.25" thickBot="1" x14ac:dyDescent="0.25">
      <c r="A242" s="999" t="str">
        <f>IF(Roster!$A$6="","",Roster!$A$6)</f>
        <v>CASL</v>
      </c>
      <c r="B242" s="999"/>
      <c r="C242" s="999"/>
      <c r="D242" s="999"/>
      <c r="E242" s="999"/>
      <c r="F242" s="999"/>
      <c r="G242" s="999"/>
      <c r="H242" s="999"/>
      <c r="I242" s="999"/>
      <c r="J242" s="999"/>
      <c r="K242" s="473"/>
    </row>
    <row r="243" spans="1:11" ht="10.5" customHeight="1" x14ac:dyDescent="0.2">
      <c r="B243" s="1000" t="str">
        <f>Roster!$A$4</f>
        <v>FY23</v>
      </c>
      <c r="C243" s="1000"/>
      <c r="D243" s="1001" t="str">
        <f>IF(Roster!$B$2="","Teacher",Roster!$B$2)</f>
        <v>Jessica Swanson</v>
      </c>
      <c r="E243" s="1003" t="str">
        <f>IF(Roster!$C$2="","Class ID",Roster!$C$2)</f>
        <v>001</v>
      </c>
      <c r="F243" s="1003" t="str">
        <f>IF(Roster!$B$4="","Class Day",Roster!$B$4)</f>
        <v>TR / MWF</v>
      </c>
      <c r="G243" s="1005" t="str">
        <f>IF(Roster!$C$4="","Class Time",Roster!$C$4)</f>
        <v>8:00 - 9:30 / 10:00-11:30</v>
      </c>
      <c r="H243" s="472"/>
      <c r="I243" s="1007"/>
      <c r="J243" s="1007"/>
      <c r="K243" s="1007"/>
    </row>
    <row r="244" spans="1:11" ht="10.5" customHeight="1" thickBot="1" x14ac:dyDescent="0.25">
      <c r="A244" s="471"/>
      <c r="B244" s="1000"/>
      <c r="C244" s="1000"/>
      <c r="D244" s="1002"/>
      <c r="E244" s="1004"/>
      <c r="F244" s="1004"/>
      <c r="G244" s="1006"/>
      <c r="I244" s="475"/>
      <c r="J244" s="471"/>
      <c r="K244" s="471"/>
    </row>
    <row r="245" spans="1:11" ht="10.5" customHeight="1" x14ac:dyDescent="0.2">
      <c r="A245" s="470"/>
      <c r="B245" s="1003" t="s">
        <v>499</v>
      </c>
      <c r="C245" s="1005"/>
      <c r="D245" s="1008" t="s">
        <v>498</v>
      </c>
      <c r="E245" s="1075" t="s">
        <v>498</v>
      </c>
      <c r="F245" s="1075" t="s">
        <v>498</v>
      </c>
      <c r="G245" s="1077" t="s">
        <v>498</v>
      </c>
      <c r="I245" s="475"/>
      <c r="J245" s="471"/>
      <c r="K245" s="471"/>
    </row>
    <row r="246" spans="1:11" ht="10.5" customHeight="1" thickBot="1" x14ac:dyDescent="0.25">
      <c r="A246" s="469"/>
      <c r="B246" s="1004"/>
      <c r="C246" s="1006"/>
      <c r="D246" s="1009"/>
      <c r="E246" s="1076"/>
      <c r="F246" s="1076"/>
      <c r="G246" s="1078"/>
      <c r="I246" s="475"/>
      <c r="J246" s="471"/>
      <c r="K246" s="471"/>
    </row>
    <row r="247" spans="1:11" ht="10.5" customHeight="1" x14ac:dyDescent="0.2">
      <c r="A247" s="1065">
        <f>IF(B247&lt;&gt;0,COUNTIF($B$247:B247,"&lt;&gt;0")+$A$230,0)</f>
        <v>0</v>
      </c>
      <c r="B247" s="1014">
        <f>IF(Roster!$B$76="",0,CONCATENATE(Roster!$B$76,", ",Roster!$C$76))</f>
        <v>0</v>
      </c>
      <c r="C247" s="1015"/>
      <c r="D247" s="1012"/>
      <c r="E247" s="1022"/>
      <c r="F247" s="1022"/>
      <c r="G247" s="1031"/>
      <c r="I247" s="475"/>
      <c r="J247" s="476"/>
      <c r="K247" s="471"/>
    </row>
    <row r="248" spans="1:11" ht="10.5" customHeight="1" x14ac:dyDescent="0.2">
      <c r="A248" s="1012"/>
      <c r="B248" s="1016"/>
      <c r="C248" s="1017"/>
      <c r="D248" s="1012"/>
      <c r="E248" s="1022"/>
      <c r="F248" s="1022"/>
      <c r="G248" s="1031"/>
      <c r="I248" s="27"/>
      <c r="J248" s="27"/>
      <c r="K248" s="27"/>
    </row>
    <row r="249" spans="1:11" ht="10.5" customHeight="1" thickBot="1" x14ac:dyDescent="0.25">
      <c r="A249" s="1013"/>
      <c r="B249" s="1016"/>
      <c r="C249" s="1017"/>
      <c r="D249" s="1013"/>
      <c r="E249" s="1023"/>
      <c r="F249" s="1023"/>
      <c r="G249" s="1032"/>
      <c r="I249" s="1027" t="s">
        <v>4</v>
      </c>
      <c r="J249" s="1027"/>
      <c r="K249" s="1027"/>
    </row>
    <row r="250" spans="1:11" ht="10.5" customHeight="1" x14ac:dyDescent="0.2">
      <c r="A250" s="1068">
        <f>IF(B250&lt;&gt;0,COUNTIF($B$247:B250,"&lt;&gt;0")+$A$230,0)</f>
        <v>0</v>
      </c>
      <c r="B250" s="1014">
        <f>IF(Roster!$B$77="",0,CONCATENATE(Roster!$B$77,", ",Roster!$C$77))</f>
        <v>0</v>
      </c>
      <c r="C250" s="1015"/>
      <c r="D250" s="1068"/>
      <c r="E250" s="1029"/>
      <c r="F250" s="1029"/>
      <c r="G250" s="1067"/>
      <c r="I250" s="1033" t="s">
        <v>7</v>
      </c>
      <c r="J250" s="477" t="s">
        <v>401</v>
      </c>
      <c r="K250" s="467" t="s">
        <v>90</v>
      </c>
    </row>
    <row r="251" spans="1:11" ht="10.5" customHeight="1" x14ac:dyDescent="0.2">
      <c r="A251" s="1012"/>
      <c r="B251" s="1016">
        <v>0</v>
      </c>
      <c r="C251" s="1017"/>
      <c r="D251" s="1012"/>
      <c r="E251" s="1022"/>
      <c r="F251" s="1022"/>
      <c r="G251" s="1031"/>
      <c r="I251" s="1034"/>
      <c r="J251" s="478" t="s">
        <v>402</v>
      </c>
      <c r="K251" s="466" t="s">
        <v>113</v>
      </c>
    </row>
    <row r="252" spans="1:11" ht="10.5" customHeight="1" x14ac:dyDescent="0.2">
      <c r="A252" s="1013"/>
      <c r="B252" s="1016">
        <v>0</v>
      </c>
      <c r="C252" s="1017"/>
      <c r="D252" s="1013"/>
      <c r="E252" s="1023"/>
      <c r="F252" s="1023"/>
      <c r="G252" s="1032"/>
      <c r="I252" s="1034"/>
      <c r="J252" s="478" t="s">
        <v>403</v>
      </c>
      <c r="K252" s="466" t="s">
        <v>50</v>
      </c>
    </row>
    <row r="253" spans="1:11" ht="10.5" customHeight="1" x14ac:dyDescent="0.2">
      <c r="A253" s="1068">
        <f>IF(B253&lt;&gt;0,COUNTIF($B$247:B253,"&lt;&gt;0")+$A$230,0)</f>
        <v>0</v>
      </c>
      <c r="B253" s="1014">
        <f>IF(Roster!$B$78="",0,CONCATENATE(Roster!$B$78,", ",Roster!$C$78))</f>
        <v>0</v>
      </c>
      <c r="C253" s="1015"/>
      <c r="D253" s="1068"/>
      <c r="E253" s="1029"/>
      <c r="F253" s="1029"/>
      <c r="G253" s="1067"/>
      <c r="I253" s="1034"/>
      <c r="J253" s="478" t="s">
        <v>404</v>
      </c>
      <c r="K253" s="466" t="s">
        <v>48</v>
      </c>
    </row>
    <row r="254" spans="1:11" ht="10.5" customHeight="1" x14ac:dyDescent="0.2">
      <c r="A254" s="1012"/>
      <c r="B254" s="1016">
        <v>0</v>
      </c>
      <c r="C254" s="1017"/>
      <c r="D254" s="1012"/>
      <c r="E254" s="1022"/>
      <c r="F254" s="1022"/>
      <c r="G254" s="1031"/>
      <c r="I254" s="1034"/>
      <c r="J254" s="478" t="s">
        <v>405</v>
      </c>
      <c r="K254" s="466" t="s">
        <v>49</v>
      </c>
    </row>
    <row r="255" spans="1:11" ht="10.5" customHeight="1" x14ac:dyDescent="0.2">
      <c r="A255" s="1013"/>
      <c r="B255" s="1016">
        <v>0</v>
      </c>
      <c r="C255" s="1017"/>
      <c r="D255" s="1013"/>
      <c r="E255" s="1023"/>
      <c r="F255" s="1023"/>
      <c r="G255" s="1032"/>
      <c r="I255" s="1034"/>
      <c r="J255" s="478" t="s">
        <v>406</v>
      </c>
      <c r="K255" s="466" t="s">
        <v>114</v>
      </c>
    </row>
    <row r="256" spans="1:11" ht="10.5" customHeight="1" x14ac:dyDescent="0.2">
      <c r="A256" s="1068">
        <f>IF(B256&lt;&gt;0,COUNTIF($B$247:B256,"&lt;&gt;0")+$A$230,0)</f>
        <v>0</v>
      </c>
      <c r="B256" s="1014">
        <f>IF(Roster!$B$79="",0,CONCATENATE(Roster!$B$79,", ",Roster!$C$79))</f>
        <v>0</v>
      </c>
      <c r="C256" s="1015"/>
      <c r="D256" s="1068"/>
      <c r="E256" s="1029"/>
      <c r="F256" s="1029"/>
      <c r="G256" s="1067"/>
      <c r="I256" s="1034"/>
      <c r="J256" s="478" t="s">
        <v>407</v>
      </c>
      <c r="K256" s="466" t="s">
        <v>115</v>
      </c>
    </row>
    <row r="257" spans="1:11" ht="10.5" customHeight="1" x14ac:dyDescent="0.2">
      <c r="A257" s="1012"/>
      <c r="B257" s="1016">
        <v>0</v>
      </c>
      <c r="C257" s="1017"/>
      <c r="D257" s="1012"/>
      <c r="E257" s="1022"/>
      <c r="F257" s="1022"/>
      <c r="G257" s="1031"/>
      <c r="I257" s="1034"/>
      <c r="J257" s="478" t="s">
        <v>408</v>
      </c>
      <c r="K257" s="466" t="s">
        <v>116</v>
      </c>
    </row>
    <row r="258" spans="1:11" ht="10.5" customHeight="1" thickBot="1" x14ac:dyDescent="0.25">
      <c r="A258" s="1013"/>
      <c r="B258" s="1016">
        <v>0</v>
      </c>
      <c r="C258" s="1017"/>
      <c r="D258" s="1013"/>
      <c r="E258" s="1023"/>
      <c r="F258" s="1023"/>
      <c r="G258" s="1032"/>
      <c r="I258" s="1035"/>
      <c r="J258" s="479" t="s">
        <v>409</v>
      </c>
      <c r="K258" s="468" t="s">
        <v>117</v>
      </c>
    </row>
    <row r="259" spans="1:11" ht="10.5" customHeight="1" x14ac:dyDescent="0.2">
      <c r="A259" s="1068">
        <f>IF(B259&lt;&gt;0,COUNTIF($B$247:B259,"&lt;&gt;0")+$A$230,0)</f>
        <v>0</v>
      </c>
      <c r="B259" s="1014">
        <f>IF(Roster!$B$80="",0,CONCATENATE(Roster!$B$80,", ",Roster!$C$80))</f>
        <v>0</v>
      </c>
      <c r="C259" s="1015"/>
      <c r="D259" s="1068"/>
      <c r="E259" s="1029"/>
      <c r="F259" s="1029"/>
      <c r="G259" s="1067"/>
      <c r="I259" s="1033" t="s">
        <v>46</v>
      </c>
      <c r="J259" s="477" t="s">
        <v>410</v>
      </c>
      <c r="K259" s="467" t="s">
        <v>65</v>
      </c>
    </row>
    <row r="260" spans="1:11" ht="10.5" customHeight="1" x14ac:dyDescent="0.2">
      <c r="A260" s="1012"/>
      <c r="B260" s="1016">
        <v>0</v>
      </c>
      <c r="C260" s="1017"/>
      <c r="D260" s="1012"/>
      <c r="E260" s="1022"/>
      <c r="F260" s="1022"/>
      <c r="G260" s="1031"/>
      <c r="I260" s="1034"/>
      <c r="J260" s="478" t="s">
        <v>411</v>
      </c>
      <c r="K260" s="466" t="s">
        <v>45</v>
      </c>
    </row>
    <row r="261" spans="1:11" ht="10.5" customHeight="1" x14ac:dyDescent="0.2">
      <c r="A261" s="1013"/>
      <c r="B261" s="1016">
        <v>0</v>
      </c>
      <c r="C261" s="1017"/>
      <c r="D261" s="1013"/>
      <c r="E261" s="1023"/>
      <c r="F261" s="1023"/>
      <c r="G261" s="1032"/>
      <c r="I261" s="1034"/>
      <c r="J261" s="478" t="s">
        <v>412</v>
      </c>
      <c r="K261" s="466" t="s">
        <v>107</v>
      </c>
    </row>
    <row r="262" spans="1:11" ht="10.5" customHeight="1" x14ac:dyDescent="0.2">
      <c r="A262" s="1068">
        <f>IF(B262&lt;&gt;0,COUNTIF($B$247:B262,"&lt;&gt;0")+$A$230,0)</f>
        <v>0</v>
      </c>
      <c r="B262" s="1014">
        <f>IF(Roster!$B$81="",0,CONCATENATE(Roster!$B$81,", ",Roster!$C$81))</f>
        <v>0</v>
      </c>
      <c r="C262" s="1015"/>
      <c r="D262" s="1068"/>
      <c r="E262" s="1029"/>
      <c r="F262" s="1029"/>
      <c r="G262" s="1067"/>
      <c r="I262" s="1034"/>
      <c r="J262" s="478" t="s">
        <v>413</v>
      </c>
      <c r="K262" s="466" t="s">
        <v>108</v>
      </c>
    </row>
    <row r="263" spans="1:11" ht="10.5" customHeight="1" x14ac:dyDescent="0.2">
      <c r="A263" s="1012"/>
      <c r="B263" s="1016">
        <v>0</v>
      </c>
      <c r="C263" s="1017"/>
      <c r="D263" s="1012"/>
      <c r="E263" s="1022"/>
      <c r="F263" s="1022"/>
      <c r="G263" s="1031"/>
      <c r="I263" s="1034"/>
      <c r="J263" s="478" t="s">
        <v>414</v>
      </c>
      <c r="K263" s="466" t="s">
        <v>109</v>
      </c>
    </row>
    <row r="264" spans="1:11" ht="10.5" customHeight="1" x14ac:dyDescent="0.2">
      <c r="A264" s="1013"/>
      <c r="B264" s="1016">
        <v>0</v>
      </c>
      <c r="C264" s="1017"/>
      <c r="D264" s="1013"/>
      <c r="E264" s="1023"/>
      <c r="F264" s="1023"/>
      <c r="G264" s="1032"/>
      <c r="I264" s="1034"/>
      <c r="J264" s="478" t="s">
        <v>415</v>
      </c>
      <c r="K264" s="466" t="s">
        <v>110</v>
      </c>
    </row>
    <row r="265" spans="1:11" ht="10.5" customHeight="1" x14ac:dyDescent="0.2">
      <c r="A265" s="1068">
        <f>IF(B265&lt;&gt;0,COUNTIF($B$247:B265,"&lt;&gt;0")+$A$230,0)</f>
        <v>0</v>
      </c>
      <c r="B265" s="1014">
        <f>IF(Roster!$B$82="",0,CONCATENATE(Roster!$B$82,", ",Roster!$C$82))</f>
        <v>0</v>
      </c>
      <c r="C265" s="1015"/>
      <c r="D265" s="1068"/>
      <c r="E265" s="1029"/>
      <c r="F265" s="1029"/>
      <c r="G265" s="1067"/>
      <c r="I265" s="1034"/>
      <c r="J265" s="478" t="s">
        <v>416</v>
      </c>
      <c r="K265" s="466" t="s">
        <v>111</v>
      </c>
    </row>
    <row r="266" spans="1:11" ht="10.5" customHeight="1" x14ac:dyDescent="0.2">
      <c r="A266" s="1012"/>
      <c r="B266" s="1016">
        <v>0</v>
      </c>
      <c r="C266" s="1017"/>
      <c r="D266" s="1012"/>
      <c r="E266" s="1022"/>
      <c r="F266" s="1022"/>
      <c r="G266" s="1031"/>
      <c r="I266" s="1034"/>
      <c r="J266" s="478" t="s">
        <v>417</v>
      </c>
      <c r="K266" s="466" t="s">
        <v>112</v>
      </c>
    </row>
    <row r="267" spans="1:11" ht="10.5" customHeight="1" x14ac:dyDescent="0.2">
      <c r="A267" s="1013"/>
      <c r="B267" s="1016">
        <v>0</v>
      </c>
      <c r="C267" s="1017"/>
      <c r="D267" s="1013"/>
      <c r="E267" s="1023"/>
      <c r="F267" s="1023"/>
      <c r="G267" s="1032"/>
      <c r="I267" s="1034"/>
      <c r="J267" s="478" t="s">
        <v>418</v>
      </c>
      <c r="K267" s="480" t="s">
        <v>494</v>
      </c>
    </row>
    <row r="268" spans="1:11" ht="10.5" customHeight="1" thickBot="1" x14ac:dyDescent="0.25">
      <c r="A268" s="1068">
        <f>IF(B268&lt;&gt;0,COUNTIF($B$247:B268,"&lt;&gt;0")+$A$230,0)</f>
        <v>0</v>
      </c>
      <c r="B268" s="1014">
        <f>IF(Roster!$B$83="",0,CONCATENATE(Roster!$B$83,", ",Roster!$C$83))</f>
        <v>0</v>
      </c>
      <c r="C268" s="1015"/>
      <c r="D268" s="1068"/>
      <c r="E268" s="1029"/>
      <c r="F268" s="1029"/>
      <c r="G268" s="1067"/>
      <c r="I268" s="1035"/>
      <c r="J268" s="479" t="s">
        <v>419</v>
      </c>
      <c r="K268" s="481" t="s">
        <v>118</v>
      </c>
    </row>
    <row r="269" spans="1:11" ht="10.5" customHeight="1" x14ac:dyDescent="0.2">
      <c r="A269" s="1012"/>
      <c r="B269" s="1016">
        <v>0</v>
      </c>
      <c r="C269" s="1017"/>
      <c r="D269" s="1012"/>
      <c r="E269" s="1022"/>
      <c r="F269" s="1022"/>
      <c r="G269" s="1031"/>
      <c r="I269" s="1033" t="s">
        <v>8</v>
      </c>
      <c r="J269" s="477" t="s">
        <v>420</v>
      </c>
      <c r="K269" s="482" t="s">
        <v>99</v>
      </c>
    </row>
    <row r="270" spans="1:11" ht="10.5" customHeight="1" x14ac:dyDescent="0.2">
      <c r="A270" s="1013"/>
      <c r="B270" s="1016">
        <v>0</v>
      </c>
      <c r="C270" s="1017"/>
      <c r="D270" s="1013"/>
      <c r="E270" s="1023"/>
      <c r="F270" s="1023"/>
      <c r="G270" s="1032"/>
      <c r="I270" s="1034"/>
      <c r="J270" s="478" t="s">
        <v>421</v>
      </c>
      <c r="K270" s="480" t="s">
        <v>505</v>
      </c>
    </row>
    <row r="271" spans="1:11" ht="10.5" customHeight="1" x14ac:dyDescent="0.2">
      <c r="A271" s="1068">
        <f>IF(B271&lt;&gt;0,COUNTIF($B$247:B271,"&lt;&gt;0")+$A$230,0)</f>
        <v>0</v>
      </c>
      <c r="B271" s="1014">
        <f>IF(Roster!$B$84="",0,CONCATENATE(Roster!$B$84,", ",Roster!$C$84))</f>
        <v>0</v>
      </c>
      <c r="C271" s="1015"/>
      <c r="D271" s="1068"/>
      <c r="E271" s="1029"/>
      <c r="F271" s="1029"/>
      <c r="G271" s="1067"/>
      <c r="I271" s="1034"/>
      <c r="J271" s="478" t="s">
        <v>422</v>
      </c>
      <c r="K271" s="466" t="s">
        <v>100</v>
      </c>
    </row>
    <row r="272" spans="1:11" ht="10.5" customHeight="1" x14ac:dyDescent="0.2">
      <c r="A272" s="1012"/>
      <c r="B272" s="1016">
        <v>0</v>
      </c>
      <c r="C272" s="1017"/>
      <c r="D272" s="1012"/>
      <c r="E272" s="1022"/>
      <c r="F272" s="1022"/>
      <c r="G272" s="1031"/>
      <c r="I272" s="1034"/>
      <c r="J272" s="478" t="s">
        <v>423</v>
      </c>
      <c r="K272" s="466" t="s">
        <v>139</v>
      </c>
    </row>
    <row r="273" spans="1:11" ht="10.5" customHeight="1" x14ac:dyDescent="0.2">
      <c r="A273" s="1013"/>
      <c r="B273" s="1016">
        <v>0</v>
      </c>
      <c r="C273" s="1017"/>
      <c r="D273" s="1013"/>
      <c r="E273" s="1023"/>
      <c r="F273" s="1023"/>
      <c r="G273" s="1032"/>
      <c r="I273" s="1034"/>
      <c r="J273" s="478" t="s">
        <v>424</v>
      </c>
      <c r="K273" s="466" t="s">
        <v>101</v>
      </c>
    </row>
    <row r="274" spans="1:11" ht="10.5" customHeight="1" x14ac:dyDescent="0.2">
      <c r="A274" s="1068">
        <f>IF(B274&lt;&gt;0,COUNTIF($B$247:B274,"&lt;&gt;0")+$A$230,0)</f>
        <v>0</v>
      </c>
      <c r="B274" s="1014">
        <f>IF(Roster!$B$85="",0,CONCATENATE(Roster!$B$85,", ",Roster!$C$85))</f>
        <v>0</v>
      </c>
      <c r="C274" s="1015"/>
      <c r="D274" s="1068"/>
      <c r="E274" s="1029"/>
      <c r="F274" s="1029"/>
      <c r="G274" s="1067"/>
      <c r="I274" s="1034"/>
      <c r="J274" s="478" t="s">
        <v>425</v>
      </c>
      <c r="K274" s="466" t="s">
        <v>102</v>
      </c>
    </row>
    <row r="275" spans="1:11" ht="10.5" customHeight="1" x14ac:dyDescent="0.2">
      <c r="A275" s="1012"/>
      <c r="B275" s="1016">
        <v>0</v>
      </c>
      <c r="C275" s="1017"/>
      <c r="D275" s="1012"/>
      <c r="E275" s="1022"/>
      <c r="F275" s="1022"/>
      <c r="G275" s="1031"/>
      <c r="I275" s="1034"/>
      <c r="J275" s="478" t="s">
        <v>426</v>
      </c>
      <c r="K275" s="466" t="s">
        <v>104</v>
      </c>
    </row>
    <row r="276" spans="1:11" ht="10.5" customHeight="1" x14ac:dyDescent="0.2">
      <c r="A276" s="1013"/>
      <c r="B276" s="1016">
        <v>0</v>
      </c>
      <c r="C276" s="1017"/>
      <c r="D276" s="1013"/>
      <c r="E276" s="1023"/>
      <c r="F276" s="1023"/>
      <c r="G276" s="1032"/>
      <c r="I276" s="1034"/>
      <c r="J276" s="478" t="s">
        <v>427</v>
      </c>
      <c r="K276" s="466" t="s">
        <v>105</v>
      </c>
    </row>
    <row r="277" spans="1:11" ht="10.5" customHeight="1" thickBot="1" x14ac:dyDescent="0.25">
      <c r="A277" s="1068">
        <f>IF(B277&lt;&gt;0,COUNTIF($B$247:B277,"&lt;&gt;0")+$A$230,0)</f>
        <v>0</v>
      </c>
      <c r="B277" s="1014">
        <f>IF(Roster!$B$86="",0,CONCATENATE(Roster!$B$86,", ",Roster!$C$86))</f>
        <v>0</v>
      </c>
      <c r="C277" s="1015"/>
      <c r="D277" s="1068"/>
      <c r="E277" s="1029"/>
      <c r="F277" s="1029"/>
      <c r="G277" s="1067"/>
      <c r="I277" s="1035"/>
      <c r="J277" s="479" t="s">
        <v>428</v>
      </c>
      <c r="K277" s="468" t="s">
        <v>106</v>
      </c>
    </row>
    <row r="278" spans="1:11" ht="10.5" customHeight="1" x14ac:dyDescent="0.2">
      <c r="A278" s="1012"/>
      <c r="B278" s="1016">
        <v>0</v>
      </c>
      <c r="C278" s="1017"/>
      <c r="D278" s="1012"/>
      <c r="E278" s="1022"/>
      <c r="F278" s="1022"/>
      <c r="G278" s="1031"/>
      <c r="I278" s="1033" t="s">
        <v>72</v>
      </c>
      <c r="J278" s="477" t="s">
        <v>429</v>
      </c>
      <c r="K278" s="467" t="s">
        <v>97</v>
      </c>
    </row>
    <row r="279" spans="1:11" ht="10.5" customHeight="1" x14ac:dyDescent="0.2">
      <c r="A279" s="1013"/>
      <c r="B279" s="1016">
        <v>0</v>
      </c>
      <c r="C279" s="1017"/>
      <c r="D279" s="1013"/>
      <c r="E279" s="1023"/>
      <c r="F279" s="1023"/>
      <c r="G279" s="1032"/>
      <c r="I279" s="1034"/>
      <c r="J279" s="478" t="s">
        <v>430</v>
      </c>
      <c r="K279" s="466" t="s">
        <v>98</v>
      </c>
    </row>
    <row r="280" spans="1:11" ht="10.5" customHeight="1" x14ac:dyDescent="0.2">
      <c r="A280" s="1068">
        <f>IF(B280&lt;&gt;0,COUNTIF($B$247:B280,"&lt;&gt;0")+$A$230,0)</f>
        <v>0</v>
      </c>
      <c r="B280" s="1014">
        <f>IF(Roster!$B$87="",0,CONCATENATE(Roster!$B$87,", ",Roster!$C$87))</f>
        <v>0</v>
      </c>
      <c r="C280" s="1015"/>
      <c r="D280" s="1068"/>
      <c r="E280" s="1029"/>
      <c r="F280" s="1029"/>
      <c r="G280" s="1067"/>
      <c r="I280" s="1034"/>
      <c r="J280" s="478" t="s">
        <v>431</v>
      </c>
      <c r="K280" s="466" t="s">
        <v>136</v>
      </c>
    </row>
    <row r="281" spans="1:11" ht="10.5" customHeight="1" x14ac:dyDescent="0.2">
      <c r="A281" s="1012"/>
      <c r="B281" s="1016">
        <v>0</v>
      </c>
      <c r="C281" s="1017"/>
      <c r="D281" s="1012"/>
      <c r="E281" s="1022"/>
      <c r="F281" s="1022"/>
      <c r="G281" s="1031"/>
      <c r="I281" s="1034"/>
      <c r="J281" s="478" t="s">
        <v>432</v>
      </c>
      <c r="K281" s="466" t="s">
        <v>134</v>
      </c>
    </row>
    <row r="282" spans="1:11" ht="10.5" customHeight="1" x14ac:dyDescent="0.2">
      <c r="A282" s="1013"/>
      <c r="B282" s="1016">
        <v>0</v>
      </c>
      <c r="C282" s="1017"/>
      <c r="D282" s="1013"/>
      <c r="E282" s="1023"/>
      <c r="F282" s="1023"/>
      <c r="G282" s="1032"/>
      <c r="I282" s="1034"/>
      <c r="J282" s="478" t="s">
        <v>433</v>
      </c>
      <c r="K282" s="466" t="s">
        <v>135</v>
      </c>
    </row>
    <row r="283" spans="1:11" ht="10.5" customHeight="1" x14ac:dyDescent="0.2">
      <c r="A283" s="1068">
        <f>IF(B283&lt;&gt;0,COUNTIF($B$247:B283,"&lt;&gt;0")+$A$230,0)</f>
        <v>0</v>
      </c>
      <c r="B283" s="1014">
        <f>IF(Roster!$B$88="",0,CONCATENATE(Roster!$B$88,", ",Roster!$C$88))</f>
        <v>0</v>
      </c>
      <c r="C283" s="1015"/>
      <c r="D283" s="1068"/>
      <c r="E283" s="1029"/>
      <c r="F283" s="1029"/>
      <c r="G283" s="1067"/>
      <c r="I283" s="1034"/>
      <c r="J283" s="478" t="s">
        <v>434</v>
      </c>
      <c r="K283" s="466" t="s">
        <v>137</v>
      </c>
    </row>
    <row r="284" spans="1:11" ht="10.5" customHeight="1" x14ac:dyDescent="0.2">
      <c r="A284" s="1012"/>
      <c r="B284" s="1016">
        <v>0</v>
      </c>
      <c r="C284" s="1017"/>
      <c r="D284" s="1012"/>
      <c r="E284" s="1022"/>
      <c r="F284" s="1022"/>
      <c r="G284" s="1031"/>
      <c r="I284" s="1034"/>
      <c r="J284" s="478" t="s">
        <v>435</v>
      </c>
      <c r="K284" s="466" t="s">
        <v>119</v>
      </c>
    </row>
    <row r="285" spans="1:11" ht="10.5" customHeight="1" thickBot="1" x14ac:dyDescent="0.25">
      <c r="A285" s="1013"/>
      <c r="B285" s="1016">
        <v>0</v>
      </c>
      <c r="C285" s="1017"/>
      <c r="D285" s="1013"/>
      <c r="E285" s="1023"/>
      <c r="F285" s="1023"/>
      <c r="G285" s="1032"/>
      <c r="I285" s="1035"/>
      <c r="J285" s="479" t="s">
        <v>436</v>
      </c>
      <c r="K285" s="468" t="s">
        <v>138</v>
      </c>
    </row>
    <row r="286" spans="1:11" ht="10.5" customHeight="1" x14ac:dyDescent="0.2">
      <c r="A286" s="1068">
        <f>IF(B286&lt;&gt;0,COUNTIF($B$247:B286,"&lt;&gt;0")+$A$230,0)</f>
        <v>0</v>
      </c>
      <c r="B286" s="1014">
        <f>IF(Roster!$B$89="",0,CONCATENATE(Roster!$B$89,", ",Roster!$C$89))</f>
        <v>0</v>
      </c>
      <c r="C286" s="1015"/>
      <c r="D286" s="1068"/>
      <c r="E286" s="1029"/>
      <c r="F286" s="1029"/>
      <c r="G286" s="1067"/>
      <c r="I286" s="1033" t="s">
        <v>47</v>
      </c>
      <c r="J286" s="477" t="s">
        <v>437</v>
      </c>
      <c r="K286" s="467" t="s">
        <v>66</v>
      </c>
    </row>
    <row r="287" spans="1:11" ht="10.5" customHeight="1" x14ac:dyDescent="0.2">
      <c r="A287" s="1012"/>
      <c r="B287" s="1016">
        <v>0</v>
      </c>
      <c r="C287" s="1017"/>
      <c r="D287" s="1012"/>
      <c r="E287" s="1022"/>
      <c r="F287" s="1022"/>
      <c r="G287" s="1031"/>
      <c r="I287" s="1034"/>
      <c r="J287" s="478" t="s">
        <v>438</v>
      </c>
      <c r="K287" s="466" t="s">
        <v>51</v>
      </c>
    </row>
    <row r="288" spans="1:11" ht="10.5" customHeight="1" x14ac:dyDescent="0.2">
      <c r="A288" s="1013"/>
      <c r="B288" s="1016">
        <v>0</v>
      </c>
      <c r="C288" s="1017"/>
      <c r="D288" s="1013"/>
      <c r="E288" s="1023"/>
      <c r="F288" s="1023"/>
      <c r="G288" s="1032"/>
      <c r="I288" s="1034"/>
      <c r="J288" s="478" t="s">
        <v>439</v>
      </c>
      <c r="K288" s="466" t="s">
        <v>63</v>
      </c>
    </row>
    <row r="289" spans="1:11" ht="10.5" customHeight="1" x14ac:dyDescent="0.2">
      <c r="A289" s="1068">
        <f>IF(B289&lt;&gt;0,COUNTIF($B$247:B289,"&lt;&gt;0")+$A$230,0)</f>
        <v>0</v>
      </c>
      <c r="B289" s="1014">
        <f>IF(Roster!$B$90="",0,CONCATENATE(Roster!$B$90,", ",Roster!$C$90))</f>
        <v>0</v>
      </c>
      <c r="C289" s="1015"/>
      <c r="D289" s="1068"/>
      <c r="E289" s="1029"/>
      <c r="F289" s="1029"/>
      <c r="G289" s="1067"/>
      <c r="I289" s="1034"/>
      <c r="J289" s="478" t="s">
        <v>440</v>
      </c>
      <c r="K289" s="466" t="s">
        <v>133</v>
      </c>
    </row>
    <row r="290" spans="1:11" ht="10.5" customHeight="1" x14ac:dyDescent="0.2">
      <c r="A290" s="1012"/>
      <c r="B290" s="1016">
        <v>0</v>
      </c>
      <c r="C290" s="1017"/>
      <c r="D290" s="1012"/>
      <c r="E290" s="1022"/>
      <c r="F290" s="1022"/>
      <c r="G290" s="1031"/>
      <c r="I290" s="1034"/>
      <c r="J290" s="478" t="s">
        <v>441</v>
      </c>
      <c r="K290" s="466" t="s">
        <v>120</v>
      </c>
    </row>
    <row r="291" spans="1:11" ht="10.5" customHeight="1" x14ac:dyDescent="0.2">
      <c r="A291" s="1013"/>
      <c r="B291" s="1016">
        <v>0</v>
      </c>
      <c r="C291" s="1017"/>
      <c r="D291" s="1013"/>
      <c r="E291" s="1023"/>
      <c r="F291" s="1023"/>
      <c r="G291" s="1032"/>
      <c r="I291" s="1034"/>
      <c r="J291" s="478" t="s">
        <v>442</v>
      </c>
      <c r="K291" s="464" t="s">
        <v>95</v>
      </c>
    </row>
    <row r="292" spans="1:11" ht="10.5" customHeight="1" x14ac:dyDescent="0.2">
      <c r="A292" s="1068">
        <f>IF(B292&lt;&gt;0,COUNTIF($B$247:B292,"&lt;&gt;0")+$A$230,0)</f>
        <v>0</v>
      </c>
      <c r="B292" s="1014">
        <f>IF(Roster!$B$91="",0,CONCATENATE(Roster!$B$91,", ",Roster!$C$91))</f>
        <v>0</v>
      </c>
      <c r="C292" s="1015"/>
      <c r="D292" s="1068"/>
      <c r="E292" s="1029"/>
      <c r="F292" s="1029"/>
      <c r="G292" s="1067"/>
      <c r="I292" s="1034"/>
      <c r="J292" s="478" t="s">
        <v>443</v>
      </c>
      <c r="K292" s="464" t="s">
        <v>132</v>
      </c>
    </row>
    <row r="293" spans="1:11" ht="10.5" customHeight="1" x14ac:dyDescent="0.2">
      <c r="A293" s="1012"/>
      <c r="B293" s="1016">
        <v>0</v>
      </c>
      <c r="C293" s="1017"/>
      <c r="D293" s="1012"/>
      <c r="E293" s="1022"/>
      <c r="F293" s="1022"/>
      <c r="G293" s="1031"/>
      <c r="I293" s="1034"/>
      <c r="J293" s="478" t="s">
        <v>444</v>
      </c>
      <c r="K293" s="464" t="s">
        <v>131</v>
      </c>
    </row>
    <row r="294" spans="1:11" ht="10.5" customHeight="1" thickBot="1" x14ac:dyDescent="0.25">
      <c r="A294" s="1013"/>
      <c r="B294" s="1016">
        <v>0</v>
      </c>
      <c r="C294" s="1017"/>
      <c r="D294" s="1013"/>
      <c r="E294" s="1023"/>
      <c r="F294" s="1023"/>
      <c r="G294" s="1032"/>
      <c r="I294" s="1035"/>
      <c r="J294" s="479" t="s">
        <v>445</v>
      </c>
      <c r="K294" s="463" t="s">
        <v>96</v>
      </c>
    </row>
    <row r="295" spans="1:11" ht="10.5" customHeight="1" x14ac:dyDescent="0.2">
      <c r="A295" s="1068">
        <f>IF(B295&lt;&gt;0,COUNTIF($B$247:B295,"&lt;&gt;0")+$A$230,0)</f>
        <v>0</v>
      </c>
      <c r="B295" s="1014">
        <f>IF(Roster!$B$92="",0,CONCATENATE(Roster!$B$92,", ",Roster!$C$92))</f>
        <v>0</v>
      </c>
      <c r="C295" s="1015"/>
      <c r="D295" s="1068"/>
      <c r="E295" s="1029"/>
      <c r="F295" s="1029"/>
      <c r="G295" s="1067"/>
      <c r="I295" s="1036" t="s">
        <v>73</v>
      </c>
      <c r="J295" s="477" t="s">
        <v>446</v>
      </c>
      <c r="K295" s="465" t="s">
        <v>82</v>
      </c>
    </row>
    <row r="296" spans="1:11" ht="10.5" customHeight="1" x14ac:dyDescent="0.2">
      <c r="A296" s="1012"/>
      <c r="B296" s="1016">
        <v>0</v>
      </c>
      <c r="C296" s="1017"/>
      <c r="D296" s="1012"/>
      <c r="E296" s="1022"/>
      <c r="F296" s="1022"/>
      <c r="G296" s="1031"/>
      <c r="I296" s="1037"/>
      <c r="J296" s="478" t="s">
        <v>447</v>
      </c>
      <c r="K296" s="464" t="s">
        <v>130</v>
      </c>
    </row>
    <row r="297" spans="1:11" ht="10.5" customHeight="1" x14ac:dyDescent="0.2">
      <c r="A297" s="1013"/>
      <c r="B297" s="1016">
        <v>0</v>
      </c>
      <c r="C297" s="1017"/>
      <c r="D297" s="1013"/>
      <c r="E297" s="1023"/>
      <c r="F297" s="1023"/>
      <c r="G297" s="1032"/>
      <c r="I297" s="1037"/>
      <c r="J297" s="478" t="s">
        <v>448</v>
      </c>
      <c r="K297" s="464" t="s">
        <v>83</v>
      </c>
    </row>
    <row r="298" spans="1:11" ht="10.5" customHeight="1" x14ac:dyDescent="0.2">
      <c r="A298" s="1068">
        <f>IF(B298&lt;&gt;0,COUNTIF($B$247:B298,"&lt;&gt;0")+$A$230,0)</f>
        <v>0</v>
      </c>
      <c r="B298" s="1014">
        <f>IF(Roster!$B$93="",0,CONCATENATE(Roster!$B$93,", ",Roster!$C$93))</f>
        <v>0</v>
      </c>
      <c r="C298" s="1015"/>
      <c r="D298" s="1068"/>
      <c r="E298" s="1029"/>
      <c r="F298" s="1029"/>
      <c r="G298" s="1067"/>
      <c r="I298" s="1037"/>
      <c r="J298" s="478" t="s">
        <v>449</v>
      </c>
      <c r="K298" s="464" t="s">
        <v>84</v>
      </c>
    </row>
    <row r="299" spans="1:11" ht="10.5" customHeight="1" x14ac:dyDescent="0.2">
      <c r="A299" s="1012"/>
      <c r="B299" s="1016">
        <v>0</v>
      </c>
      <c r="C299" s="1017"/>
      <c r="D299" s="1012"/>
      <c r="E299" s="1022"/>
      <c r="F299" s="1022"/>
      <c r="G299" s="1031"/>
      <c r="I299" s="1037"/>
      <c r="J299" s="478" t="s">
        <v>450</v>
      </c>
      <c r="K299" s="464" t="s">
        <v>129</v>
      </c>
    </row>
    <row r="300" spans="1:11" ht="10.5" customHeight="1" x14ac:dyDescent="0.2">
      <c r="A300" s="1013"/>
      <c r="B300" s="1016">
        <v>0</v>
      </c>
      <c r="C300" s="1017"/>
      <c r="D300" s="1013"/>
      <c r="E300" s="1023"/>
      <c r="F300" s="1023"/>
      <c r="G300" s="1032"/>
      <c r="I300" s="1037"/>
      <c r="J300" s="478" t="s">
        <v>451</v>
      </c>
      <c r="K300" s="464" t="s">
        <v>94</v>
      </c>
    </row>
    <row r="301" spans="1:11" ht="10.5" customHeight="1" x14ac:dyDescent="0.2">
      <c r="A301" s="1068">
        <f>IF(B301&lt;&gt;0,COUNTIF($B$247:B301,"&lt;&gt;0")+$A$230,0)</f>
        <v>0</v>
      </c>
      <c r="B301" s="1014">
        <f>IF(Roster!$B$94="",0,CONCATENATE(Roster!$B$94,", ",Roster!$C$94))</f>
        <v>0</v>
      </c>
      <c r="C301" s="1015"/>
      <c r="D301" s="1068"/>
      <c r="E301" s="1029"/>
      <c r="F301" s="1029"/>
      <c r="G301" s="1067"/>
      <c r="I301" s="1037"/>
      <c r="J301" s="478" t="s">
        <v>452</v>
      </c>
      <c r="K301" s="464" t="s">
        <v>85</v>
      </c>
    </row>
    <row r="302" spans="1:11" ht="10.5" customHeight="1" x14ac:dyDescent="0.2">
      <c r="A302" s="1012"/>
      <c r="B302" s="1016">
        <v>0</v>
      </c>
      <c r="C302" s="1017"/>
      <c r="D302" s="1012"/>
      <c r="E302" s="1022"/>
      <c r="F302" s="1022"/>
      <c r="G302" s="1031"/>
      <c r="I302" s="1037"/>
      <c r="J302" s="478" t="s">
        <v>453</v>
      </c>
      <c r="K302" s="464" t="s">
        <v>128</v>
      </c>
    </row>
    <row r="303" spans="1:11" ht="10.5" customHeight="1" x14ac:dyDescent="0.2">
      <c r="A303" s="1013"/>
      <c r="B303" s="1016">
        <v>0</v>
      </c>
      <c r="C303" s="1017"/>
      <c r="D303" s="1013"/>
      <c r="E303" s="1023"/>
      <c r="F303" s="1023"/>
      <c r="G303" s="1032"/>
      <c r="I303" s="1037"/>
      <c r="J303" s="478" t="s">
        <v>454</v>
      </c>
      <c r="K303" s="464" t="s">
        <v>93</v>
      </c>
    </row>
    <row r="304" spans="1:11" ht="10.5" customHeight="1" x14ac:dyDescent="0.2">
      <c r="A304" s="1068">
        <f>IF(B304&lt;&gt;0,COUNTIF($B$247:B304,"&lt;&gt;0")+$A$230,0)</f>
        <v>0</v>
      </c>
      <c r="B304" s="1014">
        <f>IF(Roster!$B$95="",0,CONCATENATE(Roster!$B$95,", ",Roster!$C$95))</f>
        <v>0</v>
      </c>
      <c r="C304" s="1015"/>
      <c r="D304" s="1068"/>
      <c r="E304" s="1029"/>
      <c r="F304" s="1029"/>
      <c r="G304" s="1067"/>
      <c r="I304" s="1037"/>
      <c r="J304" s="478" t="s">
        <v>455</v>
      </c>
      <c r="K304" s="464" t="s">
        <v>86</v>
      </c>
    </row>
    <row r="305" spans="1:11" ht="10.5" customHeight="1" x14ac:dyDescent="0.2">
      <c r="A305" s="1012"/>
      <c r="B305" s="1016">
        <v>0</v>
      </c>
      <c r="C305" s="1017"/>
      <c r="D305" s="1012"/>
      <c r="E305" s="1022"/>
      <c r="F305" s="1022"/>
      <c r="G305" s="1031"/>
      <c r="I305" s="1037"/>
      <c r="J305" s="478" t="s">
        <v>456</v>
      </c>
      <c r="K305" s="464" t="s">
        <v>87</v>
      </c>
    </row>
    <row r="306" spans="1:11" ht="10.5" customHeight="1" x14ac:dyDescent="0.2">
      <c r="A306" s="1013"/>
      <c r="B306" s="1016">
        <v>0</v>
      </c>
      <c r="C306" s="1017"/>
      <c r="D306" s="1013"/>
      <c r="E306" s="1023"/>
      <c r="F306" s="1023"/>
      <c r="G306" s="1032"/>
      <c r="I306" s="1037"/>
      <c r="J306" s="478" t="s">
        <v>457</v>
      </c>
      <c r="K306" s="464" t="s">
        <v>88</v>
      </c>
    </row>
    <row r="307" spans="1:11" ht="10.5" customHeight="1" x14ac:dyDescent="0.2">
      <c r="A307" s="1068">
        <f>IF(B307&lt;&gt;0,COUNTIF($B$247:B307,"&lt;&gt;0")+$A$230,0)</f>
        <v>0</v>
      </c>
      <c r="B307" s="1016">
        <f>IF(Roster!$B$96="",0,CONCATENATE(Roster!$B$96,", ",Roster!$C$96))</f>
        <v>0</v>
      </c>
      <c r="C307" s="1079"/>
      <c r="D307" s="1068"/>
      <c r="E307" s="1029"/>
      <c r="F307" s="1029"/>
      <c r="G307" s="1067"/>
      <c r="I307" s="1037"/>
      <c r="J307" s="478" t="s">
        <v>458</v>
      </c>
      <c r="K307" s="464" t="s">
        <v>103</v>
      </c>
    </row>
    <row r="308" spans="1:11" ht="10.5" customHeight="1" x14ac:dyDescent="0.2">
      <c r="A308" s="1012"/>
      <c r="B308" s="1016">
        <v>0</v>
      </c>
      <c r="C308" s="1079"/>
      <c r="D308" s="1012"/>
      <c r="E308" s="1022"/>
      <c r="F308" s="1022"/>
      <c r="G308" s="1031"/>
      <c r="I308" s="1037"/>
      <c r="J308" s="478" t="s">
        <v>459</v>
      </c>
      <c r="K308" s="464" t="s">
        <v>89</v>
      </c>
    </row>
    <row r="309" spans="1:11" ht="10.5" customHeight="1" thickBot="1" x14ac:dyDescent="0.25">
      <c r="A309" s="1013"/>
      <c r="B309" s="1016">
        <v>0</v>
      </c>
      <c r="C309" s="1079"/>
      <c r="D309" s="1013"/>
      <c r="E309" s="1023"/>
      <c r="F309" s="1023"/>
      <c r="G309" s="1032"/>
      <c r="I309" s="1038"/>
      <c r="J309" s="479" t="s">
        <v>460</v>
      </c>
      <c r="K309" s="463" t="s">
        <v>127</v>
      </c>
    </row>
    <row r="310" spans="1:11" ht="10.5" customHeight="1" x14ac:dyDescent="0.2">
      <c r="A310" s="1068">
        <f>IF(B310&lt;&gt;0,COUNTIF($B$247:B310,"&lt;&gt;0")+$A$230,0)</f>
        <v>0</v>
      </c>
      <c r="B310" s="1016">
        <f>IF(Roster!$B$97="",0,CONCATENATE(Roster!$B$97,", ", Roster!$C$97))</f>
        <v>0</v>
      </c>
      <c r="C310" s="1079"/>
      <c r="D310" s="1068"/>
      <c r="E310" s="1029"/>
      <c r="F310" s="1029"/>
      <c r="G310" s="1067"/>
      <c r="I310" s="1036" t="s">
        <v>74</v>
      </c>
      <c r="J310" s="477" t="s">
        <v>461</v>
      </c>
      <c r="K310" s="465" t="s">
        <v>92</v>
      </c>
    </row>
    <row r="311" spans="1:11" ht="10.5" customHeight="1" x14ac:dyDescent="0.2">
      <c r="A311" s="1012"/>
      <c r="B311" s="1016">
        <v>0</v>
      </c>
      <c r="C311" s="1079"/>
      <c r="D311" s="1012"/>
      <c r="E311" s="1022"/>
      <c r="F311" s="1022"/>
      <c r="G311" s="1031"/>
      <c r="I311" s="1037"/>
      <c r="J311" s="478" t="s">
        <v>462</v>
      </c>
      <c r="K311" s="464" t="s">
        <v>126</v>
      </c>
    </row>
    <row r="312" spans="1:11" ht="10.5" customHeight="1" x14ac:dyDescent="0.2">
      <c r="A312" s="1013"/>
      <c r="B312" s="1016">
        <v>0</v>
      </c>
      <c r="C312" s="1079"/>
      <c r="D312" s="1013"/>
      <c r="E312" s="1023"/>
      <c r="F312" s="1023"/>
      <c r="G312" s="1032"/>
      <c r="I312" s="1037"/>
      <c r="J312" s="478" t="s">
        <v>463</v>
      </c>
      <c r="K312" s="464" t="s">
        <v>81</v>
      </c>
    </row>
    <row r="313" spans="1:11" ht="10.5" customHeight="1" x14ac:dyDescent="0.2">
      <c r="A313" s="1047" t="s">
        <v>497</v>
      </c>
      <c r="B313" s="1048"/>
      <c r="C313" s="1069"/>
      <c r="D313" s="1053"/>
      <c r="E313" s="1056"/>
      <c r="F313" s="1056"/>
      <c r="G313" s="1072"/>
      <c r="I313" s="1037"/>
      <c r="J313" s="478" t="s">
        <v>464</v>
      </c>
      <c r="K313" s="464" t="s">
        <v>80</v>
      </c>
    </row>
    <row r="314" spans="1:11" ht="10.5" customHeight="1" x14ac:dyDescent="0.2">
      <c r="A314" s="1049"/>
      <c r="B314" s="1050"/>
      <c r="C314" s="1070"/>
      <c r="D314" s="1054"/>
      <c r="E314" s="1057"/>
      <c r="F314" s="1057"/>
      <c r="G314" s="1073"/>
      <c r="I314" s="1037"/>
      <c r="J314" s="478" t="s">
        <v>465</v>
      </c>
      <c r="K314" s="464" t="s">
        <v>125</v>
      </c>
    </row>
    <row r="315" spans="1:11" ht="10.5" customHeight="1" thickBot="1" x14ac:dyDescent="0.25">
      <c r="A315" s="1051"/>
      <c r="B315" s="1052"/>
      <c r="C315" s="1071"/>
      <c r="D315" s="1055"/>
      <c r="E315" s="1058"/>
      <c r="F315" s="1058"/>
      <c r="G315" s="1074"/>
      <c r="I315" s="1037"/>
      <c r="J315" s="478" t="s">
        <v>466</v>
      </c>
      <c r="K315" s="464" t="s">
        <v>91</v>
      </c>
    </row>
    <row r="316" spans="1:11" ht="10.5" customHeight="1" x14ac:dyDescent="0.2">
      <c r="A316" s="1060" t="s">
        <v>496</v>
      </c>
      <c r="B316" s="1060"/>
      <c r="C316" s="1060"/>
      <c r="D316" s="1061"/>
      <c r="E316" s="1063"/>
      <c r="F316" s="1063"/>
      <c r="G316" s="1039"/>
      <c r="I316" s="1037"/>
      <c r="J316" s="478" t="s">
        <v>467</v>
      </c>
      <c r="K316" s="464" t="s">
        <v>121</v>
      </c>
    </row>
    <row r="317" spans="1:11" ht="10.5" customHeight="1" x14ac:dyDescent="0.2">
      <c r="A317" s="1060"/>
      <c r="B317" s="1060"/>
      <c r="C317" s="1060"/>
      <c r="D317" s="1062"/>
      <c r="E317" s="1064"/>
      <c r="F317" s="1064"/>
      <c r="G317" s="1040"/>
      <c r="I317" s="1037"/>
      <c r="J317" s="478" t="s">
        <v>468</v>
      </c>
      <c r="K317" s="464" t="s">
        <v>124</v>
      </c>
    </row>
    <row r="318" spans="1:11" ht="10.5" customHeight="1" x14ac:dyDescent="0.2">
      <c r="A318" s="1060"/>
      <c r="B318" s="1060"/>
      <c r="C318" s="1060"/>
      <c r="D318" s="1062"/>
      <c r="E318" s="1064"/>
      <c r="F318" s="1064"/>
      <c r="G318" s="1040"/>
      <c r="I318" s="1037"/>
      <c r="J318" s="478" t="s">
        <v>469</v>
      </c>
      <c r="K318" s="464" t="s">
        <v>123</v>
      </c>
    </row>
    <row r="319" spans="1:11" ht="10.5" customHeight="1" thickBot="1" x14ac:dyDescent="0.25">
      <c r="D319" s="1041" t="s">
        <v>495</v>
      </c>
      <c r="E319" s="1043" t="s">
        <v>495</v>
      </c>
      <c r="F319" s="1043" t="s">
        <v>495</v>
      </c>
      <c r="G319" s="1045" t="s">
        <v>495</v>
      </c>
      <c r="I319" s="1038"/>
      <c r="J319" s="479" t="s">
        <v>470</v>
      </c>
      <c r="K319" s="463" t="s">
        <v>122</v>
      </c>
    </row>
    <row r="320" spans="1:11" ht="10.5" customHeight="1" thickBot="1" x14ac:dyDescent="0.25">
      <c r="D320" s="1042"/>
      <c r="E320" s="1044"/>
      <c r="F320" s="1044"/>
      <c r="G320" s="1046"/>
      <c r="K320" s="462"/>
    </row>
    <row r="321" spans="1:11" ht="20.25" x14ac:dyDescent="0.2">
      <c r="A321" s="978" t="s">
        <v>70</v>
      </c>
      <c r="B321" s="978"/>
      <c r="C321" s="978"/>
      <c r="D321" s="978"/>
      <c r="E321" s="978"/>
      <c r="F321" s="978"/>
      <c r="G321" s="978"/>
      <c r="H321" s="978"/>
      <c r="I321" s="978"/>
      <c r="J321" s="978"/>
      <c r="K321" s="474" t="s">
        <v>500</v>
      </c>
    </row>
    <row r="322" spans="1:11" ht="14.25" thickBot="1" x14ac:dyDescent="0.25">
      <c r="A322" s="999" t="str">
        <f>IF(Roster!$A$6="","",Roster!$A$6)</f>
        <v>CASL</v>
      </c>
      <c r="B322" s="999"/>
      <c r="C322" s="999"/>
      <c r="D322" s="999"/>
      <c r="E322" s="999"/>
      <c r="F322" s="999"/>
      <c r="G322" s="999"/>
      <c r="H322" s="999"/>
      <c r="I322" s="999"/>
      <c r="J322" s="999"/>
      <c r="K322" s="473"/>
    </row>
    <row r="323" spans="1:11" ht="10.5" customHeight="1" x14ac:dyDescent="0.2">
      <c r="B323" s="1000" t="str">
        <f>Roster!$A$4</f>
        <v>FY23</v>
      </c>
      <c r="C323" s="1000"/>
      <c r="D323" s="1001" t="str">
        <f>IF(Roster!$B$2="","Teacher",Roster!$B$2)</f>
        <v>Jessica Swanson</v>
      </c>
      <c r="E323" s="1003" t="str">
        <f>IF(Roster!$C$2="","Class ID",Roster!$C$2)</f>
        <v>001</v>
      </c>
      <c r="F323" s="1003" t="str">
        <f>IF(Roster!$B$4="","Class Day",Roster!$B$4)</f>
        <v>TR / MWF</v>
      </c>
      <c r="G323" s="1005" t="str">
        <f>IF(Roster!$C$4="","Class Time",Roster!$C$4)</f>
        <v>8:00 - 9:30 / 10:00-11:30</v>
      </c>
      <c r="H323" s="472"/>
      <c r="I323" s="1007"/>
      <c r="J323" s="1007"/>
      <c r="K323" s="1007"/>
    </row>
    <row r="324" spans="1:11" ht="10.5" customHeight="1" thickBot="1" x14ac:dyDescent="0.25">
      <c r="A324" s="471"/>
      <c r="B324" s="1000"/>
      <c r="C324" s="1000"/>
      <c r="D324" s="1002"/>
      <c r="E324" s="1004"/>
      <c r="F324" s="1004"/>
      <c r="G324" s="1006"/>
      <c r="I324" s="475"/>
      <c r="J324" s="471"/>
      <c r="K324" s="471"/>
    </row>
    <row r="325" spans="1:11" ht="10.5" customHeight="1" x14ac:dyDescent="0.2">
      <c r="A325" s="470"/>
      <c r="B325" s="1003" t="s">
        <v>499</v>
      </c>
      <c r="C325" s="1005"/>
      <c r="D325" s="1008" t="s">
        <v>498</v>
      </c>
      <c r="E325" s="1075" t="s">
        <v>498</v>
      </c>
      <c r="F325" s="1075" t="s">
        <v>498</v>
      </c>
      <c r="G325" s="1077" t="s">
        <v>498</v>
      </c>
      <c r="I325" s="475"/>
      <c r="J325" s="471"/>
      <c r="K325" s="471"/>
    </row>
    <row r="326" spans="1:11" ht="10.5" customHeight="1" thickBot="1" x14ac:dyDescent="0.25">
      <c r="A326" s="469"/>
      <c r="B326" s="1004"/>
      <c r="C326" s="1006"/>
      <c r="D326" s="1009"/>
      <c r="E326" s="1076"/>
      <c r="F326" s="1076"/>
      <c r="G326" s="1078"/>
      <c r="I326" s="475"/>
      <c r="J326" s="471"/>
      <c r="K326" s="471"/>
    </row>
    <row r="327" spans="1:11" ht="10.5" customHeight="1" x14ac:dyDescent="0.2">
      <c r="A327" s="1065">
        <f>IF(B327&lt;&gt;0,COUNTIF($B$327:B327,"&lt;&gt;0")+$A$310,0)</f>
        <v>0</v>
      </c>
      <c r="B327" s="1016">
        <f>IF(Roster!$B$98="",0,CONCATENATE(Roster!$B$98,", ", Roster!$C$98))</f>
        <v>0</v>
      </c>
      <c r="C327" s="1079"/>
      <c r="D327" s="1012"/>
      <c r="E327" s="1022"/>
      <c r="F327" s="1022"/>
      <c r="G327" s="1031"/>
      <c r="I327" s="475"/>
      <c r="J327" s="476"/>
      <c r="K327" s="471"/>
    </row>
    <row r="328" spans="1:11" ht="10.5" customHeight="1" x14ac:dyDescent="0.2">
      <c r="A328" s="1012"/>
      <c r="B328" s="1016">
        <v>0</v>
      </c>
      <c r="C328" s="1079"/>
      <c r="D328" s="1012"/>
      <c r="E328" s="1022"/>
      <c r="F328" s="1022"/>
      <c r="G328" s="1031"/>
      <c r="I328" s="27"/>
      <c r="J328" s="27"/>
      <c r="K328" s="27"/>
    </row>
    <row r="329" spans="1:11" ht="10.5" customHeight="1" thickBot="1" x14ac:dyDescent="0.25">
      <c r="A329" s="1013"/>
      <c r="B329" s="1016">
        <v>0</v>
      </c>
      <c r="C329" s="1079"/>
      <c r="D329" s="1013"/>
      <c r="E329" s="1023"/>
      <c r="F329" s="1023"/>
      <c r="G329" s="1032"/>
      <c r="I329" s="1027" t="s">
        <v>4</v>
      </c>
      <c r="J329" s="1027"/>
      <c r="K329" s="1027"/>
    </row>
    <row r="330" spans="1:11" ht="10.5" customHeight="1" x14ac:dyDescent="0.2">
      <c r="A330" s="1068">
        <f>IF(B330&lt;&gt;0,COUNTIF($B$327:B330,"&lt;&gt;0")+$A$310,0)</f>
        <v>0</v>
      </c>
      <c r="B330" s="1016">
        <f>IF(Roster!$B$99="",0,CONCATENATE(Roster!$B$99,", ", Roster!$C$99))</f>
        <v>0</v>
      </c>
      <c r="C330" s="1079"/>
      <c r="D330" s="1068"/>
      <c r="E330" s="1029"/>
      <c r="F330" s="1029"/>
      <c r="G330" s="1067"/>
      <c r="I330" s="1033" t="s">
        <v>7</v>
      </c>
      <c r="J330" s="477" t="s">
        <v>401</v>
      </c>
      <c r="K330" s="467" t="s">
        <v>90</v>
      </c>
    </row>
    <row r="331" spans="1:11" ht="10.5" customHeight="1" x14ac:dyDescent="0.2">
      <c r="A331" s="1012"/>
      <c r="B331" s="1016">
        <v>0</v>
      </c>
      <c r="C331" s="1079"/>
      <c r="D331" s="1012"/>
      <c r="E331" s="1022"/>
      <c r="F331" s="1022"/>
      <c r="G331" s="1031"/>
      <c r="I331" s="1034"/>
      <c r="J331" s="478" t="s">
        <v>402</v>
      </c>
      <c r="K331" s="466" t="s">
        <v>113</v>
      </c>
    </row>
    <row r="332" spans="1:11" ht="10.5" customHeight="1" x14ac:dyDescent="0.2">
      <c r="A332" s="1013"/>
      <c r="B332" s="1016">
        <v>0</v>
      </c>
      <c r="C332" s="1079"/>
      <c r="D332" s="1013"/>
      <c r="E332" s="1023"/>
      <c r="F332" s="1023"/>
      <c r="G332" s="1032"/>
      <c r="I332" s="1034"/>
      <c r="J332" s="478" t="s">
        <v>403</v>
      </c>
      <c r="K332" s="466" t="s">
        <v>50</v>
      </c>
    </row>
    <row r="333" spans="1:11" ht="10.5" customHeight="1" x14ac:dyDescent="0.2">
      <c r="A333" s="1068">
        <f>IF(B333&lt;&gt;0,COUNTIF($B$327:B333,"&lt;&gt;0")+$A$310,0)</f>
        <v>0</v>
      </c>
      <c r="B333" s="1016">
        <f>IF(Roster!$B$100="",0,CONCATENATE(Roster!$B$100,", ", Roster!$C$100))</f>
        <v>0</v>
      </c>
      <c r="C333" s="1079"/>
      <c r="D333" s="1068"/>
      <c r="E333" s="1029"/>
      <c r="F333" s="1029"/>
      <c r="G333" s="1067"/>
      <c r="I333" s="1034"/>
      <c r="J333" s="478" t="s">
        <v>404</v>
      </c>
      <c r="K333" s="466" t="s">
        <v>48</v>
      </c>
    </row>
    <row r="334" spans="1:11" ht="10.5" customHeight="1" x14ac:dyDescent="0.2">
      <c r="A334" s="1012"/>
      <c r="B334" s="1016">
        <v>0</v>
      </c>
      <c r="C334" s="1079"/>
      <c r="D334" s="1012"/>
      <c r="E334" s="1022"/>
      <c r="F334" s="1022"/>
      <c r="G334" s="1031"/>
      <c r="I334" s="1034"/>
      <c r="J334" s="478" t="s">
        <v>405</v>
      </c>
      <c r="K334" s="466" t="s">
        <v>49</v>
      </c>
    </row>
    <row r="335" spans="1:11" ht="10.5" customHeight="1" x14ac:dyDescent="0.2">
      <c r="A335" s="1013"/>
      <c r="B335" s="1016">
        <v>0</v>
      </c>
      <c r="C335" s="1079"/>
      <c r="D335" s="1013"/>
      <c r="E335" s="1023"/>
      <c r="F335" s="1023"/>
      <c r="G335" s="1032"/>
      <c r="I335" s="1034"/>
      <c r="J335" s="478" t="s">
        <v>406</v>
      </c>
      <c r="K335" s="466" t="s">
        <v>114</v>
      </c>
    </row>
    <row r="336" spans="1:11" ht="10.5" customHeight="1" x14ac:dyDescent="0.2">
      <c r="A336" s="1068">
        <f>IF(B336&lt;&gt;0,COUNTIF($B$327:B336,"&lt;&gt;0")+$A$310,0)</f>
        <v>0</v>
      </c>
      <c r="B336" s="1016">
        <f>IF(Roster!$B$101="",0,CONCATENATE(Roster!$B$101,", ", Roster!$C$101))</f>
        <v>0</v>
      </c>
      <c r="C336" s="1079"/>
      <c r="D336" s="1068"/>
      <c r="E336" s="1029"/>
      <c r="F336" s="1029"/>
      <c r="G336" s="1067"/>
      <c r="I336" s="1034"/>
      <c r="J336" s="478" t="s">
        <v>407</v>
      </c>
      <c r="K336" s="466" t="s">
        <v>115</v>
      </c>
    </row>
    <row r="337" spans="1:11" ht="10.5" customHeight="1" x14ac:dyDescent="0.2">
      <c r="A337" s="1012"/>
      <c r="B337" s="1016">
        <v>0</v>
      </c>
      <c r="C337" s="1079"/>
      <c r="D337" s="1012"/>
      <c r="E337" s="1022"/>
      <c r="F337" s="1022"/>
      <c r="G337" s="1031"/>
      <c r="I337" s="1034"/>
      <c r="J337" s="478" t="s">
        <v>408</v>
      </c>
      <c r="K337" s="466" t="s">
        <v>116</v>
      </c>
    </row>
    <row r="338" spans="1:11" ht="10.5" customHeight="1" thickBot="1" x14ac:dyDescent="0.25">
      <c r="A338" s="1013"/>
      <c r="B338" s="1016">
        <v>0</v>
      </c>
      <c r="C338" s="1079"/>
      <c r="D338" s="1013"/>
      <c r="E338" s="1023"/>
      <c r="F338" s="1023"/>
      <c r="G338" s="1032"/>
      <c r="I338" s="1035"/>
      <c r="J338" s="479" t="s">
        <v>409</v>
      </c>
      <c r="K338" s="468" t="s">
        <v>117</v>
      </c>
    </row>
    <row r="339" spans="1:11" ht="10.5" customHeight="1" x14ac:dyDescent="0.2">
      <c r="A339" s="1068">
        <f>IF(B339&lt;&gt;0,COUNTIF($B$327:B339,"&lt;&gt;0")+$A$310,0)</f>
        <v>0</v>
      </c>
      <c r="B339" s="1016">
        <f>IF(Roster!$B$102="",0,CONCATENATE(Roster!$B$102,", ", Roster!$C$102))</f>
        <v>0</v>
      </c>
      <c r="C339" s="1079"/>
      <c r="D339" s="1068"/>
      <c r="E339" s="1029"/>
      <c r="F339" s="1029"/>
      <c r="G339" s="1067"/>
      <c r="I339" s="1033" t="s">
        <v>46</v>
      </c>
      <c r="J339" s="477" t="s">
        <v>410</v>
      </c>
      <c r="K339" s="467" t="s">
        <v>65</v>
      </c>
    </row>
    <row r="340" spans="1:11" ht="10.5" customHeight="1" x14ac:dyDescent="0.2">
      <c r="A340" s="1012"/>
      <c r="B340" s="1016">
        <v>0</v>
      </c>
      <c r="C340" s="1079"/>
      <c r="D340" s="1012"/>
      <c r="E340" s="1022"/>
      <c r="F340" s="1022"/>
      <c r="G340" s="1031"/>
      <c r="I340" s="1034"/>
      <c r="J340" s="478" t="s">
        <v>411</v>
      </c>
      <c r="K340" s="466" t="s">
        <v>45</v>
      </c>
    </row>
    <row r="341" spans="1:11" ht="10.5" customHeight="1" x14ac:dyDescent="0.2">
      <c r="A341" s="1013"/>
      <c r="B341" s="1016">
        <v>0</v>
      </c>
      <c r="C341" s="1079"/>
      <c r="D341" s="1013"/>
      <c r="E341" s="1023"/>
      <c r="F341" s="1023"/>
      <c r="G341" s="1032"/>
      <c r="I341" s="1034"/>
      <c r="J341" s="478" t="s">
        <v>412</v>
      </c>
      <c r="K341" s="466" t="s">
        <v>107</v>
      </c>
    </row>
    <row r="342" spans="1:11" ht="10.5" customHeight="1" x14ac:dyDescent="0.2">
      <c r="A342" s="1068">
        <f>IF(B342&lt;&gt;0,COUNTIF($B$327:B342,"&lt;&gt;0")+$A$310,0)</f>
        <v>0</v>
      </c>
      <c r="B342" s="1016">
        <f>IF(Roster!$B$103="",0,CONCATENATE(Roster!$B$103,", ", Roster!$C$103))</f>
        <v>0</v>
      </c>
      <c r="C342" s="1079"/>
      <c r="D342" s="1068"/>
      <c r="E342" s="1029"/>
      <c r="F342" s="1029"/>
      <c r="G342" s="1067"/>
      <c r="I342" s="1034"/>
      <c r="J342" s="478" t="s">
        <v>413</v>
      </c>
      <c r="K342" s="466" t="s">
        <v>108</v>
      </c>
    </row>
    <row r="343" spans="1:11" ht="10.5" customHeight="1" x14ac:dyDescent="0.2">
      <c r="A343" s="1012"/>
      <c r="B343" s="1016">
        <v>0</v>
      </c>
      <c r="C343" s="1079"/>
      <c r="D343" s="1012"/>
      <c r="E343" s="1022"/>
      <c r="F343" s="1022"/>
      <c r="G343" s="1031"/>
      <c r="I343" s="1034"/>
      <c r="J343" s="478" t="s">
        <v>414</v>
      </c>
      <c r="K343" s="466" t="s">
        <v>109</v>
      </c>
    </row>
    <row r="344" spans="1:11" ht="10.5" customHeight="1" x14ac:dyDescent="0.2">
      <c r="A344" s="1013"/>
      <c r="B344" s="1016">
        <v>0</v>
      </c>
      <c r="C344" s="1079"/>
      <c r="D344" s="1013"/>
      <c r="E344" s="1023"/>
      <c r="F344" s="1023"/>
      <c r="G344" s="1032"/>
      <c r="I344" s="1034"/>
      <c r="J344" s="478" t="s">
        <v>415</v>
      </c>
      <c r="K344" s="466" t="s">
        <v>110</v>
      </c>
    </row>
    <row r="345" spans="1:11" ht="10.5" customHeight="1" x14ac:dyDescent="0.2">
      <c r="A345" s="1068">
        <f>IF(B345&lt;&gt;0,COUNTIF($B$327:B345,"&lt;&gt;0")+$A$310,0)</f>
        <v>0</v>
      </c>
      <c r="B345" s="1016">
        <f>IF(Roster!$B$104="",0,CONCATENATE(Roster!$B$104,", ", Roster!$C$104))</f>
        <v>0</v>
      </c>
      <c r="C345" s="1079"/>
      <c r="D345" s="1068"/>
      <c r="E345" s="1029"/>
      <c r="F345" s="1029"/>
      <c r="G345" s="1067"/>
      <c r="I345" s="1034"/>
      <c r="J345" s="478" t="s">
        <v>416</v>
      </c>
      <c r="K345" s="466" t="s">
        <v>111</v>
      </c>
    </row>
    <row r="346" spans="1:11" ht="10.5" customHeight="1" x14ac:dyDescent="0.2">
      <c r="A346" s="1012"/>
      <c r="B346" s="1016">
        <v>0</v>
      </c>
      <c r="C346" s="1079"/>
      <c r="D346" s="1012"/>
      <c r="E346" s="1022"/>
      <c r="F346" s="1022"/>
      <c r="G346" s="1031"/>
      <c r="I346" s="1034"/>
      <c r="J346" s="478" t="s">
        <v>417</v>
      </c>
      <c r="K346" s="466" t="s">
        <v>112</v>
      </c>
    </row>
    <row r="347" spans="1:11" ht="10.5" customHeight="1" x14ac:dyDescent="0.2">
      <c r="A347" s="1013"/>
      <c r="B347" s="1016">
        <v>0</v>
      </c>
      <c r="C347" s="1079"/>
      <c r="D347" s="1013"/>
      <c r="E347" s="1023"/>
      <c r="F347" s="1023"/>
      <c r="G347" s="1032"/>
      <c r="I347" s="1034"/>
      <c r="J347" s="478" t="s">
        <v>418</v>
      </c>
      <c r="K347" s="480" t="s">
        <v>494</v>
      </c>
    </row>
    <row r="348" spans="1:11" ht="10.5" customHeight="1" thickBot="1" x14ac:dyDescent="0.25">
      <c r="A348" s="1068">
        <f>IF(B348&lt;&gt;0,COUNTIF($B$327:B348,"&lt;&gt;0")+$A$310,0)</f>
        <v>0</v>
      </c>
      <c r="B348" s="1016">
        <f>IF(Roster!$B$105="",0,CONCATENATE(Roster!$B$105,", ", Roster!$C$105))</f>
        <v>0</v>
      </c>
      <c r="C348" s="1079"/>
      <c r="D348" s="1068"/>
      <c r="E348" s="1029"/>
      <c r="F348" s="1029"/>
      <c r="G348" s="1067"/>
      <c r="I348" s="1035"/>
      <c r="J348" s="479" t="s">
        <v>419</v>
      </c>
      <c r="K348" s="481" t="s">
        <v>118</v>
      </c>
    </row>
    <row r="349" spans="1:11" ht="10.5" customHeight="1" x14ac:dyDescent="0.2">
      <c r="A349" s="1012"/>
      <c r="B349" s="1016">
        <v>0</v>
      </c>
      <c r="C349" s="1079"/>
      <c r="D349" s="1012"/>
      <c r="E349" s="1022"/>
      <c r="F349" s="1022"/>
      <c r="G349" s="1031"/>
      <c r="I349" s="1033" t="s">
        <v>8</v>
      </c>
      <c r="J349" s="477" t="s">
        <v>420</v>
      </c>
      <c r="K349" s="482" t="s">
        <v>99</v>
      </c>
    </row>
    <row r="350" spans="1:11" ht="10.5" customHeight="1" x14ac:dyDescent="0.2">
      <c r="A350" s="1013"/>
      <c r="B350" s="1016">
        <v>0</v>
      </c>
      <c r="C350" s="1079"/>
      <c r="D350" s="1013"/>
      <c r="E350" s="1023"/>
      <c r="F350" s="1023"/>
      <c r="G350" s="1032"/>
      <c r="I350" s="1034"/>
      <c r="J350" s="478" t="s">
        <v>421</v>
      </c>
      <c r="K350" s="480" t="s">
        <v>505</v>
      </c>
    </row>
    <row r="351" spans="1:11" ht="10.5" customHeight="1" x14ac:dyDescent="0.2">
      <c r="A351" s="1068">
        <f>IF(B351&lt;&gt;0,COUNTIF($B$327:B351,"&lt;&gt;0")+$A$310,0)</f>
        <v>0</v>
      </c>
      <c r="B351" s="1016">
        <f>IF(Roster!$B$106="",0,CONCATENATE(Roster!$B$106,", ", Roster!$C$106))</f>
        <v>0</v>
      </c>
      <c r="C351" s="1079"/>
      <c r="D351" s="1068"/>
      <c r="E351" s="1029"/>
      <c r="F351" s="1029"/>
      <c r="G351" s="1067"/>
      <c r="I351" s="1034"/>
      <c r="J351" s="478" t="s">
        <v>422</v>
      </c>
      <c r="K351" s="466" t="s">
        <v>100</v>
      </c>
    </row>
    <row r="352" spans="1:11" ht="10.5" customHeight="1" x14ac:dyDescent="0.2">
      <c r="A352" s="1012"/>
      <c r="B352" s="1016">
        <v>0</v>
      </c>
      <c r="C352" s="1079"/>
      <c r="D352" s="1012"/>
      <c r="E352" s="1022"/>
      <c r="F352" s="1022"/>
      <c r="G352" s="1031"/>
      <c r="I352" s="1034"/>
      <c r="J352" s="478" t="s">
        <v>423</v>
      </c>
      <c r="K352" s="466" t="s">
        <v>139</v>
      </c>
    </row>
    <row r="353" spans="1:11" ht="10.5" customHeight="1" x14ac:dyDescent="0.2">
      <c r="A353" s="1013"/>
      <c r="B353" s="1016">
        <v>0</v>
      </c>
      <c r="C353" s="1079"/>
      <c r="D353" s="1013"/>
      <c r="E353" s="1023"/>
      <c r="F353" s="1023"/>
      <c r="G353" s="1032"/>
      <c r="I353" s="1034"/>
      <c r="J353" s="478" t="s">
        <v>424</v>
      </c>
      <c r="K353" s="466" t="s">
        <v>101</v>
      </c>
    </row>
    <row r="354" spans="1:11" ht="10.5" customHeight="1" x14ac:dyDescent="0.2">
      <c r="A354" s="1068"/>
      <c r="B354" s="1016"/>
      <c r="C354" s="1079"/>
      <c r="D354" s="1068"/>
      <c r="E354" s="1029"/>
      <c r="F354" s="1029"/>
      <c r="G354" s="1067"/>
      <c r="I354" s="1034"/>
      <c r="J354" s="478" t="s">
        <v>425</v>
      </c>
      <c r="K354" s="466" t="s">
        <v>102</v>
      </c>
    </row>
    <row r="355" spans="1:11" ht="10.5" customHeight="1" x14ac:dyDescent="0.2">
      <c r="A355" s="1012"/>
      <c r="B355" s="1016"/>
      <c r="C355" s="1079"/>
      <c r="D355" s="1012"/>
      <c r="E355" s="1022"/>
      <c r="F355" s="1022"/>
      <c r="G355" s="1031"/>
      <c r="I355" s="1034"/>
      <c r="J355" s="478" t="s">
        <v>426</v>
      </c>
      <c r="K355" s="466" t="s">
        <v>104</v>
      </c>
    </row>
    <row r="356" spans="1:11" ht="10.5" customHeight="1" x14ac:dyDescent="0.2">
      <c r="A356" s="1013"/>
      <c r="B356" s="1016"/>
      <c r="C356" s="1079"/>
      <c r="D356" s="1013"/>
      <c r="E356" s="1023"/>
      <c r="F356" s="1023"/>
      <c r="G356" s="1032"/>
      <c r="I356" s="1034"/>
      <c r="J356" s="478" t="s">
        <v>427</v>
      </c>
      <c r="K356" s="466" t="s">
        <v>105</v>
      </c>
    </row>
    <row r="357" spans="1:11" ht="10.5" customHeight="1" thickBot="1" x14ac:dyDescent="0.25">
      <c r="A357" s="1068"/>
      <c r="B357" s="1016"/>
      <c r="C357" s="1079"/>
      <c r="D357" s="1068"/>
      <c r="E357" s="1029"/>
      <c r="F357" s="1029"/>
      <c r="G357" s="1067"/>
      <c r="I357" s="1035"/>
      <c r="J357" s="479" t="s">
        <v>428</v>
      </c>
      <c r="K357" s="468" t="s">
        <v>106</v>
      </c>
    </row>
    <row r="358" spans="1:11" ht="10.5" customHeight="1" x14ac:dyDescent="0.2">
      <c r="A358" s="1012"/>
      <c r="B358" s="1016"/>
      <c r="C358" s="1079"/>
      <c r="D358" s="1012"/>
      <c r="E358" s="1022"/>
      <c r="F358" s="1022"/>
      <c r="G358" s="1031"/>
      <c r="I358" s="1033" t="s">
        <v>72</v>
      </c>
      <c r="J358" s="477" t="s">
        <v>429</v>
      </c>
      <c r="K358" s="467" t="s">
        <v>97</v>
      </c>
    </row>
    <row r="359" spans="1:11" ht="10.5" customHeight="1" x14ac:dyDescent="0.2">
      <c r="A359" s="1013"/>
      <c r="B359" s="1016"/>
      <c r="C359" s="1079"/>
      <c r="D359" s="1013"/>
      <c r="E359" s="1023"/>
      <c r="F359" s="1023"/>
      <c r="G359" s="1032"/>
      <c r="I359" s="1034"/>
      <c r="J359" s="478" t="s">
        <v>430</v>
      </c>
      <c r="K359" s="466" t="s">
        <v>98</v>
      </c>
    </row>
    <row r="360" spans="1:11" ht="10.5" customHeight="1" x14ac:dyDescent="0.2">
      <c r="A360" s="1068"/>
      <c r="B360" s="1016"/>
      <c r="C360" s="1079"/>
      <c r="D360" s="1068"/>
      <c r="E360" s="1029"/>
      <c r="F360" s="1029"/>
      <c r="G360" s="1067"/>
      <c r="I360" s="1034"/>
      <c r="J360" s="478" t="s">
        <v>431</v>
      </c>
      <c r="K360" s="466" t="s">
        <v>136</v>
      </c>
    </row>
    <row r="361" spans="1:11" ht="10.5" customHeight="1" x14ac:dyDescent="0.2">
      <c r="A361" s="1012"/>
      <c r="B361" s="1016"/>
      <c r="C361" s="1079"/>
      <c r="D361" s="1012"/>
      <c r="E361" s="1022"/>
      <c r="F361" s="1022"/>
      <c r="G361" s="1031"/>
      <c r="I361" s="1034"/>
      <c r="J361" s="478" t="s">
        <v>432</v>
      </c>
      <c r="K361" s="466" t="s">
        <v>134</v>
      </c>
    </row>
    <row r="362" spans="1:11" ht="10.5" customHeight="1" x14ac:dyDescent="0.2">
      <c r="A362" s="1013"/>
      <c r="B362" s="1016"/>
      <c r="C362" s="1079"/>
      <c r="D362" s="1013"/>
      <c r="E362" s="1023"/>
      <c r="F362" s="1023"/>
      <c r="G362" s="1032"/>
      <c r="I362" s="1034"/>
      <c r="J362" s="478" t="s">
        <v>433</v>
      </c>
      <c r="K362" s="466" t="s">
        <v>135</v>
      </c>
    </row>
    <row r="363" spans="1:11" ht="10.5" customHeight="1" x14ac:dyDescent="0.2">
      <c r="A363" s="1068"/>
      <c r="B363" s="1016"/>
      <c r="C363" s="1079"/>
      <c r="D363" s="1068"/>
      <c r="E363" s="1029"/>
      <c r="F363" s="1029"/>
      <c r="G363" s="1067"/>
      <c r="I363" s="1034"/>
      <c r="J363" s="478" t="s">
        <v>434</v>
      </c>
      <c r="K363" s="466" t="s">
        <v>137</v>
      </c>
    </row>
    <row r="364" spans="1:11" ht="10.5" customHeight="1" x14ac:dyDescent="0.2">
      <c r="A364" s="1012"/>
      <c r="B364" s="1016"/>
      <c r="C364" s="1079"/>
      <c r="D364" s="1012"/>
      <c r="E364" s="1022"/>
      <c r="F364" s="1022"/>
      <c r="G364" s="1031"/>
      <c r="I364" s="1034"/>
      <c r="J364" s="478" t="s">
        <v>435</v>
      </c>
      <c r="K364" s="466" t="s">
        <v>119</v>
      </c>
    </row>
    <row r="365" spans="1:11" ht="10.5" customHeight="1" thickBot="1" x14ac:dyDescent="0.25">
      <c r="A365" s="1013"/>
      <c r="B365" s="1016"/>
      <c r="C365" s="1079"/>
      <c r="D365" s="1013"/>
      <c r="E365" s="1023"/>
      <c r="F365" s="1023"/>
      <c r="G365" s="1032"/>
      <c r="I365" s="1035"/>
      <c r="J365" s="479" t="s">
        <v>436</v>
      </c>
      <c r="K365" s="468" t="s">
        <v>138</v>
      </c>
    </row>
    <row r="366" spans="1:11" ht="10.5" customHeight="1" x14ac:dyDescent="0.2">
      <c r="A366" s="1068"/>
      <c r="B366" s="1016"/>
      <c r="C366" s="1079"/>
      <c r="D366" s="1068"/>
      <c r="E366" s="1029"/>
      <c r="F366" s="1029"/>
      <c r="G366" s="1067"/>
      <c r="I366" s="1033" t="s">
        <v>47</v>
      </c>
      <c r="J366" s="477" t="s">
        <v>437</v>
      </c>
      <c r="K366" s="467" t="s">
        <v>66</v>
      </c>
    </row>
    <row r="367" spans="1:11" ht="10.5" customHeight="1" x14ac:dyDescent="0.2">
      <c r="A367" s="1012"/>
      <c r="B367" s="1016"/>
      <c r="C367" s="1079"/>
      <c r="D367" s="1012"/>
      <c r="E367" s="1022"/>
      <c r="F367" s="1022"/>
      <c r="G367" s="1031"/>
      <c r="I367" s="1034"/>
      <c r="J367" s="478" t="s">
        <v>438</v>
      </c>
      <c r="K367" s="466" t="s">
        <v>51</v>
      </c>
    </row>
    <row r="368" spans="1:11" ht="10.5" customHeight="1" x14ac:dyDescent="0.2">
      <c r="A368" s="1013"/>
      <c r="B368" s="1016"/>
      <c r="C368" s="1079"/>
      <c r="D368" s="1013"/>
      <c r="E368" s="1023"/>
      <c r="F368" s="1023"/>
      <c r="G368" s="1032"/>
      <c r="I368" s="1034"/>
      <c r="J368" s="478" t="s">
        <v>439</v>
      </c>
      <c r="K368" s="466" t="s">
        <v>63</v>
      </c>
    </row>
    <row r="369" spans="1:11" ht="10.5" customHeight="1" x14ac:dyDescent="0.2">
      <c r="A369" s="1068"/>
      <c r="B369" s="1016"/>
      <c r="C369" s="1079"/>
      <c r="D369" s="1068"/>
      <c r="E369" s="1029"/>
      <c r="F369" s="1029"/>
      <c r="G369" s="1067"/>
      <c r="I369" s="1034"/>
      <c r="J369" s="478" t="s">
        <v>440</v>
      </c>
      <c r="K369" s="466" t="s">
        <v>133</v>
      </c>
    </row>
    <row r="370" spans="1:11" ht="10.5" customHeight="1" x14ac:dyDescent="0.2">
      <c r="A370" s="1012"/>
      <c r="B370" s="1016"/>
      <c r="C370" s="1079"/>
      <c r="D370" s="1012"/>
      <c r="E370" s="1022"/>
      <c r="F370" s="1022"/>
      <c r="G370" s="1031"/>
      <c r="I370" s="1034"/>
      <c r="J370" s="478" t="s">
        <v>441</v>
      </c>
      <c r="K370" s="466" t="s">
        <v>120</v>
      </c>
    </row>
    <row r="371" spans="1:11" ht="10.5" customHeight="1" x14ac:dyDescent="0.2">
      <c r="A371" s="1013"/>
      <c r="B371" s="1016"/>
      <c r="C371" s="1079"/>
      <c r="D371" s="1013"/>
      <c r="E371" s="1023"/>
      <c r="F371" s="1023"/>
      <c r="G371" s="1032"/>
      <c r="I371" s="1034"/>
      <c r="J371" s="478" t="s">
        <v>442</v>
      </c>
      <c r="K371" s="464" t="s">
        <v>95</v>
      </c>
    </row>
    <row r="372" spans="1:11" ht="10.5" customHeight="1" x14ac:dyDescent="0.2">
      <c r="A372" s="1068"/>
      <c r="B372" s="1016"/>
      <c r="C372" s="1079"/>
      <c r="D372" s="1068"/>
      <c r="E372" s="1029"/>
      <c r="F372" s="1029"/>
      <c r="G372" s="1067"/>
      <c r="I372" s="1034"/>
      <c r="J372" s="478" t="s">
        <v>443</v>
      </c>
      <c r="K372" s="464" t="s">
        <v>132</v>
      </c>
    </row>
    <row r="373" spans="1:11" ht="10.5" customHeight="1" x14ac:dyDescent="0.2">
      <c r="A373" s="1012"/>
      <c r="B373" s="1016"/>
      <c r="C373" s="1079"/>
      <c r="D373" s="1012"/>
      <c r="E373" s="1022"/>
      <c r="F373" s="1022"/>
      <c r="G373" s="1031"/>
      <c r="I373" s="1034"/>
      <c r="J373" s="478" t="s">
        <v>444</v>
      </c>
      <c r="K373" s="464" t="s">
        <v>131</v>
      </c>
    </row>
    <row r="374" spans="1:11" ht="10.5" customHeight="1" thickBot="1" x14ac:dyDescent="0.25">
      <c r="A374" s="1013"/>
      <c r="B374" s="1016"/>
      <c r="C374" s="1079"/>
      <c r="D374" s="1013"/>
      <c r="E374" s="1023"/>
      <c r="F374" s="1023"/>
      <c r="G374" s="1032"/>
      <c r="I374" s="1035"/>
      <c r="J374" s="479" t="s">
        <v>445</v>
      </c>
      <c r="K374" s="463" t="s">
        <v>96</v>
      </c>
    </row>
    <row r="375" spans="1:11" ht="10.5" customHeight="1" x14ac:dyDescent="0.2">
      <c r="A375" s="1068"/>
      <c r="B375" s="1016"/>
      <c r="C375" s="1079"/>
      <c r="D375" s="1068"/>
      <c r="E375" s="1029"/>
      <c r="F375" s="1029"/>
      <c r="G375" s="1067"/>
      <c r="I375" s="1036" t="s">
        <v>73</v>
      </c>
      <c r="J375" s="477" t="s">
        <v>446</v>
      </c>
      <c r="K375" s="465" t="s">
        <v>82</v>
      </c>
    </row>
    <row r="376" spans="1:11" ht="10.5" customHeight="1" x14ac:dyDescent="0.2">
      <c r="A376" s="1012"/>
      <c r="B376" s="1016"/>
      <c r="C376" s="1079"/>
      <c r="D376" s="1012"/>
      <c r="E376" s="1022"/>
      <c r="F376" s="1022"/>
      <c r="G376" s="1031"/>
      <c r="I376" s="1037"/>
      <c r="J376" s="478" t="s">
        <v>447</v>
      </c>
      <c r="K376" s="464" t="s">
        <v>130</v>
      </c>
    </row>
    <row r="377" spans="1:11" ht="10.5" customHeight="1" x14ac:dyDescent="0.2">
      <c r="A377" s="1013"/>
      <c r="B377" s="1016"/>
      <c r="C377" s="1079"/>
      <c r="D377" s="1013"/>
      <c r="E377" s="1023"/>
      <c r="F377" s="1023"/>
      <c r="G377" s="1032"/>
      <c r="I377" s="1037"/>
      <c r="J377" s="478" t="s">
        <v>448</v>
      </c>
      <c r="K377" s="464" t="s">
        <v>83</v>
      </c>
    </row>
    <row r="378" spans="1:11" ht="10.5" customHeight="1" x14ac:dyDescent="0.2">
      <c r="A378" s="1068"/>
      <c r="B378" s="1016"/>
      <c r="C378" s="1079"/>
      <c r="D378" s="1068"/>
      <c r="E378" s="1029"/>
      <c r="F378" s="1029"/>
      <c r="G378" s="1067"/>
      <c r="I378" s="1037"/>
      <c r="J378" s="478" t="s">
        <v>449</v>
      </c>
      <c r="K378" s="464" t="s">
        <v>84</v>
      </c>
    </row>
    <row r="379" spans="1:11" ht="10.5" customHeight="1" x14ac:dyDescent="0.2">
      <c r="A379" s="1012"/>
      <c r="B379" s="1016"/>
      <c r="C379" s="1079"/>
      <c r="D379" s="1012"/>
      <c r="E379" s="1022"/>
      <c r="F379" s="1022"/>
      <c r="G379" s="1031"/>
      <c r="I379" s="1037"/>
      <c r="J379" s="478" t="s">
        <v>450</v>
      </c>
      <c r="K379" s="464" t="s">
        <v>129</v>
      </c>
    </row>
    <row r="380" spans="1:11" ht="10.5" customHeight="1" x14ac:dyDescent="0.2">
      <c r="A380" s="1013"/>
      <c r="B380" s="1016"/>
      <c r="C380" s="1079"/>
      <c r="D380" s="1013"/>
      <c r="E380" s="1023"/>
      <c r="F380" s="1023"/>
      <c r="G380" s="1032"/>
      <c r="I380" s="1037"/>
      <c r="J380" s="478" t="s">
        <v>451</v>
      </c>
      <c r="K380" s="464" t="s">
        <v>94</v>
      </c>
    </row>
    <row r="381" spans="1:11" ht="10.5" customHeight="1" x14ac:dyDescent="0.2">
      <c r="A381" s="1068"/>
      <c r="B381" s="1016"/>
      <c r="C381" s="1079"/>
      <c r="D381" s="1068"/>
      <c r="E381" s="1029"/>
      <c r="F381" s="1029"/>
      <c r="G381" s="1067"/>
      <c r="I381" s="1037"/>
      <c r="J381" s="478" t="s">
        <v>452</v>
      </c>
      <c r="K381" s="464" t="s">
        <v>85</v>
      </c>
    </row>
    <row r="382" spans="1:11" ht="10.5" customHeight="1" x14ac:dyDescent="0.2">
      <c r="A382" s="1012"/>
      <c r="B382" s="1016"/>
      <c r="C382" s="1079"/>
      <c r="D382" s="1012"/>
      <c r="E382" s="1022"/>
      <c r="F382" s="1022"/>
      <c r="G382" s="1031"/>
      <c r="I382" s="1037"/>
      <c r="J382" s="478" t="s">
        <v>453</v>
      </c>
      <c r="K382" s="464" t="s">
        <v>128</v>
      </c>
    </row>
    <row r="383" spans="1:11" ht="10.5" customHeight="1" x14ac:dyDescent="0.2">
      <c r="A383" s="1013"/>
      <c r="B383" s="1016"/>
      <c r="C383" s="1079"/>
      <c r="D383" s="1013"/>
      <c r="E383" s="1023"/>
      <c r="F383" s="1023"/>
      <c r="G383" s="1032"/>
      <c r="I383" s="1037"/>
      <c r="J383" s="478" t="s">
        <v>454</v>
      </c>
      <c r="K383" s="464" t="s">
        <v>93</v>
      </c>
    </row>
    <row r="384" spans="1:11" ht="10.5" customHeight="1" x14ac:dyDescent="0.2">
      <c r="A384" s="1068"/>
      <c r="B384" s="1016"/>
      <c r="C384" s="1079"/>
      <c r="D384" s="1068"/>
      <c r="E384" s="1029"/>
      <c r="F384" s="1029"/>
      <c r="G384" s="1067"/>
      <c r="I384" s="1037"/>
      <c r="J384" s="478" t="s">
        <v>455</v>
      </c>
      <c r="K384" s="464" t="s">
        <v>86</v>
      </c>
    </row>
    <row r="385" spans="1:11" ht="10.5" customHeight="1" x14ac:dyDescent="0.2">
      <c r="A385" s="1012"/>
      <c r="B385" s="1016"/>
      <c r="C385" s="1079"/>
      <c r="D385" s="1012"/>
      <c r="E385" s="1022"/>
      <c r="F385" s="1022"/>
      <c r="G385" s="1031"/>
      <c r="I385" s="1037"/>
      <c r="J385" s="478" t="s">
        <v>456</v>
      </c>
      <c r="K385" s="464" t="s">
        <v>87</v>
      </c>
    </row>
    <row r="386" spans="1:11" ht="10.5" customHeight="1" x14ac:dyDescent="0.2">
      <c r="A386" s="1013"/>
      <c r="B386" s="1016"/>
      <c r="C386" s="1079"/>
      <c r="D386" s="1013"/>
      <c r="E386" s="1023"/>
      <c r="F386" s="1023"/>
      <c r="G386" s="1032"/>
      <c r="I386" s="1037"/>
      <c r="J386" s="478" t="s">
        <v>457</v>
      </c>
      <c r="K386" s="464" t="s">
        <v>88</v>
      </c>
    </row>
    <row r="387" spans="1:11" ht="10.5" customHeight="1" x14ac:dyDescent="0.2">
      <c r="A387" s="1068"/>
      <c r="B387" s="1016"/>
      <c r="C387" s="1079"/>
      <c r="D387" s="1068"/>
      <c r="E387" s="1029"/>
      <c r="F387" s="1029"/>
      <c r="G387" s="1067"/>
      <c r="I387" s="1037"/>
      <c r="J387" s="478" t="s">
        <v>458</v>
      </c>
      <c r="K387" s="464" t="s">
        <v>103</v>
      </c>
    </row>
    <row r="388" spans="1:11" ht="10.5" customHeight="1" x14ac:dyDescent="0.2">
      <c r="A388" s="1012"/>
      <c r="B388" s="1016"/>
      <c r="C388" s="1079"/>
      <c r="D388" s="1012"/>
      <c r="E388" s="1022"/>
      <c r="F388" s="1022"/>
      <c r="G388" s="1031"/>
      <c r="I388" s="1037"/>
      <c r="J388" s="478" t="s">
        <v>459</v>
      </c>
      <c r="K388" s="464" t="s">
        <v>89</v>
      </c>
    </row>
    <row r="389" spans="1:11" ht="10.5" customHeight="1" thickBot="1" x14ac:dyDescent="0.25">
      <c r="A389" s="1013"/>
      <c r="B389" s="1016"/>
      <c r="C389" s="1079"/>
      <c r="D389" s="1013"/>
      <c r="E389" s="1023"/>
      <c r="F389" s="1023"/>
      <c r="G389" s="1032"/>
      <c r="I389" s="1038"/>
      <c r="J389" s="479" t="s">
        <v>460</v>
      </c>
      <c r="K389" s="463" t="s">
        <v>127</v>
      </c>
    </row>
    <row r="390" spans="1:11" ht="10.5" customHeight="1" x14ac:dyDescent="0.2">
      <c r="A390" s="1068"/>
      <c r="B390" s="1016"/>
      <c r="C390" s="1079"/>
      <c r="D390" s="1068"/>
      <c r="E390" s="1029"/>
      <c r="F390" s="1029"/>
      <c r="G390" s="1067"/>
      <c r="I390" s="1036" t="s">
        <v>74</v>
      </c>
      <c r="J390" s="477" t="s">
        <v>461</v>
      </c>
      <c r="K390" s="465" t="s">
        <v>92</v>
      </c>
    </row>
    <row r="391" spans="1:11" ht="10.5" customHeight="1" x14ac:dyDescent="0.2">
      <c r="A391" s="1012"/>
      <c r="B391" s="1016"/>
      <c r="C391" s="1079"/>
      <c r="D391" s="1012"/>
      <c r="E391" s="1022"/>
      <c r="F391" s="1022"/>
      <c r="G391" s="1031"/>
      <c r="I391" s="1037"/>
      <c r="J391" s="478" t="s">
        <v>462</v>
      </c>
      <c r="K391" s="464" t="s">
        <v>126</v>
      </c>
    </row>
    <row r="392" spans="1:11" ht="10.5" customHeight="1" x14ac:dyDescent="0.2">
      <c r="A392" s="1013"/>
      <c r="B392" s="1016"/>
      <c r="C392" s="1079"/>
      <c r="D392" s="1013"/>
      <c r="E392" s="1023"/>
      <c r="F392" s="1023"/>
      <c r="G392" s="1032"/>
      <c r="I392" s="1037"/>
      <c r="J392" s="478" t="s">
        <v>463</v>
      </c>
      <c r="K392" s="464" t="s">
        <v>81</v>
      </c>
    </row>
    <row r="393" spans="1:11" ht="10.5" customHeight="1" x14ac:dyDescent="0.2">
      <c r="A393" s="1047" t="s">
        <v>497</v>
      </c>
      <c r="B393" s="1048"/>
      <c r="C393" s="1069"/>
      <c r="D393" s="1053"/>
      <c r="E393" s="1056"/>
      <c r="F393" s="1056"/>
      <c r="G393" s="1072"/>
      <c r="I393" s="1037"/>
      <c r="J393" s="478" t="s">
        <v>464</v>
      </c>
      <c r="K393" s="464" t="s">
        <v>80</v>
      </c>
    </row>
    <row r="394" spans="1:11" ht="10.5" customHeight="1" x14ac:dyDescent="0.2">
      <c r="A394" s="1049"/>
      <c r="B394" s="1050"/>
      <c r="C394" s="1070"/>
      <c r="D394" s="1054"/>
      <c r="E394" s="1057"/>
      <c r="F394" s="1057"/>
      <c r="G394" s="1073"/>
      <c r="I394" s="1037"/>
      <c r="J394" s="478" t="s">
        <v>465</v>
      </c>
      <c r="K394" s="464" t="s">
        <v>125</v>
      </c>
    </row>
    <row r="395" spans="1:11" ht="10.5" customHeight="1" thickBot="1" x14ac:dyDescent="0.25">
      <c r="A395" s="1051"/>
      <c r="B395" s="1052"/>
      <c r="C395" s="1071"/>
      <c r="D395" s="1055"/>
      <c r="E395" s="1058"/>
      <c r="F395" s="1058"/>
      <c r="G395" s="1074"/>
      <c r="I395" s="1037"/>
      <c r="J395" s="478" t="s">
        <v>466</v>
      </c>
      <c r="K395" s="464" t="s">
        <v>91</v>
      </c>
    </row>
    <row r="396" spans="1:11" ht="10.5" customHeight="1" x14ac:dyDescent="0.2">
      <c r="A396" s="1060" t="s">
        <v>496</v>
      </c>
      <c r="B396" s="1060"/>
      <c r="C396" s="1060"/>
      <c r="D396" s="1061"/>
      <c r="E396" s="1063"/>
      <c r="F396" s="1063"/>
      <c r="G396" s="1039"/>
      <c r="I396" s="1037"/>
      <c r="J396" s="478" t="s">
        <v>467</v>
      </c>
      <c r="K396" s="464" t="s">
        <v>121</v>
      </c>
    </row>
    <row r="397" spans="1:11" ht="10.5" customHeight="1" x14ac:dyDescent="0.2">
      <c r="A397" s="1060"/>
      <c r="B397" s="1060"/>
      <c r="C397" s="1060"/>
      <c r="D397" s="1062"/>
      <c r="E397" s="1064"/>
      <c r="F397" s="1064"/>
      <c r="G397" s="1040"/>
      <c r="I397" s="1037"/>
      <c r="J397" s="478" t="s">
        <v>468</v>
      </c>
      <c r="K397" s="464" t="s">
        <v>124</v>
      </c>
    </row>
    <row r="398" spans="1:11" ht="10.5" customHeight="1" x14ac:dyDescent="0.2">
      <c r="A398" s="1060"/>
      <c r="B398" s="1060"/>
      <c r="C398" s="1060"/>
      <c r="D398" s="1062"/>
      <c r="E398" s="1064"/>
      <c r="F398" s="1064"/>
      <c r="G398" s="1040"/>
      <c r="I398" s="1037"/>
      <c r="J398" s="478" t="s">
        <v>469</v>
      </c>
      <c r="K398" s="464" t="s">
        <v>123</v>
      </c>
    </row>
    <row r="399" spans="1:11" ht="10.5" customHeight="1" thickBot="1" x14ac:dyDescent="0.25">
      <c r="D399" s="1041" t="s">
        <v>495</v>
      </c>
      <c r="E399" s="1043" t="s">
        <v>495</v>
      </c>
      <c r="F399" s="1043" t="s">
        <v>495</v>
      </c>
      <c r="G399" s="1045" t="s">
        <v>495</v>
      </c>
      <c r="I399" s="1038"/>
      <c r="J399" s="479" t="s">
        <v>470</v>
      </c>
      <c r="K399" s="463" t="s">
        <v>122</v>
      </c>
    </row>
    <row r="400" spans="1:11" ht="10.5" customHeight="1" thickBot="1" x14ac:dyDescent="0.25">
      <c r="D400" s="1042"/>
      <c r="E400" s="1044"/>
      <c r="F400" s="1044"/>
      <c r="G400" s="1046"/>
      <c r="K400" s="462"/>
    </row>
    <row r="405" spans="2:3" ht="10.5" customHeight="1" x14ac:dyDescent="0.2">
      <c r="B405" s="1080"/>
      <c r="C405" s="1080"/>
    </row>
    <row r="406" spans="2:3" ht="10.5" customHeight="1" x14ac:dyDescent="0.2">
      <c r="B406" s="1080"/>
      <c r="C406" s="1080"/>
    </row>
    <row r="407" spans="2:3" ht="10.5" customHeight="1" x14ac:dyDescent="0.2">
      <c r="B407" s="1080"/>
      <c r="C407" s="1080"/>
    </row>
  </sheetData>
  <sheetProtection selectLockedCells="1" selectUnlockedCells="1"/>
  <mergeCells count="836">
    <mergeCell ref="B405:C407"/>
    <mergeCell ref="I390:I399"/>
    <mergeCell ref="A393:C395"/>
    <mergeCell ref="D393:D395"/>
    <mergeCell ref="E393:E395"/>
    <mergeCell ref="F393:F395"/>
    <mergeCell ref="G393:G395"/>
    <mergeCell ref="A396:C398"/>
    <mergeCell ref="D396:D398"/>
    <mergeCell ref="E396:E398"/>
    <mergeCell ref="F396:F398"/>
    <mergeCell ref="A390:A392"/>
    <mergeCell ref="B390:C392"/>
    <mergeCell ref="D390:D392"/>
    <mergeCell ref="E390:E392"/>
    <mergeCell ref="F390:F392"/>
    <mergeCell ref="G390:G392"/>
    <mergeCell ref="G381:G383"/>
    <mergeCell ref="A384:A386"/>
    <mergeCell ref="B384:C386"/>
    <mergeCell ref="D384:D386"/>
    <mergeCell ref="E384:E386"/>
    <mergeCell ref="F384:F386"/>
    <mergeCell ref="G384:G386"/>
    <mergeCell ref="G396:G398"/>
    <mergeCell ref="D399:D400"/>
    <mergeCell ref="E399:E400"/>
    <mergeCell ref="F399:F400"/>
    <mergeCell ref="G399:G400"/>
    <mergeCell ref="A375:A377"/>
    <mergeCell ref="B375:C377"/>
    <mergeCell ref="D375:D377"/>
    <mergeCell ref="E375:E377"/>
    <mergeCell ref="F375:F377"/>
    <mergeCell ref="G375:G377"/>
    <mergeCell ref="I375:I389"/>
    <mergeCell ref="A378:A380"/>
    <mergeCell ref="B378:C380"/>
    <mergeCell ref="D378:D380"/>
    <mergeCell ref="E378:E380"/>
    <mergeCell ref="F378:F380"/>
    <mergeCell ref="G378:G380"/>
    <mergeCell ref="A381:A383"/>
    <mergeCell ref="B381:C383"/>
    <mergeCell ref="D381:D383"/>
    <mergeCell ref="A387:A389"/>
    <mergeCell ref="B387:C389"/>
    <mergeCell ref="D387:D389"/>
    <mergeCell ref="E387:E389"/>
    <mergeCell ref="F387:F389"/>
    <mergeCell ref="G387:G389"/>
    <mergeCell ref="E381:E383"/>
    <mergeCell ref="F381:F383"/>
    <mergeCell ref="A366:A368"/>
    <mergeCell ref="B366:C368"/>
    <mergeCell ref="D366:D368"/>
    <mergeCell ref="E366:E368"/>
    <mergeCell ref="F366:F368"/>
    <mergeCell ref="G366:G368"/>
    <mergeCell ref="I366:I374"/>
    <mergeCell ref="A369:A371"/>
    <mergeCell ref="B369:C371"/>
    <mergeCell ref="D369:D371"/>
    <mergeCell ref="E369:E371"/>
    <mergeCell ref="F369:F371"/>
    <mergeCell ref="G369:G371"/>
    <mergeCell ref="A372:A374"/>
    <mergeCell ref="B372:C374"/>
    <mergeCell ref="D372:D374"/>
    <mergeCell ref="E372:E374"/>
    <mergeCell ref="F372:F374"/>
    <mergeCell ref="G372:G374"/>
    <mergeCell ref="I358:I365"/>
    <mergeCell ref="A360:A362"/>
    <mergeCell ref="B360:C362"/>
    <mergeCell ref="D360:D362"/>
    <mergeCell ref="E360:E362"/>
    <mergeCell ref="F360:F362"/>
    <mergeCell ref="G360:G362"/>
    <mergeCell ref="A363:A365"/>
    <mergeCell ref="B363:C365"/>
    <mergeCell ref="D363:D365"/>
    <mergeCell ref="E363:E365"/>
    <mergeCell ref="F363:F365"/>
    <mergeCell ref="G363:G365"/>
    <mergeCell ref="F351:F353"/>
    <mergeCell ref="G351:G353"/>
    <mergeCell ref="A354:A356"/>
    <mergeCell ref="B354:C356"/>
    <mergeCell ref="D354:D356"/>
    <mergeCell ref="E354:E356"/>
    <mergeCell ref="F354:F356"/>
    <mergeCell ref="G354:G356"/>
    <mergeCell ref="A357:A359"/>
    <mergeCell ref="B357:C359"/>
    <mergeCell ref="D357:D359"/>
    <mergeCell ref="E357:E359"/>
    <mergeCell ref="F357:F359"/>
    <mergeCell ref="G357:G359"/>
    <mergeCell ref="I339:I348"/>
    <mergeCell ref="A342:A344"/>
    <mergeCell ref="B342:C344"/>
    <mergeCell ref="D342:D344"/>
    <mergeCell ref="E342:E344"/>
    <mergeCell ref="F342:F344"/>
    <mergeCell ref="G342:G344"/>
    <mergeCell ref="A345:A347"/>
    <mergeCell ref="B345:C347"/>
    <mergeCell ref="D345:D347"/>
    <mergeCell ref="E345:E347"/>
    <mergeCell ref="F345:F347"/>
    <mergeCell ref="G345:G347"/>
    <mergeCell ref="A348:A350"/>
    <mergeCell ref="B348:C350"/>
    <mergeCell ref="D348:D350"/>
    <mergeCell ref="E348:E350"/>
    <mergeCell ref="F348:F350"/>
    <mergeCell ref="G348:G350"/>
    <mergeCell ref="I349:I357"/>
    <mergeCell ref="A351:A353"/>
    <mergeCell ref="B351:C353"/>
    <mergeCell ref="D351:D353"/>
    <mergeCell ref="E351:E353"/>
    <mergeCell ref="A339:A341"/>
    <mergeCell ref="B339:C341"/>
    <mergeCell ref="D339:D341"/>
    <mergeCell ref="E339:E341"/>
    <mergeCell ref="F339:F341"/>
    <mergeCell ref="G339:G341"/>
    <mergeCell ref="B333:C335"/>
    <mergeCell ref="D333:D335"/>
    <mergeCell ref="E333:E335"/>
    <mergeCell ref="F333:F335"/>
    <mergeCell ref="G333:G335"/>
    <mergeCell ref="A336:A338"/>
    <mergeCell ref="B336:C338"/>
    <mergeCell ref="D336:D338"/>
    <mergeCell ref="E336:E338"/>
    <mergeCell ref="F336:F338"/>
    <mergeCell ref="I329:K329"/>
    <mergeCell ref="A330:A332"/>
    <mergeCell ref="B330:C332"/>
    <mergeCell ref="D330:D332"/>
    <mergeCell ref="E330:E332"/>
    <mergeCell ref="F330:F332"/>
    <mergeCell ref="G330:G332"/>
    <mergeCell ref="I330:I338"/>
    <mergeCell ref="A333:A335"/>
    <mergeCell ref="G336:G338"/>
    <mergeCell ref="B325:C326"/>
    <mergeCell ref="D325:D326"/>
    <mergeCell ref="E325:E326"/>
    <mergeCell ref="F325:F326"/>
    <mergeCell ref="G325:G326"/>
    <mergeCell ref="A327:A329"/>
    <mergeCell ref="B327:C329"/>
    <mergeCell ref="D327:D329"/>
    <mergeCell ref="E327:E329"/>
    <mergeCell ref="F327:F329"/>
    <mergeCell ref="G327:G329"/>
    <mergeCell ref="A322:J322"/>
    <mergeCell ref="B323:C324"/>
    <mergeCell ref="D323:D324"/>
    <mergeCell ref="E323:E324"/>
    <mergeCell ref="F323:F324"/>
    <mergeCell ref="G323:G324"/>
    <mergeCell ref="I323:K323"/>
    <mergeCell ref="G316:G318"/>
    <mergeCell ref="D319:D320"/>
    <mergeCell ref="E319:E320"/>
    <mergeCell ref="F319:F320"/>
    <mergeCell ref="G319:G320"/>
    <mergeCell ref="A321:J321"/>
    <mergeCell ref="I310:I319"/>
    <mergeCell ref="A313:C315"/>
    <mergeCell ref="D313:D315"/>
    <mergeCell ref="E313:E315"/>
    <mergeCell ref="F313:F315"/>
    <mergeCell ref="G313:G315"/>
    <mergeCell ref="A316:C318"/>
    <mergeCell ref="D316:D318"/>
    <mergeCell ref="E316:E318"/>
    <mergeCell ref="F316:F318"/>
    <mergeCell ref="A310:A312"/>
    <mergeCell ref="G304:G306"/>
    <mergeCell ref="B310:C312"/>
    <mergeCell ref="D310:D312"/>
    <mergeCell ref="E310:E312"/>
    <mergeCell ref="F310:F312"/>
    <mergeCell ref="G310:G312"/>
    <mergeCell ref="A307:A309"/>
    <mergeCell ref="B307:C309"/>
    <mergeCell ref="D307:D309"/>
    <mergeCell ref="E307:E309"/>
    <mergeCell ref="F307:F309"/>
    <mergeCell ref="G307:G309"/>
    <mergeCell ref="A295:A297"/>
    <mergeCell ref="B295:C297"/>
    <mergeCell ref="D295:D297"/>
    <mergeCell ref="E295:E297"/>
    <mergeCell ref="F295:F297"/>
    <mergeCell ref="G295:G297"/>
    <mergeCell ref="I295:I309"/>
    <mergeCell ref="A298:A300"/>
    <mergeCell ref="B298:C300"/>
    <mergeCell ref="D298:D300"/>
    <mergeCell ref="E298:E300"/>
    <mergeCell ref="F298:F300"/>
    <mergeCell ref="G298:G300"/>
    <mergeCell ref="A301:A303"/>
    <mergeCell ref="B301:C303"/>
    <mergeCell ref="D301:D303"/>
    <mergeCell ref="E301:E303"/>
    <mergeCell ref="F301:F303"/>
    <mergeCell ref="G301:G303"/>
    <mergeCell ref="A304:A306"/>
    <mergeCell ref="B304:C306"/>
    <mergeCell ref="D304:D306"/>
    <mergeCell ref="E304:E306"/>
    <mergeCell ref="F304:F306"/>
    <mergeCell ref="A286:A288"/>
    <mergeCell ref="B286:C288"/>
    <mergeCell ref="D286:D288"/>
    <mergeCell ref="E286:E288"/>
    <mergeCell ref="F286:F288"/>
    <mergeCell ref="G286:G288"/>
    <mergeCell ref="I286:I294"/>
    <mergeCell ref="A289:A291"/>
    <mergeCell ref="B289:C291"/>
    <mergeCell ref="D289:D291"/>
    <mergeCell ref="E289:E291"/>
    <mergeCell ref="F289:F291"/>
    <mergeCell ref="G289:G291"/>
    <mergeCell ref="A292:A294"/>
    <mergeCell ref="B292:C294"/>
    <mergeCell ref="D292:D294"/>
    <mergeCell ref="E292:E294"/>
    <mergeCell ref="F292:F294"/>
    <mergeCell ref="G292:G294"/>
    <mergeCell ref="I278:I285"/>
    <mergeCell ref="A280:A282"/>
    <mergeCell ref="B280:C282"/>
    <mergeCell ref="D280:D282"/>
    <mergeCell ref="E280:E282"/>
    <mergeCell ref="F280:F282"/>
    <mergeCell ref="G280:G282"/>
    <mergeCell ref="A283:A285"/>
    <mergeCell ref="B283:C285"/>
    <mergeCell ref="D283:D285"/>
    <mergeCell ref="E283:E285"/>
    <mergeCell ref="F283:F285"/>
    <mergeCell ref="G283:G285"/>
    <mergeCell ref="F271:F273"/>
    <mergeCell ref="G271:G273"/>
    <mergeCell ref="A274:A276"/>
    <mergeCell ref="B274:C276"/>
    <mergeCell ref="D274:D276"/>
    <mergeCell ref="E274:E276"/>
    <mergeCell ref="F274:F276"/>
    <mergeCell ref="G274:G276"/>
    <mergeCell ref="A277:A279"/>
    <mergeCell ref="B277:C279"/>
    <mergeCell ref="D277:D279"/>
    <mergeCell ref="E277:E279"/>
    <mergeCell ref="F277:F279"/>
    <mergeCell ref="G277:G279"/>
    <mergeCell ref="I259:I268"/>
    <mergeCell ref="A262:A264"/>
    <mergeCell ref="B262:C264"/>
    <mergeCell ref="D262:D264"/>
    <mergeCell ref="E262:E264"/>
    <mergeCell ref="F262:F264"/>
    <mergeCell ref="G262:G264"/>
    <mergeCell ref="A265:A267"/>
    <mergeCell ref="B265:C267"/>
    <mergeCell ref="D265:D267"/>
    <mergeCell ref="E265:E267"/>
    <mergeCell ref="F265:F267"/>
    <mergeCell ref="G265:G267"/>
    <mergeCell ref="A268:A270"/>
    <mergeCell ref="B268:C270"/>
    <mergeCell ref="D268:D270"/>
    <mergeCell ref="E268:E270"/>
    <mergeCell ref="F268:F270"/>
    <mergeCell ref="G268:G270"/>
    <mergeCell ref="I269:I277"/>
    <mergeCell ref="A271:A273"/>
    <mergeCell ref="B271:C273"/>
    <mergeCell ref="D271:D273"/>
    <mergeCell ref="E271:E273"/>
    <mergeCell ref="A259:A261"/>
    <mergeCell ref="B259:C261"/>
    <mergeCell ref="D259:D261"/>
    <mergeCell ref="E259:E261"/>
    <mergeCell ref="F259:F261"/>
    <mergeCell ref="G259:G261"/>
    <mergeCell ref="B253:C255"/>
    <mergeCell ref="D253:D255"/>
    <mergeCell ref="E253:E255"/>
    <mergeCell ref="F253:F255"/>
    <mergeCell ref="G253:G255"/>
    <mergeCell ref="A256:A258"/>
    <mergeCell ref="B256:C258"/>
    <mergeCell ref="D256:D258"/>
    <mergeCell ref="E256:E258"/>
    <mergeCell ref="F256:F258"/>
    <mergeCell ref="I249:K249"/>
    <mergeCell ref="A250:A252"/>
    <mergeCell ref="B250:C252"/>
    <mergeCell ref="D250:D252"/>
    <mergeCell ref="E250:E252"/>
    <mergeCell ref="F250:F252"/>
    <mergeCell ref="G250:G252"/>
    <mergeCell ref="I250:I258"/>
    <mergeCell ref="A253:A255"/>
    <mergeCell ref="G256:G258"/>
    <mergeCell ref="B245:C246"/>
    <mergeCell ref="D245:D246"/>
    <mergeCell ref="E245:E246"/>
    <mergeCell ref="F245:F246"/>
    <mergeCell ref="G245:G246"/>
    <mergeCell ref="A247:A249"/>
    <mergeCell ref="B247:C249"/>
    <mergeCell ref="D247:D249"/>
    <mergeCell ref="E247:E249"/>
    <mergeCell ref="F247:F249"/>
    <mergeCell ref="G247:G249"/>
    <mergeCell ref="A242:J242"/>
    <mergeCell ref="B243:C244"/>
    <mergeCell ref="D243:D244"/>
    <mergeCell ref="E243:E244"/>
    <mergeCell ref="F243:F244"/>
    <mergeCell ref="G243:G244"/>
    <mergeCell ref="I243:K243"/>
    <mergeCell ref="G236:G238"/>
    <mergeCell ref="D239:D240"/>
    <mergeCell ref="E239:E240"/>
    <mergeCell ref="F239:F240"/>
    <mergeCell ref="G239:G240"/>
    <mergeCell ref="A241:J241"/>
    <mergeCell ref="I230:I239"/>
    <mergeCell ref="A233:C235"/>
    <mergeCell ref="D233:D235"/>
    <mergeCell ref="E233:E235"/>
    <mergeCell ref="F233:F235"/>
    <mergeCell ref="G233:G235"/>
    <mergeCell ref="A236:C238"/>
    <mergeCell ref="D236:D238"/>
    <mergeCell ref="E236:E238"/>
    <mergeCell ref="F236:F238"/>
    <mergeCell ref="A230:A232"/>
    <mergeCell ref="G224:G226"/>
    <mergeCell ref="B230:C232"/>
    <mergeCell ref="D230:D232"/>
    <mergeCell ref="E230:E232"/>
    <mergeCell ref="F230:F232"/>
    <mergeCell ref="G230:G232"/>
    <mergeCell ref="A227:A229"/>
    <mergeCell ref="B227:C229"/>
    <mergeCell ref="D227:D229"/>
    <mergeCell ref="E227:E229"/>
    <mergeCell ref="F227:F229"/>
    <mergeCell ref="G227:G229"/>
    <mergeCell ref="A215:A217"/>
    <mergeCell ref="B215:C217"/>
    <mergeCell ref="D215:D217"/>
    <mergeCell ref="E215:E217"/>
    <mergeCell ref="F215:F217"/>
    <mergeCell ref="G215:G217"/>
    <mergeCell ref="I215:I229"/>
    <mergeCell ref="A218:A220"/>
    <mergeCell ref="B218:C220"/>
    <mergeCell ref="D218:D220"/>
    <mergeCell ref="E218:E220"/>
    <mergeCell ref="F218:F220"/>
    <mergeCell ref="G218:G220"/>
    <mergeCell ref="A221:A223"/>
    <mergeCell ref="B221:C223"/>
    <mergeCell ref="D221:D223"/>
    <mergeCell ref="E221:E223"/>
    <mergeCell ref="F221:F223"/>
    <mergeCell ref="G221:G223"/>
    <mergeCell ref="A224:A226"/>
    <mergeCell ref="B224:C226"/>
    <mergeCell ref="D224:D226"/>
    <mergeCell ref="E224:E226"/>
    <mergeCell ref="F224:F226"/>
    <mergeCell ref="A206:A208"/>
    <mergeCell ref="B206:C208"/>
    <mergeCell ref="D206:D208"/>
    <mergeCell ref="E206:E208"/>
    <mergeCell ref="F206:F208"/>
    <mergeCell ref="G206:G208"/>
    <mergeCell ref="I206:I214"/>
    <mergeCell ref="A209:A211"/>
    <mergeCell ref="B209:C211"/>
    <mergeCell ref="D209:D211"/>
    <mergeCell ref="E209:E211"/>
    <mergeCell ref="F209:F211"/>
    <mergeCell ref="G209:G211"/>
    <mergeCell ref="A212:A214"/>
    <mergeCell ref="B212:C214"/>
    <mergeCell ref="D212:D214"/>
    <mergeCell ref="E212:E214"/>
    <mergeCell ref="F212:F214"/>
    <mergeCell ref="G212:G214"/>
    <mergeCell ref="I198:I205"/>
    <mergeCell ref="A200:A202"/>
    <mergeCell ref="B200:C202"/>
    <mergeCell ref="D200:D202"/>
    <mergeCell ref="E200:E202"/>
    <mergeCell ref="F200:F202"/>
    <mergeCell ref="G200:G202"/>
    <mergeCell ref="A203:A205"/>
    <mergeCell ref="B203:C205"/>
    <mergeCell ref="D203:D205"/>
    <mergeCell ref="E203:E205"/>
    <mergeCell ref="F203:F205"/>
    <mergeCell ref="G203:G205"/>
    <mergeCell ref="F191:F193"/>
    <mergeCell ref="G191:G193"/>
    <mergeCell ref="A194:A196"/>
    <mergeCell ref="B194:C196"/>
    <mergeCell ref="D194:D196"/>
    <mergeCell ref="E194:E196"/>
    <mergeCell ref="F194:F196"/>
    <mergeCell ref="G194:G196"/>
    <mergeCell ref="A197:A199"/>
    <mergeCell ref="B197:C199"/>
    <mergeCell ref="D197:D199"/>
    <mergeCell ref="E197:E199"/>
    <mergeCell ref="F197:F199"/>
    <mergeCell ref="G197:G199"/>
    <mergeCell ref="I179:I188"/>
    <mergeCell ref="A182:A184"/>
    <mergeCell ref="B182:C184"/>
    <mergeCell ref="D182:D184"/>
    <mergeCell ref="E182:E184"/>
    <mergeCell ref="F182:F184"/>
    <mergeCell ref="G182:G184"/>
    <mergeCell ref="A185:A187"/>
    <mergeCell ref="B185:C187"/>
    <mergeCell ref="D185:D187"/>
    <mergeCell ref="E185:E187"/>
    <mergeCell ref="F185:F187"/>
    <mergeCell ref="G185:G187"/>
    <mergeCell ref="A188:A190"/>
    <mergeCell ref="B188:C190"/>
    <mergeCell ref="D188:D190"/>
    <mergeCell ref="E188:E190"/>
    <mergeCell ref="F188:F190"/>
    <mergeCell ref="G188:G190"/>
    <mergeCell ref="I189:I197"/>
    <mergeCell ref="A191:A193"/>
    <mergeCell ref="B191:C193"/>
    <mergeCell ref="D191:D193"/>
    <mergeCell ref="E191:E193"/>
    <mergeCell ref="A179:A181"/>
    <mergeCell ref="B179:C181"/>
    <mergeCell ref="D179:D181"/>
    <mergeCell ref="E179:E181"/>
    <mergeCell ref="F179:F181"/>
    <mergeCell ref="G179:G181"/>
    <mergeCell ref="B173:C175"/>
    <mergeCell ref="D173:D175"/>
    <mergeCell ref="E173:E175"/>
    <mergeCell ref="F173:F175"/>
    <mergeCell ref="G173:G175"/>
    <mergeCell ref="A176:A178"/>
    <mergeCell ref="B176:C178"/>
    <mergeCell ref="D176:D178"/>
    <mergeCell ref="E176:E178"/>
    <mergeCell ref="F176:F178"/>
    <mergeCell ref="I169:K169"/>
    <mergeCell ref="A170:A172"/>
    <mergeCell ref="B170:C172"/>
    <mergeCell ref="D170:D172"/>
    <mergeCell ref="E170:E172"/>
    <mergeCell ref="F170:F172"/>
    <mergeCell ref="G170:G172"/>
    <mergeCell ref="I170:I178"/>
    <mergeCell ref="A173:A175"/>
    <mergeCell ref="G176:G178"/>
    <mergeCell ref="B165:C166"/>
    <mergeCell ref="D165:D166"/>
    <mergeCell ref="E165:E166"/>
    <mergeCell ref="F165:F166"/>
    <mergeCell ref="G165:G166"/>
    <mergeCell ref="A167:A169"/>
    <mergeCell ref="B167:C169"/>
    <mergeCell ref="D167:D169"/>
    <mergeCell ref="E167:E169"/>
    <mergeCell ref="F167:F169"/>
    <mergeCell ref="G167:G169"/>
    <mergeCell ref="A162:J162"/>
    <mergeCell ref="B163:C164"/>
    <mergeCell ref="D163:D164"/>
    <mergeCell ref="E163:E164"/>
    <mergeCell ref="F163:F164"/>
    <mergeCell ref="G163:G164"/>
    <mergeCell ref="I163:K163"/>
    <mergeCell ref="G156:G158"/>
    <mergeCell ref="D159:D160"/>
    <mergeCell ref="E159:E160"/>
    <mergeCell ref="F159:F160"/>
    <mergeCell ref="G159:G160"/>
    <mergeCell ref="A161:J161"/>
    <mergeCell ref="I150:I159"/>
    <mergeCell ref="A153:C155"/>
    <mergeCell ref="D153:D155"/>
    <mergeCell ref="E153:E155"/>
    <mergeCell ref="F153:F155"/>
    <mergeCell ref="G153:G155"/>
    <mergeCell ref="A156:C158"/>
    <mergeCell ref="D156:D158"/>
    <mergeCell ref="E156:E158"/>
    <mergeCell ref="F156:F158"/>
    <mergeCell ref="A150:A152"/>
    <mergeCell ref="G144:G146"/>
    <mergeCell ref="B150:C152"/>
    <mergeCell ref="D150:D152"/>
    <mergeCell ref="E150:E152"/>
    <mergeCell ref="F150:F152"/>
    <mergeCell ref="G150:G152"/>
    <mergeCell ref="A147:A149"/>
    <mergeCell ref="B147:C149"/>
    <mergeCell ref="D147:D149"/>
    <mergeCell ref="E147:E149"/>
    <mergeCell ref="F147:F149"/>
    <mergeCell ref="G147:G149"/>
    <mergeCell ref="A135:A137"/>
    <mergeCell ref="B135:C137"/>
    <mergeCell ref="D135:D137"/>
    <mergeCell ref="E135:E137"/>
    <mergeCell ref="F135:F137"/>
    <mergeCell ref="G135:G137"/>
    <mergeCell ref="I135:I149"/>
    <mergeCell ref="A138:A140"/>
    <mergeCell ref="B138:C140"/>
    <mergeCell ref="D138:D140"/>
    <mergeCell ref="E138:E140"/>
    <mergeCell ref="F138:F140"/>
    <mergeCell ref="G138:G140"/>
    <mergeCell ref="A141:A143"/>
    <mergeCell ref="B141:C143"/>
    <mergeCell ref="D141:D143"/>
    <mergeCell ref="E141:E143"/>
    <mergeCell ref="F141:F143"/>
    <mergeCell ref="G141:G143"/>
    <mergeCell ref="A144:A146"/>
    <mergeCell ref="B144:C146"/>
    <mergeCell ref="D144:D146"/>
    <mergeCell ref="E144:E146"/>
    <mergeCell ref="F144:F146"/>
    <mergeCell ref="A126:A128"/>
    <mergeCell ref="B126:C128"/>
    <mergeCell ref="D126:D128"/>
    <mergeCell ref="E126:E128"/>
    <mergeCell ref="F126:F128"/>
    <mergeCell ref="G126:G128"/>
    <mergeCell ref="I126:I134"/>
    <mergeCell ref="A129:A131"/>
    <mergeCell ref="B129:C131"/>
    <mergeCell ref="D129:D131"/>
    <mergeCell ref="E129:E131"/>
    <mergeCell ref="F129:F131"/>
    <mergeCell ref="G129:G131"/>
    <mergeCell ref="A132:A134"/>
    <mergeCell ref="B132:C134"/>
    <mergeCell ref="D132:D134"/>
    <mergeCell ref="E132:E134"/>
    <mergeCell ref="F132:F134"/>
    <mergeCell ref="G132:G134"/>
    <mergeCell ref="I118:I125"/>
    <mergeCell ref="A120:A122"/>
    <mergeCell ref="B120:C122"/>
    <mergeCell ref="D120:D122"/>
    <mergeCell ref="E120:E122"/>
    <mergeCell ref="F120:F122"/>
    <mergeCell ref="G120:G122"/>
    <mergeCell ref="A123:A125"/>
    <mergeCell ref="B123:C125"/>
    <mergeCell ref="D123:D125"/>
    <mergeCell ref="E123:E125"/>
    <mergeCell ref="F123:F125"/>
    <mergeCell ref="G123:G125"/>
    <mergeCell ref="F111:F113"/>
    <mergeCell ref="G111:G113"/>
    <mergeCell ref="A114:A116"/>
    <mergeCell ref="B114:C116"/>
    <mergeCell ref="D114:D116"/>
    <mergeCell ref="E114:E116"/>
    <mergeCell ref="F114:F116"/>
    <mergeCell ref="G114:G116"/>
    <mergeCell ref="A117:A119"/>
    <mergeCell ref="B117:C119"/>
    <mergeCell ref="D117:D119"/>
    <mergeCell ref="E117:E119"/>
    <mergeCell ref="F117:F119"/>
    <mergeCell ref="G117:G119"/>
    <mergeCell ref="I99:I108"/>
    <mergeCell ref="A102:A104"/>
    <mergeCell ref="B102:C104"/>
    <mergeCell ref="D102:D104"/>
    <mergeCell ref="E102:E104"/>
    <mergeCell ref="F102:F104"/>
    <mergeCell ref="G102:G104"/>
    <mergeCell ref="A105:A107"/>
    <mergeCell ref="B105:C107"/>
    <mergeCell ref="D105:D107"/>
    <mergeCell ref="E105:E107"/>
    <mergeCell ref="F105:F107"/>
    <mergeCell ref="G105:G107"/>
    <mergeCell ref="A108:A110"/>
    <mergeCell ref="B108:C110"/>
    <mergeCell ref="D108:D110"/>
    <mergeCell ref="E108:E110"/>
    <mergeCell ref="F108:F110"/>
    <mergeCell ref="G108:G110"/>
    <mergeCell ref="I109:I117"/>
    <mergeCell ref="A111:A113"/>
    <mergeCell ref="B111:C113"/>
    <mergeCell ref="D111:D113"/>
    <mergeCell ref="E111:E113"/>
    <mergeCell ref="A99:A101"/>
    <mergeCell ref="B99:C101"/>
    <mergeCell ref="D99:D101"/>
    <mergeCell ref="E99:E101"/>
    <mergeCell ref="F99:F101"/>
    <mergeCell ref="G99:G101"/>
    <mergeCell ref="B93:C95"/>
    <mergeCell ref="D93:D95"/>
    <mergeCell ref="E93:E95"/>
    <mergeCell ref="F93:F95"/>
    <mergeCell ref="G93:G95"/>
    <mergeCell ref="A96:A98"/>
    <mergeCell ref="B96:C98"/>
    <mergeCell ref="D96:D98"/>
    <mergeCell ref="E96:E98"/>
    <mergeCell ref="F96:F98"/>
    <mergeCell ref="I89:K89"/>
    <mergeCell ref="A90:A92"/>
    <mergeCell ref="B90:C92"/>
    <mergeCell ref="D90:D92"/>
    <mergeCell ref="E90:E92"/>
    <mergeCell ref="F90:F92"/>
    <mergeCell ref="G90:G92"/>
    <mergeCell ref="I90:I98"/>
    <mergeCell ref="A93:A95"/>
    <mergeCell ref="G96:G98"/>
    <mergeCell ref="B85:C86"/>
    <mergeCell ref="D85:D86"/>
    <mergeCell ref="E85:E86"/>
    <mergeCell ref="F85:F86"/>
    <mergeCell ref="G85:G86"/>
    <mergeCell ref="A87:A89"/>
    <mergeCell ref="B87:C89"/>
    <mergeCell ref="D87:D89"/>
    <mergeCell ref="E87:E89"/>
    <mergeCell ref="F87:F89"/>
    <mergeCell ref="G87:G89"/>
    <mergeCell ref="A82:J82"/>
    <mergeCell ref="B83:C84"/>
    <mergeCell ref="D83:D84"/>
    <mergeCell ref="E83:E84"/>
    <mergeCell ref="F83:F84"/>
    <mergeCell ref="G83:G84"/>
    <mergeCell ref="I83:K83"/>
    <mergeCell ref="G76:G78"/>
    <mergeCell ref="D79:D80"/>
    <mergeCell ref="E79:E80"/>
    <mergeCell ref="F79:F80"/>
    <mergeCell ref="G79:G80"/>
    <mergeCell ref="A81:J81"/>
    <mergeCell ref="I70:I79"/>
    <mergeCell ref="A73:C75"/>
    <mergeCell ref="D73:D75"/>
    <mergeCell ref="E73:E75"/>
    <mergeCell ref="F73:F75"/>
    <mergeCell ref="G73:G75"/>
    <mergeCell ref="A76:C78"/>
    <mergeCell ref="D76:D78"/>
    <mergeCell ref="E76:E78"/>
    <mergeCell ref="F76:F78"/>
    <mergeCell ref="A70:A72"/>
    <mergeCell ref="G64:G66"/>
    <mergeCell ref="B70:C72"/>
    <mergeCell ref="D70:D72"/>
    <mergeCell ref="E70:E72"/>
    <mergeCell ref="F70:F72"/>
    <mergeCell ref="G70:G72"/>
    <mergeCell ref="A67:A69"/>
    <mergeCell ref="B67:C69"/>
    <mergeCell ref="D67:D69"/>
    <mergeCell ref="E67:E69"/>
    <mergeCell ref="F67:F69"/>
    <mergeCell ref="G67:G69"/>
    <mergeCell ref="A55:A57"/>
    <mergeCell ref="B55:C57"/>
    <mergeCell ref="D55:D57"/>
    <mergeCell ref="E55:E57"/>
    <mergeCell ref="F55:F57"/>
    <mergeCell ref="G55:G57"/>
    <mergeCell ref="I55:I69"/>
    <mergeCell ref="A58:A60"/>
    <mergeCell ref="B58:C60"/>
    <mergeCell ref="D58:D60"/>
    <mergeCell ref="E58:E60"/>
    <mergeCell ref="F58:F60"/>
    <mergeCell ref="G58:G60"/>
    <mergeCell ref="A61:A63"/>
    <mergeCell ref="B61:C63"/>
    <mergeCell ref="D61:D63"/>
    <mergeCell ref="E61:E63"/>
    <mergeCell ref="F61:F63"/>
    <mergeCell ref="G61:G63"/>
    <mergeCell ref="A64:A66"/>
    <mergeCell ref="B64:C66"/>
    <mergeCell ref="D64:D66"/>
    <mergeCell ref="E64:E66"/>
    <mergeCell ref="F64:F66"/>
    <mergeCell ref="A46:A48"/>
    <mergeCell ref="B46:C48"/>
    <mergeCell ref="D46:D48"/>
    <mergeCell ref="E46:E48"/>
    <mergeCell ref="F46:F48"/>
    <mergeCell ref="G46:G48"/>
    <mergeCell ref="I46:I54"/>
    <mergeCell ref="A49:A51"/>
    <mergeCell ref="B49:C51"/>
    <mergeCell ref="D49:D51"/>
    <mergeCell ref="E49:E51"/>
    <mergeCell ref="F49:F51"/>
    <mergeCell ref="G49:G51"/>
    <mergeCell ref="A52:A54"/>
    <mergeCell ref="B52:C54"/>
    <mergeCell ref="D52:D54"/>
    <mergeCell ref="E52:E54"/>
    <mergeCell ref="F52:F54"/>
    <mergeCell ref="G52:G54"/>
    <mergeCell ref="I38:I45"/>
    <mergeCell ref="A40:A42"/>
    <mergeCell ref="B40:C42"/>
    <mergeCell ref="D40:D42"/>
    <mergeCell ref="E40:E42"/>
    <mergeCell ref="F40:F42"/>
    <mergeCell ref="G40:G42"/>
    <mergeCell ref="A43:A45"/>
    <mergeCell ref="B43:C45"/>
    <mergeCell ref="D43:D45"/>
    <mergeCell ref="E43:E45"/>
    <mergeCell ref="F43:F45"/>
    <mergeCell ref="G43:G45"/>
    <mergeCell ref="F31:F33"/>
    <mergeCell ref="G31:G33"/>
    <mergeCell ref="A34:A36"/>
    <mergeCell ref="B34:C36"/>
    <mergeCell ref="D34:D36"/>
    <mergeCell ref="E34:E36"/>
    <mergeCell ref="F34:F36"/>
    <mergeCell ref="G34:G36"/>
    <mergeCell ref="A37:A39"/>
    <mergeCell ref="B37:C39"/>
    <mergeCell ref="D37:D39"/>
    <mergeCell ref="E37:E39"/>
    <mergeCell ref="F37:F39"/>
    <mergeCell ref="G37:G39"/>
    <mergeCell ref="I19:I28"/>
    <mergeCell ref="A22:A24"/>
    <mergeCell ref="B22:C24"/>
    <mergeCell ref="D22:D24"/>
    <mergeCell ref="E22:E24"/>
    <mergeCell ref="F22:F24"/>
    <mergeCell ref="G22:G24"/>
    <mergeCell ref="A25:A27"/>
    <mergeCell ref="B25:C27"/>
    <mergeCell ref="D25:D27"/>
    <mergeCell ref="E25:E27"/>
    <mergeCell ref="F25:F27"/>
    <mergeCell ref="G25:G27"/>
    <mergeCell ref="A28:A30"/>
    <mergeCell ref="B28:C30"/>
    <mergeCell ref="D28:D30"/>
    <mergeCell ref="E28:E30"/>
    <mergeCell ref="F28:F30"/>
    <mergeCell ref="G28:G30"/>
    <mergeCell ref="I29:I37"/>
    <mergeCell ref="A31:A33"/>
    <mergeCell ref="B31:C33"/>
    <mergeCell ref="D31:D33"/>
    <mergeCell ref="E31:E33"/>
    <mergeCell ref="A19:A21"/>
    <mergeCell ref="B19:C21"/>
    <mergeCell ref="D19:D21"/>
    <mergeCell ref="E19:E21"/>
    <mergeCell ref="F19:F21"/>
    <mergeCell ref="G19:G21"/>
    <mergeCell ref="B13:C15"/>
    <mergeCell ref="D13:D15"/>
    <mergeCell ref="E13:E15"/>
    <mergeCell ref="F13:F15"/>
    <mergeCell ref="G13:G15"/>
    <mergeCell ref="A16:A18"/>
    <mergeCell ref="B16:C18"/>
    <mergeCell ref="D16:D18"/>
    <mergeCell ref="E16:E18"/>
    <mergeCell ref="F16:F18"/>
    <mergeCell ref="A7:A9"/>
    <mergeCell ref="B7:C9"/>
    <mergeCell ref="D7:D9"/>
    <mergeCell ref="E7:E9"/>
    <mergeCell ref="F7:F9"/>
    <mergeCell ref="G7:G9"/>
    <mergeCell ref="I9:K9"/>
    <mergeCell ref="A10:A12"/>
    <mergeCell ref="B10:C12"/>
    <mergeCell ref="D10:D12"/>
    <mergeCell ref="E10:E12"/>
    <mergeCell ref="F10:F12"/>
    <mergeCell ref="G10:G12"/>
    <mergeCell ref="I10:I18"/>
    <mergeCell ref="A13:A15"/>
    <mergeCell ref="G16:G18"/>
    <mergeCell ref="A1:J1"/>
    <mergeCell ref="A2:J2"/>
    <mergeCell ref="B3:C4"/>
    <mergeCell ref="D3:D4"/>
    <mergeCell ref="E3:E4"/>
    <mergeCell ref="F3:F4"/>
    <mergeCell ref="G3:G4"/>
    <mergeCell ref="I3:K3"/>
    <mergeCell ref="B5:C6"/>
    <mergeCell ref="D5:D6"/>
    <mergeCell ref="E5:E6"/>
    <mergeCell ref="F5:F6"/>
    <mergeCell ref="G5:G6"/>
  </mergeCells>
  <conditionalFormatting sqref="A1:C1 A85:C161 A5:C81 A165:C241 A245:C321 A325:C1000">
    <cfRule type="cellIs" dxfId="5" priority="6" operator="equal">
      <formula>0</formula>
    </cfRule>
  </conditionalFormatting>
  <conditionalFormatting sqref="A2:C4">
    <cfRule type="cellIs" dxfId="4" priority="5" operator="equal">
      <formula>0</formula>
    </cfRule>
  </conditionalFormatting>
  <conditionalFormatting sqref="A82:C84">
    <cfRule type="cellIs" dxfId="3" priority="4" operator="equal">
      <formula>0</formula>
    </cfRule>
  </conditionalFormatting>
  <conditionalFormatting sqref="A162:C164">
    <cfRule type="cellIs" dxfId="2" priority="3" operator="equal">
      <formula>0</formula>
    </cfRule>
  </conditionalFormatting>
  <conditionalFormatting sqref="A242:C244">
    <cfRule type="cellIs" dxfId="1" priority="2" operator="equal">
      <formula>0</formula>
    </cfRule>
  </conditionalFormatting>
  <conditionalFormatting sqref="A322:C324">
    <cfRule type="cellIs" dxfId="0" priority="1" operator="equal">
      <formula>0</formula>
    </cfRule>
  </conditionalFormatting>
  <printOptions horizontalCentered="1"/>
  <pageMargins left="0.25" right="0.25" top="0.25" bottom="0.25" header="0" footer="0"/>
  <pageSetup scale="67" orientation="portrait" r:id="rId1"/>
  <rowBreaks count="4" manualBreakCount="4">
    <brk id="80" max="10" man="1"/>
    <brk id="160" max="10" man="1"/>
    <brk id="240" max="10" man="1"/>
    <brk id="320" max="10"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35</vt:i4>
      </vt:variant>
    </vt:vector>
  </HeadingPairs>
  <TitlesOfParts>
    <vt:vector size="61" baseType="lpstr">
      <vt:lpstr>Locked - AH to Post (from Pre)</vt:lpstr>
      <vt:lpstr>Locked - Drop Down Lists</vt:lpstr>
      <vt:lpstr>Roster</vt:lpstr>
      <vt:lpstr>Pre Tests</vt:lpstr>
      <vt:lpstr>Employment</vt:lpstr>
      <vt:lpstr>7</vt:lpstr>
      <vt:lpstr>8</vt:lpstr>
      <vt:lpstr>9</vt:lpstr>
      <vt:lpstr>Quarter 1</vt:lpstr>
      <vt:lpstr>10</vt:lpstr>
      <vt:lpstr>11</vt:lpstr>
      <vt:lpstr>12</vt:lpstr>
      <vt:lpstr>Quarter 2</vt:lpstr>
      <vt:lpstr>1</vt:lpstr>
      <vt:lpstr>2</vt:lpstr>
      <vt:lpstr>3</vt:lpstr>
      <vt:lpstr>Quarter 3</vt:lpstr>
      <vt:lpstr>4</vt:lpstr>
      <vt:lpstr>5</vt:lpstr>
      <vt:lpstr>6</vt:lpstr>
      <vt:lpstr>Quarter 4</vt:lpstr>
      <vt:lpstr>FY Tests</vt:lpstr>
      <vt:lpstr>FY Attendance</vt:lpstr>
      <vt:lpstr>Blank SignIn</vt:lpstr>
      <vt:lpstr>PrePrinted SignIn</vt:lpstr>
      <vt:lpstr>ScheduledDays SignIn</vt:lpstr>
      <vt:lpstr>ir</vt:lpstr>
      <vt:lpstr>'1'!Print_Area</vt:lpstr>
      <vt:lpstr>'10'!Print_Area</vt:lpstr>
      <vt:lpstr>'11'!Print_Area</vt:lpstr>
      <vt:lpstr>'12'!Print_Area</vt:lpstr>
      <vt:lpstr>'2'!Print_Area</vt:lpstr>
      <vt:lpstr>'3'!Print_Area</vt:lpstr>
      <vt:lpstr>'4'!Print_Area</vt:lpstr>
      <vt:lpstr>'5'!Print_Area</vt:lpstr>
      <vt:lpstr>'6'!Print_Area</vt:lpstr>
      <vt:lpstr>'7'!Print_Area</vt:lpstr>
      <vt:lpstr>'8'!Print_Area</vt:lpstr>
      <vt:lpstr>'9'!Print_Area</vt:lpstr>
      <vt:lpstr>'Blank SignIn'!Print_Area</vt:lpstr>
      <vt:lpstr>Employment!Print_Area</vt:lpstr>
      <vt:lpstr>'PrePrinted SignIn'!Print_Area</vt:lpstr>
      <vt:lpstr>'Quarter 1'!Print_Area</vt:lpstr>
      <vt:lpstr>'Quarter 2'!Print_Area</vt:lpstr>
      <vt:lpstr>'Quarter 3'!Print_Area</vt:lpstr>
      <vt:lpstr>'Quarter 4'!Print_Area</vt:lpstr>
      <vt:lpstr>Roster!Print_Area</vt:lpstr>
      <vt:lpstr>'ScheduledDays SignIn'!Print_Area</vt:lpstr>
      <vt:lpstr>'1'!Print_Titles</vt:lpstr>
      <vt:lpstr>'10'!Print_Titles</vt:lpstr>
      <vt:lpstr>'11'!Print_Titles</vt:lpstr>
      <vt:lpstr>'12'!Print_Titles</vt:lpstr>
      <vt:lpstr>'2'!Print_Titles</vt:lpstr>
      <vt:lpstr>'3'!Print_Titles</vt:lpstr>
      <vt:lpstr>'4'!Print_Titles</vt:lpstr>
      <vt:lpstr>'5'!Print_Titles</vt:lpstr>
      <vt:lpstr>'6'!Print_Titles</vt:lpstr>
      <vt:lpstr>'7'!Print_Titles</vt:lpstr>
      <vt:lpstr>'8'!Print_Titles</vt:lpstr>
      <vt:lpstr>'9'!Print_Titles</vt:lpstr>
      <vt:lpstr>Roster!Print_Titles</vt:lpstr>
    </vt:vector>
  </TitlesOfParts>
  <Company>Chinese Mutual Aid Associatio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Grace Hou</dc:creator>
  <cp:lastModifiedBy>Nathaniel Van Wienen</cp:lastModifiedBy>
  <cp:lastPrinted>2022-10-26T16:37:43Z</cp:lastPrinted>
  <dcterms:created xsi:type="dcterms:W3CDTF">2001-08-14T19:51:06Z</dcterms:created>
  <dcterms:modified xsi:type="dcterms:W3CDTF">2023-05-05T15:48:06Z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1033366500</vt:i4>
  </property>
  <property fmtid="{D5CDD505-2E9C-101B-9397-08002B2CF9AE}" pid="3" name="_EmailSubject">
    <vt:lpwstr>FY 08 - NAP Voucher</vt:lpwstr>
  </property>
  <property fmtid="{D5CDD505-2E9C-101B-9397-08002B2CF9AE}" pid="4" name="_AuthorEmail">
    <vt:lpwstr>emerita@caaaelii.org</vt:lpwstr>
  </property>
  <property fmtid="{D5CDD505-2E9C-101B-9397-08002B2CF9AE}" pid="5" name="_AuthorEmailDisplayName">
    <vt:lpwstr>Emerita Bernales</vt:lpwstr>
  </property>
  <property fmtid="{D5CDD505-2E9C-101B-9397-08002B2CF9AE}" pid="6" name="_PreviousAdHocReviewCycleID">
    <vt:i4>-1730008918</vt:i4>
  </property>
  <property fmtid="{D5CDD505-2E9C-101B-9397-08002B2CF9AE}" pid="7" name="_ReviewingToolsShownOnce">
    <vt:lpwstr/>
  </property>
</Properties>
</file>