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42A68C43-09D9-48D3-9A9B-4D776F2FDB1A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Sheet2!$A$1:$O$39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2" l="1"/>
  <c r="S12" i="2"/>
  <c r="S11" i="2"/>
  <c r="S5" i="2"/>
  <c r="Q11" i="2"/>
  <c r="V9" i="2"/>
  <c r="V8" i="2"/>
  <c r="Q8" i="2"/>
  <c r="Q5" i="2"/>
  <c r="R2" i="2"/>
  <c r="Q2" i="2"/>
  <c r="J209" i="1"/>
  <c r="I209" i="1"/>
</calcChain>
</file>

<file path=xl/sharedStrings.xml><?xml version="1.0" encoding="utf-8"?>
<sst xmlns="http://schemas.openxmlformats.org/spreadsheetml/2006/main" count="1184" uniqueCount="266">
  <si>
    <t>交易歷史報告</t>
  </si>
  <si>
    <t>名稱:</t>
  </si>
  <si>
    <t>LAM WAI MAN</t>
  </si>
  <si>
    <t>帳戶:</t>
  </si>
  <si>
    <t>50367453 (USD, 1:500, ICMarketsSC-Demo, demo, Hedge)</t>
  </si>
  <si>
    <t>交易商:</t>
  </si>
  <si>
    <t>Raw Trading Ltd</t>
  </si>
  <si>
    <t>日期:</t>
  </si>
  <si>
    <t>2020.08.31 20:28</t>
  </si>
  <si>
    <t>持倉</t>
  </si>
  <si>
    <t>時間</t>
  </si>
  <si>
    <t>交易品種</t>
  </si>
  <si>
    <t>類型</t>
  </si>
  <si>
    <t>交易量</t>
  </si>
  <si>
    <t>價位</t>
  </si>
  <si>
    <t>止損</t>
  </si>
  <si>
    <t>止盈</t>
  </si>
  <si>
    <t>手續費</t>
  </si>
  <si>
    <t>隔夜利息</t>
  </si>
  <si>
    <t>盈利</t>
  </si>
  <si>
    <t>2020.08.25 08:02:10</t>
  </si>
  <si>
    <t>HK50</t>
  </si>
  <si>
    <t>sell</t>
  </si>
  <si>
    <t>0.3</t>
  </si>
  <si>
    <t>2020.08.26 05:10:55</t>
  </si>
  <si>
    <t>2020.08.25 08:31:23</t>
  </si>
  <si>
    <t>buy</t>
  </si>
  <si>
    <t>0.6</t>
  </si>
  <si>
    <t>2020.08.25 08:47:09</t>
  </si>
  <si>
    <t>2020.08.25 08:48:38</t>
  </si>
  <si>
    <t>1</t>
  </si>
  <si>
    <t>2020.08.26 06:11:50</t>
  </si>
  <si>
    <t>2020.08.25 10:12:54</t>
  </si>
  <si>
    <t>2020.08.25 12:39:57</t>
  </si>
  <si>
    <t>2020.08.26 04:39:38</t>
  </si>
  <si>
    <t>2020.08.26 04:46:43</t>
  </si>
  <si>
    <t>2020.08.26 04:52:59</t>
  </si>
  <si>
    <t>0.1</t>
  </si>
  <si>
    <t>2020.08.26 05:00:03</t>
  </si>
  <si>
    <t>2020.08.26 04:53:59</t>
  </si>
  <si>
    <t>2</t>
  </si>
  <si>
    <t>2020.08.26 05:00:02</t>
  </si>
  <si>
    <t>2020.08.26 05:03:33</t>
  </si>
  <si>
    <t>2020.08.26 05:04:28</t>
  </si>
  <si>
    <t>2020.08.26 05:04:13</t>
  </si>
  <si>
    <t>2020.08.26 05:29:54</t>
  </si>
  <si>
    <t>2020.08.26 05:14:18</t>
  </si>
  <si>
    <t>2020.08.26 05:15:34</t>
  </si>
  <si>
    <t>2020.08.26 05:30:15</t>
  </si>
  <si>
    <t>2020.08.26 05:37:36</t>
  </si>
  <si>
    <t>2020.08.26 05:38:05</t>
  </si>
  <si>
    <t>2020.08.26 05:40:22</t>
  </si>
  <si>
    <t>2020.08.26 06:01:41</t>
  </si>
  <si>
    <t>2020.08.26 06:06:01</t>
  </si>
  <si>
    <t>2020.08.26 06:13:39</t>
  </si>
  <si>
    <t>2020.08.26 06:17:06</t>
  </si>
  <si>
    <t>2020.08.26 06:17:57</t>
  </si>
  <si>
    <t>2020.08.26 06:21:17</t>
  </si>
  <si>
    <t>2020.08.26 06:28:01</t>
  </si>
  <si>
    <t>3.5</t>
  </si>
  <si>
    <t>2020.08.26 06:30:12</t>
  </si>
  <si>
    <t>2020.08.26 06:31:33</t>
  </si>
  <si>
    <t>4</t>
  </si>
  <si>
    <t>2020.08.26 06:54:36</t>
  </si>
  <si>
    <t>2020.08.26 08:02:16</t>
  </si>
  <si>
    <t>2020.08.26 10:27:39</t>
  </si>
  <si>
    <t>2020.08.26 08:14:05</t>
  </si>
  <si>
    <t>2020.08.26 08:30:14</t>
  </si>
  <si>
    <t>2020.08.26 09:11:58</t>
  </si>
  <si>
    <t>2020.08.26 11:01:06</t>
  </si>
  <si>
    <t>2020.08.26 09:34:18</t>
  </si>
  <si>
    <t>2020.08.26 11:01:09</t>
  </si>
  <si>
    <t>2020.08.27 04:27:38</t>
  </si>
  <si>
    <t>2020.08.27 04:35:11</t>
  </si>
  <si>
    <t>2020.08.27 05:03:09</t>
  </si>
  <si>
    <t>2020.08.27 05:10:33</t>
  </si>
  <si>
    <t>2020.08.27 05:27:30</t>
  </si>
  <si>
    <t>2020.08.27 06:49:15</t>
  </si>
  <si>
    <t>2020.08.27 06:15:24</t>
  </si>
  <si>
    <t>8</t>
  </si>
  <si>
    <t>2020.08.27 06:49:14</t>
  </si>
  <si>
    <t>2020.08.27 11:02:05</t>
  </si>
  <si>
    <t>2020.08.27 15:40:17</t>
  </si>
  <si>
    <t>2020.08.27 11:15:57</t>
  </si>
  <si>
    <t>2020.08.27 15:40:10</t>
  </si>
  <si>
    <t>2020.08.27 11:22:08</t>
  </si>
  <si>
    <t>2020.08.27 15:40:09</t>
  </si>
  <si>
    <t>2020.08.28 04:23:59</t>
  </si>
  <si>
    <t>2020.08.28 04:31:57</t>
  </si>
  <si>
    <t>2020.08.28 04:32:49</t>
  </si>
  <si>
    <t>2020.08.28 04:49:23</t>
  </si>
  <si>
    <t>2020.08.28 04:45:19</t>
  </si>
  <si>
    <t>10</t>
  </si>
  <si>
    <t>2020.08.28 04:49:24</t>
  </si>
  <si>
    <t>2020.08.28 05:01:30</t>
  </si>
  <si>
    <t>20</t>
  </si>
  <si>
    <t>2020.08.28 06:25:28</t>
  </si>
  <si>
    <t>2020.08.28 06:42:35</t>
  </si>
  <si>
    <t>2020.08.28 11:00:09</t>
  </si>
  <si>
    <t>2020.08.28 08:09:31</t>
  </si>
  <si>
    <t>3</t>
  </si>
  <si>
    <t>2020.08.28 11:00:10</t>
  </si>
  <si>
    <t>2020.08.28 08:38:07</t>
  </si>
  <si>
    <t>6</t>
  </si>
  <si>
    <t>2020.08.28 11:00:12</t>
  </si>
  <si>
    <t>2020.08.28 08:54:17</t>
  </si>
  <si>
    <t>12</t>
  </si>
  <si>
    <t>2020.08.28 11:00:13</t>
  </si>
  <si>
    <t>2020.08.28 09:00:24</t>
  </si>
  <si>
    <t>24</t>
  </si>
  <si>
    <t>2020.08.28 09:35:09</t>
  </si>
  <si>
    <t>2020.08.28 09:22:32</t>
  </si>
  <si>
    <t>48</t>
  </si>
  <si>
    <t>2020.08.28 11:00:14</t>
  </si>
  <si>
    <t>訂單</t>
  </si>
  <si>
    <t>開價時間</t>
  </si>
  <si>
    <t>狀態</t>
  </si>
  <si>
    <t>註釋</t>
  </si>
  <si>
    <t>0.3 / 0.3</t>
  </si>
  <si>
    <t>market</t>
  </si>
  <si>
    <t>filled</t>
  </si>
  <si>
    <t>2020.08.25 08:11:59</t>
  </si>
  <si>
    <t>buy limit</t>
  </si>
  <si>
    <t>1 / 0</t>
  </si>
  <si>
    <t>2020.08.25 08:12:07</t>
  </si>
  <si>
    <t>canceled</t>
  </si>
  <si>
    <t>2020.08.25 08:31:22</t>
  </si>
  <si>
    <t>buy stop</t>
  </si>
  <si>
    <t>0.6 / 0.6</t>
  </si>
  <si>
    <t>2020.08.25 08:48:37</t>
  </si>
  <si>
    <t>1 / 1</t>
  </si>
  <si>
    <t>2020.08.25 09:31:26</t>
  </si>
  <si>
    <t>sell limit</t>
  </si>
  <si>
    <t>2020.08.25 09:31:45</t>
  </si>
  <si>
    <t>sell stop</t>
  </si>
  <si>
    <t>2020.08.26 04:52:31</t>
  </si>
  <si>
    <t>0.1 / 0.1</t>
  </si>
  <si>
    <t>2020.08.26 04:53:55</t>
  </si>
  <si>
    <t>2 / 2</t>
  </si>
  <si>
    <t>2020.08.26 05:00:01</t>
  </si>
  <si>
    <t>2020.08.26 05:00:16</t>
  </si>
  <si>
    <t>2 / 0</t>
  </si>
  <si>
    <t>2020.08.26 05:00:21</t>
  </si>
  <si>
    <t>2020.08.26 05:02:01</t>
  </si>
  <si>
    <t>2020.08.26 05:03:27</t>
  </si>
  <si>
    <t>2020.08.26 05:10:54</t>
  </si>
  <si>
    <t>2020.08.26 05:14:15</t>
  </si>
  <si>
    <t>2020.08.26 05:29:21</t>
  </si>
  <si>
    <t>2020.08.26 05:38:04</t>
  </si>
  <si>
    <t>[sl 25529.66]</t>
  </si>
  <si>
    <t>2020.08.26 06:06:00</t>
  </si>
  <si>
    <t>2020.08.26 06:11:49</t>
  </si>
  <si>
    <t>2020.08.26 06:13:37</t>
  </si>
  <si>
    <t>[sl 25406.25]</t>
  </si>
  <si>
    <t>2020.08.26 06:17:52</t>
  </si>
  <si>
    <t>2020.08.26 06:21:16</t>
  </si>
  <si>
    <t>[sl 25410.04]</t>
  </si>
  <si>
    <t>2020.08.26 06:27:51</t>
  </si>
  <si>
    <t>3.5 / 3.5</t>
  </si>
  <si>
    <t>[sl 25339.68]</t>
  </si>
  <si>
    <t>2020.08.26 06:31:07</t>
  </si>
  <si>
    <t>4 / 4</t>
  </si>
  <si>
    <t>2020.08.26 06:54:35</t>
  </si>
  <si>
    <t>2020.08.26 08:02:15</t>
  </si>
  <si>
    <t>2020.08.26 08:10:05</t>
  </si>
  <si>
    <t>2020.08.26 08:10:35</t>
  </si>
  <si>
    <t>2020.08.26 08:14:04</t>
  </si>
  <si>
    <t>2020.08.26 09:11:57</t>
  </si>
  <si>
    <t>2020.08.26 10:27:38</t>
  </si>
  <si>
    <t>2020.08.27 04:35:10</t>
  </si>
  <si>
    <t>2020.08.27 04:54:02</t>
  </si>
  <si>
    <t>2020.08.27 04:54:36</t>
  </si>
  <si>
    <t>2020.08.27 05:01:57</t>
  </si>
  <si>
    <t>[sl 25232.38]</t>
  </si>
  <si>
    <t>2020.08.27 05:27:16</t>
  </si>
  <si>
    <t>2020.08.27 06:15:20</t>
  </si>
  <si>
    <t>8 / 8</t>
  </si>
  <si>
    <t>[tp 25367.62]</t>
  </si>
  <si>
    <t>[tp 25373.18]</t>
  </si>
  <si>
    <t>2020.08.27 11:02:00</t>
  </si>
  <si>
    <t>2020.08.27 11:15:54</t>
  </si>
  <si>
    <t>2020.08.27 11:22:07</t>
  </si>
  <si>
    <t>2020.08.28 04:23:58</t>
  </si>
  <si>
    <t>2020.08.28 04:31:56</t>
  </si>
  <si>
    <t>2020.08.28 04:32:44</t>
  </si>
  <si>
    <t>2020.08.28 04:45:18</t>
  </si>
  <si>
    <t>10 / 10</t>
  </si>
  <si>
    <t>2020.08.28 05:00:18</t>
  </si>
  <si>
    <t>20 / 20</t>
  </si>
  <si>
    <t>2020.08.28 06:42:34</t>
  </si>
  <si>
    <t>2020.08.28 08:09:11</t>
  </si>
  <si>
    <t>3 / 0</t>
  </si>
  <si>
    <t>2020.08.28 08:09:22</t>
  </si>
  <si>
    <t>2020.08.28 08:09:30</t>
  </si>
  <si>
    <t>3 / 3</t>
  </si>
  <si>
    <t>2020.08.28 08:37:02</t>
  </si>
  <si>
    <t>6 / 6</t>
  </si>
  <si>
    <t>2020.08.28 08:54:14</t>
  </si>
  <si>
    <t>12 / 12</t>
  </si>
  <si>
    <t>24 / 24</t>
  </si>
  <si>
    <t>2020.08.28 09:22:31</t>
  </si>
  <si>
    <t>48 / 48</t>
  </si>
  <si>
    <t>2020.08.28 09:35:08</t>
  </si>
  <si>
    <t>成交</t>
  </si>
  <si>
    <t>趨勢</t>
  </si>
  <si>
    <t>本日餘額</t>
  </si>
  <si>
    <t>2020.08.25 06:46:59</t>
  </si>
  <si>
    <t>balance</t>
  </si>
  <si>
    <t>Demo deposit</t>
  </si>
  <si>
    <t>in</t>
  </si>
  <si>
    <t>out</t>
  </si>
  <si>
    <t>本日餘額:</t>
  </si>
  <si>
    <t>可用保證金:</t>
  </si>
  <si>
    <t>信用貸款:</t>
  </si>
  <si>
    <t>保證金:</t>
  </si>
  <si>
    <t>浮動 P/L:</t>
  </si>
  <si>
    <t>保證金維持率:</t>
  </si>
  <si>
    <t>權益數:</t>
  </si>
  <si>
    <t>結果</t>
  </si>
  <si>
    <t>總淨盈利:</t>
  </si>
  <si>
    <t>毛利:</t>
  </si>
  <si>
    <t>毛損:</t>
  </si>
  <si>
    <t>盈利因子:</t>
  </si>
  <si>
    <t>預期收益:</t>
  </si>
  <si>
    <t>採收率:</t>
  </si>
  <si>
    <t>夏普比率:</t>
  </si>
  <si>
    <t>本日餘額虧損:</t>
  </si>
  <si>
    <t>絕對本日餘額虧損:</t>
  </si>
  <si>
    <t>最大本日餘額虧損:</t>
  </si>
  <si>
    <t>33.03 (2.61%)</t>
  </si>
  <si>
    <t>相對本日餘額虧損:</t>
  </si>
  <si>
    <t>2.61% (33.03)</t>
  </si>
  <si>
    <t>交易總計:</t>
  </si>
  <si>
    <t>賣出交易 (won %):</t>
  </si>
  <si>
    <t>19 (63.16%)</t>
  </si>
  <si>
    <t>買入交易 (贏得 %):</t>
  </si>
  <si>
    <t>盈利交易(%在全部):</t>
  </si>
  <si>
    <t>24 (63.16%)</t>
  </si>
  <si>
    <t>虧損交易 (%總計):</t>
  </si>
  <si>
    <t>14 (36.84%)</t>
  </si>
  <si>
    <t>最大 盈利交易:</t>
  </si>
  <si>
    <t>最大 虧損交易:</t>
  </si>
  <si>
    <t>平均 盈利交易:</t>
  </si>
  <si>
    <t>平均 虧損交易:</t>
  </si>
  <si>
    <t>最大值 連勝 ($):</t>
  </si>
  <si>
    <t>7 (2 800.71)</t>
  </si>
  <si>
    <t>最大值 連敗 ($):</t>
  </si>
  <si>
    <t>6 (-14.96)</t>
  </si>
  <si>
    <t>極大值 連續盈利 (count):</t>
  </si>
  <si>
    <t>2 800.71 (7)</t>
  </si>
  <si>
    <t>極大值 連續虧損 (count):</t>
  </si>
  <si>
    <t>-33.03 (1)</t>
  </si>
  <si>
    <t>平均 連勝:</t>
  </si>
  <si>
    <t>平均 連敗:</t>
  </si>
  <si>
    <t>INDEX</t>
    <phoneticPr fontId="7" type="noConversion"/>
  </si>
  <si>
    <t>MaxWin</t>
    <phoneticPr fontId="7" type="noConversion"/>
  </si>
  <si>
    <t>MaxLoss</t>
    <phoneticPr fontId="7" type="noConversion"/>
  </si>
  <si>
    <t>TotolVol</t>
    <phoneticPr fontId="7" type="noConversion"/>
  </si>
  <si>
    <t>Order per Vol</t>
    <phoneticPr fontId="7" type="noConversion"/>
  </si>
  <si>
    <t>Order per Price(USD)</t>
    <phoneticPr fontId="7" type="noConversion"/>
  </si>
  <si>
    <t>Magin per Order</t>
    <phoneticPr fontId="7" type="noConversion"/>
  </si>
  <si>
    <t>Principal</t>
    <phoneticPr fontId="7" type="noConversion"/>
  </si>
  <si>
    <t>%</t>
    <phoneticPr fontId="7" type="noConversion"/>
  </si>
  <si>
    <t>MaxRiskOrder</t>
    <phoneticPr fontId="7" type="noConversion"/>
  </si>
  <si>
    <t>AVGprofit</t>
    <phoneticPr fontId="7" type="noConversion"/>
  </si>
  <si>
    <t>Average Order Risk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</si>
</sst>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0;\-###0;0;"/>
    <numFmt numFmtId="177" formatCode="#\ ##0.00;\-#\ ##0.00;0.00;"/>
    <numFmt numFmtId="178" formatCode="#\ ##0.00%;\-#\ ##0.00%;0.00%;"/>
  </numFmts>
  <fonts count="10" x14ac:knownFonts="1">
    <font>
      <sz val="11"/>
      <color rgb="FF000000"/>
      <name val="Tahoma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1"/>
      <color rgb="FF000000"/>
      <name val="Tahoma"/>
      <family val="2"/>
    </font>
    <font>
      <sz val="9"/>
      <name val="宋体"/>
      <family val="3"/>
      <charset val="134"/>
    </font>
    <font>
      <sz val="11"/>
      <color rgb="FFFF0000"/>
      <name val="Tahoma"/>
      <family val="2"/>
    </font>
    <font>
      <sz val="11"/>
      <color rgb="FF00B05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4" fillId="3" borderId="1" xfId="0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176" fontId="5" fillId="4" borderId="0" xfId="0" applyNumberFormat="1" applyFont="1" applyFill="1" applyBorder="1" applyAlignment="1" applyProtection="1">
      <alignment horizontal="right" vertical="center"/>
    </xf>
    <xf numFmtId="177" fontId="5" fillId="4" borderId="0" xfId="0" applyNumberFormat="1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right" vertical="center"/>
    </xf>
    <xf numFmtId="176" fontId="5" fillId="2" borderId="0" xfId="0" applyNumberFormat="1" applyFont="1" applyFill="1" applyBorder="1" applyAlignment="1" applyProtection="1">
      <alignment horizontal="right" vertical="center"/>
    </xf>
    <xf numFmtId="177" fontId="5" fillId="2" borderId="0" xfId="0" applyNumberFormat="1" applyFont="1" applyFill="1" applyBorder="1" applyAlignment="1" applyProtection="1">
      <alignment horizontal="right" vertical="center"/>
    </xf>
    <xf numFmtId="177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right" vertical="center"/>
    </xf>
    <xf numFmtId="0" fontId="3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  <xf numFmtId="177" fontId="4" fillId="2" borderId="0" xfId="0" applyNumberFormat="1" applyFont="1" applyFill="1" applyBorder="1" applyAlignment="1" applyProtection="1">
      <alignment horizontal="right" vertical="center"/>
    </xf>
    <xf numFmtId="178" fontId="4" fillId="2" borderId="0" xfId="0" applyNumberFormat="1" applyFont="1" applyFill="1" applyBorder="1" applyAlignment="1" applyProtection="1">
      <alignment horizontal="right" vertical="center"/>
    </xf>
    <xf numFmtId="0" fontId="6" fillId="0" borderId="0" xfId="0" applyFont="1">
      <alignment vertical="center"/>
    </xf>
    <xf numFmtId="0" fontId="6" fillId="5" borderId="3" xfId="0" applyFont="1" applyFill="1" applyBorder="1">
      <alignment vertical="center"/>
    </xf>
    <xf numFmtId="0" fontId="0" fillId="5" borderId="3" xfId="0" applyFill="1" applyBorder="1">
      <alignment vertical="center"/>
    </xf>
    <xf numFmtId="0" fontId="8" fillId="5" borderId="3" xfId="0" applyFont="1" applyFill="1" applyBorder="1">
      <alignment vertical="center"/>
    </xf>
    <xf numFmtId="0" fontId="9" fillId="5" borderId="3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zh-CN" altLang="en-US"/>
              <a:t>本日餘額圖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本日餘額</c:v>
          </c:tx>
          <c:marker>
            <c:symbol val="none"/>
          </c:marker>
          <c:cat>
            <c:strRef>
              <c:f>Sheet1!$A$132:$A$208</c:f>
              <c:strCache>
                <c:ptCount val="77"/>
                <c:pt idx="0">
                  <c:v>2020.08.25 06:46:59</c:v>
                </c:pt>
                <c:pt idx="1">
                  <c:v>2020.08.25 08:02:10</c:v>
                </c:pt>
                <c:pt idx="2">
                  <c:v>2020.08.25 08:31:23</c:v>
                </c:pt>
                <c:pt idx="3">
                  <c:v>2020.08.25 08:47:09</c:v>
                </c:pt>
                <c:pt idx="4">
                  <c:v>2020.08.25 08:48:38</c:v>
                </c:pt>
                <c:pt idx="5">
                  <c:v>2020.08.25 10:12:54</c:v>
                </c:pt>
                <c:pt idx="6">
                  <c:v>2020.08.25 12:39:57</c:v>
                </c:pt>
                <c:pt idx="7">
                  <c:v>2020.08.26 04:39:38</c:v>
                </c:pt>
                <c:pt idx="8">
                  <c:v>2020.08.26 04:46:43</c:v>
                </c:pt>
                <c:pt idx="9">
                  <c:v>2020.08.26 04:52:59</c:v>
                </c:pt>
                <c:pt idx="10">
                  <c:v>2020.08.26 04:53:59</c:v>
                </c:pt>
                <c:pt idx="11">
                  <c:v>2020.08.26 05:00:02</c:v>
                </c:pt>
                <c:pt idx="12">
                  <c:v>2020.08.26 05:00:03</c:v>
                </c:pt>
                <c:pt idx="13">
                  <c:v>2020.08.26 05:03:33</c:v>
                </c:pt>
                <c:pt idx="14">
                  <c:v>2020.08.26 05:04:13</c:v>
                </c:pt>
                <c:pt idx="15">
                  <c:v>2020.08.26 05:04:28</c:v>
                </c:pt>
                <c:pt idx="16">
                  <c:v>2020.08.26 05:10:55</c:v>
                </c:pt>
                <c:pt idx="17">
                  <c:v>2020.08.26 05:14:18</c:v>
                </c:pt>
                <c:pt idx="18">
                  <c:v>2020.08.26 05:15:34</c:v>
                </c:pt>
                <c:pt idx="19">
                  <c:v>2020.08.26 05:29:54</c:v>
                </c:pt>
                <c:pt idx="20">
                  <c:v>2020.08.26 05:30:15</c:v>
                </c:pt>
                <c:pt idx="21">
                  <c:v>2020.08.26 05:37:36</c:v>
                </c:pt>
                <c:pt idx="22">
                  <c:v>2020.08.26 05:38:05</c:v>
                </c:pt>
                <c:pt idx="23">
                  <c:v>2020.08.26 05:40:22</c:v>
                </c:pt>
                <c:pt idx="24">
                  <c:v>2020.08.26 06:01:41</c:v>
                </c:pt>
                <c:pt idx="25">
                  <c:v>2020.08.26 06:06:01</c:v>
                </c:pt>
                <c:pt idx="26">
                  <c:v>2020.08.26 06:11:50</c:v>
                </c:pt>
                <c:pt idx="27">
                  <c:v>2020.08.26 06:13:39</c:v>
                </c:pt>
                <c:pt idx="28">
                  <c:v>2020.08.26 06:17:06</c:v>
                </c:pt>
                <c:pt idx="29">
                  <c:v>2020.08.26 06:17:57</c:v>
                </c:pt>
                <c:pt idx="30">
                  <c:v>2020.08.26 06:21:17</c:v>
                </c:pt>
                <c:pt idx="31">
                  <c:v>2020.08.26 06:28:01</c:v>
                </c:pt>
                <c:pt idx="32">
                  <c:v>2020.08.26 06:30:12</c:v>
                </c:pt>
                <c:pt idx="33">
                  <c:v>2020.08.26 06:31:33</c:v>
                </c:pt>
                <c:pt idx="34">
                  <c:v>2020.08.26 06:54:36</c:v>
                </c:pt>
                <c:pt idx="35">
                  <c:v>2020.08.26 08:02:16</c:v>
                </c:pt>
                <c:pt idx="36">
                  <c:v>2020.08.26 08:14:05</c:v>
                </c:pt>
                <c:pt idx="37">
                  <c:v>2020.08.26 08:30:14</c:v>
                </c:pt>
                <c:pt idx="38">
                  <c:v>2020.08.26 09:11:58</c:v>
                </c:pt>
                <c:pt idx="39">
                  <c:v>2020.08.26 09:34:18</c:v>
                </c:pt>
                <c:pt idx="40">
                  <c:v>2020.08.26 10:27:39</c:v>
                </c:pt>
                <c:pt idx="41">
                  <c:v>2020.08.26 11:01:06</c:v>
                </c:pt>
                <c:pt idx="42">
                  <c:v>2020.08.26 11:01:09</c:v>
                </c:pt>
                <c:pt idx="43">
                  <c:v>2020.08.27 04:27:38</c:v>
                </c:pt>
                <c:pt idx="44">
                  <c:v>2020.08.27 04:35:11</c:v>
                </c:pt>
                <c:pt idx="45">
                  <c:v>2020.08.27 05:03:09</c:v>
                </c:pt>
                <c:pt idx="46">
                  <c:v>2020.08.27 05:10:33</c:v>
                </c:pt>
                <c:pt idx="47">
                  <c:v>2020.08.27 05:27:30</c:v>
                </c:pt>
                <c:pt idx="48">
                  <c:v>2020.08.27 06:15:24</c:v>
                </c:pt>
                <c:pt idx="49">
                  <c:v>2020.08.27 06:49:14</c:v>
                </c:pt>
                <c:pt idx="50">
                  <c:v>2020.08.27 06:49:15</c:v>
                </c:pt>
                <c:pt idx="51">
                  <c:v>2020.08.27 11:02:05</c:v>
                </c:pt>
                <c:pt idx="52">
                  <c:v>2020.08.27 11:15:57</c:v>
                </c:pt>
                <c:pt idx="53">
                  <c:v>2020.08.27 11:22:08</c:v>
                </c:pt>
                <c:pt idx="54">
                  <c:v>2020.08.27 15:40:09</c:v>
                </c:pt>
                <c:pt idx="55">
                  <c:v>2020.08.27 15:40:10</c:v>
                </c:pt>
                <c:pt idx="56">
                  <c:v>2020.08.27 15:40:17</c:v>
                </c:pt>
                <c:pt idx="57">
                  <c:v>2020.08.28 04:23:59</c:v>
                </c:pt>
                <c:pt idx="58">
                  <c:v>2020.08.28 04:31:57</c:v>
                </c:pt>
                <c:pt idx="59">
                  <c:v>2020.08.28 04:32:49</c:v>
                </c:pt>
                <c:pt idx="60">
                  <c:v>2020.08.28 04:45:19</c:v>
                </c:pt>
                <c:pt idx="61">
                  <c:v>2020.08.28 04:49:23</c:v>
                </c:pt>
                <c:pt idx="62">
                  <c:v>2020.08.28 04:49:24</c:v>
                </c:pt>
                <c:pt idx="63">
                  <c:v>2020.08.28 05:01:30</c:v>
                </c:pt>
                <c:pt idx="64">
                  <c:v>2020.08.28 06:25:28</c:v>
                </c:pt>
                <c:pt idx="65">
                  <c:v>2020.08.28 06:42:35</c:v>
                </c:pt>
                <c:pt idx="66">
                  <c:v>2020.08.28 08:09:31</c:v>
                </c:pt>
                <c:pt idx="67">
                  <c:v>2020.08.28 08:38:07</c:v>
                </c:pt>
                <c:pt idx="68">
                  <c:v>2020.08.28 08:54:17</c:v>
                </c:pt>
                <c:pt idx="69">
                  <c:v>2020.08.28 09:00:24</c:v>
                </c:pt>
                <c:pt idx="70">
                  <c:v>2020.08.28 09:22:32</c:v>
                </c:pt>
                <c:pt idx="71">
                  <c:v>2020.08.28 09:35:09</c:v>
                </c:pt>
                <c:pt idx="72">
                  <c:v>2020.08.28 11:00:09</c:v>
                </c:pt>
                <c:pt idx="73">
                  <c:v>2020.08.28 11:00:10</c:v>
                </c:pt>
                <c:pt idx="74">
                  <c:v>2020.08.28 11:00:12</c:v>
                </c:pt>
                <c:pt idx="75">
                  <c:v>2020.08.28 11:00:13</c:v>
                </c:pt>
                <c:pt idx="76">
                  <c:v>2020.08.28 11:00:14</c:v>
                </c:pt>
              </c:strCache>
            </c:strRef>
          </c:cat>
          <c:val>
            <c:numRef>
              <c:f>Sheet1!$L$132:$L$208</c:f>
              <c:numCache>
                <c:formatCode>#\ ##0.00;\-#\ ##0.00;0.00;</c:formatCode>
                <c:ptCount val="7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1003.33</c:v>
                </c:pt>
                <c:pt idx="4">
                  <c:v>1003.33</c:v>
                </c:pt>
                <c:pt idx="5">
                  <c:v>1003.33</c:v>
                </c:pt>
                <c:pt idx="6">
                  <c:v>1009.46</c:v>
                </c:pt>
                <c:pt idx="7">
                  <c:v>1009.46</c:v>
                </c:pt>
                <c:pt idx="8">
                  <c:v>1013.23</c:v>
                </c:pt>
                <c:pt idx="9">
                  <c:v>1013.23</c:v>
                </c:pt>
                <c:pt idx="10">
                  <c:v>1013.23</c:v>
                </c:pt>
                <c:pt idx="11">
                  <c:v>1018.65</c:v>
                </c:pt>
                <c:pt idx="12">
                  <c:v>1018.97</c:v>
                </c:pt>
                <c:pt idx="13">
                  <c:v>1018.97</c:v>
                </c:pt>
                <c:pt idx="14">
                  <c:v>1018.97</c:v>
                </c:pt>
                <c:pt idx="15">
                  <c:v>1015.37</c:v>
                </c:pt>
                <c:pt idx="16">
                  <c:v>1012.06</c:v>
                </c:pt>
                <c:pt idx="17">
                  <c:v>1012.06</c:v>
                </c:pt>
                <c:pt idx="18">
                  <c:v>1009.35</c:v>
                </c:pt>
                <c:pt idx="19">
                  <c:v>1006.46</c:v>
                </c:pt>
                <c:pt idx="20">
                  <c:v>1006.46</c:v>
                </c:pt>
                <c:pt idx="21">
                  <c:v>1006.01</c:v>
                </c:pt>
                <c:pt idx="22">
                  <c:v>1006.01</c:v>
                </c:pt>
                <c:pt idx="23">
                  <c:v>1004.01</c:v>
                </c:pt>
                <c:pt idx="24">
                  <c:v>1004.01</c:v>
                </c:pt>
                <c:pt idx="25">
                  <c:v>1014.23</c:v>
                </c:pt>
                <c:pt idx="26">
                  <c:v>1017.53</c:v>
                </c:pt>
                <c:pt idx="27">
                  <c:v>1017.53</c:v>
                </c:pt>
                <c:pt idx="28">
                  <c:v>1014.65</c:v>
                </c:pt>
                <c:pt idx="29">
                  <c:v>1014.65</c:v>
                </c:pt>
                <c:pt idx="30">
                  <c:v>1007.45</c:v>
                </c:pt>
                <c:pt idx="31">
                  <c:v>1007.45</c:v>
                </c:pt>
                <c:pt idx="32">
                  <c:v>994.17</c:v>
                </c:pt>
                <c:pt idx="33">
                  <c:v>994.17</c:v>
                </c:pt>
                <c:pt idx="34">
                  <c:v>1015.12</c:v>
                </c:pt>
                <c:pt idx="35">
                  <c:v>1015.12</c:v>
                </c:pt>
                <c:pt idx="36">
                  <c:v>1015.12</c:v>
                </c:pt>
                <c:pt idx="37">
                  <c:v>1015.29</c:v>
                </c:pt>
                <c:pt idx="38">
                  <c:v>1015.29</c:v>
                </c:pt>
                <c:pt idx="39">
                  <c:v>1015.29</c:v>
                </c:pt>
                <c:pt idx="40">
                  <c:v>1015.29</c:v>
                </c:pt>
                <c:pt idx="41">
                  <c:v>1006.21</c:v>
                </c:pt>
                <c:pt idx="42">
                  <c:v>1002.16</c:v>
                </c:pt>
                <c:pt idx="43">
                  <c:v>1002.16</c:v>
                </c:pt>
                <c:pt idx="44">
                  <c:v>1022.11</c:v>
                </c:pt>
                <c:pt idx="45">
                  <c:v>1022.11</c:v>
                </c:pt>
                <c:pt idx="46">
                  <c:v>1004.05</c:v>
                </c:pt>
                <c:pt idx="47">
                  <c:v>1004.05</c:v>
                </c:pt>
                <c:pt idx="48">
                  <c:v>1004.05</c:v>
                </c:pt>
                <c:pt idx="49">
                  <c:v>1159.29</c:v>
                </c:pt>
                <c:pt idx="50">
                  <c:v>1222.0999999999999</c:v>
                </c:pt>
                <c:pt idx="51">
                  <c:v>1222.0999999999999</c:v>
                </c:pt>
                <c:pt idx="52">
                  <c:v>1222.0999999999999</c:v>
                </c:pt>
                <c:pt idx="53">
                  <c:v>1222.0999999999999</c:v>
                </c:pt>
                <c:pt idx="54">
                  <c:v>1237.07</c:v>
                </c:pt>
                <c:pt idx="55">
                  <c:v>1245.22</c:v>
                </c:pt>
                <c:pt idx="56">
                  <c:v>1241.3499999999999</c:v>
                </c:pt>
                <c:pt idx="57">
                  <c:v>1241.3499999999999</c:v>
                </c:pt>
                <c:pt idx="58">
                  <c:v>1253.43</c:v>
                </c:pt>
                <c:pt idx="59">
                  <c:v>1253.43</c:v>
                </c:pt>
                <c:pt idx="60">
                  <c:v>1253.43</c:v>
                </c:pt>
                <c:pt idx="61">
                  <c:v>1265.92</c:v>
                </c:pt>
                <c:pt idx="62">
                  <c:v>1232.8900000000001</c:v>
                </c:pt>
                <c:pt idx="63">
                  <c:v>1232.8900000000001</c:v>
                </c:pt>
                <c:pt idx="64">
                  <c:v>1558.05</c:v>
                </c:pt>
                <c:pt idx="65">
                  <c:v>1558.05</c:v>
                </c:pt>
                <c:pt idx="66">
                  <c:v>1558.05</c:v>
                </c:pt>
                <c:pt idx="67">
                  <c:v>1558.05</c:v>
                </c:pt>
                <c:pt idx="68">
                  <c:v>1558.05</c:v>
                </c:pt>
                <c:pt idx="69">
                  <c:v>1558.05</c:v>
                </c:pt>
                <c:pt idx="70">
                  <c:v>1558.05</c:v>
                </c:pt>
                <c:pt idx="71">
                  <c:v>1638.56</c:v>
                </c:pt>
                <c:pt idx="72">
                  <c:v>1639.69</c:v>
                </c:pt>
                <c:pt idx="73">
                  <c:v>1644.1</c:v>
                </c:pt>
                <c:pt idx="74">
                  <c:v>1782.6</c:v>
                </c:pt>
                <c:pt idx="75">
                  <c:v>2094.44</c:v>
                </c:pt>
                <c:pt idx="76">
                  <c:v>4033.6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9-47AD-A08D-36B302F52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CN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4437"/>
          <c:min val="895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CN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213</xdr:row>
      <xdr:rowOff>0</xdr:rowOff>
    </xdr:from>
    <xdr:to>
      <xdr:col>13</xdr:col>
      <xdr:colOff>0</xdr:colOff>
      <xdr:row>233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4"/>
  <sheetViews>
    <sheetView topLeftCell="A218" workbookViewId="0">
      <selection activeCell="L246" sqref="A234:N246"/>
    </sheetView>
  </sheetViews>
  <sheetFormatPr defaultRowHeight="15" customHeight="1" x14ac:dyDescent="0.3"/>
  <cols>
    <col min="1" max="1" width="18" bestFit="1" customWidth="1"/>
    <col min="2" max="8" width="10" bestFit="1" customWidth="1"/>
    <col min="9" max="9" width="18" bestFit="1" customWidth="1"/>
    <col min="10" max="13" width="10" bestFit="1" customWidth="1"/>
    <col min="14" max="14" width="1" bestFit="1" customWidth="1"/>
  </cols>
  <sheetData>
    <row r="1" spans="1:14" ht="25" customHeight="1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15" customHeight="1" x14ac:dyDescent="0.3">
      <c r="A2" s="10" t="s">
        <v>1</v>
      </c>
      <c r="B2" s="10"/>
      <c r="C2" s="10"/>
      <c r="D2" s="11" t="s">
        <v>2</v>
      </c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15" customHeight="1" x14ac:dyDescent="0.3">
      <c r="A3" s="10" t="s">
        <v>3</v>
      </c>
      <c r="B3" s="10"/>
      <c r="C3" s="10"/>
      <c r="D3" s="11" t="s">
        <v>4</v>
      </c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5" customHeight="1" x14ac:dyDescent="0.3">
      <c r="A4" s="10" t="s">
        <v>5</v>
      </c>
      <c r="B4" s="10"/>
      <c r="C4" s="10"/>
      <c r="D4" s="11" t="s">
        <v>6</v>
      </c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ht="15" customHeight="1" x14ac:dyDescent="0.3">
      <c r="A5" s="10" t="s">
        <v>7</v>
      </c>
      <c r="B5" s="10"/>
      <c r="C5" s="10"/>
      <c r="D5" s="11" t="s">
        <v>8</v>
      </c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ht="25" customHeight="1" x14ac:dyDescent="0.25">
      <c r="A6" s="12" t="s">
        <v>9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ht="20" customHeight="1" x14ac:dyDescent="0.3"/>
    <row r="46" spans="1:14" ht="25" customHeight="1" x14ac:dyDescent="0.25">
      <c r="A46" s="12" t="s">
        <v>114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ht="20" customHeight="1" x14ac:dyDescent="0.3">
      <c r="A47" s="1" t="s">
        <v>115</v>
      </c>
      <c r="B47" s="1" t="s">
        <v>114</v>
      </c>
      <c r="C47" s="1" t="s">
        <v>11</v>
      </c>
      <c r="D47" s="1" t="s">
        <v>12</v>
      </c>
      <c r="E47" s="1" t="s">
        <v>13</v>
      </c>
      <c r="F47" s="1" t="s">
        <v>14</v>
      </c>
      <c r="G47" s="1" t="s">
        <v>15</v>
      </c>
      <c r="H47" s="1" t="s">
        <v>16</v>
      </c>
      <c r="I47" s="1" t="s">
        <v>10</v>
      </c>
      <c r="J47" s="13" t="s">
        <v>116</v>
      </c>
      <c r="K47" s="13"/>
      <c r="L47" s="13" t="s">
        <v>117</v>
      </c>
      <c r="M47" s="13"/>
      <c r="N47" s="13"/>
    </row>
    <row r="48" spans="1:14" ht="15" customHeight="1" x14ac:dyDescent="0.3">
      <c r="A48" s="2" t="s">
        <v>20</v>
      </c>
      <c r="B48" s="3">
        <v>69378265</v>
      </c>
      <c r="C48" s="2" t="s">
        <v>21</v>
      </c>
      <c r="D48" s="2" t="s">
        <v>22</v>
      </c>
      <c r="E48" s="2" t="s">
        <v>118</v>
      </c>
      <c r="F48" s="2" t="s">
        <v>119</v>
      </c>
      <c r="G48" s="2"/>
      <c r="H48" s="2"/>
      <c r="I48" s="2" t="s">
        <v>20</v>
      </c>
      <c r="J48" s="14" t="s">
        <v>120</v>
      </c>
      <c r="K48" s="14"/>
      <c r="L48" s="14"/>
      <c r="M48" s="14"/>
      <c r="N48" s="14"/>
    </row>
    <row r="49" spans="1:14" ht="15" customHeight="1" x14ac:dyDescent="0.3">
      <c r="A49" s="5" t="s">
        <v>121</v>
      </c>
      <c r="B49" s="6">
        <v>69380033</v>
      </c>
      <c r="C49" s="5" t="s">
        <v>21</v>
      </c>
      <c r="D49" s="5" t="s">
        <v>122</v>
      </c>
      <c r="E49" s="5" t="s">
        <v>123</v>
      </c>
      <c r="F49" s="7">
        <v>25336.3</v>
      </c>
      <c r="G49" s="5"/>
      <c r="H49" s="5"/>
      <c r="I49" s="5" t="s">
        <v>124</v>
      </c>
      <c r="J49" s="15" t="s">
        <v>125</v>
      </c>
      <c r="K49" s="15"/>
      <c r="L49" s="15"/>
      <c r="M49" s="15"/>
      <c r="N49" s="15"/>
    </row>
    <row r="50" spans="1:14" ht="15" customHeight="1" x14ac:dyDescent="0.3">
      <c r="A50" s="2" t="s">
        <v>126</v>
      </c>
      <c r="B50" s="3">
        <v>69382713</v>
      </c>
      <c r="C50" s="2" t="s">
        <v>21</v>
      </c>
      <c r="D50" s="2" t="s">
        <v>127</v>
      </c>
      <c r="E50" s="2" t="s">
        <v>128</v>
      </c>
      <c r="F50" s="4">
        <v>25405.9</v>
      </c>
      <c r="G50" s="2"/>
      <c r="H50" s="2"/>
      <c r="I50" s="2" t="s">
        <v>25</v>
      </c>
      <c r="J50" s="14" t="s">
        <v>120</v>
      </c>
      <c r="K50" s="14"/>
      <c r="L50" s="14"/>
      <c r="M50" s="14"/>
      <c r="N50" s="14"/>
    </row>
    <row r="51" spans="1:14" ht="15" customHeight="1" x14ac:dyDescent="0.3">
      <c r="A51" s="5" t="s">
        <v>28</v>
      </c>
      <c r="B51" s="6">
        <v>69384825</v>
      </c>
      <c r="C51" s="5" t="s">
        <v>21</v>
      </c>
      <c r="D51" s="5" t="s">
        <v>22</v>
      </c>
      <c r="E51" s="5" t="s">
        <v>128</v>
      </c>
      <c r="F51" s="5" t="s">
        <v>119</v>
      </c>
      <c r="G51" s="5"/>
      <c r="H51" s="5"/>
      <c r="I51" s="5" t="s">
        <v>28</v>
      </c>
      <c r="J51" s="15" t="s">
        <v>120</v>
      </c>
      <c r="K51" s="15"/>
      <c r="L51" s="15"/>
      <c r="M51" s="15"/>
      <c r="N51" s="15"/>
    </row>
    <row r="52" spans="1:14" ht="15" customHeight="1" x14ac:dyDescent="0.3">
      <c r="A52" s="2" t="s">
        <v>129</v>
      </c>
      <c r="B52" s="3">
        <v>69384976</v>
      </c>
      <c r="C52" s="2" t="s">
        <v>21</v>
      </c>
      <c r="D52" s="2" t="s">
        <v>22</v>
      </c>
      <c r="E52" s="2" t="s">
        <v>130</v>
      </c>
      <c r="F52" s="2" t="s">
        <v>119</v>
      </c>
      <c r="G52" s="2"/>
      <c r="H52" s="2"/>
      <c r="I52" s="2" t="s">
        <v>29</v>
      </c>
      <c r="J52" s="14" t="s">
        <v>120</v>
      </c>
      <c r="K52" s="14"/>
      <c r="L52" s="14"/>
      <c r="M52" s="14"/>
      <c r="N52" s="14"/>
    </row>
    <row r="53" spans="1:14" ht="15" customHeight="1" x14ac:dyDescent="0.3">
      <c r="A53" s="5" t="s">
        <v>131</v>
      </c>
      <c r="B53" s="6">
        <v>69392555</v>
      </c>
      <c r="C53" s="5" t="s">
        <v>21</v>
      </c>
      <c r="D53" s="5" t="s">
        <v>132</v>
      </c>
      <c r="E53" s="5" t="s">
        <v>123</v>
      </c>
      <c r="F53" s="7">
        <v>25552.400000000001</v>
      </c>
      <c r="G53" s="5"/>
      <c r="H53" s="5"/>
      <c r="I53" s="5" t="s">
        <v>133</v>
      </c>
      <c r="J53" s="15" t="s">
        <v>125</v>
      </c>
      <c r="K53" s="15"/>
      <c r="L53" s="15"/>
      <c r="M53" s="15"/>
      <c r="N53" s="15"/>
    </row>
    <row r="54" spans="1:14" ht="15" customHeight="1" x14ac:dyDescent="0.3">
      <c r="A54" s="2" t="s">
        <v>32</v>
      </c>
      <c r="B54" s="3">
        <v>69403373</v>
      </c>
      <c r="C54" s="2" t="s">
        <v>21</v>
      </c>
      <c r="D54" s="2" t="s">
        <v>22</v>
      </c>
      <c r="E54" s="2" t="s">
        <v>130</v>
      </c>
      <c r="F54" s="2" t="s">
        <v>119</v>
      </c>
      <c r="G54" s="2"/>
      <c r="H54" s="2"/>
      <c r="I54" s="2" t="s">
        <v>32</v>
      </c>
      <c r="J54" s="14" t="s">
        <v>120</v>
      </c>
      <c r="K54" s="14"/>
      <c r="L54" s="14"/>
      <c r="M54" s="14"/>
      <c r="N54" s="14"/>
    </row>
    <row r="55" spans="1:14" ht="15" customHeight="1" x14ac:dyDescent="0.3">
      <c r="A55" s="5" t="s">
        <v>33</v>
      </c>
      <c r="B55" s="6">
        <v>69449854</v>
      </c>
      <c r="C55" s="5" t="s">
        <v>21</v>
      </c>
      <c r="D55" s="5" t="s">
        <v>26</v>
      </c>
      <c r="E55" s="5" t="s">
        <v>130</v>
      </c>
      <c r="F55" s="5" t="s">
        <v>119</v>
      </c>
      <c r="G55" s="5"/>
      <c r="H55" s="5"/>
      <c r="I55" s="5" t="s">
        <v>33</v>
      </c>
      <c r="J55" s="15" t="s">
        <v>120</v>
      </c>
      <c r="K55" s="15"/>
      <c r="L55" s="15"/>
      <c r="M55" s="15"/>
      <c r="N55" s="15"/>
    </row>
    <row r="56" spans="1:14" ht="15" customHeight="1" x14ac:dyDescent="0.3">
      <c r="A56" s="2" t="s">
        <v>34</v>
      </c>
      <c r="B56" s="3">
        <v>69656221</v>
      </c>
      <c r="C56" s="2" t="s">
        <v>21</v>
      </c>
      <c r="D56" s="2" t="s">
        <v>134</v>
      </c>
      <c r="E56" s="2" t="s">
        <v>130</v>
      </c>
      <c r="F56" s="4">
        <v>25557.200000000001</v>
      </c>
      <c r="G56" s="2"/>
      <c r="H56" s="2"/>
      <c r="I56" s="2" t="s">
        <v>34</v>
      </c>
      <c r="J56" s="14" t="s">
        <v>120</v>
      </c>
      <c r="K56" s="14"/>
      <c r="L56" s="14"/>
      <c r="M56" s="14"/>
      <c r="N56" s="14"/>
    </row>
    <row r="57" spans="1:14" ht="15" customHeight="1" x14ac:dyDescent="0.3">
      <c r="A57" s="5" t="s">
        <v>35</v>
      </c>
      <c r="B57" s="6">
        <v>69657149</v>
      </c>
      <c r="C57" s="5" t="s">
        <v>21</v>
      </c>
      <c r="D57" s="5" t="s">
        <v>26</v>
      </c>
      <c r="E57" s="5" t="s">
        <v>130</v>
      </c>
      <c r="F57" s="5" t="s">
        <v>119</v>
      </c>
      <c r="G57" s="5"/>
      <c r="H57" s="5"/>
      <c r="I57" s="5" t="s">
        <v>35</v>
      </c>
      <c r="J57" s="15" t="s">
        <v>120</v>
      </c>
      <c r="K57" s="15"/>
      <c r="L57" s="15"/>
      <c r="M57" s="15"/>
      <c r="N57" s="15"/>
    </row>
    <row r="58" spans="1:14" ht="15" customHeight="1" x14ac:dyDescent="0.3">
      <c r="A58" s="2" t="s">
        <v>135</v>
      </c>
      <c r="B58" s="3">
        <v>69658112</v>
      </c>
      <c r="C58" s="2" t="s">
        <v>21</v>
      </c>
      <c r="D58" s="2" t="s">
        <v>134</v>
      </c>
      <c r="E58" s="2" t="s">
        <v>136</v>
      </c>
      <c r="F58" s="4">
        <v>25599.1</v>
      </c>
      <c r="G58" s="2"/>
      <c r="H58" s="2"/>
      <c r="I58" s="2" t="s">
        <v>36</v>
      </c>
      <c r="J58" s="14" t="s">
        <v>120</v>
      </c>
      <c r="K58" s="14"/>
      <c r="L58" s="14"/>
      <c r="M58" s="14"/>
      <c r="N58" s="14"/>
    </row>
    <row r="59" spans="1:14" ht="15" customHeight="1" x14ac:dyDescent="0.3">
      <c r="A59" s="5" t="s">
        <v>137</v>
      </c>
      <c r="B59" s="6">
        <v>69658296</v>
      </c>
      <c r="C59" s="5" t="s">
        <v>21</v>
      </c>
      <c r="D59" s="5" t="s">
        <v>134</v>
      </c>
      <c r="E59" s="5" t="s">
        <v>138</v>
      </c>
      <c r="F59" s="7">
        <v>25594</v>
      </c>
      <c r="G59" s="5"/>
      <c r="H59" s="5"/>
      <c r="I59" s="5" t="s">
        <v>39</v>
      </c>
      <c r="J59" s="15" t="s">
        <v>120</v>
      </c>
      <c r="K59" s="15"/>
      <c r="L59" s="15"/>
      <c r="M59" s="15"/>
      <c r="N59" s="15"/>
    </row>
    <row r="60" spans="1:14" ht="15" customHeight="1" x14ac:dyDescent="0.3">
      <c r="A60" s="2" t="s">
        <v>139</v>
      </c>
      <c r="B60" s="3">
        <v>69659110</v>
      </c>
      <c r="C60" s="2" t="s">
        <v>21</v>
      </c>
      <c r="D60" s="2" t="s">
        <v>26</v>
      </c>
      <c r="E60" s="2" t="s">
        <v>138</v>
      </c>
      <c r="F60" s="2" t="s">
        <v>119</v>
      </c>
      <c r="G60" s="2"/>
      <c r="H60" s="2"/>
      <c r="I60" s="2" t="s">
        <v>41</v>
      </c>
      <c r="J60" s="14" t="s">
        <v>120</v>
      </c>
      <c r="K60" s="14"/>
      <c r="L60" s="14"/>
      <c r="M60" s="14"/>
      <c r="N60" s="14"/>
    </row>
    <row r="61" spans="1:14" ht="15" customHeight="1" x14ac:dyDescent="0.3">
      <c r="A61" s="5" t="s">
        <v>38</v>
      </c>
      <c r="B61" s="6">
        <v>69659181</v>
      </c>
      <c r="C61" s="5" t="s">
        <v>21</v>
      </c>
      <c r="D61" s="5" t="s">
        <v>26</v>
      </c>
      <c r="E61" s="5" t="s">
        <v>136</v>
      </c>
      <c r="F61" s="5" t="s">
        <v>119</v>
      </c>
      <c r="G61" s="5"/>
      <c r="H61" s="5"/>
      <c r="I61" s="5" t="s">
        <v>38</v>
      </c>
      <c r="J61" s="15" t="s">
        <v>120</v>
      </c>
      <c r="K61" s="15"/>
      <c r="L61" s="15"/>
      <c r="M61" s="15"/>
      <c r="N61" s="15"/>
    </row>
    <row r="62" spans="1:14" ht="15" customHeight="1" x14ac:dyDescent="0.3">
      <c r="A62" s="2" t="s">
        <v>140</v>
      </c>
      <c r="B62" s="3">
        <v>69659276</v>
      </c>
      <c r="C62" s="2" t="s">
        <v>21</v>
      </c>
      <c r="D62" s="2" t="s">
        <v>127</v>
      </c>
      <c r="E62" s="2" t="s">
        <v>141</v>
      </c>
      <c r="F62" s="4">
        <v>25578.3</v>
      </c>
      <c r="G62" s="2"/>
      <c r="H62" s="2"/>
      <c r="I62" s="2" t="s">
        <v>142</v>
      </c>
      <c r="J62" s="14" t="s">
        <v>125</v>
      </c>
      <c r="K62" s="14"/>
      <c r="L62" s="14"/>
      <c r="M62" s="14"/>
      <c r="N62" s="14"/>
    </row>
    <row r="63" spans="1:14" ht="15" customHeight="1" x14ac:dyDescent="0.3">
      <c r="A63" s="5" t="s">
        <v>143</v>
      </c>
      <c r="B63" s="6">
        <v>69659687</v>
      </c>
      <c r="C63" s="5" t="s">
        <v>21</v>
      </c>
      <c r="D63" s="5" t="s">
        <v>127</v>
      </c>
      <c r="E63" s="5" t="s">
        <v>138</v>
      </c>
      <c r="F63" s="7">
        <v>25550.9</v>
      </c>
      <c r="G63" s="5"/>
      <c r="H63" s="5"/>
      <c r="I63" s="5" t="s">
        <v>44</v>
      </c>
      <c r="J63" s="15" t="s">
        <v>120</v>
      </c>
      <c r="K63" s="15"/>
      <c r="L63" s="15"/>
      <c r="M63" s="15"/>
      <c r="N63" s="15"/>
    </row>
    <row r="64" spans="1:14" ht="15" customHeight="1" x14ac:dyDescent="0.3">
      <c r="A64" s="2" t="s">
        <v>144</v>
      </c>
      <c r="B64" s="3">
        <v>69659890</v>
      </c>
      <c r="C64" s="2" t="s">
        <v>21</v>
      </c>
      <c r="D64" s="2" t="s">
        <v>134</v>
      </c>
      <c r="E64" s="2" t="s">
        <v>130</v>
      </c>
      <c r="F64" s="4">
        <v>25531.599999999999</v>
      </c>
      <c r="G64" s="2"/>
      <c r="H64" s="2"/>
      <c r="I64" s="2" t="s">
        <v>42</v>
      </c>
      <c r="J64" s="14" t="s">
        <v>120</v>
      </c>
      <c r="K64" s="14"/>
      <c r="L64" s="14"/>
      <c r="M64" s="14"/>
      <c r="N64" s="14"/>
    </row>
    <row r="65" spans="1:14" ht="15" customHeight="1" x14ac:dyDescent="0.3">
      <c r="A65" s="5" t="s">
        <v>43</v>
      </c>
      <c r="B65" s="6">
        <v>69660008</v>
      </c>
      <c r="C65" s="5" t="s">
        <v>21</v>
      </c>
      <c r="D65" s="5" t="s">
        <v>26</v>
      </c>
      <c r="E65" s="5" t="s">
        <v>130</v>
      </c>
      <c r="F65" s="5" t="s">
        <v>119</v>
      </c>
      <c r="G65" s="5"/>
      <c r="H65" s="5"/>
      <c r="I65" s="5" t="s">
        <v>43</v>
      </c>
      <c r="J65" s="15" t="s">
        <v>120</v>
      </c>
      <c r="K65" s="15"/>
      <c r="L65" s="15"/>
      <c r="M65" s="15"/>
      <c r="N65" s="15"/>
    </row>
    <row r="66" spans="1:14" ht="15" customHeight="1" x14ac:dyDescent="0.3">
      <c r="A66" s="2" t="s">
        <v>145</v>
      </c>
      <c r="B66" s="3">
        <v>69660786</v>
      </c>
      <c r="C66" s="2" t="s">
        <v>21</v>
      </c>
      <c r="D66" s="2" t="s">
        <v>26</v>
      </c>
      <c r="E66" s="2" t="s">
        <v>118</v>
      </c>
      <c r="F66" s="2" t="s">
        <v>119</v>
      </c>
      <c r="G66" s="2"/>
      <c r="H66" s="2"/>
      <c r="I66" s="2" t="s">
        <v>24</v>
      </c>
      <c r="J66" s="14" t="s">
        <v>120</v>
      </c>
      <c r="K66" s="14"/>
      <c r="L66" s="14"/>
      <c r="M66" s="14"/>
      <c r="N66" s="14"/>
    </row>
    <row r="67" spans="1:14" ht="15" customHeight="1" x14ac:dyDescent="0.3">
      <c r="A67" s="5" t="s">
        <v>146</v>
      </c>
      <c r="B67" s="6">
        <v>69661379</v>
      </c>
      <c r="C67" s="5" t="s">
        <v>21</v>
      </c>
      <c r="D67" s="5" t="s">
        <v>134</v>
      </c>
      <c r="E67" s="5" t="s">
        <v>138</v>
      </c>
      <c r="F67" s="7">
        <v>25492.3</v>
      </c>
      <c r="G67" s="5"/>
      <c r="H67" s="5"/>
      <c r="I67" s="5" t="s">
        <v>46</v>
      </c>
      <c r="J67" s="15" t="s">
        <v>120</v>
      </c>
      <c r="K67" s="15"/>
      <c r="L67" s="15"/>
      <c r="M67" s="15"/>
      <c r="N67" s="15"/>
    </row>
    <row r="68" spans="1:14" ht="15" customHeight="1" x14ac:dyDescent="0.3">
      <c r="A68" s="2" t="s">
        <v>47</v>
      </c>
      <c r="B68" s="3">
        <v>69661667</v>
      </c>
      <c r="C68" s="2" t="s">
        <v>21</v>
      </c>
      <c r="D68" s="2" t="s">
        <v>26</v>
      </c>
      <c r="E68" s="2" t="s">
        <v>138</v>
      </c>
      <c r="F68" s="2" t="s">
        <v>119</v>
      </c>
      <c r="G68" s="2"/>
      <c r="H68" s="2"/>
      <c r="I68" s="2" t="s">
        <v>47</v>
      </c>
      <c r="J68" s="14" t="s">
        <v>120</v>
      </c>
      <c r="K68" s="14"/>
      <c r="L68" s="14"/>
      <c r="M68" s="14"/>
      <c r="N68" s="14"/>
    </row>
    <row r="69" spans="1:14" ht="15" customHeight="1" x14ac:dyDescent="0.3">
      <c r="A69" s="5" t="s">
        <v>147</v>
      </c>
      <c r="B69" s="6">
        <v>69663636</v>
      </c>
      <c r="C69" s="5" t="s">
        <v>21</v>
      </c>
      <c r="D69" s="5" t="s">
        <v>127</v>
      </c>
      <c r="E69" s="5" t="s">
        <v>136</v>
      </c>
      <c r="F69" s="7">
        <v>25551.06</v>
      </c>
      <c r="G69" s="5"/>
      <c r="H69" s="5"/>
      <c r="I69" s="5" t="s">
        <v>48</v>
      </c>
      <c r="J69" s="15" t="s">
        <v>120</v>
      </c>
      <c r="K69" s="15"/>
      <c r="L69" s="15"/>
      <c r="M69" s="15"/>
      <c r="N69" s="15"/>
    </row>
    <row r="70" spans="1:14" ht="15" customHeight="1" x14ac:dyDescent="0.3">
      <c r="A70" s="2" t="s">
        <v>45</v>
      </c>
      <c r="B70" s="3">
        <v>69663701</v>
      </c>
      <c r="C70" s="2" t="s">
        <v>21</v>
      </c>
      <c r="D70" s="2" t="s">
        <v>22</v>
      </c>
      <c r="E70" s="2" t="s">
        <v>138</v>
      </c>
      <c r="F70" s="2" t="s">
        <v>119</v>
      </c>
      <c r="G70" s="2"/>
      <c r="H70" s="2"/>
      <c r="I70" s="2" t="s">
        <v>45</v>
      </c>
      <c r="J70" s="14" t="s">
        <v>120</v>
      </c>
      <c r="K70" s="14"/>
      <c r="L70" s="14"/>
      <c r="M70" s="14"/>
      <c r="N70" s="14"/>
    </row>
    <row r="71" spans="1:14" ht="15" customHeight="1" x14ac:dyDescent="0.3">
      <c r="A71" s="5" t="s">
        <v>49</v>
      </c>
      <c r="B71" s="6">
        <v>69664820</v>
      </c>
      <c r="C71" s="5" t="s">
        <v>21</v>
      </c>
      <c r="D71" s="5" t="s">
        <v>22</v>
      </c>
      <c r="E71" s="5" t="s">
        <v>136</v>
      </c>
      <c r="F71" s="5" t="s">
        <v>119</v>
      </c>
      <c r="G71" s="5"/>
      <c r="H71" s="5"/>
      <c r="I71" s="5" t="s">
        <v>49</v>
      </c>
      <c r="J71" s="15" t="s">
        <v>120</v>
      </c>
      <c r="K71" s="15"/>
      <c r="L71" s="15"/>
      <c r="M71" s="15"/>
      <c r="N71" s="15"/>
    </row>
    <row r="72" spans="1:14" ht="15" customHeight="1" x14ac:dyDescent="0.3">
      <c r="A72" s="2" t="s">
        <v>148</v>
      </c>
      <c r="B72" s="3">
        <v>69664866</v>
      </c>
      <c r="C72" s="2" t="s">
        <v>21</v>
      </c>
      <c r="D72" s="2" t="s">
        <v>134</v>
      </c>
      <c r="E72" s="2" t="s">
        <v>130</v>
      </c>
      <c r="F72" s="4">
        <v>25516.6</v>
      </c>
      <c r="G72" s="2"/>
      <c r="H72" s="2"/>
      <c r="I72" s="2" t="s">
        <v>50</v>
      </c>
      <c r="J72" s="14" t="s">
        <v>120</v>
      </c>
      <c r="K72" s="14"/>
      <c r="L72" s="14"/>
      <c r="M72" s="14"/>
      <c r="N72" s="14"/>
    </row>
    <row r="73" spans="1:14" ht="15" customHeight="1" x14ac:dyDescent="0.3">
      <c r="A73" s="5" t="s">
        <v>51</v>
      </c>
      <c r="B73" s="6">
        <v>69665196</v>
      </c>
      <c r="C73" s="5" t="s">
        <v>21</v>
      </c>
      <c r="D73" s="5" t="s">
        <v>26</v>
      </c>
      <c r="E73" s="5" t="s">
        <v>130</v>
      </c>
      <c r="F73" s="7">
        <v>25529.66</v>
      </c>
      <c r="G73" s="5"/>
      <c r="H73" s="5"/>
      <c r="I73" s="5" t="s">
        <v>51</v>
      </c>
      <c r="J73" s="15" t="s">
        <v>120</v>
      </c>
      <c r="K73" s="15"/>
      <c r="L73" s="15" t="s">
        <v>149</v>
      </c>
      <c r="M73" s="15"/>
      <c r="N73" s="15"/>
    </row>
    <row r="74" spans="1:14" ht="15" customHeight="1" x14ac:dyDescent="0.3">
      <c r="A74" s="2" t="s">
        <v>52</v>
      </c>
      <c r="B74" s="3">
        <v>69668514</v>
      </c>
      <c r="C74" s="2" t="s">
        <v>21</v>
      </c>
      <c r="D74" s="2" t="s">
        <v>134</v>
      </c>
      <c r="E74" s="2" t="s">
        <v>138</v>
      </c>
      <c r="F74" s="4">
        <v>25438.6</v>
      </c>
      <c r="G74" s="2"/>
      <c r="H74" s="2"/>
      <c r="I74" s="2" t="s">
        <v>52</v>
      </c>
      <c r="J74" s="14" t="s">
        <v>120</v>
      </c>
      <c r="K74" s="14"/>
      <c r="L74" s="14"/>
      <c r="M74" s="14"/>
      <c r="N74" s="14"/>
    </row>
    <row r="75" spans="1:14" ht="15" customHeight="1" x14ac:dyDescent="0.3">
      <c r="A75" s="5" t="s">
        <v>150</v>
      </c>
      <c r="B75" s="6">
        <v>69669133</v>
      </c>
      <c r="C75" s="5" t="s">
        <v>21</v>
      </c>
      <c r="D75" s="5" t="s">
        <v>26</v>
      </c>
      <c r="E75" s="5" t="s">
        <v>138</v>
      </c>
      <c r="F75" s="5" t="s">
        <v>119</v>
      </c>
      <c r="G75" s="5"/>
      <c r="H75" s="5"/>
      <c r="I75" s="5" t="s">
        <v>53</v>
      </c>
      <c r="J75" s="15" t="s">
        <v>120</v>
      </c>
      <c r="K75" s="15"/>
      <c r="L75" s="15"/>
      <c r="M75" s="15"/>
      <c r="N75" s="15"/>
    </row>
    <row r="76" spans="1:14" ht="15" customHeight="1" x14ac:dyDescent="0.3">
      <c r="A76" s="2" t="s">
        <v>151</v>
      </c>
      <c r="B76" s="3">
        <v>69669899</v>
      </c>
      <c r="C76" s="2" t="s">
        <v>21</v>
      </c>
      <c r="D76" s="2" t="s">
        <v>26</v>
      </c>
      <c r="E76" s="2" t="s">
        <v>130</v>
      </c>
      <c r="F76" s="2" t="s">
        <v>119</v>
      </c>
      <c r="G76" s="2"/>
      <c r="H76" s="2"/>
      <c r="I76" s="2" t="s">
        <v>31</v>
      </c>
      <c r="J76" s="14" t="s">
        <v>120</v>
      </c>
      <c r="K76" s="14"/>
      <c r="L76" s="14"/>
      <c r="M76" s="14"/>
      <c r="N76" s="14"/>
    </row>
    <row r="77" spans="1:14" ht="15" customHeight="1" x14ac:dyDescent="0.3">
      <c r="A77" s="5" t="s">
        <v>152</v>
      </c>
      <c r="B77" s="6">
        <v>69670092</v>
      </c>
      <c r="C77" s="5" t="s">
        <v>21</v>
      </c>
      <c r="D77" s="5" t="s">
        <v>127</v>
      </c>
      <c r="E77" s="5" t="s">
        <v>130</v>
      </c>
      <c r="F77" s="7">
        <v>25427.9</v>
      </c>
      <c r="G77" s="5"/>
      <c r="H77" s="5"/>
      <c r="I77" s="5" t="s">
        <v>54</v>
      </c>
      <c r="J77" s="15" t="s">
        <v>120</v>
      </c>
      <c r="K77" s="15"/>
      <c r="L77" s="15"/>
      <c r="M77" s="15"/>
      <c r="N77" s="15"/>
    </row>
    <row r="78" spans="1:14" ht="15" customHeight="1" x14ac:dyDescent="0.3">
      <c r="A78" s="2" t="s">
        <v>55</v>
      </c>
      <c r="B78" s="3">
        <v>69670431</v>
      </c>
      <c r="C78" s="2" t="s">
        <v>21</v>
      </c>
      <c r="D78" s="2" t="s">
        <v>22</v>
      </c>
      <c r="E78" s="2" t="s">
        <v>130</v>
      </c>
      <c r="F78" s="4">
        <v>25406.25</v>
      </c>
      <c r="G78" s="2"/>
      <c r="H78" s="2"/>
      <c r="I78" s="2" t="s">
        <v>55</v>
      </c>
      <c r="J78" s="14" t="s">
        <v>120</v>
      </c>
      <c r="K78" s="14"/>
      <c r="L78" s="14" t="s">
        <v>153</v>
      </c>
      <c r="M78" s="14"/>
      <c r="N78" s="14"/>
    </row>
    <row r="79" spans="1:14" ht="15" customHeight="1" x14ac:dyDescent="0.3">
      <c r="A79" s="5" t="s">
        <v>154</v>
      </c>
      <c r="B79" s="6">
        <v>69670498</v>
      </c>
      <c r="C79" s="5" t="s">
        <v>21</v>
      </c>
      <c r="D79" s="5" t="s">
        <v>134</v>
      </c>
      <c r="E79" s="5" t="s">
        <v>138</v>
      </c>
      <c r="F79" s="7">
        <v>25384.7</v>
      </c>
      <c r="G79" s="5"/>
      <c r="H79" s="5"/>
      <c r="I79" s="5" t="s">
        <v>56</v>
      </c>
      <c r="J79" s="15" t="s">
        <v>120</v>
      </c>
      <c r="K79" s="15"/>
      <c r="L79" s="15"/>
      <c r="M79" s="15"/>
      <c r="N79" s="15"/>
    </row>
    <row r="80" spans="1:14" ht="15" customHeight="1" x14ac:dyDescent="0.3">
      <c r="A80" s="2" t="s">
        <v>155</v>
      </c>
      <c r="B80" s="3">
        <v>69670871</v>
      </c>
      <c r="C80" s="2" t="s">
        <v>21</v>
      </c>
      <c r="D80" s="2" t="s">
        <v>26</v>
      </c>
      <c r="E80" s="2" t="s">
        <v>138</v>
      </c>
      <c r="F80" s="4">
        <v>25410.04</v>
      </c>
      <c r="G80" s="2"/>
      <c r="H80" s="2"/>
      <c r="I80" s="2" t="s">
        <v>57</v>
      </c>
      <c r="J80" s="14" t="s">
        <v>120</v>
      </c>
      <c r="K80" s="14"/>
      <c r="L80" s="14" t="s">
        <v>156</v>
      </c>
      <c r="M80" s="14"/>
      <c r="N80" s="14"/>
    </row>
    <row r="81" spans="1:14" ht="15" customHeight="1" x14ac:dyDescent="0.3">
      <c r="A81" s="5" t="s">
        <v>157</v>
      </c>
      <c r="B81" s="6">
        <v>69671803</v>
      </c>
      <c r="C81" s="5" t="s">
        <v>21</v>
      </c>
      <c r="D81" s="5" t="s">
        <v>127</v>
      </c>
      <c r="E81" s="5" t="s">
        <v>158</v>
      </c>
      <c r="F81" s="7">
        <v>25367.3</v>
      </c>
      <c r="G81" s="5"/>
      <c r="H81" s="5"/>
      <c r="I81" s="5" t="s">
        <v>58</v>
      </c>
      <c r="J81" s="15" t="s">
        <v>120</v>
      </c>
      <c r="K81" s="15"/>
      <c r="L81" s="15"/>
      <c r="M81" s="15"/>
      <c r="N81" s="15"/>
    </row>
    <row r="82" spans="1:14" ht="15" customHeight="1" x14ac:dyDescent="0.3">
      <c r="A82" s="2" t="s">
        <v>60</v>
      </c>
      <c r="B82" s="3">
        <v>69672137</v>
      </c>
      <c r="C82" s="2" t="s">
        <v>21</v>
      </c>
      <c r="D82" s="2" t="s">
        <v>22</v>
      </c>
      <c r="E82" s="2" t="s">
        <v>158</v>
      </c>
      <c r="F82" s="4">
        <v>25339.68</v>
      </c>
      <c r="G82" s="2"/>
      <c r="H82" s="2"/>
      <c r="I82" s="2" t="s">
        <v>60</v>
      </c>
      <c r="J82" s="14" t="s">
        <v>120</v>
      </c>
      <c r="K82" s="14"/>
      <c r="L82" s="14" t="s">
        <v>159</v>
      </c>
      <c r="M82" s="14"/>
      <c r="N82" s="14"/>
    </row>
    <row r="83" spans="1:14" ht="15" customHeight="1" x14ac:dyDescent="0.3">
      <c r="A83" s="5" t="s">
        <v>160</v>
      </c>
      <c r="B83" s="6">
        <v>69672241</v>
      </c>
      <c r="C83" s="5" t="s">
        <v>21</v>
      </c>
      <c r="D83" s="5" t="s">
        <v>127</v>
      </c>
      <c r="E83" s="5" t="s">
        <v>161</v>
      </c>
      <c r="F83" s="7">
        <v>25381.48</v>
      </c>
      <c r="G83" s="5"/>
      <c r="H83" s="5"/>
      <c r="I83" s="5" t="s">
        <v>61</v>
      </c>
      <c r="J83" s="15" t="s">
        <v>120</v>
      </c>
      <c r="K83" s="15"/>
      <c r="L83" s="15"/>
      <c r="M83" s="15"/>
      <c r="N83" s="15"/>
    </row>
    <row r="84" spans="1:14" ht="15" customHeight="1" x14ac:dyDescent="0.3">
      <c r="A84" s="2" t="s">
        <v>162</v>
      </c>
      <c r="B84" s="3">
        <v>69674515</v>
      </c>
      <c r="C84" s="2" t="s">
        <v>21</v>
      </c>
      <c r="D84" s="2" t="s">
        <v>22</v>
      </c>
      <c r="E84" s="2" t="s">
        <v>161</v>
      </c>
      <c r="F84" s="2" t="s">
        <v>119</v>
      </c>
      <c r="G84" s="2"/>
      <c r="H84" s="2"/>
      <c r="I84" s="2" t="s">
        <v>63</v>
      </c>
      <c r="J84" s="14" t="s">
        <v>120</v>
      </c>
      <c r="K84" s="14"/>
      <c r="L84" s="14"/>
      <c r="M84" s="14"/>
      <c r="N84" s="14"/>
    </row>
    <row r="85" spans="1:14" ht="15" customHeight="1" x14ac:dyDescent="0.3">
      <c r="A85" s="5" t="s">
        <v>163</v>
      </c>
      <c r="B85" s="6">
        <v>69682299</v>
      </c>
      <c r="C85" s="5" t="s">
        <v>21</v>
      </c>
      <c r="D85" s="5" t="s">
        <v>127</v>
      </c>
      <c r="E85" s="5" t="s">
        <v>136</v>
      </c>
      <c r="F85" s="7">
        <v>25472.3</v>
      </c>
      <c r="G85" s="5"/>
      <c r="H85" s="5"/>
      <c r="I85" s="5" t="s">
        <v>64</v>
      </c>
      <c r="J85" s="15" t="s">
        <v>120</v>
      </c>
      <c r="K85" s="15"/>
      <c r="L85" s="15"/>
      <c r="M85" s="15"/>
      <c r="N85" s="15"/>
    </row>
    <row r="86" spans="1:14" ht="15" customHeight="1" x14ac:dyDescent="0.3">
      <c r="A86" s="2" t="s">
        <v>164</v>
      </c>
      <c r="B86" s="3">
        <v>69683177</v>
      </c>
      <c r="C86" s="2" t="s">
        <v>21</v>
      </c>
      <c r="D86" s="2" t="s">
        <v>127</v>
      </c>
      <c r="E86" s="2" t="s">
        <v>123</v>
      </c>
      <c r="F86" s="4">
        <v>25488.61</v>
      </c>
      <c r="G86" s="2"/>
      <c r="H86" s="2"/>
      <c r="I86" s="2" t="s">
        <v>165</v>
      </c>
      <c r="J86" s="14" t="s">
        <v>125</v>
      </c>
      <c r="K86" s="14"/>
      <c r="L86" s="14"/>
      <c r="M86" s="14"/>
      <c r="N86" s="14"/>
    </row>
    <row r="87" spans="1:14" ht="15" customHeight="1" x14ac:dyDescent="0.3">
      <c r="A87" s="5" t="s">
        <v>166</v>
      </c>
      <c r="B87" s="6">
        <v>69683950</v>
      </c>
      <c r="C87" s="5" t="s">
        <v>21</v>
      </c>
      <c r="D87" s="5" t="s">
        <v>26</v>
      </c>
      <c r="E87" s="5" t="s">
        <v>130</v>
      </c>
      <c r="F87" s="5" t="s">
        <v>119</v>
      </c>
      <c r="G87" s="5"/>
      <c r="H87" s="5"/>
      <c r="I87" s="5" t="s">
        <v>66</v>
      </c>
      <c r="J87" s="15" t="s">
        <v>120</v>
      </c>
      <c r="K87" s="15"/>
      <c r="L87" s="15"/>
      <c r="M87" s="15"/>
      <c r="N87" s="15"/>
    </row>
    <row r="88" spans="1:14" ht="15" customHeight="1" x14ac:dyDescent="0.3">
      <c r="A88" s="2" t="s">
        <v>67</v>
      </c>
      <c r="B88" s="3">
        <v>69686408</v>
      </c>
      <c r="C88" s="2" t="s">
        <v>21</v>
      </c>
      <c r="D88" s="2" t="s">
        <v>22</v>
      </c>
      <c r="E88" s="2" t="s">
        <v>130</v>
      </c>
      <c r="F88" s="2" t="s">
        <v>119</v>
      </c>
      <c r="G88" s="2"/>
      <c r="H88" s="2"/>
      <c r="I88" s="2" t="s">
        <v>67</v>
      </c>
      <c r="J88" s="14" t="s">
        <v>120</v>
      </c>
      <c r="K88" s="14"/>
      <c r="L88" s="14"/>
      <c r="M88" s="14"/>
      <c r="N88" s="14"/>
    </row>
    <row r="89" spans="1:14" ht="15" customHeight="1" x14ac:dyDescent="0.3">
      <c r="A89" s="5" t="s">
        <v>167</v>
      </c>
      <c r="B89" s="6">
        <v>69693302</v>
      </c>
      <c r="C89" s="5" t="s">
        <v>21</v>
      </c>
      <c r="D89" s="5" t="s">
        <v>134</v>
      </c>
      <c r="E89" s="5" t="s">
        <v>130</v>
      </c>
      <c r="F89" s="7">
        <v>25427.5</v>
      </c>
      <c r="G89" s="5"/>
      <c r="H89" s="5"/>
      <c r="I89" s="5" t="s">
        <v>68</v>
      </c>
      <c r="J89" s="15" t="s">
        <v>120</v>
      </c>
      <c r="K89" s="15"/>
      <c r="L89" s="15"/>
      <c r="M89" s="15"/>
      <c r="N89" s="15"/>
    </row>
    <row r="90" spans="1:14" ht="15" customHeight="1" x14ac:dyDescent="0.3">
      <c r="A90" s="2" t="s">
        <v>70</v>
      </c>
      <c r="B90" s="3">
        <v>69696993</v>
      </c>
      <c r="C90" s="2" t="s">
        <v>21</v>
      </c>
      <c r="D90" s="2" t="s">
        <v>22</v>
      </c>
      <c r="E90" s="2" t="s">
        <v>130</v>
      </c>
      <c r="F90" s="2" t="s">
        <v>119</v>
      </c>
      <c r="G90" s="2"/>
      <c r="H90" s="2"/>
      <c r="I90" s="2" t="s">
        <v>70</v>
      </c>
      <c r="J90" s="14" t="s">
        <v>120</v>
      </c>
      <c r="K90" s="14"/>
      <c r="L90" s="14"/>
      <c r="M90" s="14"/>
      <c r="N90" s="14"/>
    </row>
    <row r="91" spans="1:14" ht="15" customHeight="1" x14ac:dyDescent="0.3">
      <c r="A91" s="5" t="s">
        <v>168</v>
      </c>
      <c r="B91" s="6">
        <v>69709867</v>
      </c>
      <c r="C91" s="5" t="s">
        <v>21</v>
      </c>
      <c r="D91" s="5" t="s">
        <v>22</v>
      </c>
      <c r="E91" s="5" t="s">
        <v>136</v>
      </c>
      <c r="F91" s="5" t="s">
        <v>119</v>
      </c>
      <c r="G91" s="5"/>
      <c r="H91" s="5"/>
      <c r="I91" s="5" t="s">
        <v>65</v>
      </c>
      <c r="J91" s="15" t="s">
        <v>120</v>
      </c>
      <c r="K91" s="15"/>
      <c r="L91" s="15"/>
      <c r="M91" s="15"/>
      <c r="N91" s="15"/>
    </row>
    <row r="92" spans="1:14" ht="15" customHeight="1" x14ac:dyDescent="0.3">
      <c r="A92" s="2" t="s">
        <v>69</v>
      </c>
      <c r="B92" s="3">
        <v>69718936</v>
      </c>
      <c r="C92" s="2" t="s">
        <v>21</v>
      </c>
      <c r="D92" s="2" t="s">
        <v>26</v>
      </c>
      <c r="E92" s="2" t="s">
        <v>130</v>
      </c>
      <c r="F92" s="2" t="s">
        <v>119</v>
      </c>
      <c r="G92" s="2"/>
      <c r="H92" s="2"/>
      <c r="I92" s="2" t="s">
        <v>69</v>
      </c>
      <c r="J92" s="14" t="s">
        <v>120</v>
      </c>
      <c r="K92" s="14"/>
      <c r="L92" s="14"/>
      <c r="M92" s="14"/>
      <c r="N92" s="14"/>
    </row>
    <row r="93" spans="1:14" ht="15" customHeight="1" x14ac:dyDescent="0.3">
      <c r="A93" s="5" t="s">
        <v>71</v>
      </c>
      <c r="B93" s="6">
        <v>69718952</v>
      </c>
      <c r="C93" s="5" t="s">
        <v>21</v>
      </c>
      <c r="D93" s="5" t="s">
        <v>26</v>
      </c>
      <c r="E93" s="5" t="s">
        <v>130</v>
      </c>
      <c r="F93" s="5" t="s">
        <v>119</v>
      </c>
      <c r="G93" s="5"/>
      <c r="H93" s="5"/>
      <c r="I93" s="5" t="s">
        <v>71</v>
      </c>
      <c r="J93" s="15" t="s">
        <v>120</v>
      </c>
      <c r="K93" s="15"/>
      <c r="L93" s="15"/>
      <c r="M93" s="15"/>
      <c r="N93" s="15"/>
    </row>
    <row r="94" spans="1:14" ht="15" customHeight="1" x14ac:dyDescent="0.3">
      <c r="A94" s="2" t="s">
        <v>72</v>
      </c>
      <c r="B94" s="3">
        <v>69968033</v>
      </c>
      <c r="C94" s="2" t="s">
        <v>21</v>
      </c>
      <c r="D94" s="2" t="s">
        <v>134</v>
      </c>
      <c r="E94" s="2" t="s">
        <v>130</v>
      </c>
      <c r="F94" s="4">
        <v>25509.4</v>
      </c>
      <c r="G94" s="2"/>
      <c r="H94" s="2"/>
      <c r="I94" s="2" t="s">
        <v>72</v>
      </c>
      <c r="J94" s="14" t="s">
        <v>120</v>
      </c>
      <c r="K94" s="14"/>
      <c r="L94" s="14"/>
      <c r="M94" s="14"/>
      <c r="N94" s="14"/>
    </row>
    <row r="95" spans="1:14" ht="15" customHeight="1" x14ac:dyDescent="0.3">
      <c r="A95" s="5" t="s">
        <v>169</v>
      </c>
      <c r="B95" s="6">
        <v>69970077</v>
      </c>
      <c r="C95" s="5" t="s">
        <v>21</v>
      </c>
      <c r="D95" s="5" t="s">
        <v>26</v>
      </c>
      <c r="E95" s="5" t="s">
        <v>130</v>
      </c>
      <c r="F95" s="5" t="s">
        <v>119</v>
      </c>
      <c r="G95" s="5"/>
      <c r="H95" s="5"/>
      <c r="I95" s="5" t="s">
        <v>73</v>
      </c>
      <c r="J95" s="15" t="s">
        <v>120</v>
      </c>
      <c r="K95" s="15"/>
      <c r="L95" s="15"/>
      <c r="M95" s="15"/>
      <c r="N95" s="15"/>
    </row>
    <row r="96" spans="1:14" ht="15" customHeight="1" x14ac:dyDescent="0.3">
      <c r="A96" s="2" t="s">
        <v>170</v>
      </c>
      <c r="B96" s="3">
        <v>69974314</v>
      </c>
      <c r="C96" s="2" t="s">
        <v>21</v>
      </c>
      <c r="D96" s="2" t="s">
        <v>134</v>
      </c>
      <c r="E96" s="2" t="s">
        <v>123</v>
      </c>
      <c r="F96" s="4">
        <v>25232.54</v>
      </c>
      <c r="G96" s="2"/>
      <c r="H96" s="2"/>
      <c r="I96" s="2" t="s">
        <v>171</v>
      </c>
      <c r="J96" s="14" t="s">
        <v>125</v>
      </c>
      <c r="K96" s="14"/>
      <c r="L96" s="14"/>
      <c r="M96" s="14"/>
      <c r="N96" s="14"/>
    </row>
    <row r="97" spans="1:14" ht="15" customHeight="1" x14ac:dyDescent="0.3">
      <c r="A97" s="5" t="s">
        <v>172</v>
      </c>
      <c r="B97" s="6">
        <v>69976027</v>
      </c>
      <c r="C97" s="5" t="s">
        <v>21</v>
      </c>
      <c r="D97" s="5" t="s">
        <v>127</v>
      </c>
      <c r="E97" s="5" t="s">
        <v>138</v>
      </c>
      <c r="F97" s="7">
        <v>25298.58</v>
      </c>
      <c r="G97" s="5"/>
      <c r="H97" s="5"/>
      <c r="I97" s="5" t="s">
        <v>74</v>
      </c>
      <c r="J97" s="15" t="s">
        <v>120</v>
      </c>
      <c r="K97" s="15"/>
      <c r="L97" s="15"/>
      <c r="M97" s="15"/>
      <c r="N97" s="15"/>
    </row>
    <row r="98" spans="1:14" ht="15" customHeight="1" x14ac:dyDescent="0.3">
      <c r="A98" s="2" t="s">
        <v>75</v>
      </c>
      <c r="B98" s="3">
        <v>69977221</v>
      </c>
      <c r="C98" s="2" t="s">
        <v>21</v>
      </c>
      <c r="D98" s="2" t="s">
        <v>22</v>
      </c>
      <c r="E98" s="2" t="s">
        <v>138</v>
      </c>
      <c r="F98" s="4">
        <v>25232.38</v>
      </c>
      <c r="G98" s="2"/>
      <c r="H98" s="2"/>
      <c r="I98" s="2" t="s">
        <v>75</v>
      </c>
      <c r="J98" s="14" t="s">
        <v>120</v>
      </c>
      <c r="K98" s="14"/>
      <c r="L98" s="14" t="s">
        <v>173</v>
      </c>
      <c r="M98" s="14"/>
      <c r="N98" s="14"/>
    </row>
    <row r="99" spans="1:14" ht="15" customHeight="1" x14ac:dyDescent="0.3">
      <c r="A99" s="5" t="s">
        <v>174</v>
      </c>
      <c r="B99" s="6">
        <v>69979731</v>
      </c>
      <c r="C99" s="5" t="s">
        <v>21</v>
      </c>
      <c r="D99" s="5" t="s">
        <v>127</v>
      </c>
      <c r="E99" s="5" t="s">
        <v>161</v>
      </c>
      <c r="F99" s="7">
        <v>25253.88</v>
      </c>
      <c r="G99" s="5"/>
      <c r="H99" s="5"/>
      <c r="I99" s="5" t="s">
        <v>76</v>
      </c>
      <c r="J99" s="15" t="s">
        <v>120</v>
      </c>
      <c r="K99" s="15"/>
      <c r="L99" s="15"/>
      <c r="M99" s="15"/>
      <c r="N99" s="15"/>
    </row>
    <row r="100" spans="1:14" ht="15" customHeight="1" x14ac:dyDescent="0.3">
      <c r="A100" s="2" t="s">
        <v>175</v>
      </c>
      <c r="B100" s="3">
        <v>69987093</v>
      </c>
      <c r="C100" s="2" t="s">
        <v>21</v>
      </c>
      <c r="D100" s="2" t="s">
        <v>127</v>
      </c>
      <c r="E100" s="2" t="s">
        <v>176</v>
      </c>
      <c r="F100" s="4">
        <v>25218.1</v>
      </c>
      <c r="G100" s="2"/>
      <c r="H100" s="2"/>
      <c r="I100" s="2" t="s">
        <v>78</v>
      </c>
      <c r="J100" s="14" t="s">
        <v>120</v>
      </c>
      <c r="K100" s="14"/>
      <c r="L100" s="14"/>
      <c r="M100" s="14"/>
      <c r="N100" s="14"/>
    </row>
    <row r="101" spans="1:14" ht="15" customHeight="1" x14ac:dyDescent="0.3">
      <c r="A101" s="5" t="s">
        <v>80</v>
      </c>
      <c r="B101" s="6">
        <v>69991748</v>
      </c>
      <c r="C101" s="5" t="s">
        <v>21</v>
      </c>
      <c r="D101" s="5" t="s">
        <v>22</v>
      </c>
      <c r="E101" s="5" t="s">
        <v>176</v>
      </c>
      <c r="F101" s="7">
        <v>25367.62</v>
      </c>
      <c r="G101" s="5"/>
      <c r="H101" s="5"/>
      <c r="I101" s="5" t="s">
        <v>80</v>
      </c>
      <c r="J101" s="15" t="s">
        <v>120</v>
      </c>
      <c r="K101" s="15"/>
      <c r="L101" s="15" t="s">
        <v>177</v>
      </c>
      <c r="M101" s="15"/>
      <c r="N101" s="15"/>
    </row>
    <row r="102" spans="1:14" ht="15" customHeight="1" x14ac:dyDescent="0.3">
      <c r="A102" s="2" t="s">
        <v>80</v>
      </c>
      <c r="B102" s="3">
        <v>69991752</v>
      </c>
      <c r="C102" s="2" t="s">
        <v>21</v>
      </c>
      <c r="D102" s="2" t="s">
        <v>22</v>
      </c>
      <c r="E102" s="2" t="s">
        <v>161</v>
      </c>
      <c r="F102" s="4">
        <v>25373.18</v>
      </c>
      <c r="G102" s="2"/>
      <c r="H102" s="2"/>
      <c r="I102" s="2" t="s">
        <v>77</v>
      </c>
      <c r="J102" s="14" t="s">
        <v>120</v>
      </c>
      <c r="K102" s="14"/>
      <c r="L102" s="14" t="s">
        <v>178</v>
      </c>
      <c r="M102" s="14"/>
      <c r="N102" s="14"/>
    </row>
    <row r="103" spans="1:14" ht="15" customHeight="1" x14ac:dyDescent="0.3">
      <c r="A103" s="5" t="s">
        <v>179</v>
      </c>
      <c r="B103" s="6">
        <v>70046354</v>
      </c>
      <c r="C103" s="5" t="s">
        <v>21</v>
      </c>
      <c r="D103" s="5" t="s">
        <v>127</v>
      </c>
      <c r="E103" s="5" t="s">
        <v>138</v>
      </c>
      <c r="F103" s="7">
        <v>25280.799999999999</v>
      </c>
      <c r="G103" s="5"/>
      <c r="H103" s="5"/>
      <c r="I103" s="5" t="s">
        <v>81</v>
      </c>
      <c r="J103" s="15" t="s">
        <v>120</v>
      </c>
      <c r="K103" s="15"/>
      <c r="L103" s="15"/>
      <c r="M103" s="15"/>
      <c r="N103" s="15"/>
    </row>
    <row r="104" spans="1:14" ht="15" customHeight="1" x14ac:dyDescent="0.3">
      <c r="A104" s="2" t="s">
        <v>180</v>
      </c>
      <c r="B104" s="3">
        <v>70050227</v>
      </c>
      <c r="C104" s="2" t="s">
        <v>21</v>
      </c>
      <c r="D104" s="2" t="s">
        <v>127</v>
      </c>
      <c r="E104" s="2" t="s">
        <v>161</v>
      </c>
      <c r="F104" s="4">
        <v>25248.6</v>
      </c>
      <c r="G104" s="2"/>
      <c r="H104" s="2"/>
      <c r="I104" s="2" t="s">
        <v>83</v>
      </c>
      <c r="J104" s="14" t="s">
        <v>120</v>
      </c>
      <c r="K104" s="14"/>
      <c r="L104" s="14"/>
      <c r="M104" s="14"/>
      <c r="N104" s="14"/>
    </row>
    <row r="105" spans="1:14" ht="15" customHeight="1" x14ac:dyDescent="0.3">
      <c r="A105" s="5" t="s">
        <v>181</v>
      </c>
      <c r="B105" s="6">
        <v>70051682</v>
      </c>
      <c r="C105" s="5" t="s">
        <v>21</v>
      </c>
      <c r="D105" s="5" t="s">
        <v>127</v>
      </c>
      <c r="E105" s="5" t="s">
        <v>176</v>
      </c>
      <c r="F105" s="7">
        <v>25249.3</v>
      </c>
      <c r="G105" s="5"/>
      <c r="H105" s="5"/>
      <c r="I105" s="5" t="s">
        <v>85</v>
      </c>
      <c r="J105" s="15" t="s">
        <v>120</v>
      </c>
      <c r="K105" s="15"/>
      <c r="L105" s="15"/>
      <c r="M105" s="15"/>
      <c r="N105" s="15"/>
    </row>
    <row r="106" spans="1:14" ht="15" customHeight="1" x14ac:dyDescent="0.3">
      <c r="A106" s="2" t="s">
        <v>86</v>
      </c>
      <c r="B106" s="3">
        <v>70125888</v>
      </c>
      <c r="C106" s="2" t="s">
        <v>21</v>
      </c>
      <c r="D106" s="2" t="s">
        <v>22</v>
      </c>
      <c r="E106" s="2" t="s">
        <v>176</v>
      </c>
      <c r="F106" s="2" t="s">
        <v>119</v>
      </c>
      <c r="G106" s="2"/>
      <c r="H106" s="2"/>
      <c r="I106" s="2" t="s">
        <v>86</v>
      </c>
      <c r="J106" s="14" t="s">
        <v>120</v>
      </c>
      <c r="K106" s="14"/>
      <c r="L106" s="14"/>
      <c r="M106" s="14"/>
      <c r="N106" s="14"/>
    </row>
    <row r="107" spans="1:14" ht="15" customHeight="1" x14ac:dyDescent="0.3">
      <c r="A107" s="5" t="s">
        <v>84</v>
      </c>
      <c r="B107" s="6">
        <v>70125894</v>
      </c>
      <c r="C107" s="5" t="s">
        <v>21</v>
      </c>
      <c r="D107" s="5" t="s">
        <v>22</v>
      </c>
      <c r="E107" s="5" t="s">
        <v>161</v>
      </c>
      <c r="F107" s="5" t="s">
        <v>119</v>
      </c>
      <c r="G107" s="5"/>
      <c r="H107" s="5"/>
      <c r="I107" s="5" t="s">
        <v>84</v>
      </c>
      <c r="J107" s="15" t="s">
        <v>120</v>
      </c>
      <c r="K107" s="15"/>
      <c r="L107" s="15"/>
      <c r="M107" s="15"/>
      <c r="N107" s="15"/>
    </row>
    <row r="108" spans="1:14" ht="15" customHeight="1" x14ac:dyDescent="0.3">
      <c r="A108" s="2" t="s">
        <v>82</v>
      </c>
      <c r="B108" s="3">
        <v>70125926</v>
      </c>
      <c r="C108" s="2" t="s">
        <v>21</v>
      </c>
      <c r="D108" s="2" t="s">
        <v>22</v>
      </c>
      <c r="E108" s="2" t="s">
        <v>138</v>
      </c>
      <c r="F108" s="2" t="s">
        <v>119</v>
      </c>
      <c r="G108" s="2"/>
      <c r="H108" s="2"/>
      <c r="I108" s="2" t="s">
        <v>82</v>
      </c>
      <c r="J108" s="14" t="s">
        <v>120</v>
      </c>
      <c r="K108" s="14"/>
      <c r="L108" s="14"/>
      <c r="M108" s="14"/>
      <c r="N108" s="14"/>
    </row>
    <row r="109" spans="1:14" ht="15" customHeight="1" x14ac:dyDescent="0.3">
      <c r="A109" s="5" t="s">
        <v>182</v>
      </c>
      <c r="B109" s="6">
        <v>70362576</v>
      </c>
      <c r="C109" s="5" t="s">
        <v>21</v>
      </c>
      <c r="D109" s="5" t="s">
        <v>127</v>
      </c>
      <c r="E109" s="5" t="s">
        <v>138</v>
      </c>
      <c r="F109" s="7">
        <v>25258.3</v>
      </c>
      <c r="G109" s="5"/>
      <c r="H109" s="5"/>
      <c r="I109" s="5" t="s">
        <v>87</v>
      </c>
      <c r="J109" s="15" t="s">
        <v>120</v>
      </c>
      <c r="K109" s="15"/>
      <c r="L109" s="15"/>
      <c r="M109" s="15"/>
      <c r="N109" s="15"/>
    </row>
    <row r="110" spans="1:14" ht="15" customHeight="1" x14ac:dyDescent="0.3">
      <c r="A110" s="2" t="s">
        <v>183</v>
      </c>
      <c r="B110" s="3">
        <v>70363712</v>
      </c>
      <c r="C110" s="2" t="s">
        <v>21</v>
      </c>
      <c r="D110" s="2" t="s">
        <v>22</v>
      </c>
      <c r="E110" s="2" t="s">
        <v>138</v>
      </c>
      <c r="F110" s="2" t="s">
        <v>119</v>
      </c>
      <c r="G110" s="2"/>
      <c r="H110" s="2"/>
      <c r="I110" s="2" t="s">
        <v>88</v>
      </c>
      <c r="J110" s="14" t="s">
        <v>120</v>
      </c>
      <c r="K110" s="14"/>
      <c r="L110" s="14"/>
      <c r="M110" s="14"/>
      <c r="N110" s="14"/>
    </row>
    <row r="111" spans="1:14" ht="15" customHeight="1" x14ac:dyDescent="0.3">
      <c r="A111" s="5" t="s">
        <v>184</v>
      </c>
      <c r="B111" s="6">
        <v>70363925</v>
      </c>
      <c r="C111" s="5" t="s">
        <v>21</v>
      </c>
      <c r="D111" s="5" t="s">
        <v>127</v>
      </c>
      <c r="E111" s="5" t="s">
        <v>130</v>
      </c>
      <c r="F111" s="7">
        <v>25292.3</v>
      </c>
      <c r="G111" s="5"/>
      <c r="H111" s="5"/>
      <c r="I111" s="5" t="s">
        <v>89</v>
      </c>
      <c r="J111" s="15" t="s">
        <v>120</v>
      </c>
      <c r="K111" s="15"/>
      <c r="L111" s="15"/>
      <c r="M111" s="15"/>
      <c r="N111" s="15"/>
    </row>
    <row r="112" spans="1:14" ht="15" customHeight="1" x14ac:dyDescent="0.3">
      <c r="A112" s="2" t="s">
        <v>185</v>
      </c>
      <c r="B112" s="3">
        <v>70366038</v>
      </c>
      <c r="C112" s="2" t="s">
        <v>21</v>
      </c>
      <c r="D112" s="2" t="s">
        <v>127</v>
      </c>
      <c r="E112" s="2" t="s">
        <v>186</v>
      </c>
      <c r="F112" s="4">
        <v>25417</v>
      </c>
      <c r="G112" s="2"/>
      <c r="H112" s="2"/>
      <c r="I112" s="2" t="s">
        <v>91</v>
      </c>
      <c r="J112" s="14" t="s">
        <v>120</v>
      </c>
      <c r="K112" s="14"/>
      <c r="L112" s="14"/>
      <c r="M112" s="14"/>
      <c r="N112" s="14"/>
    </row>
    <row r="113" spans="1:14" ht="15" customHeight="1" x14ac:dyDescent="0.3">
      <c r="A113" s="5" t="s">
        <v>90</v>
      </c>
      <c r="B113" s="6">
        <v>70366915</v>
      </c>
      <c r="C113" s="5" t="s">
        <v>21</v>
      </c>
      <c r="D113" s="5" t="s">
        <v>22</v>
      </c>
      <c r="E113" s="5" t="s">
        <v>130</v>
      </c>
      <c r="F113" s="5" t="s">
        <v>119</v>
      </c>
      <c r="G113" s="5"/>
      <c r="H113" s="5"/>
      <c r="I113" s="5" t="s">
        <v>90</v>
      </c>
      <c r="J113" s="15" t="s">
        <v>120</v>
      </c>
      <c r="K113" s="15"/>
      <c r="L113" s="15"/>
      <c r="M113" s="15"/>
      <c r="N113" s="15"/>
    </row>
    <row r="114" spans="1:14" ht="15" customHeight="1" x14ac:dyDescent="0.3">
      <c r="A114" s="2" t="s">
        <v>93</v>
      </c>
      <c r="B114" s="3">
        <v>70366922</v>
      </c>
      <c r="C114" s="2" t="s">
        <v>21</v>
      </c>
      <c r="D114" s="2" t="s">
        <v>22</v>
      </c>
      <c r="E114" s="2" t="s">
        <v>186</v>
      </c>
      <c r="F114" s="2" t="s">
        <v>119</v>
      </c>
      <c r="G114" s="2"/>
      <c r="H114" s="2"/>
      <c r="I114" s="2" t="s">
        <v>93</v>
      </c>
      <c r="J114" s="14" t="s">
        <v>120</v>
      </c>
      <c r="K114" s="14"/>
      <c r="L114" s="14"/>
      <c r="M114" s="14"/>
      <c r="N114" s="14"/>
    </row>
    <row r="115" spans="1:14" ht="15" customHeight="1" x14ac:dyDescent="0.3">
      <c r="A115" s="5" t="s">
        <v>187</v>
      </c>
      <c r="B115" s="6">
        <v>70370094</v>
      </c>
      <c r="C115" s="5" t="s">
        <v>21</v>
      </c>
      <c r="D115" s="5" t="s">
        <v>127</v>
      </c>
      <c r="E115" s="5" t="s">
        <v>188</v>
      </c>
      <c r="F115" s="7">
        <v>25447.4</v>
      </c>
      <c r="G115" s="5"/>
      <c r="H115" s="5"/>
      <c r="I115" s="5" t="s">
        <v>94</v>
      </c>
      <c r="J115" s="15" t="s">
        <v>120</v>
      </c>
      <c r="K115" s="15"/>
      <c r="L115" s="15"/>
      <c r="M115" s="15"/>
      <c r="N115" s="15"/>
    </row>
    <row r="116" spans="1:14" ht="15" customHeight="1" x14ac:dyDescent="0.3">
      <c r="A116" s="2" t="s">
        <v>96</v>
      </c>
      <c r="B116" s="3">
        <v>70388433</v>
      </c>
      <c r="C116" s="2" t="s">
        <v>21</v>
      </c>
      <c r="D116" s="2" t="s">
        <v>22</v>
      </c>
      <c r="E116" s="2" t="s">
        <v>188</v>
      </c>
      <c r="F116" s="2" t="s">
        <v>119</v>
      </c>
      <c r="G116" s="2"/>
      <c r="H116" s="2"/>
      <c r="I116" s="2" t="s">
        <v>96</v>
      </c>
      <c r="J116" s="14" t="s">
        <v>120</v>
      </c>
      <c r="K116" s="14"/>
      <c r="L116" s="14"/>
      <c r="M116" s="14"/>
      <c r="N116" s="14"/>
    </row>
    <row r="117" spans="1:14" ht="15" customHeight="1" x14ac:dyDescent="0.3">
      <c r="A117" s="5" t="s">
        <v>189</v>
      </c>
      <c r="B117" s="6">
        <v>70391557</v>
      </c>
      <c r="C117" s="5" t="s">
        <v>21</v>
      </c>
      <c r="D117" s="5" t="s">
        <v>134</v>
      </c>
      <c r="E117" s="5" t="s">
        <v>136</v>
      </c>
      <c r="F117" s="7">
        <v>25525.5</v>
      </c>
      <c r="G117" s="5"/>
      <c r="H117" s="5"/>
      <c r="I117" s="5" t="s">
        <v>97</v>
      </c>
      <c r="J117" s="15" t="s">
        <v>120</v>
      </c>
      <c r="K117" s="15"/>
      <c r="L117" s="15"/>
      <c r="M117" s="15"/>
      <c r="N117" s="15"/>
    </row>
    <row r="118" spans="1:14" ht="15" customHeight="1" x14ac:dyDescent="0.3">
      <c r="A118" s="2" t="s">
        <v>190</v>
      </c>
      <c r="B118" s="3">
        <v>70410611</v>
      </c>
      <c r="C118" s="2" t="s">
        <v>21</v>
      </c>
      <c r="D118" s="2" t="s">
        <v>134</v>
      </c>
      <c r="E118" s="2" t="s">
        <v>191</v>
      </c>
      <c r="F118" s="4">
        <v>25452.3</v>
      </c>
      <c r="G118" s="2"/>
      <c r="H118" s="2"/>
      <c r="I118" s="2" t="s">
        <v>192</v>
      </c>
      <c r="J118" s="14" t="s">
        <v>125</v>
      </c>
      <c r="K118" s="14"/>
      <c r="L118" s="14"/>
      <c r="M118" s="14"/>
      <c r="N118" s="14"/>
    </row>
    <row r="119" spans="1:14" ht="15" customHeight="1" x14ac:dyDescent="0.3">
      <c r="A119" s="5" t="s">
        <v>193</v>
      </c>
      <c r="B119" s="6">
        <v>70410735</v>
      </c>
      <c r="C119" s="5" t="s">
        <v>21</v>
      </c>
      <c r="D119" s="5" t="s">
        <v>134</v>
      </c>
      <c r="E119" s="5" t="s">
        <v>194</v>
      </c>
      <c r="F119" s="7">
        <v>25449.8</v>
      </c>
      <c r="G119" s="5"/>
      <c r="H119" s="5"/>
      <c r="I119" s="5" t="s">
        <v>99</v>
      </c>
      <c r="J119" s="15" t="s">
        <v>120</v>
      </c>
      <c r="K119" s="15"/>
      <c r="L119" s="15"/>
      <c r="M119" s="15"/>
      <c r="N119" s="15"/>
    </row>
    <row r="120" spans="1:14" ht="15" customHeight="1" x14ac:dyDescent="0.3">
      <c r="A120" s="2" t="s">
        <v>195</v>
      </c>
      <c r="B120" s="3">
        <v>70419927</v>
      </c>
      <c r="C120" s="2" t="s">
        <v>21</v>
      </c>
      <c r="D120" s="2" t="s">
        <v>132</v>
      </c>
      <c r="E120" s="2" t="s">
        <v>196</v>
      </c>
      <c r="F120" s="4">
        <v>25607.95</v>
      </c>
      <c r="G120" s="2"/>
      <c r="H120" s="2"/>
      <c r="I120" s="2" t="s">
        <v>102</v>
      </c>
      <c r="J120" s="14" t="s">
        <v>120</v>
      </c>
      <c r="K120" s="14"/>
      <c r="L120" s="14"/>
      <c r="M120" s="14"/>
      <c r="N120" s="14"/>
    </row>
    <row r="121" spans="1:14" ht="15" customHeight="1" x14ac:dyDescent="0.3">
      <c r="A121" s="5" t="s">
        <v>197</v>
      </c>
      <c r="B121" s="6">
        <v>70424236</v>
      </c>
      <c r="C121" s="5" t="s">
        <v>21</v>
      </c>
      <c r="D121" s="5" t="s">
        <v>134</v>
      </c>
      <c r="E121" s="5" t="s">
        <v>198</v>
      </c>
      <c r="F121" s="7">
        <v>25630.7</v>
      </c>
      <c r="G121" s="5"/>
      <c r="H121" s="5"/>
      <c r="I121" s="5" t="s">
        <v>105</v>
      </c>
      <c r="J121" s="15" t="s">
        <v>120</v>
      </c>
      <c r="K121" s="15"/>
      <c r="L121" s="15"/>
      <c r="M121" s="15"/>
      <c r="N121" s="15"/>
    </row>
    <row r="122" spans="1:14" ht="15" customHeight="1" x14ac:dyDescent="0.3">
      <c r="A122" s="2" t="s">
        <v>108</v>
      </c>
      <c r="B122" s="3">
        <v>70426156</v>
      </c>
      <c r="C122" s="2" t="s">
        <v>21</v>
      </c>
      <c r="D122" s="2" t="s">
        <v>127</v>
      </c>
      <c r="E122" s="2" t="s">
        <v>199</v>
      </c>
      <c r="F122" s="4">
        <v>25710.799999999999</v>
      </c>
      <c r="G122" s="2"/>
      <c r="H122" s="2"/>
      <c r="I122" s="2" t="s">
        <v>108</v>
      </c>
      <c r="J122" s="14" t="s">
        <v>120</v>
      </c>
      <c r="K122" s="14"/>
      <c r="L122" s="14"/>
      <c r="M122" s="14"/>
      <c r="N122" s="14"/>
    </row>
    <row r="123" spans="1:14" ht="15" customHeight="1" x14ac:dyDescent="0.3">
      <c r="A123" s="5" t="s">
        <v>200</v>
      </c>
      <c r="B123" s="6">
        <v>70431678</v>
      </c>
      <c r="C123" s="5" t="s">
        <v>21</v>
      </c>
      <c r="D123" s="5" t="s">
        <v>134</v>
      </c>
      <c r="E123" s="5" t="s">
        <v>201</v>
      </c>
      <c r="F123" s="7">
        <v>25741</v>
      </c>
      <c r="G123" s="5"/>
      <c r="H123" s="5"/>
      <c r="I123" s="5" t="s">
        <v>111</v>
      </c>
      <c r="J123" s="15" t="s">
        <v>120</v>
      </c>
      <c r="K123" s="15"/>
      <c r="L123" s="15"/>
      <c r="M123" s="15"/>
      <c r="N123" s="15"/>
    </row>
    <row r="124" spans="1:14" ht="15" customHeight="1" x14ac:dyDescent="0.3">
      <c r="A124" s="2" t="s">
        <v>202</v>
      </c>
      <c r="B124" s="3">
        <v>70434558</v>
      </c>
      <c r="C124" s="2" t="s">
        <v>21</v>
      </c>
      <c r="D124" s="2" t="s">
        <v>22</v>
      </c>
      <c r="E124" s="2" t="s">
        <v>199</v>
      </c>
      <c r="F124" s="2" t="s">
        <v>119</v>
      </c>
      <c r="G124" s="2"/>
      <c r="H124" s="2"/>
      <c r="I124" s="2" t="s">
        <v>110</v>
      </c>
      <c r="J124" s="14" t="s">
        <v>120</v>
      </c>
      <c r="K124" s="14"/>
      <c r="L124" s="14"/>
      <c r="M124" s="14"/>
      <c r="N124" s="14"/>
    </row>
    <row r="125" spans="1:14" ht="15" customHeight="1" x14ac:dyDescent="0.3">
      <c r="A125" s="5" t="s">
        <v>98</v>
      </c>
      <c r="B125" s="6">
        <v>70465613</v>
      </c>
      <c r="C125" s="5" t="s">
        <v>21</v>
      </c>
      <c r="D125" s="5" t="s">
        <v>26</v>
      </c>
      <c r="E125" s="5" t="s">
        <v>136</v>
      </c>
      <c r="F125" s="5" t="s">
        <v>119</v>
      </c>
      <c r="G125" s="5"/>
      <c r="H125" s="5"/>
      <c r="I125" s="5" t="s">
        <v>98</v>
      </c>
      <c r="J125" s="15" t="s">
        <v>120</v>
      </c>
      <c r="K125" s="15"/>
      <c r="L125" s="15"/>
      <c r="M125" s="15"/>
      <c r="N125" s="15"/>
    </row>
    <row r="126" spans="1:14" ht="15" customHeight="1" x14ac:dyDescent="0.3">
      <c r="A126" s="2" t="s">
        <v>101</v>
      </c>
      <c r="B126" s="3">
        <v>70465624</v>
      </c>
      <c r="C126" s="2" t="s">
        <v>21</v>
      </c>
      <c r="D126" s="2" t="s">
        <v>26</v>
      </c>
      <c r="E126" s="2" t="s">
        <v>194</v>
      </c>
      <c r="F126" s="2" t="s">
        <v>119</v>
      </c>
      <c r="G126" s="2"/>
      <c r="H126" s="2"/>
      <c r="I126" s="2" t="s">
        <v>101</v>
      </c>
      <c r="J126" s="14" t="s">
        <v>120</v>
      </c>
      <c r="K126" s="14"/>
      <c r="L126" s="14"/>
      <c r="M126" s="14"/>
      <c r="N126" s="14"/>
    </row>
    <row r="127" spans="1:14" ht="15" customHeight="1" x14ac:dyDescent="0.3">
      <c r="A127" s="5" t="s">
        <v>104</v>
      </c>
      <c r="B127" s="6">
        <v>70465634</v>
      </c>
      <c r="C127" s="5" t="s">
        <v>21</v>
      </c>
      <c r="D127" s="5" t="s">
        <v>26</v>
      </c>
      <c r="E127" s="5" t="s">
        <v>196</v>
      </c>
      <c r="F127" s="5" t="s">
        <v>119</v>
      </c>
      <c r="G127" s="5"/>
      <c r="H127" s="5"/>
      <c r="I127" s="5" t="s">
        <v>104</v>
      </c>
      <c r="J127" s="15" t="s">
        <v>120</v>
      </c>
      <c r="K127" s="15"/>
      <c r="L127" s="15"/>
      <c r="M127" s="15"/>
      <c r="N127" s="15"/>
    </row>
    <row r="128" spans="1:14" ht="15" customHeight="1" x14ac:dyDescent="0.3">
      <c r="A128" s="2" t="s">
        <v>107</v>
      </c>
      <c r="B128" s="3">
        <v>70465642</v>
      </c>
      <c r="C128" s="2" t="s">
        <v>21</v>
      </c>
      <c r="D128" s="2" t="s">
        <v>26</v>
      </c>
      <c r="E128" s="2" t="s">
        <v>198</v>
      </c>
      <c r="F128" s="2" t="s">
        <v>119</v>
      </c>
      <c r="G128" s="2"/>
      <c r="H128" s="2"/>
      <c r="I128" s="2" t="s">
        <v>107</v>
      </c>
      <c r="J128" s="14" t="s">
        <v>120</v>
      </c>
      <c r="K128" s="14"/>
      <c r="L128" s="14"/>
      <c r="M128" s="14"/>
      <c r="N128" s="14"/>
    </row>
    <row r="129" spans="1:14" ht="15" customHeight="1" x14ac:dyDescent="0.3">
      <c r="A129" s="5" t="s">
        <v>113</v>
      </c>
      <c r="B129" s="6">
        <v>70465653</v>
      </c>
      <c r="C129" s="5" t="s">
        <v>21</v>
      </c>
      <c r="D129" s="5" t="s">
        <v>26</v>
      </c>
      <c r="E129" s="5" t="s">
        <v>201</v>
      </c>
      <c r="F129" s="5" t="s">
        <v>119</v>
      </c>
      <c r="G129" s="5"/>
      <c r="H129" s="5"/>
      <c r="I129" s="5" t="s">
        <v>113</v>
      </c>
      <c r="J129" s="15" t="s">
        <v>120</v>
      </c>
      <c r="K129" s="15"/>
      <c r="L129" s="15"/>
      <c r="M129" s="15"/>
      <c r="N129" s="15"/>
    </row>
    <row r="130" spans="1:14" ht="25" customHeight="1" x14ac:dyDescent="0.25">
      <c r="A130" s="16" t="s">
        <v>203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</row>
    <row r="131" spans="1:14" ht="20" customHeight="1" x14ac:dyDescent="0.3">
      <c r="A131" s="1" t="s">
        <v>10</v>
      </c>
      <c r="B131" s="1" t="s">
        <v>203</v>
      </c>
      <c r="C131" s="1" t="s">
        <v>11</v>
      </c>
      <c r="D131" s="1" t="s">
        <v>12</v>
      </c>
      <c r="E131" s="1" t="s">
        <v>204</v>
      </c>
      <c r="F131" s="1" t="s">
        <v>13</v>
      </c>
      <c r="G131" s="1" t="s">
        <v>14</v>
      </c>
      <c r="H131" s="1" t="s">
        <v>114</v>
      </c>
      <c r="I131" s="1" t="s">
        <v>17</v>
      </c>
      <c r="J131" s="1" t="s">
        <v>18</v>
      </c>
      <c r="K131" s="1" t="s">
        <v>19</v>
      </c>
      <c r="L131" s="1" t="s">
        <v>205</v>
      </c>
      <c r="M131" s="13" t="s">
        <v>117</v>
      </c>
      <c r="N131" s="13"/>
    </row>
    <row r="132" spans="1:14" ht="15" customHeight="1" x14ac:dyDescent="0.3">
      <c r="A132" s="2" t="s">
        <v>206</v>
      </c>
      <c r="B132" s="3">
        <v>49449007</v>
      </c>
      <c r="C132" s="2"/>
      <c r="D132" s="2" t="s">
        <v>207</v>
      </c>
      <c r="E132" s="2"/>
      <c r="F132" s="2"/>
      <c r="G132" s="2"/>
      <c r="H132" s="2"/>
      <c r="I132" s="4">
        <v>0</v>
      </c>
      <c r="J132" s="4">
        <v>0</v>
      </c>
      <c r="K132" s="4">
        <v>1000</v>
      </c>
      <c r="L132" s="4">
        <v>1000</v>
      </c>
      <c r="M132" s="14" t="s">
        <v>208</v>
      </c>
      <c r="N132" s="14"/>
    </row>
    <row r="133" spans="1:14" ht="15" customHeight="1" x14ac:dyDescent="0.3">
      <c r="A133" s="5" t="s">
        <v>20</v>
      </c>
      <c r="B133" s="6">
        <v>49453220</v>
      </c>
      <c r="C133" s="5" t="s">
        <v>21</v>
      </c>
      <c r="D133" s="5" t="s">
        <v>22</v>
      </c>
      <c r="E133" s="5" t="s">
        <v>209</v>
      </c>
      <c r="F133" s="5" t="s">
        <v>23</v>
      </c>
      <c r="G133" s="7">
        <v>25406.7</v>
      </c>
      <c r="H133" s="6">
        <v>69378265</v>
      </c>
      <c r="I133" s="7">
        <v>0</v>
      </c>
      <c r="J133" s="7">
        <v>0</v>
      </c>
      <c r="K133" s="7">
        <v>0</v>
      </c>
      <c r="L133" s="7">
        <v>1000</v>
      </c>
      <c r="M133" s="15"/>
      <c r="N133" s="15"/>
    </row>
    <row r="134" spans="1:14" ht="15" customHeight="1" x14ac:dyDescent="0.3">
      <c r="A134" s="2" t="s">
        <v>25</v>
      </c>
      <c r="B134" s="3">
        <v>49455036</v>
      </c>
      <c r="C134" s="2" t="s">
        <v>21</v>
      </c>
      <c r="D134" s="2" t="s">
        <v>26</v>
      </c>
      <c r="E134" s="2" t="s">
        <v>209</v>
      </c>
      <c r="F134" s="2" t="s">
        <v>27</v>
      </c>
      <c r="G134" s="4">
        <v>25406.400000000001</v>
      </c>
      <c r="H134" s="3">
        <v>69382713</v>
      </c>
      <c r="I134" s="4">
        <v>0</v>
      </c>
      <c r="J134" s="4">
        <v>0</v>
      </c>
      <c r="K134" s="4">
        <v>0</v>
      </c>
      <c r="L134" s="4">
        <v>1000</v>
      </c>
      <c r="M134" s="14"/>
      <c r="N134" s="14"/>
    </row>
    <row r="135" spans="1:14" ht="15" customHeight="1" x14ac:dyDescent="0.3">
      <c r="A135" s="5" t="s">
        <v>28</v>
      </c>
      <c r="B135" s="6">
        <v>49455746</v>
      </c>
      <c r="C135" s="5" t="s">
        <v>21</v>
      </c>
      <c r="D135" s="5" t="s">
        <v>22</v>
      </c>
      <c r="E135" s="5" t="s">
        <v>210</v>
      </c>
      <c r="F135" s="5" t="s">
        <v>27</v>
      </c>
      <c r="G135" s="7">
        <v>25449.4</v>
      </c>
      <c r="H135" s="6">
        <v>69384825</v>
      </c>
      <c r="I135" s="7">
        <v>0</v>
      </c>
      <c r="J135" s="7">
        <v>0</v>
      </c>
      <c r="K135" s="7">
        <v>3.33</v>
      </c>
      <c r="L135" s="7">
        <v>1003.33</v>
      </c>
      <c r="M135" s="15"/>
      <c r="N135" s="15"/>
    </row>
    <row r="136" spans="1:14" ht="15" customHeight="1" x14ac:dyDescent="0.3">
      <c r="A136" s="2" t="s">
        <v>29</v>
      </c>
      <c r="B136" s="3">
        <v>49455776</v>
      </c>
      <c r="C136" s="2" t="s">
        <v>21</v>
      </c>
      <c r="D136" s="2" t="s">
        <v>22</v>
      </c>
      <c r="E136" s="2" t="s">
        <v>209</v>
      </c>
      <c r="F136" s="2" t="s">
        <v>30</v>
      </c>
      <c r="G136" s="4">
        <v>25445.3</v>
      </c>
      <c r="H136" s="3">
        <v>69384976</v>
      </c>
      <c r="I136" s="4">
        <v>0</v>
      </c>
      <c r="J136" s="4">
        <v>0</v>
      </c>
      <c r="K136" s="4">
        <v>0</v>
      </c>
      <c r="L136" s="4">
        <v>1003.33</v>
      </c>
      <c r="M136" s="14"/>
      <c r="N136" s="14"/>
    </row>
    <row r="137" spans="1:14" ht="15" customHeight="1" x14ac:dyDescent="0.3">
      <c r="A137" s="5" t="s">
        <v>32</v>
      </c>
      <c r="B137" s="6">
        <v>49465057</v>
      </c>
      <c r="C137" s="5" t="s">
        <v>21</v>
      </c>
      <c r="D137" s="5" t="s">
        <v>22</v>
      </c>
      <c r="E137" s="5" t="s">
        <v>209</v>
      </c>
      <c r="F137" s="5" t="s">
        <v>30</v>
      </c>
      <c r="G137" s="7">
        <v>25536.400000000001</v>
      </c>
      <c r="H137" s="6">
        <v>69403373</v>
      </c>
      <c r="I137" s="7">
        <v>0</v>
      </c>
      <c r="J137" s="7">
        <v>0</v>
      </c>
      <c r="K137" s="7">
        <v>0</v>
      </c>
      <c r="L137" s="7">
        <v>1003.33</v>
      </c>
      <c r="M137" s="15"/>
      <c r="N137" s="15"/>
    </row>
    <row r="138" spans="1:14" ht="15" customHeight="1" x14ac:dyDescent="0.3">
      <c r="A138" s="2" t="s">
        <v>33</v>
      </c>
      <c r="B138" s="3">
        <v>49494706</v>
      </c>
      <c r="C138" s="2" t="s">
        <v>21</v>
      </c>
      <c r="D138" s="2" t="s">
        <v>26</v>
      </c>
      <c r="E138" s="2" t="s">
        <v>210</v>
      </c>
      <c r="F138" s="2" t="s">
        <v>30</v>
      </c>
      <c r="G138" s="4">
        <v>25488.9</v>
      </c>
      <c r="H138" s="3">
        <v>69449854</v>
      </c>
      <c r="I138" s="4">
        <v>0</v>
      </c>
      <c r="J138" s="4">
        <v>0</v>
      </c>
      <c r="K138" s="4">
        <v>6.13</v>
      </c>
      <c r="L138" s="4">
        <v>1009.46</v>
      </c>
      <c r="M138" s="14"/>
      <c r="N138" s="14"/>
    </row>
    <row r="139" spans="1:14" ht="15" customHeight="1" x14ac:dyDescent="0.3">
      <c r="A139" s="5" t="s">
        <v>34</v>
      </c>
      <c r="B139" s="6">
        <v>49617626</v>
      </c>
      <c r="C139" s="5" t="s">
        <v>21</v>
      </c>
      <c r="D139" s="5" t="s">
        <v>22</v>
      </c>
      <c r="E139" s="5" t="s">
        <v>209</v>
      </c>
      <c r="F139" s="5" t="s">
        <v>30</v>
      </c>
      <c r="G139" s="7">
        <v>25554.6</v>
      </c>
      <c r="H139" s="6">
        <v>69656221</v>
      </c>
      <c r="I139" s="7">
        <v>0</v>
      </c>
      <c r="J139" s="7">
        <v>0</v>
      </c>
      <c r="K139" s="7">
        <v>0</v>
      </c>
      <c r="L139" s="7">
        <v>1009.46</v>
      </c>
      <c r="M139" s="15"/>
      <c r="N139" s="15"/>
    </row>
    <row r="140" spans="1:14" ht="15" customHeight="1" x14ac:dyDescent="0.3">
      <c r="A140" s="2" t="s">
        <v>35</v>
      </c>
      <c r="B140" s="3">
        <v>49618086</v>
      </c>
      <c r="C140" s="2" t="s">
        <v>21</v>
      </c>
      <c r="D140" s="2" t="s">
        <v>26</v>
      </c>
      <c r="E140" s="2" t="s">
        <v>210</v>
      </c>
      <c r="F140" s="2" t="s">
        <v>30</v>
      </c>
      <c r="G140" s="4">
        <v>25525.4</v>
      </c>
      <c r="H140" s="3">
        <v>69657149</v>
      </c>
      <c r="I140" s="4">
        <v>0</v>
      </c>
      <c r="J140" s="4">
        <v>0</v>
      </c>
      <c r="K140" s="4">
        <v>3.77</v>
      </c>
      <c r="L140" s="4">
        <v>1013.23</v>
      </c>
      <c r="M140" s="14"/>
      <c r="N140" s="14"/>
    </row>
    <row r="141" spans="1:14" ht="15" customHeight="1" x14ac:dyDescent="0.3">
      <c r="A141" s="5" t="s">
        <v>36</v>
      </c>
      <c r="B141" s="6">
        <v>49618690</v>
      </c>
      <c r="C141" s="5" t="s">
        <v>21</v>
      </c>
      <c r="D141" s="5" t="s">
        <v>22</v>
      </c>
      <c r="E141" s="5" t="s">
        <v>209</v>
      </c>
      <c r="F141" s="5" t="s">
        <v>37</v>
      </c>
      <c r="G141" s="7">
        <v>25599.7</v>
      </c>
      <c r="H141" s="6">
        <v>69658112</v>
      </c>
      <c r="I141" s="7">
        <v>0</v>
      </c>
      <c r="J141" s="7">
        <v>0</v>
      </c>
      <c r="K141" s="7">
        <v>0</v>
      </c>
      <c r="L141" s="7">
        <v>1013.23</v>
      </c>
      <c r="M141" s="15"/>
      <c r="N141" s="15"/>
    </row>
    <row r="142" spans="1:14" ht="15" customHeight="1" x14ac:dyDescent="0.3">
      <c r="A142" s="2" t="s">
        <v>39</v>
      </c>
      <c r="B142" s="3">
        <v>49618740</v>
      </c>
      <c r="C142" s="2" t="s">
        <v>21</v>
      </c>
      <c r="D142" s="2" t="s">
        <v>22</v>
      </c>
      <c r="E142" s="2" t="s">
        <v>209</v>
      </c>
      <c r="F142" s="2" t="s">
        <v>40</v>
      </c>
      <c r="G142" s="4">
        <v>25594.2</v>
      </c>
      <c r="H142" s="3">
        <v>69658296</v>
      </c>
      <c r="I142" s="4">
        <v>0</v>
      </c>
      <c r="J142" s="4">
        <v>0</v>
      </c>
      <c r="K142" s="4">
        <v>0</v>
      </c>
      <c r="L142" s="4">
        <v>1013.23</v>
      </c>
      <c r="M142" s="14"/>
      <c r="N142" s="14"/>
    </row>
    <row r="143" spans="1:14" ht="15" customHeight="1" x14ac:dyDescent="0.3">
      <c r="A143" s="5" t="s">
        <v>41</v>
      </c>
      <c r="B143" s="6">
        <v>49619063</v>
      </c>
      <c r="C143" s="5" t="s">
        <v>21</v>
      </c>
      <c r="D143" s="5" t="s">
        <v>26</v>
      </c>
      <c r="E143" s="5" t="s">
        <v>210</v>
      </c>
      <c r="F143" s="5" t="s">
        <v>40</v>
      </c>
      <c r="G143" s="7">
        <v>25573.200000000001</v>
      </c>
      <c r="H143" s="6">
        <v>69659110</v>
      </c>
      <c r="I143" s="7">
        <v>0</v>
      </c>
      <c r="J143" s="7">
        <v>0</v>
      </c>
      <c r="K143" s="7">
        <v>5.42</v>
      </c>
      <c r="L143" s="7">
        <v>1018.65</v>
      </c>
      <c r="M143" s="15"/>
      <c r="N143" s="15"/>
    </row>
    <row r="144" spans="1:14" ht="15" customHeight="1" x14ac:dyDescent="0.3">
      <c r="A144" s="2" t="s">
        <v>38</v>
      </c>
      <c r="B144" s="3">
        <v>49619077</v>
      </c>
      <c r="C144" s="2" t="s">
        <v>21</v>
      </c>
      <c r="D144" s="2" t="s">
        <v>26</v>
      </c>
      <c r="E144" s="2" t="s">
        <v>210</v>
      </c>
      <c r="F144" s="2" t="s">
        <v>37</v>
      </c>
      <c r="G144" s="4">
        <v>25574.6</v>
      </c>
      <c r="H144" s="3">
        <v>69659181</v>
      </c>
      <c r="I144" s="4">
        <v>0</v>
      </c>
      <c r="J144" s="4">
        <v>0</v>
      </c>
      <c r="K144" s="4">
        <v>0.32</v>
      </c>
      <c r="L144" s="4">
        <v>1018.97</v>
      </c>
      <c r="M144" s="14"/>
      <c r="N144" s="14"/>
    </row>
    <row r="145" spans="1:14" ht="15" customHeight="1" x14ac:dyDescent="0.3">
      <c r="A145" s="5" t="s">
        <v>42</v>
      </c>
      <c r="B145" s="6">
        <v>49619489</v>
      </c>
      <c r="C145" s="5" t="s">
        <v>21</v>
      </c>
      <c r="D145" s="5" t="s">
        <v>22</v>
      </c>
      <c r="E145" s="5" t="s">
        <v>209</v>
      </c>
      <c r="F145" s="5" t="s">
        <v>30</v>
      </c>
      <c r="G145" s="7">
        <v>25530.7</v>
      </c>
      <c r="H145" s="6">
        <v>69659890</v>
      </c>
      <c r="I145" s="7">
        <v>0</v>
      </c>
      <c r="J145" s="7">
        <v>0</v>
      </c>
      <c r="K145" s="7">
        <v>0</v>
      </c>
      <c r="L145" s="7">
        <v>1018.97</v>
      </c>
      <c r="M145" s="15"/>
      <c r="N145" s="15"/>
    </row>
    <row r="146" spans="1:14" ht="15" customHeight="1" x14ac:dyDescent="0.3">
      <c r="A146" s="2" t="s">
        <v>44</v>
      </c>
      <c r="B146" s="3">
        <v>49619523</v>
      </c>
      <c r="C146" s="2" t="s">
        <v>21</v>
      </c>
      <c r="D146" s="2" t="s">
        <v>26</v>
      </c>
      <c r="E146" s="2" t="s">
        <v>209</v>
      </c>
      <c r="F146" s="2" t="s">
        <v>40</v>
      </c>
      <c r="G146" s="4">
        <v>25550.799999999999</v>
      </c>
      <c r="H146" s="3">
        <v>69659687</v>
      </c>
      <c r="I146" s="4">
        <v>0</v>
      </c>
      <c r="J146" s="4">
        <v>0</v>
      </c>
      <c r="K146" s="4">
        <v>0</v>
      </c>
      <c r="L146" s="4">
        <v>1018.97</v>
      </c>
      <c r="M146" s="14"/>
      <c r="N146" s="14"/>
    </row>
    <row r="147" spans="1:14" ht="15" customHeight="1" x14ac:dyDescent="0.3">
      <c r="A147" s="5" t="s">
        <v>43</v>
      </c>
      <c r="B147" s="6">
        <v>49619543</v>
      </c>
      <c r="C147" s="5" t="s">
        <v>21</v>
      </c>
      <c r="D147" s="5" t="s">
        <v>26</v>
      </c>
      <c r="E147" s="5" t="s">
        <v>210</v>
      </c>
      <c r="F147" s="5" t="s">
        <v>30</v>
      </c>
      <c r="G147" s="7">
        <v>25558.6</v>
      </c>
      <c r="H147" s="6">
        <v>69660008</v>
      </c>
      <c r="I147" s="7">
        <v>0</v>
      </c>
      <c r="J147" s="7">
        <v>0</v>
      </c>
      <c r="K147" s="7">
        <v>-3.6</v>
      </c>
      <c r="L147" s="7">
        <v>1015.37</v>
      </c>
      <c r="M147" s="15"/>
      <c r="N147" s="15"/>
    </row>
    <row r="148" spans="1:14" ht="15" customHeight="1" x14ac:dyDescent="0.3">
      <c r="A148" s="2" t="s">
        <v>24</v>
      </c>
      <c r="B148" s="3">
        <v>49619881</v>
      </c>
      <c r="C148" s="2" t="s">
        <v>21</v>
      </c>
      <c r="D148" s="2" t="s">
        <v>26</v>
      </c>
      <c r="E148" s="2" t="s">
        <v>210</v>
      </c>
      <c r="F148" s="2" t="s">
        <v>23</v>
      </c>
      <c r="G148" s="4">
        <v>25490.6</v>
      </c>
      <c r="H148" s="3">
        <v>69660786</v>
      </c>
      <c r="I148" s="4">
        <v>0</v>
      </c>
      <c r="J148" s="4">
        <v>-0.06</v>
      </c>
      <c r="K148" s="4">
        <v>-3.25</v>
      </c>
      <c r="L148" s="4">
        <v>1012.06</v>
      </c>
      <c r="M148" s="14"/>
      <c r="N148" s="14"/>
    </row>
    <row r="149" spans="1:14" ht="15" customHeight="1" x14ac:dyDescent="0.3">
      <c r="A149" s="5" t="s">
        <v>46</v>
      </c>
      <c r="B149" s="6">
        <v>49620232</v>
      </c>
      <c r="C149" s="5" t="s">
        <v>21</v>
      </c>
      <c r="D149" s="5" t="s">
        <v>22</v>
      </c>
      <c r="E149" s="5" t="s">
        <v>209</v>
      </c>
      <c r="F149" s="5" t="s">
        <v>40</v>
      </c>
      <c r="G149" s="7">
        <v>25492.7</v>
      </c>
      <c r="H149" s="6">
        <v>69661379</v>
      </c>
      <c r="I149" s="7">
        <v>0</v>
      </c>
      <c r="J149" s="7">
        <v>0</v>
      </c>
      <c r="K149" s="7">
        <v>0</v>
      </c>
      <c r="L149" s="7">
        <v>1012.06</v>
      </c>
      <c r="M149" s="15"/>
      <c r="N149" s="15"/>
    </row>
    <row r="150" spans="1:14" ht="15" customHeight="1" x14ac:dyDescent="0.3">
      <c r="A150" s="2" t="s">
        <v>47</v>
      </c>
      <c r="B150" s="3">
        <v>49620427</v>
      </c>
      <c r="C150" s="2" t="s">
        <v>21</v>
      </c>
      <c r="D150" s="2" t="s">
        <v>26</v>
      </c>
      <c r="E150" s="2" t="s">
        <v>210</v>
      </c>
      <c r="F150" s="2" t="s">
        <v>40</v>
      </c>
      <c r="G150" s="4">
        <v>25503.200000000001</v>
      </c>
      <c r="H150" s="3">
        <v>69661667</v>
      </c>
      <c r="I150" s="4">
        <v>0</v>
      </c>
      <c r="J150" s="4">
        <v>0</v>
      </c>
      <c r="K150" s="4">
        <v>-2.71</v>
      </c>
      <c r="L150" s="4">
        <v>1009.35</v>
      </c>
      <c r="M150" s="14"/>
      <c r="N150" s="14"/>
    </row>
    <row r="151" spans="1:14" ht="15" customHeight="1" x14ac:dyDescent="0.3">
      <c r="A151" s="5" t="s">
        <v>45</v>
      </c>
      <c r="B151" s="6">
        <v>49621510</v>
      </c>
      <c r="C151" s="5" t="s">
        <v>21</v>
      </c>
      <c r="D151" s="5" t="s">
        <v>22</v>
      </c>
      <c r="E151" s="5" t="s">
        <v>210</v>
      </c>
      <c r="F151" s="5" t="s">
        <v>40</v>
      </c>
      <c r="G151" s="7">
        <v>25539.599999999999</v>
      </c>
      <c r="H151" s="6">
        <v>69663701</v>
      </c>
      <c r="I151" s="7">
        <v>0</v>
      </c>
      <c r="J151" s="7">
        <v>0</v>
      </c>
      <c r="K151" s="7">
        <v>-2.89</v>
      </c>
      <c r="L151" s="7">
        <v>1006.46</v>
      </c>
      <c r="M151" s="15"/>
      <c r="N151" s="15"/>
    </row>
    <row r="152" spans="1:14" ht="15" customHeight="1" x14ac:dyDescent="0.3">
      <c r="A152" s="2" t="s">
        <v>48</v>
      </c>
      <c r="B152" s="3">
        <v>49621539</v>
      </c>
      <c r="C152" s="2" t="s">
        <v>21</v>
      </c>
      <c r="D152" s="2" t="s">
        <v>26</v>
      </c>
      <c r="E152" s="2" t="s">
        <v>209</v>
      </c>
      <c r="F152" s="2" t="s">
        <v>37</v>
      </c>
      <c r="G152" s="4">
        <v>25553.1</v>
      </c>
      <c r="H152" s="3">
        <v>69663636</v>
      </c>
      <c r="I152" s="4">
        <v>0</v>
      </c>
      <c r="J152" s="4">
        <v>0</v>
      </c>
      <c r="K152" s="4">
        <v>0</v>
      </c>
      <c r="L152" s="4">
        <v>1006.46</v>
      </c>
      <c r="M152" s="14"/>
      <c r="N152" s="14"/>
    </row>
    <row r="153" spans="1:14" ht="15" customHeight="1" x14ac:dyDescent="0.3">
      <c r="A153" s="5" t="s">
        <v>49</v>
      </c>
      <c r="B153" s="6">
        <v>49622114</v>
      </c>
      <c r="C153" s="5" t="s">
        <v>21</v>
      </c>
      <c r="D153" s="5" t="s">
        <v>22</v>
      </c>
      <c r="E153" s="5" t="s">
        <v>210</v>
      </c>
      <c r="F153" s="5" t="s">
        <v>37</v>
      </c>
      <c r="G153" s="7">
        <v>25518.2</v>
      </c>
      <c r="H153" s="6">
        <v>69664820</v>
      </c>
      <c r="I153" s="7">
        <v>0</v>
      </c>
      <c r="J153" s="7">
        <v>0</v>
      </c>
      <c r="K153" s="7">
        <v>-0.45</v>
      </c>
      <c r="L153" s="7">
        <v>1006.01</v>
      </c>
      <c r="M153" s="15"/>
      <c r="N153" s="15"/>
    </row>
    <row r="154" spans="1:14" ht="15" customHeight="1" x14ac:dyDescent="0.3">
      <c r="A154" s="2" t="s">
        <v>50</v>
      </c>
      <c r="B154" s="3">
        <v>49622126</v>
      </c>
      <c r="C154" s="2" t="s">
        <v>21</v>
      </c>
      <c r="D154" s="2" t="s">
        <v>22</v>
      </c>
      <c r="E154" s="2" t="s">
        <v>209</v>
      </c>
      <c r="F154" s="2" t="s">
        <v>30</v>
      </c>
      <c r="G154" s="4">
        <v>25515.599999999999</v>
      </c>
      <c r="H154" s="3">
        <v>69664866</v>
      </c>
      <c r="I154" s="4">
        <v>0</v>
      </c>
      <c r="J154" s="4">
        <v>0</v>
      </c>
      <c r="K154" s="4">
        <v>0</v>
      </c>
      <c r="L154" s="4">
        <v>1006.01</v>
      </c>
      <c r="M154" s="14"/>
      <c r="N154" s="14"/>
    </row>
    <row r="155" spans="1:14" ht="15" customHeight="1" x14ac:dyDescent="0.3">
      <c r="A155" s="5" t="s">
        <v>51</v>
      </c>
      <c r="B155" s="6">
        <v>49622297</v>
      </c>
      <c r="C155" s="5" t="s">
        <v>21</v>
      </c>
      <c r="D155" s="5" t="s">
        <v>26</v>
      </c>
      <c r="E155" s="5" t="s">
        <v>210</v>
      </c>
      <c r="F155" s="5" t="s">
        <v>30</v>
      </c>
      <c r="G155" s="7">
        <v>25531.1</v>
      </c>
      <c r="H155" s="6">
        <v>69665196</v>
      </c>
      <c r="I155" s="7">
        <v>0</v>
      </c>
      <c r="J155" s="7">
        <v>0</v>
      </c>
      <c r="K155" s="7">
        <v>-2</v>
      </c>
      <c r="L155" s="7">
        <v>1004.01</v>
      </c>
      <c r="M155" s="15" t="s">
        <v>149</v>
      </c>
      <c r="N155" s="15"/>
    </row>
    <row r="156" spans="1:14" ht="15" customHeight="1" x14ac:dyDescent="0.3">
      <c r="A156" s="2" t="s">
        <v>52</v>
      </c>
      <c r="B156" s="3">
        <v>49624005</v>
      </c>
      <c r="C156" s="2" t="s">
        <v>21</v>
      </c>
      <c r="D156" s="2" t="s">
        <v>22</v>
      </c>
      <c r="E156" s="2" t="s">
        <v>209</v>
      </c>
      <c r="F156" s="2" t="s">
        <v>40</v>
      </c>
      <c r="G156" s="4">
        <v>25438.2</v>
      </c>
      <c r="H156" s="3">
        <v>69668514</v>
      </c>
      <c r="I156" s="4">
        <v>0</v>
      </c>
      <c r="J156" s="4">
        <v>0</v>
      </c>
      <c r="K156" s="4">
        <v>0</v>
      </c>
      <c r="L156" s="4">
        <v>1004.01</v>
      </c>
      <c r="M156" s="14"/>
      <c r="N156" s="14"/>
    </row>
    <row r="157" spans="1:14" ht="15" customHeight="1" x14ac:dyDescent="0.3">
      <c r="A157" s="5" t="s">
        <v>53</v>
      </c>
      <c r="B157" s="6">
        <v>49624324</v>
      </c>
      <c r="C157" s="5" t="s">
        <v>21</v>
      </c>
      <c r="D157" s="5" t="s">
        <v>26</v>
      </c>
      <c r="E157" s="5" t="s">
        <v>210</v>
      </c>
      <c r="F157" s="5" t="s">
        <v>40</v>
      </c>
      <c r="G157" s="7">
        <v>25398.6</v>
      </c>
      <c r="H157" s="6">
        <v>69669133</v>
      </c>
      <c r="I157" s="7">
        <v>0</v>
      </c>
      <c r="J157" s="7">
        <v>0</v>
      </c>
      <c r="K157" s="7">
        <v>10.220000000000001</v>
      </c>
      <c r="L157" s="7">
        <v>1014.23</v>
      </c>
      <c r="M157" s="15"/>
      <c r="N157" s="15"/>
    </row>
    <row r="158" spans="1:14" ht="15" customHeight="1" x14ac:dyDescent="0.3">
      <c r="A158" s="2" t="s">
        <v>31</v>
      </c>
      <c r="B158" s="3">
        <v>49624712</v>
      </c>
      <c r="C158" s="2" t="s">
        <v>21</v>
      </c>
      <c r="D158" s="2" t="s">
        <v>26</v>
      </c>
      <c r="E158" s="2" t="s">
        <v>210</v>
      </c>
      <c r="F158" s="2" t="s">
        <v>30</v>
      </c>
      <c r="G158" s="4">
        <v>25418.1</v>
      </c>
      <c r="H158" s="3">
        <v>69669899</v>
      </c>
      <c r="I158" s="4">
        <v>0</v>
      </c>
      <c r="J158" s="4">
        <v>-0.21</v>
      </c>
      <c r="K158" s="4">
        <v>3.51</v>
      </c>
      <c r="L158" s="4">
        <v>1017.53</v>
      </c>
      <c r="M158" s="14"/>
      <c r="N158" s="14"/>
    </row>
    <row r="159" spans="1:14" ht="15" customHeight="1" x14ac:dyDescent="0.3">
      <c r="A159" s="5" t="s">
        <v>54</v>
      </c>
      <c r="B159" s="6">
        <v>49624795</v>
      </c>
      <c r="C159" s="5" t="s">
        <v>21</v>
      </c>
      <c r="D159" s="5" t="s">
        <v>26</v>
      </c>
      <c r="E159" s="5" t="s">
        <v>209</v>
      </c>
      <c r="F159" s="5" t="s">
        <v>30</v>
      </c>
      <c r="G159" s="7">
        <v>25428.6</v>
      </c>
      <c r="H159" s="6">
        <v>69670092</v>
      </c>
      <c r="I159" s="7">
        <v>0</v>
      </c>
      <c r="J159" s="7">
        <v>0</v>
      </c>
      <c r="K159" s="7">
        <v>0</v>
      </c>
      <c r="L159" s="7">
        <v>1017.53</v>
      </c>
      <c r="M159" s="15"/>
      <c r="N159" s="15"/>
    </row>
    <row r="160" spans="1:14" ht="15" customHeight="1" x14ac:dyDescent="0.3">
      <c r="A160" s="2" t="s">
        <v>55</v>
      </c>
      <c r="B160" s="3">
        <v>49624905</v>
      </c>
      <c r="C160" s="2" t="s">
        <v>21</v>
      </c>
      <c r="D160" s="2" t="s">
        <v>22</v>
      </c>
      <c r="E160" s="2" t="s">
        <v>210</v>
      </c>
      <c r="F160" s="2" t="s">
        <v>30</v>
      </c>
      <c r="G160" s="4">
        <v>25406.3</v>
      </c>
      <c r="H160" s="3">
        <v>69670431</v>
      </c>
      <c r="I160" s="4">
        <v>0</v>
      </c>
      <c r="J160" s="4">
        <v>0</v>
      </c>
      <c r="K160" s="4">
        <v>-2.88</v>
      </c>
      <c r="L160" s="4">
        <v>1014.65</v>
      </c>
      <c r="M160" s="14" t="s">
        <v>153</v>
      </c>
      <c r="N160" s="14"/>
    </row>
    <row r="161" spans="1:14" ht="15" customHeight="1" x14ac:dyDescent="0.3">
      <c r="A161" s="5" t="s">
        <v>56</v>
      </c>
      <c r="B161" s="6">
        <v>49624927</v>
      </c>
      <c r="C161" s="5" t="s">
        <v>21</v>
      </c>
      <c r="D161" s="5" t="s">
        <v>22</v>
      </c>
      <c r="E161" s="5" t="s">
        <v>209</v>
      </c>
      <c r="F161" s="5" t="s">
        <v>40</v>
      </c>
      <c r="G161" s="7">
        <v>25382.6</v>
      </c>
      <c r="H161" s="6">
        <v>69670498</v>
      </c>
      <c r="I161" s="7">
        <v>0</v>
      </c>
      <c r="J161" s="7">
        <v>0</v>
      </c>
      <c r="K161" s="7">
        <v>0</v>
      </c>
      <c r="L161" s="7">
        <v>1014.65</v>
      </c>
      <c r="M161" s="15"/>
      <c r="N161" s="15"/>
    </row>
    <row r="162" spans="1:14" ht="15" customHeight="1" x14ac:dyDescent="0.3">
      <c r="A162" s="2" t="s">
        <v>57</v>
      </c>
      <c r="B162" s="3">
        <v>49625074</v>
      </c>
      <c r="C162" s="2" t="s">
        <v>21</v>
      </c>
      <c r="D162" s="2" t="s">
        <v>26</v>
      </c>
      <c r="E162" s="2" t="s">
        <v>210</v>
      </c>
      <c r="F162" s="2" t="s">
        <v>40</v>
      </c>
      <c r="G162" s="4">
        <v>25410.5</v>
      </c>
      <c r="H162" s="3">
        <v>69670871</v>
      </c>
      <c r="I162" s="4">
        <v>0</v>
      </c>
      <c r="J162" s="4">
        <v>0</v>
      </c>
      <c r="K162" s="4">
        <v>-7.2</v>
      </c>
      <c r="L162" s="4">
        <v>1007.45</v>
      </c>
      <c r="M162" s="14" t="s">
        <v>156</v>
      </c>
      <c r="N162" s="14"/>
    </row>
    <row r="163" spans="1:14" ht="15" customHeight="1" x14ac:dyDescent="0.3">
      <c r="A163" s="5" t="s">
        <v>58</v>
      </c>
      <c r="B163" s="6">
        <v>49625623</v>
      </c>
      <c r="C163" s="5" t="s">
        <v>21</v>
      </c>
      <c r="D163" s="5" t="s">
        <v>26</v>
      </c>
      <c r="E163" s="5" t="s">
        <v>209</v>
      </c>
      <c r="F163" s="5" t="s">
        <v>59</v>
      </c>
      <c r="G163" s="7">
        <v>25366.7</v>
      </c>
      <c r="H163" s="6">
        <v>69671803</v>
      </c>
      <c r="I163" s="7">
        <v>0</v>
      </c>
      <c r="J163" s="7">
        <v>0</v>
      </c>
      <c r="K163" s="7">
        <v>0</v>
      </c>
      <c r="L163" s="7">
        <v>1007.45</v>
      </c>
      <c r="M163" s="15"/>
      <c r="N163" s="15"/>
    </row>
    <row r="164" spans="1:14" ht="15" customHeight="1" x14ac:dyDescent="0.3">
      <c r="A164" s="2" t="s">
        <v>60</v>
      </c>
      <c r="B164" s="3">
        <v>49625764</v>
      </c>
      <c r="C164" s="2" t="s">
        <v>21</v>
      </c>
      <c r="D164" s="2" t="s">
        <v>22</v>
      </c>
      <c r="E164" s="2" t="s">
        <v>210</v>
      </c>
      <c r="F164" s="2" t="s">
        <v>59</v>
      </c>
      <c r="G164" s="4">
        <v>25337.3</v>
      </c>
      <c r="H164" s="3">
        <v>69672137</v>
      </c>
      <c r="I164" s="4">
        <v>0</v>
      </c>
      <c r="J164" s="4">
        <v>0</v>
      </c>
      <c r="K164" s="4">
        <v>-13.28</v>
      </c>
      <c r="L164" s="4">
        <v>994.17</v>
      </c>
      <c r="M164" s="14" t="s">
        <v>159</v>
      </c>
      <c r="N164" s="14"/>
    </row>
    <row r="165" spans="1:14" ht="15" customHeight="1" x14ac:dyDescent="0.3">
      <c r="A165" s="5" t="s">
        <v>61</v>
      </c>
      <c r="B165" s="6">
        <v>49625828</v>
      </c>
      <c r="C165" s="5" t="s">
        <v>21</v>
      </c>
      <c r="D165" s="5" t="s">
        <v>26</v>
      </c>
      <c r="E165" s="5" t="s">
        <v>209</v>
      </c>
      <c r="F165" s="5" t="s">
        <v>62</v>
      </c>
      <c r="G165" s="7">
        <v>25381</v>
      </c>
      <c r="H165" s="6">
        <v>69672241</v>
      </c>
      <c r="I165" s="7">
        <v>0</v>
      </c>
      <c r="J165" s="7">
        <v>0</v>
      </c>
      <c r="K165" s="7">
        <v>0</v>
      </c>
      <c r="L165" s="7">
        <v>994.17</v>
      </c>
      <c r="M165" s="15"/>
      <c r="N165" s="15"/>
    </row>
    <row r="166" spans="1:14" ht="15" customHeight="1" x14ac:dyDescent="0.3">
      <c r="A166" s="2" t="s">
        <v>63</v>
      </c>
      <c r="B166" s="3">
        <v>49626621</v>
      </c>
      <c r="C166" s="2" t="s">
        <v>21</v>
      </c>
      <c r="D166" s="2" t="s">
        <v>22</v>
      </c>
      <c r="E166" s="2" t="s">
        <v>210</v>
      </c>
      <c r="F166" s="2" t="s">
        <v>62</v>
      </c>
      <c r="G166" s="4">
        <v>25421.599999999999</v>
      </c>
      <c r="H166" s="3">
        <v>69674515</v>
      </c>
      <c r="I166" s="4">
        <v>0</v>
      </c>
      <c r="J166" s="4">
        <v>0</v>
      </c>
      <c r="K166" s="4">
        <v>20.95</v>
      </c>
      <c r="L166" s="4">
        <v>1015.12</v>
      </c>
      <c r="M166" s="14"/>
      <c r="N166" s="14"/>
    </row>
    <row r="167" spans="1:14" ht="15" customHeight="1" x14ac:dyDescent="0.3">
      <c r="A167" s="5" t="s">
        <v>64</v>
      </c>
      <c r="B167" s="6">
        <v>49629886</v>
      </c>
      <c r="C167" s="5" t="s">
        <v>21</v>
      </c>
      <c r="D167" s="5" t="s">
        <v>26</v>
      </c>
      <c r="E167" s="5" t="s">
        <v>209</v>
      </c>
      <c r="F167" s="5" t="s">
        <v>37</v>
      </c>
      <c r="G167" s="7">
        <v>25472.799999999999</v>
      </c>
      <c r="H167" s="6">
        <v>69682299</v>
      </c>
      <c r="I167" s="7">
        <v>0</v>
      </c>
      <c r="J167" s="7">
        <v>0</v>
      </c>
      <c r="K167" s="7">
        <v>0</v>
      </c>
      <c r="L167" s="7">
        <v>1015.12</v>
      </c>
      <c r="M167" s="15"/>
      <c r="N167" s="15"/>
    </row>
    <row r="168" spans="1:14" ht="15" customHeight="1" x14ac:dyDescent="0.3">
      <c r="A168" s="2" t="s">
        <v>66</v>
      </c>
      <c r="B168" s="3">
        <v>49630763</v>
      </c>
      <c r="C168" s="2" t="s">
        <v>21</v>
      </c>
      <c r="D168" s="2" t="s">
        <v>26</v>
      </c>
      <c r="E168" s="2" t="s">
        <v>209</v>
      </c>
      <c r="F168" s="2" t="s">
        <v>30</v>
      </c>
      <c r="G168" s="4">
        <v>25516</v>
      </c>
      <c r="H168" s="3">
        <v>69683950</v>
      </c>
      <c r="I168" s="4">
        <v>0</v>
      </c>
      <c r="J168" s="4">
        <v>0</v>
      </c>
      <c r="K168" s="4">
        <v>0</v>
      </c>
      <c r="L168" s="4">
        <v>1015.12</v>
      </c>
      <c r="M168" s="14"/>
      <c r="N168" s="14"/>
    </row>
    <row r="169" spans="1:14" ht="15" customHeight="1" x14ac:dyDescent="0.3">
      <c r="A169" s="5" t="s">
        <v>67</v>
      </c>
      <c r="B169" s="6">
        <v>49632074</v>
      </c>
      <c r="C169" s="5" t="s">
        <v>21</v>
      </c>
      <c r="D169" s="5" t="s">
        <v>22</v>
      </c>
      <c r="E169" s="5" t="s">
        <v>210</v>
      </c>
      <c r="F169" s="5" t="s">
        <v>30</v>
      </c>
      <c r="G169" s="7">
        <v>25517.3</v>
      </c>
      <c r="H169" s="6">
        <v>69686408</v>
      </c>
      <c r="I169" s="7">
        <v>0</v>
      </c>
      <c r="J169" s="7">
        <v>0</v>
      </c>
      <c r="K169" s="7">
        <v>0.17</v>
      </c>
      <c r="L169" s="7">
        <v>1015.29</v>
      </c>
      <c r="M169" s="15"/>
      <c r="N169" s="15"/>
    </row>
    <row r="170" spans="1:14" ht="15" customHeight="1" x14ac:dyDescent="0.3">
      <c r="A170" s="2" t="s">
        <v>68</v>
      </c>
      <c r="B170" s="3">
        <v>49635680</v>
      </c>
      <c r="C170" s="2" t="s">
        <v>21</v>
      </c>
      <c r="D170" s="2" t="s">
        <v>22</v>
      </c>
      <c r="E170" s="2" t="s">
        <v>209</v>
      </c>
      <c r="F170" s="2" t="s">
        <v>30</v>
      </c>
      <c r="G170" s="4">
        <v>25426.6</v>
      </c>
      <c r="H170" s="3">
        <v>69693302</v>
      </c>
      <c r="I170" s="4">
        <v>0</v>
      </c>
      <c r="J170" s="4">
        <v>0</v>
      </c>
      <c r="K170" s="4">
        <v>0</v>
      </c>
      <c r="L170" s="4">
        <v>1015.29</v>
      </c>
      <c r="M170" s="14"/>
      <c r="N170" s="14"/>
    </row>
    <row r="171" spans="1:14" ht="15" customHeight="1" x14ac:dyDescent="0.3">
      <c r="A171" s="5" t="s">
        <v>70</v>
      </c>
      <c r="B171" s="6">
        <v>49637730</v>
      </c>
      <c r="C171" s="5" t="s">
        <v>21</v>
      </c>
      <c r="D171" s="5" t="s">
        <v>22</v>
      </c>
      <c r="E171" s="5" t="s">
        <v>209</v>
      </c>
      <c r="F171" s="5" t="s">
        <v>30</v>
      </c>
      <c r="G171" s="7">
        <v>25466.6</v>
      </c>
      <c r="H171" s="6">
        <v>69696993</v>
      </c>
      <c r="I171" s="7">
        <v>0</v>
      </c>
      <c r="J171" s="7">
        <v>0</v>
      </c>
      <c r="K171" s="7">
        <v>0</v>
      </c>
      <c r="L171" s="7">
        <v>1015.29</v>
      </c>
      <c r="M171" s="15"/>
      <c r="N171" s="15"/>
    </row>
    <row r="172" spans="1:14" ht="15" customHeight="1" x14ac:dyDescent="0.3">
      <c r="A172" s="2" t="s">
        <v>65</v>
      </c>
      <c r="B172" s="3">
        <v>49646342</v>
      </c>
      <c r="C172" s="2" t="s">
        <v>21</v>
      </c>
      <c r="D172" s="2" t="s">
        <v>22</v>
      </c>
      <c r="E172" s="2" t="s">
        <v>210</v>
      </c>
      <c r="F172" s="2" t="s">
        <v>37</v>
      </c>
      <c r="G172" s="4">
        <v>25473.1</v>
      </c>
      <c r="H172" s="3">
        <v>69709867</v>
      </c>
      <c r="I172" s="4">
        <v>0</v>
      </c>
      <c r="J172" s="4">
        <v>0</v>
      </c>
      <c r="K172" s="4">
        <v>0</v>
      </c>
      <c r="L172" s="4">
        <v>1015.29</v>
      </c>
      <c r="M172" s="14"/>
      <c r="N172" s="14"/>
    </row>
    <row r="173" spans="1:14" ht="15" customHeight="1" x14ac:dyDescent="0.3">
      <c r="A173" s="5" t="s">
        <v>69</v>
      </c>
      <c r="B173" s="6">
        <v>49651965</v>
      </c>
      <c r="C173" s="5" t="s">
        <v>21</v>
      </c>
      <c r="D173" s="5" t="s">
        <v>26</v>
      </c>
      <c r="E173" s="5" t="s">
        <v>210</v>
      </c>
      <c r="F173" s="5" t="s">
        <v>30</v>
      </c>
      <c r="G173" s="7">
        <v>25497</v>
      </c>
      <c r="H173" s="6">
        <v>69718936</v>
      </c>
      <c r="I173" s="7">
        <v>0</v>
      </c>
      <c r="J173" s="7">
        <v>0</v>
      </c>
      <c r="K173" s="7">
        <v>-9.08</v>
      </c>
      <c r="L173" s="7">
        <v>1006.21</v>
      </c>
      <c r="M173" s="15"/>
      <c r="N173" s="15"/>
    </row>
    <row r="174" spans="1:14" ht="15" customHeight="1" x14ac:dyDescent="0.3">
      <c r="A174" s="2" t="s">
        <v>71</v>
      </c>
      <c r="B174" s="3">
        <v>49651973</v>
      </c>
      <c r="C174" s="2" t="s">
        <v>21</v>
      </c>
      <c r="D174" s="2" t="s">
        <v>26</v>
      </c>
      <c r="E174" s="2" t="s">
        <v>210</v>
      </c>
      <c r="F174" s="2" t="s">
        <v>30</v>
      </c>
      <c r="G174" s="4">
        <v>25498</v>
      </c>
      <c r="H174" s="3">
        <v>69718952</v>
      </c>
      <c r="I174" s="4">
        <v>0</v>
      </c>
      <c r="J174" s="4">
        <v>0</v>
      </c>
      <c r="K174" s="4">
        <v>-4.05</v>
      </c>
      <c r="L174" s="4">
        <v>1002.16</v>
      </c>
      <c r="M174" s="14"/>
      <c r="N174" s="14"/>
    </row>
    <row r="175" spans="1:14" ht="15" customHeight="1" x14ac:dyDescent="0.3">
      <c r="A175" s="5" t="s">
        <v>72</v>
      </c>
      <c r="B175" s="6">
        <v>49809224</v>
      </c>
      <c r="C175" s="5" t="s">
        <v>21</v>
      </c>
      <c r="D175" s="5" t="s">
        <v>22</v>
      </c>
      <c r="E175" s="5" t="s">
        <v>209</v>
      </c>
      <c r="F175" s="5" t="s">
        <v>30</v>
      </c>
      <c r="G175" s="7">
        <v>25508.7</v>
      </c>
      <c r="H175" s="6">
        <v>69968033</v>
      </c>
      <c r="I175" s="7">
        <v>0</v>
      </c>
      <c r="J175" s="7">
        <v>0</v>
      </c>
      <c r="K175" s="7">
        <v>0</v>
      </c>
      <c r="L175" s="7">
        <v>1002.16</v>
      </c>
      <c r="M175" s="15"/>
      <c r="N175" s="15"/>
    </row>
    <row r="176" spans="1:14" ht="15" customHeight="1" x14ac:dyDescent="0.3">
      <c r="A176" s="2" t="s">
        <v>73</v>
      </c>
      <c r="B176" s="3">
        <v>49810775</v>
      </c>
      <c r="C176" s="2" t="s">
        <v>21</v>
      </c>
      <c r="D176" s="2" t="s">
        <v>26</v>
      </c>
      <c r="E176" s="2" t="s">
        <v>210</v>
      </c>
      <c r="F176" s="2" t="s">
        <v>30</v>
      </c>
      <c r="G176" s="4">
        <v>25354.1</v>
      </c>
      <c r="H176" s="3">
        <v>69970077</v>
      </c>
      <c r="I176" s="4">
        <v>0</v>
      </c>
      <c r="J176" s="4">
        <v>0</v>
      </c>
      <c r="K176" s="4">
        <v>19.95</v>
      </c>
      <c r="L176" s="4">
        <v>1022.11</v>
      </c>
      <c r="M176" s="14"/>
      <c r="N176" s="14"/>
    </row>
    <row r="177" spans="1:14" ht="15" customHeight="1" x14ac:dyDescent="0.3">
      <c r="A177" s="5" t="s">
        <v>74</v>
      </c>
      <c r="B177" s="6">
        <v>49814691</v>
      </c>
      <c r="C177" s="5" t="s">
        <v>21</v>
      </c>
      <c r="D177" s="5" t="s">
        <v>26</v>
      </c>
      <c r="E177" s="5" t="s">
        <v>209</v>
      </c>
      <c r="F177" s="5" t="s">
        <v>40</v>
      </c>
      <c r="G177" s="7">
        <v>25298.6</v>
      </c>
      <c r="H177" s="6">
        <v>69976027</v>
      </c>
      <c r="I177" s="7">
        <v>0</v>
      </c>
      <c r="J177" s="7">
        <v>0</v>
      </c>
      <c r="K177" s="7">
        <v>0</v>
      </c>
      <c r="L177" s="7">
        <v>1022.11</v>
      </c>
      <c r="M177" s="15"/>
      <c r="N177" s="15"/>
    </row>
    <row r="178" spans="1:14" ht="15" customHeight="1" x14ac:dyDescent="0.3">
      <c r="A178" s="2" t="s">
        <v>75</v>
      </c>
      <c r="B178" s="3">
        <v>49815149</v>
      </c>
      <c r="C178" s="2" t="s">
        <v>21</v>
      </c>
      <c r="D178" s="2" t="s">
        <v>22</v>
      </c>
      <c r="E178" s="2" t="s">
        <v>210</v>
      </c>
      <c r="F178" s="2" t="s">
        <v>40</v>
      </c>
      <c r="G178" s="4">
        <v>25228.6</v>
      </c>
      <c r="H178" s="3">
        <v>69977221</v>
      </c>
      <c r="I178" s="4">
        <v>0</v>
      </c>
      <c r="J178" s="4">
        <v>0</v>
      </c>
      <c r="K178" s="4">
        <v>-18.059999999999999</v>
      </c>
      <c r="L178" s="4">
        <v>1004.05</v>
      </c>
      <c r="M178" s="14" t="s">
        <v>173</v>
      </c>
      <c r="N178" s="14"/>
    </row>
    <row r="179" spans="1:14" ht="15" customHeight="1" x14ac:dyDescent="0.3">
      <c r="A179" s="5" t="s">
        <v>76</v>
      </c>
      <c r="B179" s="6">
        <v>49816303</v>
      </c>
      <c r="C179" s="5" t="s">
        <v>21</v>
      </c>
      <c r="D179" s="5" t="s">
        <v>26</v>
      </c>
      <c r="E179" s="5" t="s">
        <v>209</v>
      </c>
      <c r="F179" s="5" t="s">
        <v>62</v>
      </c>
      <c r="G179" s="7">
        <v>25255.8</v>
      </c>
      <c r="H179" s="6">
        <v>69979731</v>
      </c>
      <c r="I179" s="7">
        <v>0</v>
      </c>
      <c r="J179" s="7">
        <v>0</v>
      </c>
      <c r="K179" s="7">
        <v>0</v>
      </c>
      <c r="L179" s="7">
        <v>1004.05</v>
      </c>
      <c r="M179" s="15"/>
      <c r="N179" s="15"/>
    </row>
    <row r="180" spans="1:14" ht="15" customHeight="1" x14ac:dyDescent="0.3">
      <c r="A180" s="2" t="s">
        <v>78</v>
      </c>
      <c r="B180" s="3">
        <v>49819084</v>
      </c>
      <c r="C180" s="2" t="s">
        <v>21</v>
      </c>
      <c r="D180" s="2" t="s">
        <v>26</v>
      </c>
      <c r="E180" s="2" t="s">
        <v>209</v>
      </c>
      <c r="F180" s="2" t="s">
        <v>79</v>
      </c>
      <c r="G180" s="4">
        <v>25219.1</v>
      </c>
      <c r="H180" s="3">
        <v>69987093</v>
      </c>
      <c r="I180" s="4">
        <v>0</v>
      </c>
      <c r="J180" s="4">
        <v>0</v>
      </c>
      <c r="K180" s="4">
        <v>0</v>
      </c>
      <c r="L180" s="4">
        <v>1004.05</v>
      </c>
      <c r="M180" s="14"/>
      <c r="N180" s="14"/>
    </row>
    <row r="181" spans="1:14" ht="15" customHeight="1" x14ac:dyDescent="0.3">
      <c r="A181" s="5" t="s">
        <v>80</v>
      </c>
      <c r="B181" s="6">
        <v>49820871</v>
      </c>
      <c r="C181" s="5" t="s">
        <v>21</v>
      </c>
      <c r="D181" s="5" t="s">
        <v>22</v>
      </c>
      <c r="E181" s="5" t="s">
        <v>210</v>
      </c>
      <c r="F181" s="5" t="s">
        <v>79</v>
      </c>
      <c r="G181" s="7">
        <v>25369.5</v>
      </c>
      <c r="H181" s="6">
        <v>69991748</v>
      </c>
      <c r="I181" s="7">
        <v>0</v>
      </c>
      <c r="J181" s="7">
        <v>0</v>
      </c>
      <c r="K181" s="7">
        <v>155.24</v>
      </c>
      <c r="L181" s="7">
        <v>1159.29</v>
      </c>
      <c r="M181" s="15" t="s">
        <v>177</v>
      </c>
      <c r="N181" s="15"/>
    </row>
    <row r="182" spans="1:14" ht="15" customHeight="1" x14ac:dyDescent="0.3">
      <c r="A182" s="2" t="s">
        <v>77</v>
      </c>
      <c r="B182" s="3">
        <v>49820874</v>
      </c>
      <c r="C182" s="2" t="s">
        <v>21</v>
      </c>
      <c r="D182" s="2" t="s">
        <v>22</v>
      </c>
      <c r="E182" s="2" t="s">
        <v>210</v>
      </c>
      <c r="F182" s="2" t="s">
        <v>62</v>
      </c>
      <c r="G182" s="4">
        <v>25377.5</v>
      </c>
      <c r="H182" s="3">
        <v>69991752</v>
      </c>
      <c r="I182" s="4">
        <v>0</v>
      </c>
      <c r="J182" s="4">
        <v>0</v>
      </c>
      <c r="K182" s="4">
        <v>62.81</v>
      </c>
      <c r="L182" s="4">
        <v>1222.0999999999999</v>
      </c>
      <c r="M182" s="14" t="s">
        <v>178</v>
      </c>
      <c r="N182" s="14"/>
    </row>
    <row r="183" spans="1:14" ht="15" customHeight="1" x14ac:dyDescent="0.3">
      <c r="A183" s="5" t="s">
        <v>81</v>
      </c>
      <c r="B183" s="6">
        <v>49850690</v>
      </c>
      <c r="C183" s="5" t="s">
        <v>21</v>
      </c>
      <c r="D183" s="5" t="s">
        <v>26</v>
      </c>
      <c r="E183" s="5" t="s">
        <v>209</v>
      </c>
      <c r="F183" s="5" t="s">
        <v>40</v>
      </c>
      <c r="G183" s="7">
        <v>25279.3</v>
      </c>
      <c r="H183" s="6">
        <v>70046354</v>
      </c>
      <c r="I183" s="7">
        <v>0</v>
      </c>
      <c r="J183" s="7">
        <v>0</v>
      </c>
      <c r="K183" s="7">
        <v>0</v>
      </c>
      <c r="L183" s="7">
        <v>1222.0999999999999</v>
      </c>
      <c r="M183" s="15"/>
      <c r="N183" s="15"/>
    </row>
    <row r="184" spans="1:14" ht="15" customHeight="1" x14ac:dyDescent="0.3">
      <c r="A184" s="2" t="s">
        <v>83</v>
      </c>
      <c r="B184" s="3">
        <v>49853173</v>
      </c>
      <c r="C184" s="2" t="s">
        <v>21</v>
      </c>
      <c r="D184" s="2" t="s">
        <v>26</v>
      </c>
      <c r="E184" s="2" t="s">
        <v>209</v>
      </c>
      <c r="F184" s="2" t="s">
        <v>62</v>
      </c>
      <c r="G184" s="4">
        <v>25248.5</v>
      </c>
      <c r="H184" s="3">
        <v>70050227</v>
      </c>
      <c r="I184" s="4">
        <v>0</v>
      </c>
      <c r="J184" s="4">
        <v>0</v>
      </c>
      <c r="K184" s="4">
        <v>0</v>
      </c>
      <c r="L184" s="4">
        <v>1222.0999999999999</v>
      </c>
      <c r="M184" s="14"/>
      <c r="N184" s="14"/>
    </row>
    <row r="185" spans="1:14" ht="15" customHeight="1" x14ac:dyDescent="0.3">
      <c r="A185" s="5" t="s">
        <v>85</v>
      </c>
      <c r="B185" s="6">
        <v>49854002</v>
      </c>
      <c r="C185" s="5" t="s">
        <v>21</v>
      </c>
      <c r="D185" s="5" t="s">
        <v>26</v>
      </c>
      <c r="E185" s="5" t="s">
        <v>209</v>
      </c>
      <c r="F185" s="5" t="s">
        <v>79</v>
      </c>
      <c r="G185" s="7">
        <v>25249.8</v>
      </c>
      <c r="H185" s="6">
        <v>70051682</v>
      </c>
      <c r="I185" s="7">
        <v>0</v>
      </c>
      <c r="J185" s="7">
        <v>0</v>
      </c>
      <c r="K185" s="7">
        <v>0</v>
      </c>
      <c r="L185" s="7">
        <v>1222.0999999999999</v>
      </c>
      <c r="M185" s="15"/>
      <c r="N185" s="15"/>
    </row>
    <row r="186" spans="1:14" ht="15" customHeight="1" x14ac:dyDescent="0.3">
      <c r="A186" s="2" t="s">
        <v>86</v>
      </c>
      <c r="B186" s="3">
        <v>49899385</v>
      </c>
      <c r="C186" s="2" t="s">
        <v>21</v>
      </c>
      <c r="D186" s="2" t="s">
        <v>22</v>
      </c>
      <c r="E186" s="2" t="s">
        <v>210</v>
      </c>
      <c r="F186" s="2" t="s">
        <v>79</v>
      </c>
      <c r="G186" s="4">
        <v>25264.3</v>
      </c>
      <c r="H186" s="3">
        <v>70125888</v>
      </c>
      <c r="I186" s="4">
        <v>0</v>
      </c>
      <c r="J186" s="4">
        <v>0</v>
      </c>
      <c r="K186" s="4">
        <v>14.97</v>
      </c>
      <c r="L186" s="4">
        <v>1237.07</v>
      </c>
      <c r="M186" s="14"/>
      <c r="N186" s="14"/>
    </row>
    <row r="187" spans="1:14" ht="15" customHeight="1" x14ac:dyDescent="0.3">
      <c r="A187" s="5" t="s">
        <v>84</v>
      </c>
      <c r="B187" s="6">
        <v>49899389</v>
      </c>
      <c r="C187" s="5" t="s">
        <v>21</v>
      </c>
      <c r="D187" s="5" t="s">
        <v>22</v>
      </c>
      <c r="E187" s="5" t="s">
        <v>210</v>
      </c>
      <c r="F187" s="5" t="s">
        <v>62</v>
      </c>
      <c r="G187" s="7">
        <v>25264.3</v>
      </c>
      <c r="H187" s="6">
        <v>70125894</v>
      </c>
      <c r="I187" s="7">
        <v>0</v>
      </c>
      <c r="J187" s="7">
        <v>0</v>
      </c>
      <c r="K187" s="7">
        <v>8.15</v>
      </c>
      <c r="L187" s="7">
        <v>1245.22</v>
      </c>
      <c r="M187" s="15"/>
      <c r="N187" s="15"/>
    </row>
    <row r="188" spans="1:14" ht="15" customHeight="1" x14ac:dyDescent="0.3">
      <c r="A188" s="2" t="s">
        <v>82</v>
      </c>
      <c r="B188" s="3">
        <v>49899399</v>
      </c>
      <c r="C188" s="2" t="s">
        <v>21</v>
      </c>
      <c r="D188" s="2" t="s">
        <v>22</v>
      </c>
      <c r="E188" s="2" t="s">
        <v>210</v>
      </c>
      <c r="F188" s="2" t="s">
        <v>40</v>
      </c>
      <c r="G188" s="4">
        <v>25264.3</v>
      </c>
      <c r="H188" s="3">
        <v>70125926</v>
      </c>
      <c r="I188" s="4">
        <v>0</v>
      </c>
      <c r="J188" s="4">
        <v>0</v>
      </c>
      <c r="K188" s="4">
        <v>-3.87</v>
      </c>
      <c r="L188" s="4">
        <v>1241.3499999999999</v>
      </c>
      <c r="M188" s="14"/>
      <c r="N188" s="14"/>
    </row>
    <row r="189" spans="1:14" ht="15" customHeight="1" x14ac:dyDescent="0.3">
      <c r="A189" s="5" t="s">
        <v>87</v>
      </c>
      <c r="B189" s="6">
        <v>50072811</v>
      </c>
      <c r="C189" s="5" t="s">
        <v>21</v>
      </c>
      <c r="D189" s="5" t="s">
        <v>26</v>
      </c>
      <c r="E189" s="5" t="s">
        <v>209</v>
      </c>
      <c r="F189" s="5" t="s">
        <v>40</v>
      </c>
      <c r="G189" s="7">
        <v>25259.5</v>
      </c>
      <c r="H189" s="6">
        <v>70362576</v>
      </c>
      <c r="I189" s="7">
        <v>0</v>
      </c>
      <c r="J189" s="7">
        <v>0</v>
      </c>
      <c r="K189" s="7">
        <v>0</v>
      </c>
      <c r="L189" s="7">
        <v>1241.3499999999999</v>
      </c>
      <c r="M189" s="15"/>
      <c r="N189" s="15"/>
    </row>
    <row r="190" spans="1:14" ht="15" customHeight="1" x14ac:dyDescent="0.3">
      <c r="A190" s="2" t="s">
        <v>88</v>
      </c>
      <c r="B190" s="3">
        <v>50073337</v>
      </c>
      <c r="C190" s="2" t="s">
        <v>21</v>
      </c>
      <c r="D190" s="2" t="s">
        <v>22</v>
      </c>
      <c r="E190" s="2" t="s">
        <v>210</v>
      </c>
      <c r="F190" s="2" t="s">
        <v>40</v>
      </c>
      <c r="G190" s="4">
        <v>25306.3</v>
      </c>
      <c r="H190" s="3">
        <v>70363712</v>
      </c>
      <c r="I190" s="4">
        <v>0</v>
      </c>
      <c r="J190" s="4">
        <v>0</v>
      </c>
      <c r="K190" s="4">
        <v>12.08</v>
      </c>
      <c r="L190" s="4">
        <v>1253.43</v>
      </c>
      <c r="M190" s="14"/>
      <c r="N190" s="14"/>
    </row>
    <row r="191" spans="1:14" ht="15" customHeight="1" x14ac:dyDescent="0.3">
      <c r="A191" s="5" t="s">
        <v>89</v>
      </c>
      <c r="B191" s="6">
        <v>50073493</v>
      </c>
      <c r="C191" s="5" t="s">
        <v>21</v>
      </c>
      <c r="D191" s="5" t="s">
        <v>26</v>
      </c>
      <c r="E191" s="5" t="s">
        <v>209</v>
      </c>
      <c r="F191" s="5" t="s">
        <v>30</v>
      </c>
      <c r="G191" s="7">
        <v>25294.5</v>
      </c>
      <c r="H191" s="6">
        <v>70363925</v>
      </c>
      <c r="I191" s="7">
        <v>0</v>
      </c>
      <c r="J191" s="7">
        <v>0</v>
      </c>
      <c r="K191" s="7">
        <v>0</v>
      </c>
      <c r="L191" s="7">
        <v>1253.43</v>
      </c>
      <c r="M191" s="15"/>
      <c r="N191" s="15"/>
    </row>
    <row r="192" spans="1:14" ht="15" customHeight="1" x14ac:dyDescent="0.3">
      <c r="A192" s="2" t="s">
        <v>91</v>
      </c>
      <c r="B192" s="3">
        <v>50074621</v>
      </c>
      <c r="C192" s="2" t="s">
        <v>21</v>
      </c>
      <c r="D192" s="2" t="s">
        <v>26</v>
      </c>
      <c r="E192" s="2" t="s">
        <v>209</v>
      </c>
      <c r="F192" s="2" t="s">
        <v>92</v>
      </c>
      <c r="G192" s="4">
        <v>25416.799999999999</v>
      </c>
      <c r="H192" s="3">
        <v>70366038</v>
      </c>
      <c r="I192" s="4">
        <v>0</v>
      </c>
      <c r="J192" s="4">
        <v>0</v>
      </c>
      <c r="K192" s="4">
        <v>0</v>
      </c>
      <c r="L192" s="4">
        <v>1253.43</v>
      </c>
      <c r="M192" s="14"/>
      <c r="N192" s="14"/>
    </row>
    <row r="193" spans="1:14" ht="15" customHeight="1" x14ac:dyDescent="0.3">
      <c r="A193" s="5" t="s">
        <v>90</v>
      </c>
      <c r="B193" s="6">
        <v>50075201</v>
      </c>
      <c r="C193" s="5" t="s">
        <v>21</v>
      </c>
      <c r="D193" s="5" t="s">
        <v>22</v>
      </c>
      <c r="E193" s="5" t="s">
        <v>210</v>
      </c>
      <c r="F193" s="5" t="s">
        <v>30</v>
      </c>
      <c r="G193" s="7">
        <v>25391.3</v>
      </c>
      <c r="H193" s="6">
        <v>70366915</v>
      </c>
      <c r="I193" s="7">
        <v>0</v>
      </c>
      <c r="J193" s="7">
        <v>0</v>
      </c>
      <c r="K193" s="7">
        <v>12.49</v>
      </c>
      <c r="L193" s="7">
        <v>1265.92</v>
      </c>
      <c r="M193" s="15"/>
      <c r="N193" s="15"/>
    </row>
    <row r="194" spans="1:14" ht="15" customHeight="1" x14ac:dyDescent="0.3">
      <c r="A194" s="2" t="s">
        <v>93</v>
      </c>
      <c r="B194" s="3">
        <v>50075204</v>
      </c>
      <c r="C194" s="2" t="s">
        <v>21</v>
      </c>
      <c r="D194" s="2" t="s">
        <v>22</v>
      </c>
      <c r="E194" s="2" t="s">
        <v>210</v>
      </c>
      <c r="F194" s="2" t="s">
        <v>92</v>
      </c>
      <c r="G194" s="4">
        <v>25391.200000000001</v>
      </c>
      <c r="H194" s="3">
        <v>70366922</v>
      </c>
      <c r="I194" s="4">
        <v>0</v>
      </c>
      <c r="J194" s="4">
        <v>0</v>
      </c>
      <c r="K194" s="4">
        <v>-33.03</v>
      </c>
      <c r="L194" s="4">
        <v>1232.8900000000001</v>
      </c>
      <c r="M194" s="14"/>
      <c r="N194" s="14"/>
    </row>
    <row r="195" spans="1:14" ht="15" customHeight="1" x14ac:dyDescent="0.3">
      <c r="A195" s="5" t="s">
        <v>94</v>
      </c>
      <c r="B195" s="6">
        <v>50077607</v>
      </c>
      <c r="C195" s="5" t="s">
        <v>21</v>
      </c>
      <c r="D195" s="5" t="s">
        <v>26</v>
      </c>
      <c r="E195" s="5" t="s">
        <v>209</v>
      </c>
      <c r="F195" s="5" t="s">
        <v>95</v>
      </c>
      <c r="G195" s="7">
        <v>25447.3</v>
      </c>
      <c r="H195" s="6">
        <v>70370094</v>
      </c>
      <c r="I195" s="7">
        <v>0</v>
      </c>
      <c r="J195" s="7">
        <v>0</v>
      </c>
      <c r="K195" s="7">
        <v>0</v>
      </c>
      <c r="L195" s="7">
        <v>1232.8900000000001</v>
      </c>
      <c r="M195" s="15"/>
      <c r="N195" s="15"/>
    </row>
    <row r="196" spans="1:14" ht="15" customHeight="1" x14ac:dyDescent="0.3">
      <c r="A196" s="2" t="s">
        <v>96</v>
      </c>
      <c r="B196" s="3">
        <v>50086870</v>
      </c>
      <c r="C196" s="2" t="s">
        <v>21</v>
      </c>
      <c r="D196" s="2" t="s">
        <v>22</v>
      </c>
      <c r="E196" s="2" t="s">
        <v>210</v>
      </c>
      <c r="F196" s="2" t="s">
        <v>95</v>
      </c>
      <c r="G196" s="4">
        <v>25573.3</v>
      </c>
      <c r="H196" s="3">
        <v>70388433</v>
      </c>
      <c r="I196" s="4">
        <v>0</v>
      </c>
      <c r="J196" s="4">
        <v>0</v>
      </c>
      <c r="K196" s="4">
        <v>325.16000000000003</v>
      </c>
      <c r="L196" s="4">
        <v>1558.05</v>
      </c>
      <c r="M196" s="14"/>
      <c r="N196" s="14"/>
    </row>
    <row r="197" spans="1:14" ht="15" customHeight="1" x14ac:dyDescent="0.3">
      <c r="A197" s="5" t="s">
        <v>97</v>
      </c>
      <c r="B197" s="6">
        <v>50088246</v>
      </c>
      <c r="C197" s="5" t="s">
        <v>21</v>
      </c>
      <c r="D197" s="5" t="s">
        <v>22</v>
      </c>
      <c r="E197" s="5" t="s">
        <v>209</v>
      </c>
      <c r="F197" s="5" t="s">
        <v>37</v>
      </c>
      <c r="G197" s="7">
        <v>25525.3</v>
      </c>
      <c r="H197" s="6">
        <v>70391557</v>
      </c>
      <c r="I197" s="7">
        <v>0</v>
      </c>
      <c r="J197" s="7">
        <v>0</v>
      </c>
      <c r="K197" s="7">
        <v>0</v>
      </c>
      <c r="L197" s="7">
        <v>1558.05</v>
      </c>
      <c r="M197" s="15"/>
      <c r="N197" s="15"/>
    </row>
    <row r="198" spans="1:14" ht="15" customHeight="1" x14ac:dyDescent="0.3">
      <c r="A198" s="2" t="s">
        <v>99</v>
      </c>
      <c r="B198" s="3">
        <v>50098819</v>
      </c>
      <c r="C198" s="2" t="s">
        <v>21</v>
      </c>
      <c r="D198" s="2" t="s">
        <v>22</v>
      </c>
      <c r="E198" s="2" t="s">
        <v>209</v>
      </c>
      <c r="F198" s="2" t="s">
        <v>100</v>
      </c>
      <c r="G198" s="4">
        <v>25448.3</v>
      </c>
      <c r="H198" s="3">
        <v>70410735</v>
      </c>
      <c r="I198" s="4">
        <v>0</v>
      </c>
      <c r="J198" s="4">
        <v>0</v>
      </c>
      <c r="K198" s="4">
        <v>0</v>
      </c>
      <c r="L198" s="4">
        <v>1558.05</v>
      </c>
      <c r="M198" s="14"/>
      <c r="N198" s="14"/>
    </row>
    <row r="199" spans="1:14" ht="15" customHeight="1" x14ac:dyDescent="0.3">
      <c r="A199" s="5" t="s">
        <v>102</v>
      </c>
      <c r="B199" s="6">
        <v>50104862</v>
      </c>
      <c r="C199" s="5" t="s">
        <v>21</v>
      </c>
      <c r="D199" s="5" t="s">
        <v>22</v>
      </c>
      <c r="E199" s="5" t="s">
        <v>209</v>
      </c>
      <c r="F199" s="5" t="s">
        <v>103</v>
      </c>
      <c r="G199" s="7">
        <v>25608.3</v>
      </c>
      <c r="H199" s="6">
        <v>70419927</v>
      </c>
      <c r="I199" s="7">
        <v>0</v>
      </c>
      <c r="J199" s="7">
        <v>0</v>
      </c>
      <c r="K199" s="7">
        <v>0</v>
      </c>
      <c r="L199" s="7">
        <v>1558.05</v>
      </c>
      <c r="M199" s="15"/>
      <c r="N199" s="15"/>
    </row>
    <row r="200" spans="1:14" ht="15" customHeight="1" x14ac:dyDescent="0.3">
      <c r="A200" s="2" t="s">
        <v>105</v>
      </c>
      <c r="B200" s="3">
        <v>50107121</v>
      </c>
      <c r="C200" s="2" t="s">
        <v>21</v>
      </c>
      <c r="D200" s="2" t="s">
        <v>22</v>
      </c>
      <c r="E200" s="2" t="s">
        <v>209</v>
      </c>
      <c r="F200" s="2" t="s">
        <v>106</v>
      </c>
      <c r="G200" s="4">
        <v>25630.9</v>
      </c>
      <c r="H200" s="3">
        <v>70424236</v>
      </c>
      <c r="I200" s="4">
        <v>0</v>
      </c>
      <c r="J200" s="4">
        <v>0</v>
      </c>
      <c r="K200" s="4">
        <v>0</v>
      </c>
      <c r="L200" s="4">
        <v>1558.05</v>
      </c>
      <c r="M200" s="14"/>
      <c r="N200" s="14"/>
    </row>
    <row r="201" spans="1:14" ht="15" customHeight="1" x14ac:dyDescent="0.3">
      <c r="A201" s="5" t="s">
        <v>108</v>
      </c>
      <c r="B201" s="6">
        <v>50108240</v>
      </c>
      <c r="C201" s="5" t="s">
        <v>21</v>
      </c>
      <c r="D201" s="5" t="s">
        <v>26</v>
      </c>
      <c r="E201" s="5" t="s">
        <v>209</v>
      </c>
      <c r="F201" s="5" t="s">
        <v>109</v>
      </c>
      <c r="G201" s="7">
        <v>25710.799999999999</v>
      </c>
      <c r="H201" s="6">
        <v>70426156</v>
      </c>
      <c r="I201" s="7">
        <v>0</v>
      </c>
      <c r="J201" s="7">
        <v>0</v>
      </c>
      <c r="K201" s="7">
        <v>0</v>
      </c>
      <c r="L201" s="7">
        <v>1558.05</v>
      </c>
      <c r="M201" s="15"/>
      <c r="N201" s="15"/>
    </row>
    <row r="202" spans="1:14" ht="15" customHeight="1" x14ac:dyDescent="0.3">
      <c r="A202" s="2" t="s">
        <v>111</v>
      </c>
      <c r="B202" s="3">
        <v>50111380</v>
      </c>
      <c r="C202" s="2" t="s">
        <v>21</v>
      </c>
      <c r="D202" s="2" t="s">
        <v>22</v>
      </c>
      <c r="E202" s="2" t="s">
        <v>209</v>
      </c>
      <c r="F202" s="2" t="s">
        <v>112</v>
      </c>
      <c r="G202" s="4">
        <v>25740.400000000001</v>
      </c>
      <c r="H202" s="3">
        <v>70431678</v>
      </c>
      <c r="I202" s="4">
        <v>0</v>
      </c>
      <c r="J202" s="4">
        <v>0</v>
      </c>
      <c r="K202" s="4">
        <v>0</v>
      </c>
      <c r="L202" s="4">
        <v>1558.05</v>
      </c>
      <c r="M202" s="14"/>
      <c r="N202" s="14"/>
    </row>
    <row r="203" spans="1:14" ht="15" customHeight="1" x14ac:dyDescent="0.3">
      <c r="A203" s="5" t="s">
        <v>110</v>
      </c>
      <c r="B203" s="6">
        <v>50112969</v>
      </c>
      <c r="C203" s="5" t="s">
        <v>21</v>
      </c>
      <c r="D203" s="5" t="s">
        <v>22</v>
      </c>
      <c r="E203" s="5" t="s">
        <v>210</v>
      </c>
      <c r="F203" s="5" t="s">
        <v>109</v>
      </c>
      <c r="G203" s="7">
        <v>25736.799999999999</v>
      </c>
      <c r="H203" s="6">
        <v>70434558</v>
      </c>
      <c r="I203" s="7">
        <v>0</v>
      </c>
      <c r="J203" s="7">
        <v>0</v>
      </c>
      <c r="K203" s="7">
        <v>80.510000000000005</v>
      </c>
      <c r="L203" s="7">
        <v>1638.56</v>
      </c>
      <c r="M203" s="15"/>
      <c r="N203" s="15"/>
    </row>
    <row r="204" spans="1:14" ht="15" customHeight="1" x14ac:dyDescent="0.3">
      <c r="A204" s="2" t="s">
        <v>98</v>
      </c>
      <c r="B204" s="3">
        <v>50132711</v>
      </c>
      <c r="C204" s="2" t="s">
        <v>21</v>
      </c>
      <c r="D204" s="2" t="s">
        <v>26</v>
      </c>
      <c r="E204" s="2" t="s">
        <v>210</v>
      </c>
      <c r="F204" s="2" t="s">
        <v>37</v>
      </c>
      <c r="G204" s="4">
        <v>25438.1</v>
      </c>
      <c r="H204" s="3">
        <v>70465613</v>
      </c>
      <c r="I204" s="4">
        <v>0</v>
      </c>
      <c r="J204" s="4">
        <v>0</v>
      </c>
      <c r="K204" s="4">
        <v>1.1299999999999999</v>
      </c>
      <c r="L204" s="4">
        <v>1639.69</v>
      </c>
      <c r="M204" s="14"/>
      <c r="N204" s="14"/>
    </row>
    <row r="205" spans="1:14" ht="15" customHeight="1" x14ac:dyDescent="0.3">
      <c r="A205" s="5" t="s">
        <v>101</v>
      </c>
      <c r="B205" s="6">
        <v>50132715</v>
      </c>
      <c r="C205" s="5" t="s">
        <v>21</v>
      </c>
      <c r="D205" s="5" t="s">
        <v>26</v>
      </c>
      <c r="E205" s="5" t="s">
        <v>210</v>
      </c>
      <c r="F205" s="5" t="s">
        <v>100</v>
      </c>
      <c r="G205" s="7">
        <v>25436.9</v>
      </c>
      <c r="H205" s="6">
        <v>70465624</v>
      </c>
      <c r="I205" s="7">
        <v>0</v>
      </c>
      <c r="J205" s="7">
        <v>0</v>
      </c>
      <c r="K205" s="7">
        <v>4.41</v>
      </c>
      <c r="L205" s="7">
        <v>1644.1</v>
      </c>
      <c r="M205" s="15"/>
      <c r="N205" s="15"/>
    </row>
    <row r="206" spans="1:14" ht="15" customHeight="1" x14ac:dyDescent="0.3">
      <c r="A206" s="2" t="s">
        <v>104</v>
      </c>
      <c r="B206" s="3">
        <v>50132720</v>
      </c>
      <c r="C206" s="2" t="s">
        <v>21</v>
      </c>
      <c r="D206" s="2" t="s">
        <v>26</v>
      </c>
      <c r="E206" s="2" t="s">
        <v>210</v>
      </c>
      <c r="F206" s="2" t="s">
        <v>103</v>
      </c>
      <c r="G206" s="4">
        <v>25429.4</v>
      </c>
      <c r="H206" s="3">
        <v>70465634</v>
      </c>
      <c r="I206" s="4">
        <v>0</v>
      </c>
      <c r="J206" s="4">
        <v>0</v>
      </c>
      <c r="K206" s="4">
        <v>138.5</v>
      </c>
      <c r="L206" s="4">
        <v>1782.6</v>
      </c>
      <c r="M206" s="14"/>
      <c r="N206" s="14"/>
    </row>
    <row r="207" spans="1:14" ht="15" customHeight="1" x14ac:dyDescent="0.3">
      <c r="A207" s="5" t="s">
        <v>107</v>
      </c>
      <c r="B207" s="6">
        <v>50132725</v>
      </c>
      <c r="C207" s="5" t="s">
        <v>21</v>
      </c>
      <c r="D207" s="5" t="s">
        <v>26</v>
      </c>
      <c r="E207" s="5" t="s">
        <v>210</v>
      </c>
      <c r="F207" s="5" t="s">
        <v>106</v>
      </c>
      <c r="G207" s="7">
        <v>25429.5</v>
      </c>
      <c r="H207" s="6">
        <v>70465642</v>
      </c>
      <c r="I207" s="7">
        <v>0</v>
      </c>
      <c r="J207" s="7">
        <v>0</v>
      </c>
      <c r="K207" s="7">
        <v>311.83999999999997</v>
      </c>
      <c r="L207" s="7">
        <v>2094.44</v>
      </c>
      <c r="M207" s="15"/>
      <c r="N207" s="15"/>
    </row>
    <row r="208" spans="1:14" ht="15" customHeight="1" x14ac:dyDescent="0.3">
      <c r="A208" s="2" t="s">
        <v>113</v>
      </c>
      <c r="B208" s="3">
        <v>50132728</v>
      </c>
      <c r="C208" s="2" t="s">
        <v>21</v>
      </c>
      <c r="D208" s="2" t="s">
        <v>26</v>
      </c>
      <c r="E208" s="2" t="s">
        <v>210</v>
      </c>
      <c r="F208" s="2" t="s">
        <v>112</v>
      </c>
      <c r="G208" s="4">
        <v>25427.3</v>
      </c>
      <c r="H208" s="3">
        <v>70465653</v>
      </c>
      <c r="I208" s="4">
        <v>0</v>
      </c>
      <c r="J208" s="4">
        <v>0</v>
      </c>
      <c r="K208" s="4">
        <v>1939.16</v>
      </c>
      <c r="L208" s="4">
        <v>4033.6</v>
      </c>
      <c r="M208" s="14"/>
      <c r="N208" s="14"/>
    </row>
    <row r="209" spans="1:14" ht="20" customHeight="1" x14ac:dyDescent="0.3">
      <c r="A209" s="17"/>
      <c r="B209" s="17"/>
      <c r="C209" s="17"/>
      <c r="D209" s="17"/>
      <c r="E209" s="17"/>
      <c r="F209" s="17"/>
      <c r="G209" s="17"/>
      <c r="H209" s="17"/>
      <c r="I209" s="8">
        <f>SUM(Sheet1!I132:I208)</f>
        <v>0</v>
      </c>
      <c r="J209" s="8">
        <f>SUM(Sheet1!J132:J208)</f>
        <v>-0.27</v>
      </c>
      <c r="K209" s="8">
        <v>3033.87</v>
      </c>
      <c r="L209" s="8">
        <v>4033.6</v>
      </c>
      <c r="M209" s="17"/>
      <c r="N209" s="17"/>
    </row>
    <row r="210" spans="1:14" ht="15" customHeight="1" x14ac:dyDescent="0.3">
      <c r="A210" s="15" t="s">
        <v>211</v>
      </c>
      <c r="B210" s="15"/>
      <c r="C210" s="15"/>
      <c r="D210" s="18">
        <v>4033.6</v>
      </c>
      <c r="E210" s="18"/>
      <c r="G210" s="15" t="s">
        <v>212</v>
      </c>
      <c r="H210" s="15"/>
      <c r="I210" s="15"/>
      <c r="J210" s="18">
        <v>4033.6</v>
      </c>
      <c r="K210" s="18"/>
    </row>
    <row r="211" spans="1:14" ht="15" customHeight="1" x14ac:dyDescent="0.3">
      <c r="A211" s="15" t="s">
        <v>213</v>
      </c>
      <c r="B211" s="15"/>
      <c r="C211" s="15"/>
      <c r="D211" s="18">
        <v>0</v>
      </c>
      <c r="E211" s="18"/>
      <c r="G211" s="15" t="s">
        <v>214</v>
      </c>
      <c r="H211" s="15"/>
      <c r="I211" s="15"/>
      <c r="J211" s="18">
        <v>0</v>
      </c>
      <c r="K211" s="18"/>
    </row>
    <row r="212" spans="1:14" ht="15" customHeight="1" x14ac:dyDescent="0.3">
      <c r="A212" s="15" t="s">
        <v>215</v>
      </c>
      <c r="B212" s="15"/>
      <c r="C212" s="15"/>
      <c r="D212" s="18">
        <v>0</v>
      </c>
      <c r="E212" s="18"/>
      <c r="G212" s="15" t="s">
        <v>216</v>
      </c>
      <c r="H212" s="15"/>
      <c r="I212" s="15"/>
      <c r="J212" s="19">
        <v>0</v>
      </c>
      <c r="K212" s="19"/>
    </row>
    <row r="213" spans="1:14" ht="15" customHeight="1" x14ac:dyDescent="0.3">
      <c r="A213" s="15" t="s">
        <v>217</v>
      </c>
      <c r="B213" s="15"/>
      <c r="C213" s="15"/>
      <c r="D213" s="18">
        <v>4033.6</v>
      </c>
      <c r="E213" s="18"/>
    </row>
    <row r="234" ht="25" customHeight="1" x14ac:dyDescent="0.3"/>
  </sheetData>
  <mergeCells count="272">
    <mergeCell ref="A211:C211"/>
    <mergeCell ref="D211:E211"/>
    <mergeCell ref="G211:I211"/>
    <mergeCell ref="J211:K211"/>
    <mergeCell ref="A212:C212"/>
    <mergeCell ref="D212:E212"/>
    <mergeCell ref="G212:I212"/>
    <mergeCell ref="J212:K212"/>
    <mergeCell ref="A213:C213"/>
    <mergeCell ref="D213:E213"/>
    <mergeCell ref="M203:N203"/>
    <mergeCell ref="M204:N204"/>
    <mergeCell ref="M205:N205"/>
    <mergeCell ref="M206:N206"/>
    <mergeCell ref="M207:N207"/>
    <mergeCell ref="M208:N208"/>
    <mergeCell ref="A209:H209"/>
    <mergeCell ref="M209:N209"/>
    <mergeCell ref="A210:C210"/>
    <mergeCell ref="D210:E210"/>
    <mergeCell ref="G210:I210"/>
    <mergeCell ref="J210:K210"/>
    <mergeCell ref="M194:N194"/>
    <mergeCell ref="M195:N195"/>
    <mergeCell ref="M196:N196"/>
    <mergeCell ref="M197:N197"/>
    <mergeCell ref="M198:N198"/>
    <mergeCell ref="M199:N199"/>
    <mergeCell ref="M200:N200"/>
    <mergeCell ref="M201:N201"/>
    <mergeCell ref="M202:N202"/>
    <mergeCell ref="M185:N185"/>
    <mergeCell ref="M186:N186"/>
    <mergeCell ref="M187:N187"/>
    <mergeCell ref="M188:N188"/>
    <mergeCell ref="M189:N189"/>
    <mergeCell ref="M190:N190"/>
    <mergeCell ref="M191:N191"/>
    <mergeCell ref="M192:N192"/>
    <mergeCell ref="M193:N193"/>
    <mergeCell ref="M176:N176"/>
    <mergeCell ref="M177:N177"/>
    <mergeCell ref="M178:N178"/>
    <mergeCell ref="M179:N179"/>
    <mergeCell ref="M180:N180"/>
    <mergeCell ref="M181:N181"/>
    <mergeCell ref="M182:N182"/>
    <mergeCell ref="M183:N183"/>
    <mergeCell ref="M184:N184"/>
    <mergeCell ref="M167:N167"/>
    <mergeCell ref="M168:N168"/>
    <mergeCell ref="M169:N169"/>
    <mergeCell ref="M170:N170"/>
    <mergeCell ref="M171:N171"/>
    <mergeCell ref="M172:N172"/>
    <mergeCell ref="M173:N173"/>
    <mergeCell ref="M174:N174"/>
    <mergeCell ref="M175:N175"/>
    <mergeCell ref="M158:N158"/>
    <mergeCell ref="M159:N159"/>
    <mergeCell ref="M160:N160"/>
    <mergeCell ref="M161:N161"/>
    <mergeCell ref="M162:N162"/>
    <mergeCell ref="M163:N163"/>
    <mergeCell ref="M164:N164"/>
    <mergeCell ref="M165:N165"/>
    <mergeCell ref="M166:N166"/>
    <mergeCell ref="M149:N149"/>
    <mergeCell ref="M150:N150"/>
    <mergeCell ref="M151:N151"/>
    <mergeCell ref="M152:N152"/>
    <mergeCell ref="M153:N153"/>
    <mergeCell ref="M154:N154"/>
    <mergeCell ref="M155:N155"/>
    <mergeCell ref="M156:N156"/>
    <mergeCell ref="M157:N157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J126:K126"/>
    <mergeCell ref="L126:N126"/>
    <mergeCell ref="J127:K127"/>
    <mergeCell ref="L127:N127"/>
    <mergeCell ref="J128:K128"/>
    <mergeCell ref="L128:N128"/>
    <mergeCell ref="J129:K129"/>
    <mergeCell ref="L129:N129"/>
    <mergeCell ref="A130:N130"/>
    <mergeCell ref="J121:K121"/>
    <mergeCell ref="L121:N121"/>
    <mergeCell ref="J122:K122"/>
    <mergeCell ref="L122:N122"/>
    <mergeCell ref="J123:K123"/>
    <mergeCell ref="L123:N123"/>
    <mergeCell ref="J124:K124"/>
    <mergeCell ref="L124:N124"/>
    <mergeCell ref="J125:K125"/>
    <mergeCell ref="L125:N125"/>
    <mergeCell ref="J116:K116"/>
    <mergeCell ref="L116:N116"/>
    <mergeCell ref="J117:K117"/>
    <mergeCell ref="L117:N117"/>
    <mergeCell ref="J118:K118"/>
    <mergeCell ref="L118:N118"/>
    <mergeCell ref="J119:K119"/>
    <mergeCell ref="L119:N119"/>
    <mergeCell ref="J120:K120"/>
    <mergeCell ref="L120:N120"/>
    <mergeCell ref="J111:K111"/>
    <mergeCell ref="L111:N111"/>
    <mergeCell ref="J112:K112"/>
    <mergeCell ref="L112:N112"/>
    <mergeCell ref="J113:K113"/>
    <mergeCell ref="L113:N113"/>
    <mergeCell ref="J114:K114"/>
    <mergeCell ref="L114:N114"/>
    <mergeCell ref="J115:K115"/>
    <mergeCell ref="L115:N115"/>
    <mergeCell ref="J106:K106"/>
    <mergeCell ref="L106:N106"/>
    <mergeCell ref="J107:K107"/>
    <mergeCell ref="L107:N107"/>
    <mergeCell ref="J108:K108"/>
    <mergeCell ref="L108:N108"/>
    <mergeCell ref="J109:K109"/>
    <mergeCell ref="L109:N109"/>
    <mergeCell ref="J110:K110"/>
    <mergeCell ref="L110:N110"/>
    <mergeCell ref="J101:K101"/>
    <mergeCell ref="L101:N101"/>
    <mergeCell ref="J102:K102"/>
    <mergeCell ref="L102:N102"/>
    <mergeCell ref="J103:K103"/>
    <mergeCell ref="L103:N103"/>
    <mergeCell ref="J104:K104"/>
    <mergeCell ref="L104:N104"/>
    <mergeCell ref="J105:K105"/>
    <mergeCell ref="L105:N105"/>
    <mergeCell ref="J96:K96"/>
    <mergeCell ref="L96:N96"/>
    <mergeCell ref="J97:K97"/>
    <mergeCell ref="L97:N97"/>
    <mergeCell ref="J98:K98"/>
    <mergeCell ref="L98:N98"/>
    <mergeCell ref="J99:K99"/>
    <mergeCell ref="L99:N99"/>
    <mergeCell ref="J100:K100"/>
    <mergeCell ref="L100:N100"/>
    <mergeCell ref="J91:K91"/>
    <mergeCell ref="L91:N91"/>
    <mergeCell ref="J92:K92"/>
    <mergeCell ref="L92:N92"/>
    <mergeCell ref="J93:K93"/>
    <mergeCell ref="L93:N93"/>
    <mergeCell ref="J94:K94"/>
    <mergeCell ref="L94:N94"/>
    <mergeCell ref="J95:K95"/>
    <mergeCell ref="L95:N95"/>
    <mergeCell ref="J86:K86"/>
    <mergeCell ref="L86:N86"/>
    <mergeCell ref="J87:K87"/>
    <mergeCell ref="L87:N87"/>
    <mergeCell ref="J88:K88"/>
    <mergeCell ref="L88:N88"/>
    <mergeCell ref="J89:K89"/>
    <mergeCell ref="L89:N89"/>
    <mergeCell ref="J90:K90"/>
    <mergeCell ref="L90:N90"/>
    <mergeCell ref="J81:K81"/>
    <mergeCell ref="L81:N81"/>
    <mergeCell ref="J82:K82"/>
    <mergeCell ref="L82:N82"/>
    <mergeCell ref="J83:K83"/>
    <mergeCell ref="L83:N83"/>
    <mergeCell ref="J84:K84"/>
    <mergeCell ref="L84:N84"/>
    <mergeCell ref="J85:K85"/>
    <mergeCell ref="L85:N85"/>
    <mergeCell ref="J76:K76"/>
    <mergeCell ref="L76:N76"/>
    <mergeCell ref="J77:K77"/>
    <mergeCell ref="L77:N77"/>
    <mergeCell ref="J78:K78"/>
    <mergeCell ref="L78:N78"/>
    <mergeCell ref="J79:K79"/>
    <mergeCell ref="L79:N79"/>
    <mergeCell ref="J80:K80"/>
    <mergeCell ref="L80:N80"/>
    <mergeCell ref="J71:K71"/>
    <mergeCell ref="L71:N71"/>
    <mergeCell ref="J72:K72"/>
    <mergeCell ref="L72:N72"/>
    <mergeCell ref="J73:K73"/>
    <mergeCell ref="L73:N73"/>
    <mergeCell ref="J74:K74"/>
    <mergeCell ref="L74:N74"/>
    <mergeCell ref="J75:K75"/>
    <mergeCell ref="L75:N75"/>
    <mergeCell ref="J66:K66"/>
    <mergeCell ref="L66:N66"/>
    <mergeCell ref="J67:K67"/>
    <mergeCell ref="L67:N67"/>
    <mergeCell ref="J68:K68"/>
    <mergeCell ref="L68:N68"/>
    <mergeCell ref="J69:K69"/>
    <mergeCell ref="L69:N69"/>
    <mergeCell ref="J70:K70"/>
    <mergeCell ref="L70:N70"/>
    <mergeCell ref="J61:K61"/>
    <mergeCell ref="L61:N61"/>
    <mergeCell ref="J62:K62"/>
    <mergeCell ref="L62:N62"/>
    <mergeCell ref="J63:K63"/>
    <mergeCell ref="L63:N63"/>
    <mergeCell ref="J64:K64"/>
    <mergeCell ref="L64:N64"/>
    <mergeCell ref="J65:K65"/>
    <mergeCell ref="L65:N65"/>
    <mergeCell ref="J56:K56"/>
    <mergeCell ref="L56:N56"/>
    <mergeCell ref="J57:K57"/>
    <mergeCell ref="L57:N57"/>
    <mergeCell ref="J58:K58"/>
    <mergeCell ref="L58:N58"/>
    <mergeCell ref="J59:K59"/>
    <mergeCell ref="L59:N59"/>
    <mergeCell ref="J60:K60"/>
    <mergeCell ref="L60:N60"/>
    <mergeCell ref="J51:K51"/>
    <mergeCell ref="L51:N51"/>
    <mergeCell ref="J52:K52"/>
    <mergeCell ref="L52:N52"/>
    <mergeCell ref="J53:K53"/>
    <mergeCell ref="L53:N53"/>
    <mergeCell ref="J54:K54"/>
    <mergeCell ref="L54:N54"/>
    <mergeCell ref="J55:K55"/>
    <mergeCell ref="L55:N55"/>
    <mergeCell ref="A6:N6"/>
    <mergeCell ref="A46:N46"/>
    <mergeCell ref="J47:K47"/>
    <mergeCell ref="L47:N47"/>
    <mergeCell ref="J48:K48"/>
    <mergeCell ref="L48:N48"/>
    <mergeCell ref="J49:K49"/>
    <mergeCell ref="L49:N49"/>
    <mergeCell ref="J50:K50"/>
    <mergeCell ref="L50:N50"/>
    <mergeCell ref="A1:N1"/>
    <mergeCell ref="A2:C2"/>
    <mergeCell ref="D2:N2"/>
    <mergeCell ref="A3:C3"/>
    <mergeCell ref="D3:N3"/>
    <mergeCell ref="A4:C4"/>
    <mergeCell ref="D4:N4"/>
    <mergeCell ref="A5:C5"/>
    <mergeCell ref="D5:N5"/>
  </mergeCells>
  <phoneticPr fontId="7" type="noConversion"/>
  <pageMargins left="0.7" right="0.7" top="0.7" bottom="0.7" header="0.3" footer="0.3"/>
  <pageSetup paperSize="9" orientation="landscape" horizontalDpi="360" verticalDpi="36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EA3E-32C2-4203-95B9-2B65DC2C6A50}">
  <dimension ref="A1:W52"/>
  <sheetViews>
    <sheetView tabSelected="1" topLeftCell="C1" zoomScale="85" zoomScaleNormal="85" workbookViewId="0">
      <selection activeCell="S24" sqref="S24"/>
    </sheetView>
  </sheetViews>
  <sheetFormatPr defaultRowHeight="14" x14ac:dyDescent="0.3"/>
  <cols>
    <col min="3" max="3" width="8.6640625" customWidth="1"/>
    <col min="15" max="15" width="8.6640625" customWidth="1"/>
  </cols>
  <sheetData>
    <row r="1" spans="1:23" x14ac:dyDescent="0.3">
      <c r="A1" t="s">
        <v>254</v>
      </c>
      <c r="C1" t="s">
        <v>10</v>
      </c>
      <c r="D1" t="s">
        <v>9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10</v>
      </c>
      <c r="L1" t="s">
        <v>14</v>
      </c>
      <c r="M1" t="s">
        <v>17</v>
      </c>
      <c r="N1" t="s">
        <v>18</v>
      </c>
      <c r="O1" t="s">
        <v>19</v>
      </c>
      <c r="Q1" s="21" t="s">
        <v>255</v>
      </c>
      <c r="R1" s="21" t="s">
        <v>256</v>
      </c>
      <c r="S1" s="21"/>
      <c r="T1" s="22"/>
      <c r="U1" s="22"/>
      <c r="V1" s="22"/>
      <c r="W1" s="22"/>
    </row>
    <row r="2" spans="1:23" x14ac:dyDescent="0.3">
      <c r="A2">
        <v>31</v>
      </c>
      <c r="C2" t="s">
        <v>91</v>
      </c>
      <c r="D2">
        <v>70366038</v>
      </c>
      <c r="E2" t="s">
        <v>21</v>
      </c>
      <c r="F2" t="s">
        <v>26</v>
      </c>
      <c r="G2">
        <v>10</v>
      </c>
      <c r="H2">
        <v>25416.799999999999</v>
      </c>
      <c r="K2" t="s">
        <v>93</v>
      </c>
      <c r="L2">
        <v>25391.200000000001</v>
      </c>
      <c r="M2">
        <v>0</v>
      </c>
      <c r="N2">
        <v>0</v>
      </c>
      <c r="O2">
        <v>-33.03</v>
      </c>
      <c r="Q2" s="22">
        <f>MAX(O2:O39)</f>
        <v>1939.16</v>
      </c>
      <c r="R2" s="22">
        <f>MIN(O2:O39)</f>
        <v>-33.03</v>
      </c>
      <c r="S2" s="22"/>
      <c r="T2" s="22"/>
      <c r="U2" s="22"/>
      <c r="V2" s="22"/>
      <c r="W2" s="22"/>
    </row>
    <row r="3" spans="1:23" x14ac:dyDescent="0.3">
      <c r="A3">
        <v>23</v>
      </c>
      <c r="C3" t="s">
        <v>74</v>
      </c>
      <c r="D3">
        <v>69976027</v>
      </c>
      <c r="E3" t="s">
        <v>21</v>
      </c>
      <c r="F3" t="s">
        <v>26</v>
      </c>
      <c r="G3">
        <v>2</v>
      </c>
      <c r="H3">
        <v>25298.6</v>
      </c>
      <c r="I3">
        <v>25232.38</v>
      </c>
      <c r="J3">
        <v>25368.18</v>
      </c>
      <c r="K3" t="s">
        <v>75</v>
      </c>
      <c r="L3">
        <v>25228.6</v>
      </c>
      <c r="M3">
        <v>0</v>
      </c>
      <c r="N3">
        <v>0</v>
      </c>
      <c r="O3">
        <v>-18.059999999999999</v>
      </c>
      <c r="Q3" s="22"/>
      <c r="R3" s="22"/>
      <c r="S3" s="22"/>
      <c r="T3" s="22"/>
      <c r="U3" s="22"/>
      <c r="V3" s="22"/>
      <c r="W3" s="22"/>
    </row>
    <row r="4" spans="1:23" x14ac:dyDescent="0.3">
      <c r="A4">
        <v>16</v>
      </c>
      <c r="C4" t="s">
        <v>58</v>
      </c>
      <c r="D4">
        <v>69671803</v>
      </c>
      <c r="E4" t="s">
        <v>21</v>
      </c>
      <c r="F4" t="s">
        <v>26</v>
      </c>
      <c r="G4">
        <v>3.5</v>
      </c>
      <c r="H4">
        <v>25366.7</v>
      </c>
      <c r="I4">
        <v>25339.68</v>
      </c>
      <c r="J4">
        <v>25470.6</v>
      </c>
      <c r="K4" t="s">
        <v>60</v>
      </c>
      <c r="L4">
        <v>25337.3</v>
      </c>
      <c r="M4">
        <v>0</v>
      </c>
      <c r="N4">
        <v>0</v>
      </c>
      <c r="O4">
        <v>-13.28</v>
      </c>
      <c r="Q4" s="21" t="s">
        <v>257</v>
      </c>
      <c r="R4" s="22"/>
      <c r="S4" s="21" t="s">
        <v>264</v>
      </c>
      <c r="T4" s="22"/>
      <c r="U4" s="22"/>
      <c r="V4" s="22"/>
      <c r="W4" s="22"/>
    </row>
    <row r="5" spans="1:23" x14ac:dyDescent="0.3">
      <c r="A5">
        <v>20</v>
      </c>
      <c r="C5" t="s">
        <v>68</v>
      </c>
      <c r="D5">
        <v>69693302</v>
      </c>
      <c r="E5" t="s">
        <v>21</v>
      </c>
      <c r="F5" t="s">
        <v>22</v>
      </c>
      <c r="G5">
        <v>1</v>
      </c>
      <c r="H5">
        <v>25426.6</v>
      </c>
      <c r="K5" t="s">
        <v>69</v>
      </c>
      <c r="L5">
        <v>25497</v>
      </c>
      <c r="M5">
        <v>0</v>
      </c>
      <c r="N5">
        <v>0</v>
      </c>
      <c r="O5">
        <v>-9.08</v>
      </c>
      <c r="Q5" s="22">
        <f>SUM(G2:G39)</f>
        <v>182.8</v>
      </c>
      <c r="R5" s="22"/>
      <c r="S5" s="22">
        <f>AVERAGE(O2:O39)</f>
        <v>79.83868421052631</v>
      </c>
      <c r="T5" s="22"/>
      <c r="U5" s="22"/>
      <c r="V5" s="21" t="s">
        <v>261</v>
      </c>
      <c r="W5" s="22"/>
    </row>
    <row r="6" spans="1:23" x14ac:dyDescent="0.3">
      <c r="A6">
        <v>15</v>
      </c>
      <c r="C6" t="s">
        <v>56</v>
      </c>
      <c r="D6">
        <v>69670498</v>
      </c>
      <c r="E6" t="s">
        <v>21</v>
      </c>
      <c r="F6" t="s">
        <v>22</v>
      </c>
      <c r="G6">
        <v>2</v>
      </c>
      <c r="H6">
        <v>25382.6</v>
      </c>
      <c r="I6">
        <v>25410.04</v>
      </c>
      <c r="J6">
        <v>25352.04</v>
      </c>
      <c r="K6" t="s">
        <v>57</v>
      </c>
      <c r="L6">
        <v>25410.5</v>
      </c>
      <c r="M6">
        <v>0</v>
      </c>
      <c r="N6">
        <v>0</v>
      </c>
      <c r="O6">
        <v>-7.2</v>
      </c>
      <c r="Q6" s="22"/>
      <c r="R6" s="22"/>
      <c r="S6" s="22"/>
      <c r="T6" s="22"/>
      <c r="U6" s="22"/>
      <c r="V6" s="22">
        <v>1000</v>
      </c>
      <c r="W6" s="22"/>
    </row>
    <row r="7" spans="1:23" x14ac:dyDescent="0.3">
      <c r="A7">
        <v>21</v>
      </c>
      <c r="C7" t="s">
        <v>70</v>
      </c>
      <c r="D7">
        <v>69696993</v>
      </c>
      <c r="E7" t="s">
        <v>21</v>
      </c>
      <c r="F7" t="s">
        <v>22</v>
      </c>
      <c r="G7">
        <v>1</v>
      </c>
      <c r="H7">
        <v>25466.6</v>
      </c>
      <c r="K7" t="s">
        <v>71</v>
      </c>
      <c r="L7">
        <v>25498</v>
      </c>
      <c r="M7">
        <v>0</v>
      </c>
      <c r="N7">
        <v>0</v>
      </c>
      <c r="O7">
        <v>-4.05</v>
      </c>
      <c r="Q7" s="21" t="s">
        <v>258</v>
      </c>
      <c r="R7" s="22"/>
      <c r="S7" s="21" t="s">
        <v>259</v>
      </c>
      <c r="T7" s="22"/>
      <c r="U7" s="22"/>
      <c r="V7" s="21" t="s">
        <v>260</v>
      </c>
      <c r="W7" s="22"/>
    </row>
    <row r="8" spans="1:23" x14ac:dyDescent="0.3">
      <c r="A8">
        <v>26</v>
      </c>
      <c r="C8" t="s">
        <v>81</v>
      </c>
      <c r="D8">
        <v>70046354</v>
      </c>
      <c r="E8" t="s">
        <v>21</v>
      </c>
      <c r="F8" t="s">
        <v>26</v>
      </c>
      <c r="G8">
        <v>2</v>
      </c>
      <c r="H8">
        <v>25279.3</v>
      </c>
      <c r="K8" t="s">
        <v>82</v>
      </c>
      <c r="L8">
        <v>25264.3</v>
      </c>
      <c r="M8">
        <v>0</v>
      </c>
      <c r="N8">
        <v>0</v>
      </c>
      <c r="O8">
        <v>-3.87</v>
      </c>
      <c r="Q8" s="22">
        <f>Q5/MAX(A2:A39)</f>
        <v>4.810526315789474</v>
      </c>
      <c r="R8" s="22"/>
      <c r="S8" s="22">
        <v>16.649999999999999</v>
      </c>
      <c r="T8" s="22"/>
      <c r="U8" s="22"/>
      <c r="V8" s="22">
        <f>Q8*S8</f>
        <v>80.095263157894735</v>
      </c>
      <c r="W8" s="22"/>
    </row>
    <row r="9" spans="1:23" x14ac:dyDescent="0.3">
      <c r="A9">
        <v>8</v>
      </c>
      <c r="C9" t="s">
        <v>42</v>
      </c>
      <c r="D9">
        <v>69659890</v>
      </c>
      <c r="E9" t="s">
        <v>21</v>
      </c>
      <c r="F9" t="s">
        <v>22</v>
      </c>
      <c r="G9">
        <v>1</v>
      </c>
      <c r="H9">
        <v>25530.7</v>
      </c>
      <c r="K9" t="s">
        <v>43</v>
      </c>
      <c r="L9">
        <v>25558.6</v>
      </c>
      <c r="M9">
        <v>0</v>
      </c>
      <c r="N9">
        <v>0</v>
      </c>
      <c r="O9">
        <v>-3.6</v>
      </c>
      <c r="Q9" s="22"/>
      <c r="R9" s="22"/>
      <c r="S9" s="22"/>
      <c r="T9" s="22"/>
      <c r="U9" s="22"/>
      <c r="V9" s="24">
        <f>ROUNDDOWN(V8/V6*100,2)</f>
        <v>8</v>
      </c>
      <c r="W9" s="21" t="s">
        <v>262</v>
      </c>
    </row>
    <row r="10" spans="1:23" x14ac:dyDescent="0.3">
      <c r="A10">
        <v>1</v>
      </c>
      <c r="C10" t="s">
        <v>20</v>
      </c>
      <c r="D10">
        <v>69378265</v>
      </c>
      <c r="E10" t="s">
        <v>21</v>
      </c>
      <c r="F10" t="s">
        <v>22</v>
      </c>
      <c r="G10">
        <v>0.3</v>
      </c>
      <c r="H10">
        <v>25406.7</v>
      </c>
      <c r="K10" t="s">
        <v>24</v>
      </c>
      <c r="L10">
        <v>25490.6</v>
      </c>
      <c r="M10">
        <v>0</v>
      </c>
      <c r="N10">
        <v>-0.06</v>
      </c>
      <c r="O10">
        <v>-3.25</v>
      </c>
      <c r="Q10" s="21" t="s">
        <v>263</v>
      </c>
      <c r="R10" s="22"/>
      <c r="S10" s="21" t="s">
        <v>265</v>
      </c>
      <c r="T10" s="22"/>
      <c r="U10" s="22"/>
      <c r="V10" s="22"/>
      <c r="W10" s="22"/>
    </row>
    <row r="11" spans="1:23" x14ac:dyDescent="0.3">
      <c r="A11">
        <v>9</v>
      </c>
      <c r="C11" t="s">
        <v>44</v>
      </c>
      <c r="D11">
        <v>69659687</v>
      </c>
      <c r="E11" t="s">
        <v>21</v>
      </c>
      <c r="F11" t="s">
        <v>26</v>
      </c>
      <c r="G11">
        <v>2</v>
      </c>
      <c r="H11">
        <v>25550.799999999999</v>
      </c>
      <c r="J11">
        <v>25571.43</v>
      </c>
      <c r="K11" t="s">
        <v>45</v>
      </c>
      <c r="L11">
        <v>25539.599999999999</v>
      </c>
      <c r="M11">
        <v>0</v>
      </c>
      <c r="N11">
        <v>0</v>
      </c>
      <c r="O11">
        <v>-2.89</v>
      </c>
      <c r="Q11" s="22">
        <f>MAX(G2:G39)</f>
        <v>48</v>
      </c>
      <c r="R11" s="22"/>
      <c r="S11" s="22">
        <f>AVERAGE(G2:G39)</f>
        <v>4.810526315789474</v>
      </c>
      <c r="T11" s="22"/>
      <c r="U11" s="22"/>
      <c r="V11" s="22"/>
      <c r="W11" s="22"/>
    </row>
    <row r="12" spans="1:23" x14ac:dyDescent="0.3">
      <c r="A12">
        <v>14</v>
      </c>
      <c r="C12" t="s">
        <v>54</v>
      </c>
      <c r="D12">
        <v>69670092</v>
      </c>
      <c r="E12" t="s">
        <v>21</v>
      </c>
      <c r="F12" t="s">
        <v>26</v>
      </c>
      <c r="G12">
        <v>1</v>
      </c>
      <c r="H12">
        <v>25428.6</v>
      </c>
      <c r="I12">
        <v>25406.25</v>
      </c>
      <c r="J12">
        <v>25521.07</v>
      </c>
      <c r="K12" t="s">
        <v>55</v>
      </c>
      <c r="L12">
        <v>25406.3</v>
      </c>
      <c r="M12">
        <v>0</v>
      </c>
      <c r="N12">
        <v>0</v>
      </c>
      <c r="O12">
        <v>-2.88</v>
      </c>
      <c r="Q12" s="23">
        <f>ROUND(Q11*S8/V6*100,2)</f>
        <v>79.92</v>
      </c>
      <c r="R12" s="21" t="s">
        <v>262</v>
      </c>
      <c r="S12" s="24">
        <f>ROUND(S11*S8/V6*100,2)</f>
        <v>8.01</v>
      </c>
      <c r="T12" s="21" t="s">
        <v>262</v>
      </c>
      <c r="U12" s="22"/>
      <c r="V12" s="22"/>
      <c r="W12" s="22"/>
    </row>
    <row r="13" spans="1:23" x14ac:dyDescent="0.3">
      <c r="A13">
        <v>10</v>
      </c>
      <c r="C13" t="s">
        <v>46</v>
      </c>
      <c r="D13">
        <v>69661379</v>
      </c>
      <c r="E13" t="s">
        <v>21</v>
      </c>
      <c r="F13" t="s">
        <v>22</v>
      </c>
      <c r="G13">
        <v>2</v>
      </c>
      <c r="H13">
        <v>25492.7</v>
      </c>
      <c r="K13" t="s">
        <v>47</v>
      </c>
      <c r="L13">
        <v>25503.200000000001</v>
      </c>
      <c r="M13">
        <v>0</v>
      </c>
      <c r="N13">
        <v>0</v>
      </c>
      <c r="O13">
        <v>-2.71</v>
      </c>
      <c r="Q13" s="22"/>
      <c r="R13" s="22"/>
      <c r="S13" s="22"/>
      <c r="T13" s="22"/>
      <c r="U13" s="22"/>
      <c r="V13" s="22"/>
      <c r="W13" s="22"/>
    </row>
    <row r="14" spans="1:23" x14ac:dyDescent="0.3">
      <c r="A14">
        <v>12</v>
      </c>
      <c r="C14" t="s">
        <v>50</v>
      </c>
      <c r="D14">
        <v>69664866</v>
      </c>
      <c r="E14" t="s">
        <v>21</v>
      </c>
      <c r="F14" t="s">
        <v>22</v>
      </c>
      <c r="G14">
        <v>1</v>
      </c>
      <c r="H14">
        <v>25515.599999999999</v>
      </c>
      <c r="I14">
        <v>25529.66</v>
      </c>
      <c r="J14">
        <v>25492.25</v>
      </c>
      <c r="K14" t="s">
        <v>51</v>
      </c>
      <c r="L14">
        <v>25531.1</v>
      </c>
      <c r="M14">
        <v>0</v>
      </c>
      <c r="N14">
        <v>0</v>
      </c>
      <c r="O14">
        <v>-2</v>
      </c>
      <c r="Q14" s="22"/>
      <c r="R14" s="22"/>
      <c r="S14" s="22"/>
      <c r="T14" s="22"/>
      <c r="U14" s="22"/>
      <c r="V14" s="22"/>
      <c r="W14" s="22"/>
    </row>
    <row r="15" spans="1:23" x14ac:dyDescent="0.3">
      <c r="A15">
        <v>11</v>
      </c>
      <c r="C15" t="s">
        <v>48</v>
      </c>
      <c r="D15">
        <v>69663636</v>
      </c>
      <c r="E15" t="s">
        <v>21</v>
      </c>
      <c r="F15" t="s">
        <v>26</v>
      </c>
      <c r="G15">
        <v>0.1</v>
      </c>
      <c r="H15">
        <v>25553.1</v>
      </c>
      <c r="K15" t="s">
        <v>49</v>
      </c>
      <c r="L15">
        <v>25518.2</v>
      </c>
      <c r="M15">
        <v>0</v>
      </c>
      <c r="N15">
        <v>0</v>
      </c>
      <c r="O15">
        <v>-0.45</v>
      </c>
    </row>
    <row r="16" spans="1:23" x14ac:dyDescent="0.3">
      <c r="A16">
        <v>18</v>
      </c>
      <c r="C16" t="s">
        <v>64</v>
      </c>
      <c r="D16">
        <v>69682299</v>
      </c>
      <c r="E16" t="s">
        <v>21</v>
      </c>
      <c r="F16" t="s">
        <v>26</v>
      </c>
      <c r="G16">
        <v>0.1</v>
      </c>
      <c r="H16">
        <v>25472.799999999999</v>
      </c>
      <c r="I16">
        <v>25320.01</v>
      </c>
      <c r="K16" t="s">
        <v>65</v>
      </c>
      <c r="L16">
        <v>25473.1</v>
      </c>
      <c r="M16">
        <v>0</v>
      </c>
      <c r="N16">
        <v>0</v>
      </c>
      <c r="O16">
        <v>0</v>
      </c>
      <c r="Q16" s="20"/>
    </row>
    <row r="17" spans="1:15" x14ac:dyDescent="0.3">
      <c r="A17">
        <v>19</v>
      </c>
      <c r="C17" t="s">
        <v>66</v>
      </c>
      <c r="D17">
        <v>69683950</v>
      </c>
      <c r="E17" t="s">
        <v>21</v>
      </c>
      <c r="F17" t="s">
        <v>26</v>
      </c>
      <c r="G17">
        <v>1</v>
      </c>
      <c r="H17">
        <v>25516</v>
      </c>
      <c r="K17" t="s">
        <v>67</v>
      </c>
      <c r="L17">
        <v>25517.3</v>
      </c>
      <c r="M17">
        <v>0</v>
      </c>
      <c r="N17">
        <v>0</v>
      </c>
      <c r="O17">
        <v>0.17</v>
      </c>
    </row>
    <row r="18" spans="1:15" x14ac:dyDescent="0.3">
      <c r="A18">
        <v>6</v>
      </c>
      <c r="C18" t="s">
        <v>36</v>
      </c>
      <c r="D18">
        <v>69658112</v>
      </c>
      <c r="E18" t="s">
        <v>21</v>
      </c>
      <c r="F18" t="s">
        <v>22</v>
      </c>
      <c r="G18">
        <v>0.1</v>
      </c>
      <c r="H18">
        <v>25599.7</v>
      </c>
      <c r="K18" t="s">
        <v>38</v>
      </c>
      <c r="L18">
        <v>25574.6</v>
      </c>
      <c r="M18">
        <v>0</v>
      </c>
      <c r="N18">
        <v>0</v>
      </c>
      <c r="O18">
        <v>0.32</v>
      </c>
    </row>
    <row r="19" spans="1:15" x14ac:dyDescent="0.3">
      <c r="A19">
        <v>33</v>
      </c>
      <c r="C19" t="s">
        <v>97</v>
      </c>
      <c r="D19">
        <v>70391557</v>
      </c>
      <c r="E19" t="s">
        <v>21</v>
      </c>
      <c r="F19" t="s">
        <v>22</v>
      </c>
      <c r="G19">
        <v>0.1</v>
      </c>
      <c r="H19">
        <v>25525.3</v>
      </c>
      <c r="K19" t="s">
        <v>98</v>
      </c>
      <c r="L19">
        <v>25438.1</v>
      </c>
      <c r="M19">
        <v>0</v>
      </c>
      <c r="N19">
        <v>0</v>
      </c>
      <c r="O19">
        <v>1.1299999999999999</v>
      </c>
    </row>
    <row r="20" spans="1:15" x14ac:dyDescent="0.3">
      <c r="A20">
        <v>2</v>
      </c>
      <c r="C20" t="s">
        <v>25</v>
      </c>
      <c r="D20">
        <v>69382713</v>
      </c>
      <c r="E20" t="s">
        <v>21</v>
      </c>
      <c r="F20" t="s">
        <v>26</v>
      </c>
      <c r="G20">
        <v>0.6</v>
      </c>
      <c r="H20">
        <v>25406.400000000001</v>
      </c>
      <c r="K20" t="s">
        <v>28</v>
      </c>
      <c r="L20">
        <v>25449.4</v>
      </c>
      <c r="M20">
        <v>0</v>
      </c>
      <c r="N20">
        <v>0</v>
      </c>
      <c r="O20">
        <v>3.33</v>
      </c>
    </row>
    <row r="21" spans="1:15" x14ac:dyDescent="0.3">
      <c r="A21">
        <v>3</v>
      </c>
      <c r="C21" t="s">
        <v>29</v>
      </c>
      <c r="D21">
        <v>69384976</v>
      </c>
      <c r="E21" t="s">
        <v>21</v>
      </c>
      <c r="F21" t="s">
        <v>22</v>
      </c>
      <c r="G21">
        <v>1</v>
      </c>
      <c r="H21">
        <v>25445.3</v>
      </c>
      <c r="J21">
        <v>25375.98</v>
      </c>
      <c r="K21" t="s">
        <v>31</v>
      </c>
      <c r="L21">
        <v>25418.1</v>
      </c>
      <c r="M21">
        <v>0</v>
      </c>
      <c r="N21">
        <v>-0.21</v>
      </c>
      <c r="O21">
        <v>3.51</v>
      </c>
    </row>
    <row r="22" spans="1:15" x14ac:dyDescent="0.3">
      <c r="A22">
        <v>5</v>
      </c>
      <c r="C22" t="s">
        <v>34</v>
      </c>
      <c r="D22">
        <v>69656221</v>
      </c>
      <c r="E22" t="s">
        <v>21</v>
      </c>
      <c r="F22" t="s">
        <v>22</v>
      </c>
      <c r="G22">
        <v>1</v>
      </c>
      <c r="H22">
        <v>25554.6</v>
      </c>
      <c r="K22" t="s">
        <v>35</v>
      </c>
      <c r="L22">
        <v>25525.4</v>
      </c>
      <c r="M22">
        <v>0</v>
      </c>
      <c r="N22">
        <v>0</v>
      </c>
      <c r="O22">
        <v>3.77</v>
      </c>
    </row>
    <row r="23" spans="1:15" x14ac:dyDescent="0.3">
      <c r="A23">
        <v>34</v>
      </c>
      <c r="C23" t="s">
        <v>99</v>
      </c>
      <c r="D23">
        <v>70410735</v>
      </c>
      <c r="E23" t="s">
        <v>21</v>
      </c>
      <c r="F23" t="s">
        <v>22</v>
      </c>
      <c r="G23">
        <v>3</v>
      </c>
      <c r="H23">
        <v>25448.3</v>
      </c>
      <c r="K23" t="s">
        <v>101</v>
      </c>
      <c r="L23">
        <v>25436.9</v>
      </c>
      <c r="M23">
        <v>0</v>
      </c>
      <c r="N23">
        <v>0</v>
      </c>
      <c r="O23">
        <v>4.41</v>
      </c>
    </row>
    <row r="24" spans="1:15" x14ac:dyDescent="0.3">
      <c r="A24">
        <v>7</v>
      </c>
      <c r="C24" t="s">
        <v>39</v>
      </c>
      <c r="D24">
        <v>69658296</v>
      </c>
      <c r="E24" t="s">
        <v>21</v>
      </c>
      <c r="F24" t="s">
        <v>22</v>
      </c>
      <c r="G24">
        <v>2</v>
      </c>
      <c r="H24">
        <v>25594.2</v>
      </c>
      <c r="K24" t="s">
        <v>41</v>
      </c>
      <c r="L24">
        <v>25573.200000000001</v>
      </c>
      <c r="M24">
        <v>0</v>
      </c>
      <c r="N24">
        <v>0</v>
      </c>
      <c r="O24">
        <v>5.42</v>
      </c>
    </row>
    <row r="25" spans="1:15" x14ac:dyDescent="0.3">
      <c r="A25">
        <v>4</v>
      </c>
      <c r="C25" t="s">
        <v>32</v>
      </c>
      <c r="D25">
        <v>69403373</v>
      </c>
      <c r="E25" t="s">
        <v>21</v>
      </c>
      <c r="F25" t="s">
        <v>22</v>
      </c>
      <c r="G25">
        <v>1</v>
      </c>
      <c r="H25">
        <v>25536.400000000001</v>
      </c>
      <c r="K25" t="s">
        <v>33</v>
      </c>
      <c r="L25">
        <v>25488.9</v>
      </c>
      <c r="M25">
        <v>0</v>
      </c>
      <c r="N25">
        <v>0</v>
      </c>
      <c r="O25">
        <v>6.13</v>
      </c>
    </row>
    <row r="26" spans="1:15" x14ac:dyDescent="0.3">
      <c r="A26">
        <v>27</v>
      </c>
      <c r="C26" t="s">
        <v>83</v>
      </c>
      <c r="D26">
        <v>70050227</v>
      </c>
      <c r="E26" t="s">
        <v>21</v>
      </c>
      <c r="F26" t="s">
        <v>26</v>
      </c>
      <c r="G26">
        <v>4</v>
      </c>
      <c r="H26">
        <v>25248.5</v>
      </c>
      <c r="K26" t="s">
        <v>84</v>
      </c>
      <c r="L26">
        <v>25264.3</v>
      </c>
      <c r="M26">
        <v>0</v>
      </c>
      <c r="N26">
        <v>0</v>
      </c>
      <c r="O26">
        <v>8.15</v>
      </c>
    </row>
    <row r="27" spans="1:15" x14ac:dyDescent="0.3">
      <c r="A27">
        <v>13</v>
      </c>
      <c r="C27" t="s">
        <v>52</v>
      </c>
      <c r="D27">
        <v>69668514</v>
      </c>
      <c r="E27" t="s">
        <v>21</v>
      </c>
      <c r="F27" t="s">
        <v>22</v>
      </c>
      <c r="G27">
        <v>2</v>
      </c>
      <c r="H27">
        <v>25438.2</v>
      </c>
      <c r="I27">
        <v>25449.99</v>
      </c>
      <c r="J27">
        <v>25391.3</v>
      </c>
      <c r="K27" t="s">
        <v>53</v>
      </c>
      <c r="L27">
        <v>25398.6</v>
      </c>
      <c r="M27">
        <v>0</v>
      </c>
      <c r="N27">
        <v>0</v>
      </c>
      <c r="O27">
        <v>10.220000000000001</v>
      </c>
    </row>
    <row r="28" spans="1:15" x14ac:dyDescent="0.3">
      <c r="A28">
        <v>29</v>
      </c>
      <c r="C28" t="s">
        <v>87</v>
      </c>
      <c r="D28">
        <v>70362576</v>
      </c>
      <c r="E28" t="s">
        <v>21</v>
      </c>
      <c r="F28" t="s">
        <v>26</v>
      </c>
      <c r="G28">
        <v>2</v>
      </c>
      <c r="H28">
        <v>25259.5</v>
      </c>
      <c r="I28">
        <v>25201.86</v>
      </c>
      <c r="K28" t="s">
        <v>88</v>
      </c>
      <c r="L28">
        <v>25306.3</v>
      </c>
      <c r="M28">
        <v>0</v>
      </c>
      <c r="N28">
        <v>0</v>
      </c>
      <c r="O28">
        <v>12.08</v>
      </c>
    </row>
    <row r="29" spans="1:15" x14ac:dyDescent="0.3">
      <c r="A29">
        <v>30</v>
      </c>
      <c r="C29" t="s">
        <v>89</v>
      </c>
      <c r="D29">
        <v>70363925</v>
      </c>
      <c r="E29" t="s">
        <v>21</v>
      </c>
      <c r="F29" t="s">
        <v>26</v>
      </c>
      <c r="G29">
        <v>1</v>
      </c>
      <c r="H29">
        <v>25294.5</v>
      </c>
      <c r="K29" t="s">
        <v>90</v>
      </c>
      <c r="L29">
        <v>25391.3</v>
      </c>
      <c r="M29">
        <v>0</v>
      </c>
      <c r="N29">
        <v>0</v>
      </c>
      <c r="O29">
        <v>12.49</v>
      </c>
    </row>
    <row r="30" spans="1:15" x14ac:dyDescent="0.3">
      <c r="A30">
        <v>28</v>
      </c>
      <c r="C30" t="s">
        <v>85</v>
      </c>
      <c r="D30">
        <v>70051682</v>
      </c>
      <c r="E30" t="s">
        <v>21</v>
      </c>
      <c r="F30" t="s">
        <v>26</v>
      </c>
      <c r="G30">
        <v>8</v>
      </c>
      <c r="H30">
        <v>25249.8</v>
      </c>
      <c r="K30" t="s">
        <v>86</v>
      </c>
      <c r="L30">
        <v>25264.3</v>
      </c>
      <c r="M30">
        <v>0</v>
      </c>
      <c r="N30">
        <v>0</v>
      </c>
      <c r="O30">
        <v>14.97</v>
      </c>
    </row>
    <row r="31" spans="1:15" x14ac:dyDescent="0.3">
      <c r="A31">
        <v>22</v>
      </c>
      <c r="C31" t="s">
        <v>72</v>
      </c>
      <c r="D31">
        <v>69968033</v>
      </c>
      <c r="E31" t="s">
        <v>21</v>
      </c>
      <c r="F31" t="s">
        <v>22</v>
      </c>
      <c r="G31">
        <v>1</v>
      </c>
      <c r="H31">
        <v>25508.7</v>
      </c>
      <c r="K31" t="s">
        <v>73</v>
      </c>
      <c r="L31">
        <v>25354.1</v>
      </c>
      <c r="M31">
        <v>0</v>
      </c>
      <c r="N31">
        <v>0</v>
      </c>
      <c r="O31">
        <v>19.95</v>
      </c>
    </row>
    <row r="32" spans="1:15" x14ac:dyDescent="0.3">
      <c r="A32">
        <v>17</v>
      </c>
      <c r="C32" t="s">
        <v>61</v>
      </c>
      <c r="D32">
        <v>69672241</v>
      </c>
      <c r="E32" t="s">
        <v>21</v>
      </c>
      <c r="F32" t="s">
        <v>26</v>
      </c>
      <c r="G32">
        <v>4</v>
      </c>
      <c r="H32">
        <v>25381</v>
      </c>
      <c r="I32">
        <v>25328.71</v>
      </c>
      <c r="J32">
        <v>25431.16</v>
      </c>
      <c r="K32" t="s">
        <v>63</v>
      </c>
      <c r="L32">
        <v>25421.599999999999</v>
      </c>
      <c r="M32">
        <v>0</v>
      </c>
      <c r="N32">
        <v>0</v>
      </c>
      <c r="O32">
        <v>20.95</v>
      </c>
    </row>
    <row r="33" spans="1:15" x14ac:dyDescent="0.3">
      <c r="A33">
        <v>24</v>
      </c>
      <c r="C33" t="s">
        <v>76</v>
      </c>
      <c r="D33">
        <v>69979731</v>
      </c>
      <c r="E33" t="s">
        <v>21</v>
      </c>
      <c r="F33" t="s">
        <v>26</v>
      </c>
      <c r="G33">
        <v>4</v>
      </c>
      <c r="H33">
        <v>25255.8</v>
      </c>
      <c r="I33">
        <v>25145.15</v>
      </c>
      <c r="J33">
        <v>25373.18</v>
      </c>
      <c r="K33" t="s">
        <v>77</v>
      </c>
      <c r="L33">
        <v>25377.5</v>
      </c>
      <c r="M33">
        <v>0</v>
      </c>
      <c r="N33">
        <v>0</v>
      </c>
      <c r="O33">
        <v>62.81</v>
      </c>
    </row>
    <row r="34" spans="1:15" x14ac:dyDescent="0.3">
      <c r="A34">
        <v>37</v>
      </c>
      <c r="C34" t="s">
        <v>108</v>
      </c>
      <c r="D34">
        <v>70426156</v>
      </c>
      <c r="E34" t="s">
        <v>21</v>
      </c>
      <c r="F34" t="s">
        <v>26</v>
      </c>
      <c r="G34">
        <v>24</v>
      </c>
      <c r="H34">
        <v>25710.799999999999</v>
      </c>
      <c r="K34" t="s">
        <v>110</v>
      </c>
      <c r="L34">
        <v>25736.799999999999</v>
      </c>
      <c r="M34">
        <v>0</v>
      </c>
      <c r="N34">
        <v>0</v>
      </c>
      <c r="O34">
        <v>80.510000000000005</v>
      </c>
    </row>
    <row r="35" spans="1:15" x14ac:dyDescent="0.3">
      <c r="A35">
        <v>35</v>
      </c>
      <c r="C35" t="s">
        <v>102</v>
      </c>
      <c r="D35">
        <v>70419927</v>
      </c>
      <c r="E35" t="s">
        <v>21</v>
      </c>
      <c r="F35" t="s">
        <v>22</v>
      </c>
      <c r="G35">
        <v>6</v>
      </c>
      <c r="H35">
        <v>25608.3</v>
      </c>
      <c r="K35" t="s">
        <v>104</v>
      </c>
      <c r="L35">
        <v>25429.4</v>
      </c>
      <c r="M35">
        <v>0</v>
      </c>
      <c r="N35">
        <v>0</v>
      </c>
      <c r="O35">
        <v>138.5</v>
      </c>
    </row>
    <row r="36" spans="1:15" x14ac:dyDescent="0.3">
      <c r="A36">
        <v>25</v>
      </c>
      <c r="C36" t="s">
        <v>78</v>
      </c>
      <c r="D36">
        <v>69987093</v>
      </c>
      <c r="E36" t="s">
        <v>21</v>
      </c>
      <c r="F36" t="s">
        <v>26</v>
      </c>
      <c r="G36">
        <v>8</v>
      </c>
      <c r="H36">
        <v>25219.1</v>
      </c>
      <c r="I36">
        <v>25141.58</v>
      </c>
      <c r="J36">
        <v>25367.62</v>
      </c>
      <c r="K36" t="s">
        <v>80</v>
      </c>
      <c r="L36">
        <v>25369.5</v>
      </c>
      <c r="M36">
        <v>0</v>
      </c>
      <c r="N36">
        <v>0</v>
      </c>
      <c r="O36">
        <v>155.24</v>
      </c>
    </row>
    <row r="37" spans="1:15" x14ac:dyDescent="0.3">
      <c r="A37">
        <v>36</v>
      </c>
      <c r="C37" t="s">
        <v>105</v>
      </c>
      <c r="D37">
        <v>70424236</v>
      </c>
      <c r="E37" t="s">
        <v>21</v>
      </c>
      <c r="F37" t="s">
        <v>22</v>
      </c>
      <c r="G37">
        <v>12</v>
      </c>
      <c r="H37">
        <v>25630.9</v>
      </c>
      <c r="K37" t="s">
        <v>107</v>
      </c>
      <c r="L37">
        <v>25429.5</v>
      </c>
      <c r="M37">
        <v>0</v>
      </c>
      <c r="N37">
        <v>0</v>
      </c>
      <c r="O37">
        <v>311.83999999999997</v>
      </c>
    </row>
    <row r="38" spans="1:15" x14ac:dyDescent="0.3">
      <c r="A38">
        <v>32</v>
      </c>
      <c r="C38" t="s">
        <v>94</v>
      </c>
      <c r="D38">
        <v>70370094</v>
      </c>
      <c r="E38" t="s">
        <v>21</v>
      </c>
      <c r="F38" t="s">
        <v>26</v>
      </c>
      <c r="G38">
        <v>20</v>
      </c>
      <c r="H38">
        <v>25447.3</v>
      </c>
      <c r="K38" t="s">
        <v>96</v>
      </c>
      <c r="L38">
        <v>25573.3</v>
      </c>
      <c r="M38">
        <v>0</v>
      </c>
      <c r="N38">
        <v>0</v>
      </c>
      <c r="O38">
        <v>325.16000000000003</v>
      </c>
    </row>
    <row r="39" spans="1:15" x14ac:dyDescent="0.3">
      <c r="A39">
        <v>38</v>
      </c>
      <c r="C39" t="s">
        <v>111</v>
      </c>
      <c r="D39">
        <v>70431678</v>
      </c>
      <c r="E39" t="s">
        <v>21</v>
      </c>
      <c r="F39" t="s">
        <v>22</v>
      </c>
      <c r="G39">
        <v>48</v>
      </c>
      <c r="H39">
        <v>25740.400000000001</v>
      </c>
      <c r="K39" t="s">
        <v>113</v>
      </c>
      <c r="L39">
        <v>25427.3</v>
      </c>
      <c r="M39">
        <v>0</v>
      </c>
      <c r="N39">
        <v>0</v>
      </c>
      <c r="O39">
        <v>1939.16</v>
      </c>
    </row>
    <row r="40" spans="1:15" x14ac:dyDescent="0.3">
      <c r="C40" t="s">
        <v>218</v>
      </c>
    </row>
    <row r="41" spans="1:15" x14ac:dyDescent="0.3">
      <c r="C41" t="s">
        <v>219</v>
      </c>
      <c r="F41">
        <v>3033.6</v>
      </c>
      <c r="G41" t="s">
        <v>220</v>
      </c>
      <c r="J41">
        <v>3140.01</v>
      </c>
      <c r="K41" t="s">
        <v>221</v>
      </c>
      <c r="N41">
        <v>-106.41</v>
      </c>
    </row>
    <row r="42" spans="1:15" x14ac:dyDescent="0.3">
      <c r="C42" t="s">
        <v>222</v>
      </c>
      <c r="F42">
        <v>29.508599</v>
      </c>
      <c r="G42" t="s">
        <v>223</v>
      </c>
      <c r="J42">
        <v>79.831579000000005</v>
      </c>
    </row>
    <row r="43" spans="1:15" x14ac:dyDescent="0.3">
      <c r="C43" t="s">
        <v>224</v>
      </c>
      <c r="F43">
        <v>91.843778</v>
      </c>
      <c r="G43" t="s">
        <v>225</v>
      </c>
      <c r="J43">
        <v>0.292325</v>
      </c>
    </row>
    <row r="44" spans="1:15" x14ac:dyDescent="0.3">
      <c r="C44" t="s">
        <v>226</v>
      </c>
    </row>
    <row r="45" spans="1:15" x14ac:dyDescent="0.3">
      <c r="C45" t="s">
        <v>227</v>
      </c>
      <c r="F45">
        <v>5.83</v>
      </c>
      <c r="G45" t="s">
        <v>228</v>
      </c>
      <c r="J45" t="s">
        <v>229</v>
      </c>
      <c r="K45" t="s">
        <v>230</v>
      </c>
      <c r="N45" t="s">
        <v>231</v>
      </c>
    </row>
    <row r="46" spans="1:15" x14ac:dyDescent="0.3">
      <c r="C46" t="s">
        <v>232</v>
      </c>
      <c r="F46">
        <v>38</v>
      </c>
      <c r="G46" t="s">
        <v>233</v>
      </c>
      <c r="J46" t="s">
        <v>234</v>
      </c>
      <c r="K46" t="s">
        <v>235</v>
      </c>
      <c r="N46" t="s">
        <v>234</v>
      </c>
    </row>
    <row r="47" spans="1:15" x14ac:dyDescent="0.3">
      <c r="G47" t="s">
        <v>236</v>
      </c>
      <c r="J47" t="s">
        <v>237</v>
      </c>
      <c r="K47" t="s">
        <v>238</v>
      </c>
      <c r="N47" t="s">
        <v>239</v>
      </c>
    </row>
    <row r="48" spans="1:15" x14ac:dyDescent="0.3">
      <c r="G48" t="s">
        <v>240</v>
      </c>
      <c r="J48">
        <v>1939.16</v>
      </c>
      <c r="K48" t="s">
        <v>241</v>
      </c>
      <c r="N48">
        <v>-33.03</v>
      </c>
    </row>
    <row r="49" spans="7:14" x14ac:dyDescent="0.3">
      <c r="G49" t="s">
        <v>242</v>
      </c>
      <c r="J49">
        <v>130.83375000000001</v>
      </c>
      <c r="K49" t="s">
        <v>243</v>
      </c>
      <c r="N49">
        <v>-7.600714</v>
      </c>
    </row>
    <row r="50" spans="7:14" x14ac:dyDescent="0.3">
      <c r="G50" t="s">
        <v>244</v>
      </c>
      <c r="J50" t="s">
        <v>245</v>
      </c>
      <c r="K50" t="s">
        <v>246</v>
      </c>
      <c r="N50" t="s">
        <v>247</v>
      </c>
    </row>
    <row r="51" spans="7:14" x14ac:dyDescent="0.3">
      <c r="G51" t="s">
        <v>248</v>
      </c>
      <c r="J51" t="s">
        <v>249</v>
      </c>
      <c r="K51" t="s">
        <v>250</v>
      </c>
      <c r="N51" t="s">
        <v>251</v>
      </c>
    </row>
    <row r="52" spans="7:14" x14ac:dyDescent="0.3">
      <c r="G52" t="s">
        <v>252</v>
      </c>
      <c r="J52">
        <v>3</v>
      </c>
      <c r="K52" t="s">
        <v>253</v>
      </c>
      <c r="N52">
        <v>2</v>
      </c>
    </row>
  </sheetData>
  <autoFilter ref="A1:O39" xr:uid="{27525B0A-75A9-44CF-AA6E-3E77F27E5053}">
    <sortState xmlns:xlrd2="http://schemas.microsoft.com/office/spreadsheetml/2017/richdata2" ref="A2:O39">
      <sortCondition ref="O1:O39"/>
    </sortState>
  </autoFilter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50367453:LAM WAI MAN</dc:subject>
  <dc:creator>Raw Trading Ltd</dc:creator>
  <dc:description>交易歷史報告包含客戶持倉和歷史訂單</dc:description>
  <cp:lastModifiedBy>Administrator</cp:lastModifiedBy>
  <dcterms:created xsi:type="dcterms:W3CDTF">2020-08-31T20:28:00Z</dcterms:created>
  <dcterms:modified xsi:type="dcterms:W3CDTF">2020-09-01T00:54:24Z</dcterms:modified>
  <cp:category>Reports</cp:category>
</cp:coreProperties>
</file>