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ndroidStudioProjects\PerformanceTestingPublicRepos\"/>
    </mc:Choice>
  </mc:AlternateContent>
  <bookViews>
    <workbookView xWindow="396" yWindow="396" windowWidth="17340" windowHeight="15432" activeTab="3"/>
  </bookViews>
  <sheets>
    <sheet name="pi" sheetId="4" r:id="rId1"/>
    <sheet name="pi cpu limited" sheetId="2" r:id="rId2"/>
    <sheet name="blocking task" sheetId="8" r:id="rId3"/>
    <sheet name="db async" sheetId="9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G12" i="2" s="1"/>
  <c r="H11" i="2"/>
  <c r="H12" i="2" s="1"/>
  <c r="I11" i="2"/>
  <c r="I12" i="2" s="1"/>
  <c r="J11" i="2"/>
  <c r="J12" i="2" s="1"/>
  <c r="F11" i="2"/>
  <c r="F12" i="2" s="1"/>
  <c r="F56" i="4" l="1"/>
  <c r="F57" i="4" s="1"/>
  <c r="G56" i="4"/>
  <c r="G57" i="4" s="1"/>
  <c r="H56" i="4"/>
  <c r="H57" i="4" s="1"/>
  <c r="I56" i="4"/>
  <c r="I57" i="4" s="1"/>
  <c r="E56" i="4"/>
  <c r="E57" i="4" s="1"/>
  <c r="F53" i="4"/>
  <c r="F54" i="4" s="1"/>
  <c r="G53" i="4"/>
  <c r="G54" i="4" s="1"/>
  <c r="H53" i="4"/>
  <c r="H54" i="4" s="1"/>
  <c r="I53" i="4"/>
  <c r="I54" i="4" s="1"/>
  <c r="E53" i="4"/>
  <c r="E54" i="4" s="1"/>
  <c r="F50" i="4"/>
  <c r="F51" i="4" s="1"/>
  <c r="G50" i="4"/>
  <c r="G51" i="4" s="1"/>
  <c r="H50" i="4"/>
  <c r="H51" i="4" s="1"/>
  <c r="I50" i="4"/>
  <c r="I51" i="4" s="1"/>
  <c r="E50" i="4"/>
  <c r="E51" i="4" s="1"/>
  <c r="F47" i="4"/>
  <c r="F48" i="4" s="1"/>
  <c r="G47" i="4"/>
  <c r="G48" i="4" s="1"/>
  <c r="H47" i="4"/>
  <c r="H48" i="4" s="1"/>
  <c r="I47" i="4"/>
  <c r="I48" i="4" s="1"/>
  <c r="E47" i="4"/>
  <c r="E48" i="4" s="1"/>
  <c r="I17" i="4"/>
  <c r="I18" i="4" s="1"/>
  <c r="H17" i="4"/>
  <c r="H18" i="4" s="1"/>
  <c r="G17" i="4"/>
  <c r="G18" i="4" s="1"/>
  <c r="F17" i="4"/>
  <c r="F18" i="4" s="1"/>
  <c r="E17" i="4"/>
  <c r="E18" i="4" s="1"/>
  <c r="I14" i="4"/>
  <c r="I15" i="4" s="1"/>
  <c r="H14" i="4"/>
  <c r="H15" i="4" s="1"/>
  <c r="G14" i="4"/>
  <c r="G15" i="4" s="1"/>
  <c r="F14" i="4"/>
  <c r="F15" i="4" s="1"/>
  <c r="E14" i="4"/>
  <c r="E15" i="4" s="1"/>
  <c r="I11" i="4"/>
  <c r="I12" i="4" s="1"/>
  <c r="H11" i="4"/>
  <c r="H12" i="4" s="1"/>
  <c r="G11" i="4"/>
  <c r="G12" i="4" s="1"/>
  <c r="F11" i="4"/>
  <c r="F12" i="4" s="1"/>
  <c r="E11" i="4"/>
  <c r="E12" i="4" s="1"/>
  <c r="I8" i="4"/>
  <c r="I9" i="4" s="1"/>
  <c r="H8" i="4"/>
  <c r="H9" i="4" s="1"/>
  <c r="G8" i="4"/>
  <c r="G9" i="4" s="1"/>
  <c r="F8" i="4"/>
  <c r="F9" i="4" s="1"/>
  <c r="E8" i="4"/>
  <c r="E9" i="4" s="1"/>
  <c r="F34" i="4"/>
  <c r="F35" i="4" s="1"/>
  <c r="G34" i="4"/>
  <c r="G35" i="4" s="1"/>
  <c r="H34" i="4"/>
  <c r="H35" i="4" s="1"/>
  <c r="I34" i="4"/>
  <c r="I35" i="4" s="1"/>
  <c r="E34" i="4"/>
  <c r="E35" i="4" s="1"/>
  <c r="F43" i="4"/>
  <c r="F44" i="4" s="1"/>
  <c r="G43" i="4"/>
  <c r="G44" i="4" s="1"/>
  <c r="H43" i="4"/>
  <c r="H44" i="4" s="1"/>
  <c r="I43" i="4"/>
  <c r="I44" i="4" s="1"/>
  <c r="E43" i="4"/>
  <c r="E44" i="4" s="1"/>
  <c r="F40" i="4"/>
  <c r="F41" i="4" s="1"/>
  <c r="G40" i="4"/>
  <c r="G41" i="4" s="1"/>
  <c r="H40" i="4"/>
  <c r="H41" i="4" s="1"/>
  <c r="I40" i="4"/>
  <c r="I41" i="4" s="1"/>
  <c r="E40" i="4"/>
  <c r="E41" i="4" s="1"/>
  <c r="F37" i="4"/>
  <c r="F38" i="4" s="1"/>
  <c r="G37" i="4"/>
  <c r="G38" i="4" s="1"/>
  <c r="H37" i="4"/>
  <c r="H38" i="4" s="1"/>
  <c r="I37" i="4"/>
  <c r="I38" i="4" s="1"/>
  <c r="E37" i="4"/>
  <c r="E38" i="4" s="1"/>
  <c r="F30" i="4"/>
  <c r="F31" i="4" s="1"/>
  <c r="G30" i="4"/>
  <c r="G31" i="4" s="1"/>
  <c r="H30" i="4"/>
  <c r="H31" i="4" s="1"/>
  <c r="I30" i="4"/>
  <c r="I31" i="4" s="1"/>
  <c r="E30" i="4"/>
  <c r="E31" i="4" s="1"/>
  <c r="F27" i="4"/>
  <c r="F28" i="4" s="1"/>
  <c r="G27" i="4"/>
  <c r="G28" i="4" s="1"/>
  <c r="H27" i="4"/>
  <c r="H28" i="4" s="1"/>
  <c r="I27" i="4"/>
  <c r="I28" i="4" s="1"/>
  <c r="E27" i="4"/>
  <c r="E28" i="4" s="1"/>
  <c r="F24" i="4"/>
  <c r="F25" i="4" s="1"/>
  <c r="G24" i="4"/>
  <c r="G25" i="4" s="1"/>
  <c r="H24" i="4"/>
  <c r="H25" i="4" s="1"/>
  <c r="I24" i="4"/>
  <c r="I25" i="4" s="1"/>
  <c r="E24" i="4"/>
  <c r="E25" i="4" s="1"/>
  <c r="F21" i="4"/>
  <c r="F22" i="4" s="1"/>
  <c r="G21" i="4"/>
  <c r="G22" i="4" s="1"/>
  <c r="H21" i="4"/>
  <c r="H22" i="4" s="1"/>
  <c r="I21" i="4"/>
  <c r="I22" i="4" s="1"/>
  <c r="E21" i="4"/>
  <c r="E22" i="4" s="1"/>
  <c r="G17" i="2"/>
  <c r="G18" i="2" s="1"/>
  <c r="H17" i="2"/>
  <c r="H18" i="2" s="1"/>
  <c r="I17" i="2"/>
  <c r="I18" i="2" s="1"/>
  <c r="J17" i="2"/>
  <c r="J18" i="2" s="1"/>
  <c r="G14" i="2"/>
  <c r="G15" i="2" s="1"/>
  <c r="H14" i="2"/>
  <c r="H15" i="2" s="1"/>
  <c r="I14" i="2"/>
  <c r="I15" i="2" s="1"/>
  <c r="J14" i="2"/>
  <c r="J15" i="2" s="1"/>
  <c r="F14" i="2"/>
  <c r="F15" i="2" s="1"/>
  <c r="G8" i="2"/>
  <c r="G9" i="2" s="1"/>
  <c r="H8" i="2"/>
  <c r="H9" i="2" s="1"/>
  <c r="I8" i="2"/>
  <c r="I9" i="2" s="1"/>
  <c r="J8" i="2"/>
  <c r="J9" i="2" s="1"/>
  <c r="F8" i="2"/>
  <c r="F9" i="2" s="1"/>
  <c r="F17" i="2"/>
  <c r="F18" i="2" s="1"/>
</calcChain>
</file>

<file path=xl/sharedStrings.xml><?xml version="1.0" encoding="utf-8"?>
<sst xmlns="http://schemas.openxmlformats.org/spreadsheetml/2006/main" count="111" uniqueCount="19">
  <si>
    <t>размерность задачи</t>
  </si>
  <si>
    <t>последовательно, главный поток (мс)</t>
  </si>
  <si>
    <t>1 поток</t>
  </si>
  <si>
    <t>2 потока</t>
  </si>
  <si>
    <t>4 потока</t>
  </si>
  <si>
    <t>8 потоков</t>
  </si>
  <si>
    <t>время (мс)</t>
  </si>
  <si>
    <t>executors</t>
  </si>
  <si>
    <t>ускорение</t>
  </si>
  <si>
    <t>эффективность</t>
  </si>
  <si>
    <t>RxJava</t>
  </si>
  <si>
    <t>coroutines</t>
  </si>
  <si>
    <t>corotines</t>
  </si>
  <si>
    <t>flows</t>
  </si>
  <si>
    <t>кол-во задач</t>
  </si>
  <si>
    <t>время, мс</t>
  </si>
  <si>
    <t>allocations</t>
  </si>
  <si>
    <t>suspend</t>
  </si>
  <si>
    <t>RxJava(Observable)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</si>
</sst>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B_r_-;\-* #,##0.00\ _B_r_-;_-* &quot;-&quot;??\ _B_r_-;_-@_-"/>
    <numFmt numFmtId="164" formatCode="_-* #,##0.000\ _B_r_-;\-* #,##0.000\ _B_r_-;_-* &quot;-&quot;??\ _B_r_-;_-@_-"/>
    <numFmt numFmtId="165" formatCode="_-* #,##0\ _B_r_-;\-* #,##0\ _B_r_-;_-* &quot;-&quot;??\ _B_r_-;_-@_-"/>
    <numFmt numFmtId="167" formatCode="_-* #,##0.000\ _B_r_-;\-* #,##0.000\ _B_r_-;_-* &quot;-&quot;???\ _B_r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165" fontId="2" fillId="0" borderId="5" xfId="1" applyNumberFormat="1" applyFont="1" applyBorder="1"/>
    <xf numFmtId="165" fontId="2" fillId="0" borderId="6" xfId="1" applyNumberFormat="1" applyFont="1" applyBorder="1"/>
    <xf numFmtId="165" fontId="2" fillId="0" borderId="7" xfId="1" applyNumberFormat="1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4" xfId="0" applyFont="1" applyBorder="1"/>
    <xf numFmtId="165" fontId="2" fillId="0" borderId="1" xfId="1" applyNumberFormat="1" applyFont="1" applyBorder="1"/>
    <xf numFmtId="0" fontId="2" fillId="0" borderId="10" xfId="0" applyFont="1" applyBorder="1"/>
    <xf numFmtId="0" fontId="2" fillId="0" borderId="12" xfId="0" applyFont="1" applyBorder="1"/>
    <xf numFmtId="164" fontId="2" fillId="0" borderId="0" xfId="1" applyNumberFormat="1" applyFont="1" applyAlignment="1"/>
    <xf numFmtId="164" fontId="2" fillId="0" borderId="11" xfId="1" applyNumberFormat="1" applyFont="1" applyBorder="1" applyAlignment="1">
      <alignment horizontal="right"/>
    </xf>
    <xf numFmtId="164" fontId="2" fillId="0" borderId="4" xfId="1" applyNumberFormat="1" applyFont="1" applyBorder="1" applyAlignment="1">
      <alignment horizontal="right"/>
    </xf>
    <xf numFmtId="164" fontId="2" fillId="0" borderId="2" xfId="1" applyNumberFormat="1" applyFont="1" applyBorder="1"/>
    <xf numFmtId="164" fontId="2" fillId="0" borderId="10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164" fontId="2" fillId="0" borderId="0" xfId="1" applyNumberFormat="1" applyFont="1"/>
    <xf numFmtId="164" fontId="2" fillId="0" borderId="11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/>
    <xf numFmtId="164" fontId="2" fillId="0" borderId="0" xfId="1" applyNumberFormat="1" applyFont="1" applyBorder="1"/>
    <xf numFmtId="164" fontId="2" fillId="0" borderId="5" xfId="1" applyNumberFormat="1" applyFont="1" applyBorder="1"/>
    <xf numFmtId="164" fontId="2" fillId="0" borderId="12" xfId="1" applyNumberFormat="1" applyFont="1" applyBorder="1"/>
    <xf numFmtId="164" fontId="2" fillId="0" borderId="7" xfId="1" applyNumberFormat="1" applyFont="1" applyBorder="1"/>
    <xf numFmtId="167" fontId="2" fillId="0" borderId="0" xfId="0" applyNumberFormat="1" applyFont="1"/>
    <xf numFmtId="167" fontId="2" fillId="0" borderId="11" xfId="0" applyNumberFormat="1" applyFont="1" applyBorder="1"/>
    <xf numFmtId="164" fontId="2" fillId="0" borderId="10" xfId="1" applyNumberFormat="1" applyFont="1" applyFill="1" applyBorder="1"/>
    <xf numFmtId="164" fontId="2" fillId="0" borderId="4" xfId="1" applyNumberFormat="1" applyFont="1" applyFill="1" applyBorder="1"/>
    <xf numFmtId="164" fontId="2" fillId="0" borderId="3" xfId="1" applyNumberFormat="1" applyFont="1" applyFill="1" applyBorder="1"/>
    <xf numFmtId="164" fontId="2" fillId="0" borderId="0" xfId="1" applyNumberFormat="1" applyFont="1" applyBorder="1" applyAlignment="1">
      <alignment horizontal="right"/>
    </xf>
    <xf numFmtId="164" fontId="2" fillId="0" borderId="6" xfId="1" applyNumberFormat="1" applyFont="1" applyBorder="1"/>
    <xf numFmtId="0" fontId="0" fillId="0" borderId="9" xfId="0" applyBorder="1"/>
    <xf numFmtId="164" fontId="2" fillId="0" borderId="0" xfId="1" applyNumberFormat="1" applyFont="1" applyBorder="1" applyAlignment="1"/>
    <xf numFmtId="164" fontId="2" fillId="0" borderId="15" xfId="1" applyNumberFormat="1" applyFont="1" applyBorder="1" applyAlignment="1">
      <alignment horizontal="right"/>
    </xf>
    <xf numFmtId="164" fontId="2" fillId="0" borderId="11" xfId="1" applyNumberFormat="1" applyFont="1" applyBorder="1" applyAlignment="1"/>
    <xf numFmtId="0" fontId="2" fillId="0" borderId="15" xfId="0" applyFont="1" applyBorder="1"/>
    <xf numFmtId="0" fontId="0" fillId="0" borderId="3" xfId="0" applyBorder="1"/>
    <xf numFmtId="0" fontId="2" fillId="0" borderId="11" xfId="0" applyFont="1" applyBorder="1"/>
    <xf numFmtId="164" fontId="2" fillId="0" borderId="6" xfId="1" applyNumberFormat="1" applyFont="1" applyBorder="1" applyAlignment="1"/>
    <xf numFmtId="164" fontId="2" fillId="0" borderId="6" xfId="1" applyNumberFormat="1" applyFont="1" applyBorder="1" applyAlignment="1">
      <alignment horizontal="right"/>
    </xf>
    <xf numFmtId="0" fontId="3" fillId="0" borderId="1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2" fillId="0" borderId="13" xfId="1" applyNumberFormat="1" applyFont="1" applyBorder="1" applyAlignment="1"/>
    <xf numFmtId="164" fontId="2" fillId="0" borderId="1" xfId="1" applyNumberFormat="1" applyFont="1" applyBorder="1" applyAlignment="1">
      <alignment horizontal="right"/>
    </xf>
    <xf numFmtId="0" fontId="2" fillId="0" borderId="0" xfId="1" applyNumberFormat="1" applyFont="1"/>
    <xf numFmtId="0" fontId="0" fillId="0" borderId="15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textRotation="255"/>
    </xf>
    <xf numFmtId="0" fontId="2" fillId="0" borderId="11" xfId="0" applyFont="1" applyBorder="1" applyAlignment="1">
      <alignment horizontal="center" vertical="center" textRotation="255"/>
    </xf>
    <xf numFmtId="0" fontId="2" fillId="0" borderId="12" xfId="0" applyFont="1" applyBorder="1" applyAlignment="1">
      <alignment horizontal="center" vertical="center" textRotation="255"/>
    </xf>
    <xf numFmtId="0" fontId="2" fillId="0" borderId="2" xfId="0" applyFont="1" applyBorder="1" applyAlignment="1">
      <alignment horizontal="center" vertical="center"/>
    </xf>
    <xf numFmtId="0" fontId="0" fillId="0" borderId="0" xfId="0" applyBorder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right"/>
    </xf>
    <xf numFmtId="164" fontId="2" fillId="0" borderId="1" xfId="1" applyNumberFormat="1" applyFont="1" applyBorder="1" applyAlignment="1"/>
    <xf numFmtId="164" fontId="2" fillId="0" borderId="14" xfId="1" applyNumberFormat="1" applyFont="1" applyBorder="1" applyAlignment="1">
      <alignment horizontal="right"/>
    </xf>
    <xf numFmtId="0" fontId="2" fillId="0" borderId="8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1" applyNumberFormat="1" applyFont="1" applyBorder="1"/>
    <xf numFmtId="0" fontId="2" fillId="0" borderId="12" xfId="1" applyNumberFormat="1" applyFont="1" applyBorder="1"/>
    <xf numFmtId="0" fontId="2" fillId="0" borderId="9" xfId="0" applyNumberFormat="1" applyFont="1" applyBorder="1"/>
    <xf numFmtId="0" fontId="2" fillId="0" borderId="9" xfId="1" applyNumberFormat="1" applyFont="1" applyBorder="1"/>
    <xf numFmtId="0" fontId="2" fillId="0" borderId="7" xfId="1" applyNumberFormat="1" applyFont="1" applyBorder="1"/>
    <xf numFmtId="0" fontId="2" fillId="0" borderId="11" xfId="0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topLeftCell="A22" workbookViewId="0">
      <selection activeCell="B58" sqref="B58"/>
    </sheetView>
  </sheetViews>
  <sheetFormatPr defaultRowHeight="14.4" x14ac:dyDescent="0.3"/>
  <cols>
    <col min="3" max="3" width="22" customWidth="1"/>
    <col min="4" max="4" width="24.33203125" customWidth="1"/>
    <col min="5" max="6" width="17.109375" bestFit="1" customWidth="1"/>
    <col min="7" max="7" width="17.33203125" bestFit="1" customWidth="1"/>
    <col min="8" max="8" width="18.88671875" bestFit="1" customWidth="1"/>
    <col min="9" max="9" width="20.33203125" bestFit="1" customWidth="1"/>
  </cols>
  <sheetData>
    <row r="2" spans="2:9" ht="15" thickBot="1" x14ac:dyDescent="0.35"/>
    <row r="3" spans="2:9" ht="18.600000000000001" thickBot="1" x14ac:dyDescent="0.4">
      <c r="E3" s="48" t="s">
        <v>0</v>
      </c>
      <c r="F3" s="49"/>
      <c r="G3" s="49"/>
      <c r="H3" s="49"/>
      <c r="I3" s="50"/>
    </row>
    <row r="4" spans="2:9" ht="18.600000000000001" thickBot="1" x14ac:dyDescent="0.4">
      <c r="E4" s="2">
        <v>10000</v>
      </c>
      <c r="F4" s="8">
        <v>100000</v>
      </c>
      <c r="G4" s="3">
        <v>1000000</v>
      </c>
      <c r="H4" s="8">
        <v>10000000</v>
      </c>
      <c r="I4" s="4">
        <v>100000000</v>
      </c>
    </row>
    <row r="5" spans="2:9" ht="18.600000000000001" thickBot="1" x14ac:dyDescent="0.4">
      <c r="B5" s="33"/>
      <c r="C5" s="48" t="s">
        <v>1</v>
      </c>
      <c r="D5" s="50"/>
      <c r="E5" s="44">
        <v>2.5000000000000001E-2</v>
      </c>
      <c r="F5" s="45">
        <v>0.252</v>
      </c>
      <c r="G5" s="35">
        <v>2.52</v>
      </c>
      <c r="H5" s="45">
        <v>25.178000000000001</v>
      </c>
      <c r="I5" s="13">
        <v>251.49100000000001</v>
      </c>
    </row>
    <row r="6" spans="2:9" ht="18.600000000000001" thickBot="1" x14ac:dyDescent="0.4">
      <c r="C6" s="42"/>
      <c r="D6" s="43"/>
      <c r="E6" s="40"/>
      <c r="F6" s="41"/>
      <c r="G6" s="41"/>
      <c r="H6" s="41"/>
      <c r="I6" s="35"/>
    </row>
    <row r="7" spans="2:9" ht="18" x14ac:dyDescent="0.35">
      <c r="B7" s="53" t="s">
        <v>7</v>
      </c>
      <c r="C7" s="51" t="s">
        <v>2</v>
      </c>
      <c r="D7" s="5" t="s">
        <v>6</v>
      </c>
      <c r="E7" s="19">
        <v>0.105</v>
      </c>
      <c r="F7" s="19">
        <v>0.371</v>
      </c>
      <c r="G7" s="19">
        <v>2.899</v>
      </c>
      <c r="H7" s="15">
        <v>25.515999999999998</v>
      </c>
      <c r="I7" s="15">
        <v>252.79300000000001</v>
      </c>
    </row>
    <row r="8" spans="2:9" ht="18" x14ac:dyDescent="0.35">
      <c r="B8" s="54"/>
      <c r="C8" s="51"/>
      <c r="D8" s="5" t="s">
        <v>8</v>
      </c>
      <c r="E8" s="27">
        <f>E5/E7</f>
        <v>0.23809523809523811</v>
      </c>
      <c r="F8" s="27">
        <f>F5/F7</f>
        <v>0.67924528301886788</v>
      </c>
      <c r="G8" s="27">
        <f>G5/G7</f>
        <v>0.86926526388409797</v>
      </c>
      <c r="H8" s="26">
        <f>H5/H7</f>
        <v>0.9867534096253332</v>
      </c>
      <c r="I8" s="27">
        <f>I5/I7</f>
        <v>0.99484954092874411</v>
      </c>
    </row>
    <row r="9" spans="2:9" ht="18.600000000000001" thickBot="1" x14ac:dyDescent="0.4">
      <c r="B9" s="54"/>
      <c r="C9" s="52"/>
      <c r="D9" s="6" t="s">
        <v>9</v>
      </c>
      <c r="E9" s="27">
        <f>E8/1</f>
        <v>0.23809523809523811</v>
      </c>
      <c r="F9" s="27">
        <f t="shared" ref="F9:I9" si="0">F8/1</f>
        <v>0.67924528301886788</v>
      </c>
      <c r="G9" s="27">
        <f t="shared" si="0"/>
        <v>0.86926526388409797</v>
      </c>
      <c r="H9" s="26">
        <f t="shared" si="0"/>
        <v>0.9867534096253332</v>
      </c>
      <c r="I9" s="27">
        <f t="shared" si="0"/>
        <v>0.99484954092874411</v>
      </c>
    </row>
    <row r="10" spans="2:9" ht="18" x14ac:dyDescent="0.35">
      <c r="B10" s="54"/>
      <c r="C10" s="51" t="s">
        <v>3</v>
      </c>
      <c r="D10" s="5" t="s">
        <v>6</v>
      </c>
      <c r="E10" s="15">
        <v>0.20100000000000001</v>
      </c>
      <c r="F10" s="15">
        <v>0.42799999999999999</v>
      </c>
      <c r="G10" s="15">
        <v>1.429</v>
      </c>
      <c r="H10" s="16">
        <v>12.804</v>
      </c>
      <c r="I10" s="15">
        <v>126.422</v>
      </c>
    </row>
    <row r="11" spans="2:9" ht="18" x14ac:dyDescent="0.35">
      <c r="B11" s="54"/>
      <c r="C11" s="51"/>
      <c r="D11" s="5" t="s">
        <v>8</v>
      </c>
      <c r="E11" s="36">
        <f>E5/E10</f>
        <v>0.12437810945273632</v>
      </c>
      <c r="F11" s="19">
        <f>F5/F10</f>
        <v>0.58878504672897203</v>
      </c>
      <c r="G11" s="19">
        <f>G5/G10</f>
        <v>1.7634709587123862</v>
      </c>
      <c r="H11" s="18">
        <f>H5/H10</f>
        <v>1.9664167447672602</v>
      </c>
      <c r="I11" s="19">
        <f>I5/I10</f>
        <v>1.9892977488095429</v>
      </c>
    </row>
    <row r="12" spans="2:9" ht="18.600000000000001" thickBot="1" x14ac:dyDescent="0.4">
      <c r="B12" s="54"/>
      <c r="C12" s="52"/>
      <c r="D12" s="6" t="s">
        <v>9</v>
      </c>
      <c r="E12" s="24">
        <f>E11/2</f>
        <v>6.2189054726368161E-2</v>
      </c>
      <c r="F12" s="24">
        <f t="shared" ref="F12:I12" si="1">F11/2</f>
        <v>0.29439252336448601</v>
      </c>
      <c r="G12" s="24">
        <f t="shared" si="1"/>
        <v>0.88173547935619312</v>
      </c>
      <c r="H12" s="32">
        <f t="shared" si="1"/>
        <v>0.98320837238363012</v>
      </c>
      <c r="I12" s="24">
        <f t="shared" si="1"/>
        <v>0.99464887440477145</v>
      </c>
    </row>
    <row r="13" spans="2:9" ht="18" x14ac:dyDescent="0.35">
      <c r="B13" s="54"/>
      <c r="C13" s="51" t="s">
        <v>4</v>
      </c>
      <c r="D13" s="5" t="s">
        <v>6</v>
      </c>
      <c r="E13" s="19">
        <v>0.21099999999999999</v>
      </c>
      <c r="F13" s="19">
        <v>0.72</v>
      </c>
      <c r="G13" s="19">
        <v>4.8460000000000001</v>
      </c>
      <c r="H13" s="22">
        <v>15.714</v>
      </c>
      <c r="I13" s="19">
        <v>111.35</v>
      </c>
    </row>
    <row r="14" spans="2:9" ht="18" x14ac:dyDescent="0.35">
      <c r="B14" s="54"/>
      <c r="C14" s="51"/>
      <c r="D14" s="5" t="s">
        <v>8</v>
      </c>
      <c r="E14" s="19">
        <f>E5/E13</f>
        <v>0.1184834123222749</v>
      </c>
      <c r="F14" s="19">
        <f>F5/F13</f>
        <v>0.35000000000000003</v>
      </c>
      <c r="G14" s="19">
        <f>G5/G13</f>
        <v>0.520016508460586</v>
      </c>
      <c r="H14" s="18">
        <f>H5/H13</f>
        <v>1.6022654957362861</v>
      </c>
      <c r="I14" s="19">
        <f>I5/I13</f>
        <v>2.2585630893578807</v>
      </c>
    </row>
    <row r="15" spans="2:9" ht="18.600000000000001" thickBot="1" x14ac:dyDescent="0.4">
      <c r="B15" s="54"/>
      <c r="C15" s="52"/>
      <c r="D15" s="6" t="s">
        <v>9</v>
      </c>
      <c r="E15" s="19">
        <f>E14/4</f>
        <v>2.9620853080568724E-2</v>
      </c>
      <c r="F15" s="24">
        <f>F14/4</f>
        <v>8.7500000000000008E-2</v>
      </c>
      <c r="G15" s="19">
        <f t="shared" ref="G15:I15" si="2">G14/4</f>
        <v>0.1300041271151465</v>
      </c>
      <c r="H15" s="18">
        <f t="shared" si="2"/>
        <v>0.40056637393407152</v>
      </c>
      <c r="I15" s="19">
        <f t="shared" si="2"/>
        <v>0.56464077233947019</v>
      </c>
    </row>
    <row r="16" spans="2:9" ht="18" x14ac:dyDescent="0.35">
      <c r="B16" s="54"/>
      <c r="C16" s="51" t="s">
        <v>5</v>
      </c>
      <c r="D16" s="5" t="s">
        <v>6</v>
      </c>
      <c r="E16" s="15">
        <v>0.28699999999999998</v>
      </c>
      <c r="F16" s="17">
        <v>0.748</v>
      </c>
      <c r="G16" s="15">
        <v>2.8759999999999999</v>
      </c>
      <c r="H16" s="16">
        <v>22.308</v>
      </c>
      <c r="I16" s="15">
        <v>92.525000000000006</v>
      </c>
    </row>
    <row r="17" spans="2:9" ht="18" x14ac:dyDescent="0.35">
      <c r="B17" s="54"/>
      <c r="C17" s="51"/>
      <c r="D17" s="5" t="s">
        <v>8</v>
      </c>
      <c r="E17" s="21">
        <f>E5/E16</f>
        <v>8.7108013937282236E-2</v>
      </c>
      <c r="F17" s="21">
        <f>F5/F16</f>
        <v>0.33689839572192515</v>
      </c>
      <c r="G17" s="21">
        <f>G5/G16</f>
        <v>0.87621696801112658</v>
      </c>
      <c r="H17" s="21">
        <f>H5/H16</f>
        <v>1.1286533978841671</v>
      </c>
      <c r="I17" s="19">
        <f>I5/I16</f>
        <v>2.7180870035125642</v>
      </c>
    </row>
    <row r="18" spans="2:9" ht="18.600000000000001" thickBot="1" x14ac:dyDescent="0.4">
      <c r="B18" s="55"/>
      <c r="C18" s="52"/>
      <c r="D18" s="6" t="s">
        <v>9</v>
      </c>
      <c r="E18" s="23">
        <f>E17/8</f>
        <v>1.0888501742160279E-2</v>
      </c>
      <c r="F18" s="23">
        <f t="shared" ref="F18:I18" si="3">F17/8</f>
        <v>4.2112299465240643E-2</v>
      </c>
      <c r="G18" s="23">
        <f t="shared" si="3"/>
        <v>0.10952712100139082</v>
      </c>
      <c r="H18" s="23">
        <f t="shared" si="3"/>
        <v>0.14108167473552088</v>
      </c>
      <c r="I18" s="19">
        <f t="shared" si="3"/>
        <v>0.33976087543907052</v>
      </c>
    </row>
    <row r="19" spans="2:9" ht="18.600000000000001" thickBot="1" x14ac:dyDescent="0.4">
      <c r="B19" s="1"/>
      <c r="C19" s="42"/>
      <c r="D19" s="47"/>
      <c r="E19" s="34"/>
      <c r="F19" s="35"/>
      <c r="G19" s="31"/>
      <c r="H19" s="31"/>
      <c r="I19" s="35"/>
    </row>
    <row r="20" spans="2:9" ht="18" x14ac:dyDescent="0.35">
      <c r="B20" s="53" t="s">
        <v>10</v>
      </c>
      <c r="C20" s="56" t="s">
        <v>2</v>
      </c>
      <c r="D20" s="7" t="s">
        <v>6</v>
      </c>
      <c r="E20" s="14">
        <v>0.53900000000000003</v>
      </c>
      <c r="F20" s="15">
        <v>1.26</v>
      </c>
      <c r="G20" s="17">
        <v>4.8070000000000004</v>
      </c>
      <c r="H20" s="15">
        <v>25.908000000000001</v>
      </c>
      <c r="I20" s="17">
        <v>253.81200000000001</v>
      </c>
    </row>
    <row r="21" spans="2:9" ht="18" x14ac:dyDescent="0.35">
      <c r="B21" s="54"/>
      <c r="C21" s="51"/>
      <c r="D21" s="5" t="s">
        <v>8</v>
      </c>
      <c r="E21" s="21">
        <f>E5/E20</f>
        <v>4.6382189239332093E-2</v>
      </c>
      <c r="F21" s="19">
        <f>F5/F20</f>
        <v>0.2</v>
      </c>
      <c r="G21" s="20">
        <f>G5/G20</f>
        <v>0.52423548991054703</v>
      </c>
      <c r="H21" s="19">
        <f>H5/H20</f>
        <v>0.97182337501929905</v>
      </c>
      <c r="I21" s="20">
        <f>I5/I20</f>
        <v>0.99085543630718798</v>
      </c>
    </row>
    <row r="22" spans="2:9" ht="18.600000000000001" thickBot="1" x14ac:dyDescent="0.4">
      <c r="B22" s="54"/>
      <c r="C22" s="52"/>
      <c r="D22" s="6" t="s">
        <v>9</v>
      </c>
      <c r="E22" s="21">
        <f>E21</f>
        <v>4.6382189239332093E-2</v>
      </c>
      <c r="F22" s="19">
        <f t="shared" ref="F22:I22" si="4">F21</f>
        <v>0.2</v>
      </c>
      <c r="G22" s="20">
        <f t="shared" si="4"/>
        <v>0.52423548991054703</v>
      </c>
      <c r="H22" s="19">
        <f t="shared" si="4"/>
        <v>0.97182337501929905</v>
      </c>
      <c r="I22" s="20">
        <f t="shared" si="4"/>
        <v>0.99085543630718798</v>
      </c>
    </row>
    <row r="23" spans="2:9" ht="18" x14ac:dyDescent="0.35">
      <c r="B23" s="54"/>
      <c r="C23" s="51" t="s">
        <v>3</v>
      </c>
      <c r="D23" s="5" t="s">
        <v>6</v>
      </c>
      <c r="E23" s="14">
        <v>0.48</v>
      </c>
      <c r="F23" s="15">
        <v>0.39700000000000002</v>
      </c>
      <c r="G23" s="29">
        <v>1.8280000000000001</v>
      </c>
      <c r="H23" s="28">
        <v>13.38</v>
      </c>
      <c r="I23" s="29">
        <v>127.241</v>
      </c>
    </row>
    <row r="24" spans="2:9" ht="18" x14ac:dyDescent="0.35">
      <c r="B24" s="54"/>
      <c r="C24" s="51"/>
      <c r="D24" s="5" t="s">
        <v>8</v>
      </c>
      <c r="E24" s="21">
        <f>E5/E23</f>
        <v>5.2083333333333336E-2</v>
      </c>
      <c r="F24" s="19">
        <f>F5/F23</f>
        <v>0.63476070528967254</v>
      </c>
      <c r="G24" s="20">
        <f>G5/G23</f>
        <v>1.3785557986870898</v>
      </c>
      <c r="H24" s="19">
        <f>H5/H23</f>
        <v>1.8817638266068759</v>
      </c>
      <c r="I24" s="20">
        <f>I5/I23</f>
        <v>1.9764934258611613</v>
      </c>
    </row>
    <row r="25" spans="2:9" ht="18.600000000000001" thickBot="1" x14ac:dyDescent="0.4">
      <c r="B25" s="54"/>
      <c r="C25" s="52"/>
      <c r="D25" s="6" t="s">
        <v>9</v>
      </c>
      <c r="E25" s="23">
        <f>E24/2</f>
        <v>2.6041666666666668E-2</v>
      </c>
      <c r="F25" s="24">
        <f t="shared" ref="F25:I25" si="5">F24/2</f>
        <v>0.31738035264483627</v>
      </c>
      <c r="G25" s="25">
        <f t="shared" si="5"/>
        <v>0.68927789934354489</v>
      </c>
      <c r="H25" s="24">
        <f t="shared" si="5"/>
        <v>0.94088191330343796</v>
      </c>
      <c r="I25" s="25">
        <f t="shared" si="5"/>
        <v>0.98824671293058064</v>
      </c>
    </row>
    <row r="26" spans="2:9" ht="18" x14ac:dyDescent="0.35">
      <c r="B26" s="54"/>
      <c r="C26" s="51" t="s">
        <v>4</v>
      </c>
      <c r="D26" s="5" t="s">
        <v>6</v>
      </c>
      <c r="E26" s="21">
        <v>0.43</v>
      </c>
      <c r="F26" s="19">
        <v>0.995</v>
      </c>
      <c r="G26" s="20">
        <v>5.29</v>
      </c>
      <c r="H26" s="19">
        <v>17.731000000000002</v>
      </c>
      <c r="I26" s="20">
        <v>112.06399999999999</v>
      </c>
    </row>
    <row r="27" spans="2:9" ht="18" x14ac:dyDescent="0.35">
      <c r="B27" s="54"/>
      <c r="C27" s="51"/>
      <c r="D27" s="5" t="s">
        <v>8</v>
      </c>
      <c r="E27" s="21">
        <f>E5/E26</f>
        <v>5.8139534883720936E-2</v>
      </c>
      <c r="F27" s="19">
        <f>F5/F26</f>
        <v>0.25326633165829143</v>
      </c>
      <c r="G27" s="20">
        <f>G5/G26</f>
        <v>0.47637051039697542</v>
      </c>
      <c r="H27" s="19">
        <f>H5/H26</f>
        <v>1.4199988720320342</v>
      </c>
      <c r="I27" s="20">
        <f>I5/I26</f>
        <v>2.2441729725870934</v>
      </c>
    </row>
    <row r="28" spans="2:9" ht="18.600000000000001" thickBot="1" x14ac:dyDescent="0.4">
      <c r="B28" s="54"/>
      <c r="C28" s="52"/>
      <c r="D28" s="6" t="s">
        <v>9</v>
      </c>
      <c r="E28" s="21">
        <f>E27/4</f>
        <v>1.4534883720930234E-2</v>
      </c>
      <c r="F28" s="19">
        <f t="shared" ref="F28:I28" si="6">F27/4</f>
        <v>6.3316582914572858E-2</v>
      </c>
      <c r="G28" s="20">
        <f t="shared" si="6"/>
        <v>0.11909262759924386</v>
      </c>
      <c r="H28" s="19">
        <f t="shared" si="6"/>
        <v>0.35499971800800856</v>
      </c>
      <c r="I28" s="20">
        <f t="shared" si="6"/>
        <v>0.56104324314677334</v>
      </c>
    </row>
    <row r="29" spans="2:9" ht="18" x14ac:dyDescent="0.35">
      <c r="B29" s="54"/>
      <c r="C29" s="51" t="s">
        <v>5</v>
      </c>
      <c r="D29" s="5" t="s">
        <v>6</v>
      </c>
      <c r="E29" s="14">
        <v>0.435</v>
      </c>
      <c r="F29" s="15">
        <v>0.97799999999999998</v>
      </c>
      <c r="G29" s="17">
        <v>3.6850000000000001</v>
      </c>
      <c r="H29" s="15">
        <v>20.013000000000002</v>
      </c>
      <c r="I29" s="17">
        <v>94.9</v>
      </c>
    </row>
    <row r="30" spans="2:9" ht="18" x14ac:dyDescent="0.35">
      <c r="B30" s="54"/>
      <c r="C30" s="51"/>
      <c r="D30" s="5" t="s">
        <v>8</v>
      </c>
      <c r="E30" s="21">
        <f>E5/E29</f>
        <v>5.7471264367816098E-2</v>
      </c>
      <c r="F30" s="19">
        <f>F5/F29</f>
        <v>0.25766871165644173</v>
      </c>
      <c r="G30" s="20">
        <f>G5/G29</f>
        <v>0.68385345997286295</v>
      </c>
      <c r="H30" s="22">
        <f>H5/H29</f>
        <v>1.2580822465397492</v>
      </c>
      <c r="I30" s="19">
        <f>I5/I29</f>
        <v>2.6500632244467859</v>
      </c>
    </row>
    <row r="31" spans="2:9" ht="18.600000000000001" thickBot="1" x14ac:dyDescent="0.4">
      <c r="B31" s="55"/>
      <c r="C31" s="52"/>
      <c r="D31" s="6" t="s">
        <v>9</v>
      </c>
      <c r="E31" s="23">
        <f>E30/8</f>
        <v>7.1839080459770123E-3</v>
      </c>
      <c r="F31" s="24">
        <f t="shared" ref="F31:I31" si="7">F30/8</f>
        <v>3.2208588957055216E-2</v>
      </c>
      <c r="G31" s="25">
        <f t="shared" si="7"/>
        <v>8.5481682496607869E-2</v>
      </c>
      <c r="H31" s="32">
        <f t="shared" si="7"/>
        <v>0.15726028081746865</v>
      </c>
      <c r="I31" s="24">
        <f t="shared" si="7"/>
        <v>0.33125790305584824</v>
      </c>
    </row>
    <row r="32" spans="2:9" ht="18.600000000000001" thickBot="1" x14ac:dyDescent="0.4">
      <c r="B32" s="1"/>
      <c r="D32" s="1"/>
      <c r="E32" s="1"/>
      <c r="F32" s="1"/>
      <c r="G32" s="1"/>
      <c r="H32" s="1"/>
      <c r="I32" s="1"/>
    </row>
    <row r="33" spans="2:9" ht="18" x14ac:dyDescent="0.35">
      <c r="B33" s="53" t="s">
        <v>11</v>
      </c>
      <c r="C33" s="56" t="s">
        <v>2</v>
      </c>
      <c r="D33" s="7" t="s">
        <v>6</v>
      </c>
      <c r="E33" s="16">
        <v>0.153</v>
      </c>
      <c r="F33" s="14">
        <v>0.38900000000000001</v>
      </c>
      <c r="G33" s="15">
        <v>3.1970000000000001</v>
      </c>
      <c r="H33" s="15">
        <v>25.808</v>
      </c>
      <c r="I33" s="15">
        <v>253.07</v>
      </c>
    </row>
    <row r="34" spans="2:9" ht="18" x14ac:dyDescent="0.35">
      <c r="B34" s="54"/>
      <c r="C34" s="51"/>
      <c r="D34" s="5" t="s">
        <v>8</v>
      </c>
      <c r="E34" s="22">
        <f>E5/E33</f>
        <v>0.16339869281045752</v>
      </c>
      <c r="F34" s="19">
        <f>F5/F33</f>
        <v>0.6478149100257069</v>
      </c>
      <c r="G34" s="22">
        <f>G5/G33</f>
        <v>0.78823897403816079</v>
      </c>
      <c r="H34" s="19">
        <f>H5/H33</f>
        <v>0.97558896466212031</v>
      </c>
      <c r="I34" s="20">
        <f>I5/I33</f>
        <v>0.99376061959141748</v>
      </c>
    </row>
    <row r="35" spans="2:9" ht="18.600000000000001" thickBot="1" x14ac:dyDescent="0.4">
      <c r="B35" s="54"/>
      <c r="C35" s="52"/>
      <c r="D35" s="6" t="s">
        <v>9</v>
      </c>
      <c r="E35" s="22">
        <f>E34</f>
        <v>0.16339869281045752</v>
      </c>
      <c r="F35" s="19">
        <f t="shared" ref="F35" si="8">F34</f>
        <v>0.6478149100257069</v>
      </c>
      <c r="G35" s="22">
        <f t="shared" ref="G35" si="9">G34</f>
        <v>0.78823897403816079</v>
      </c>
      <c r="H35" s="19">
        <f t="shared" ref="H35" si="10">H34</f>
        <v>0.97558896466212031</v>
      </c>
      <c r="I35" s="20">
        <f t="shared" ref="I35" si="11">I34</f>
        <v>0.99376061959141748</v>
      </c>
    </row>
    <row r="36" spans="2:9" ht="18" x14ac:dyDescent="0.35">
      <c r="B36" s="54"/>
      <c r="C36" s="51" t="s">
        <v>3</v>
      </c>
      <c r="D36" s="5" t="s">
        <v>6</v>
      </c>
      <c r="E36" s="14">
        <v>0.28299999999999997</v>
      </c>
      <c r="F36" s="15">
        <v>0.41399999999999998</v>
      </c>
      <c r="G36" s="30">
        <v>1.5249999999999999</v>
      </c>
      <c r="H36" s="28">
        <v>12.958</v>
      </c>
      <c r="I36" s="29">
        <v>126.60599999999999</v>
      </c>
    </row>
    <row r="37" spans="2:9" ht="18" x14ac:dyDescent="0.35">
      <c r="B37" s="54"/>
      <c r="C37" s="51"/>
      <c r="D37" s="5" t="s">
        <v>8</v>
      </c>
      <c r="E37" s="21">
        <f>E5/E36</f>
        <v>8.8339222614841006E-2</v>
      </c>
      <c r="F37" s="19">
        <f>F5/F36</f>
        <v>0.60869565217391308</v>
      </c>
      <c r="G37" s="22">
        <f>G5/G36</f>
        <v>1.6524590163934427</v>
      </c>
      <c r="H37" s="19">
        <f>H5/H36</f>
        <v>1.943046766476308</v>
      </c>
      <c r="I37" s="20">
        <f>I5/I36</f>
        <v>1.9864066473942785</v>
      </c>
    </row>
    <row r="38" spans="2:9" ht="18.600000000000001" thickBot="1" x14ac:dyDescent="0.4">
      <c r="B38" s="54"/>
      <c r="C38" s="52"/>
      <c r="D38" s="6" t="s">
        <v>9</v>
      </c>
      <c r="E38" s="23">
        <f>E37/2</f>
        <v>4.4169611307420503E-2</v>
      </c>
      <c r="F38" s="24">
        <f t="shared" ref="F38" si="12">F37/2</f>
        <v>0.30434782608695654</v>
      </c>
      <c r="G38" s="32">
        <f t="shared" ref="G38" si="13">G37/2</f>
        <v>0.82622950819672136</v>
      </c>
      <c r="H38" s="24">
        <f t="shared" ref="H38" si="14">H37/2</f>
        <v>0.97152338323815401</v>
      </c>
      <c r="I38" s="25">
        <f t="shared" ref="I38" si="15">I37/2</f>
        <v>0.99320332369713926</v>
      </c>
    </row>
    <row r="39" spans="2:9" ht="18" x14ac:dyDescent="0.35">
      <c r="B39" s="54"/>
      <c r="C39" s="51" t="s">
        <v>4</v>
      </c>
      <c r="D39" s="5" t="s">
        <v>6</v>
      </c>
      <c r="E39" s="22">
        <v>0.71</v>
      </c>
      <c r="F39" s="19">
        <v>1.0660000000000001</v>
      </c>
      <c r="G39" s="22">
        <v>5.3550000000000004</v>
      </c>
      <c r="H39" s="19">
        <v>17.369</v>
      </c>
      <c r="I39" s="20">
        <v>112.884</v>
      </c>
    </row>
    <row r="40" spans="2:9" ht="18" x14ac:dyDescent="0.35">
      <c r="B40" s="54"/>
      <c r="C40" s="51"/>
      <c r="D40" s="5" t="s">
        <v>8</v>
      </c>
      <c r="E40" s="22">
        <f>E5/E39</f>
        <v>3.5211267605633804E-2</v>
      </c>
      <c r="F40" s="19">
        <f>F5/F39</f>
        <v>0.23639774859287052</v>
      </c>
      <c r="G40" s="22">
        <f>G5/G39</f>
        <v>0.47058823529411764</v>
      </c>
      <c r="H40" s="19">
        <f>H5/H39</f>
        <v>1.4495941044389431</v>
      </c>
      <c r="I40" s="20">
        <f>I5/I39</f>
        <v>2.2278710889054252</v>
      </c>
    </row>
    <row r="41" spans="2:9" ht="18.600000000000001" thickBot="1" x14ac:dyDescent="0.4">
      <c r="B41" s="54"/>
      <c r="C41" s="52"/>
      <c r="D41" s="6" t="s">
        <v>9</v>
      </c>
      <c r="E41" s="22">
        <f>E40/4</f>
        <v>8.8028169014084511E-3</v>
      </c>
      <c r="F41" s="24">
        <f t="shared" ref="F41:I41" si="16">F40/4</f>
        <v>5.909943714821763E-2</v>
      </c>
      <c r="G41" s="22">
        <f t="shared" si="16"/>
        <v>0.11764705882352941</v>
      </c>
      <c r="H41" s="24">
        <f t="shared" si="16"/>
        <v>0.36239852610973577</v>
      </c>
      <c r="I41" s="20">
        <f t="shared" si="16"/>
        <v>0.55696777222635629</v>
      </c>
    </row>
    <row r="42" spans="2:9" ht="18" x14ac:dyDescent="0.35">
      <c r="B42" s="54"/>
      <c r="C42" s="51" t="s">
        <v>5</v>
      </c>
      <c r="D42" s="5" t="s">
        <v>6</v>
      </c>
      <c r="E42" s="14">
        <v>0.79100000000000004</v>
      </c>
      <c r="F42" s="14">
        <v>0.88800000000000001</v>
      </c>
      <c r="G42" s="15">
        <v>2.9039999999999999</v>
      </c>
      <c r="H42" s="17">
        <v>19.027000000000001</v>
      </c>
      <c r="I42" s="15">
        <v>95.14</v>
      </c>
    </row>
    <row r="43" spans="2:9" ht="18" x14ac:dyDescent="0.35">
      <c r="B43" s="54"/>
      <c r="C43" s="51"/>
      <c r="D43" s="5" t="s">
        <v>8</v>
      </c>
      <c r="E43" s="21">
        <f>E5/E42</f>
        <v>3.160556257901391E-2</v>
      </c>
      <c r="F43" s="21">
        <f>F5/F42</f>
        <v>0.28378378378378377</v>
      </c>
      <c r="G43" s="21">
        <f>G5/G42</f>
        <v>0.86776859504132231</v>
      </c>
      <c r="H43" s="21">
        <f>H5/H42</f>
        <v>1.3232774478372837</v>
      </c>
      <c r="I43" s="19">
        <f>I5/I42</f>
        <v>2.6433781795249107</v>
      </c>
    </row>
    <row r="44" spans="2:9" ht="18.600000000000001" thickBot="1" x14ac:dyDescent="0.4">
      <c r="B44" s="55"/>
      <c r="C44" s="52"/>
      <c r="D44" s="6" t="s">
        <v>9</v>
      </c>
      <c r="E44" s="23">
        <f>E43/8</f>
        <v>3.9506953223767387E-3</v>
      </c>
      <c r="F44" s="23">
        <f t="shared" ref="F44:I44" si="17">F43/8</f>
        <v>3.5472972972972971E-2</v>
      </c>
      <c r="G44" s="23">
        <f t="shared" si="17"/>
        <v>0.10847107438016529</v>
      </c>
      <c r="H44" s="23">
        <f t="shared" si="17"/>
        <v>0.16540968097966047</v>
      </c>
      <c r="I44" s="24">
        <f t="shared" si="17"/>
        <v>0.33042227244061384</v>
      </c>
    </row>
    <row r="45" spans="2:9" ht="18.600000000000001" thickBot="1" x14ac:dyDescent="0.4">
      <c r="B45" s="37"/>
    </row>
    <row r="46" spans="2:9" ht="18" x14ac:dyDescent="0.35">
      <c r="B46" s="53" t="s">
        <v>13</v>
      </c>
      <c r="C46" s="56" t="s">
        <v>2</v>
      </c>
      <c r="D46" s="9" t="s">
        <v>6</v>
      </c>
      <c r="E46" s="17">
        <v>0.60699999999999998</v>
      </c>
      <c r="F46" s="17">
        <v>1.4970000000000001</v>
      </c>
      <c r="G46" s="16">
        <v>5.8470000000000004</v>
      </c>
      <c r="H46" s="15">
        <v>26.548999999999999</v>
      </c>
      <c r="I46" s="15">
        <v>254.13900000000001</v>
      </c>
    </row>
    <row r="47" spans="2:9" ht="18" x14ac:dyDescent="0.35">
      <c r="B47" s="54"/>
      <c r="C47" s="51"/>
      <c r="D47" s="39" t="s">
        <v>8</v>
      </c>
      <c r="E47" s="20">
        <f>E5/E46</f>
        <v>4.1186161449752887E-2</v>
      </c>
      <c r="F47" s="20">
        <f>F5/F46</f>
        <v>0.16833667334669339</v>
      </c>
      <c r="G47" s="18">
        <f>G5/G46</f>
        <v>0.43099025141097996</v>
      </c>
      <c r="H47" s="19">
        <f>H5/H46</f>
        <v>0.94835963689781166</v>
      </c>
      <c r="I47" s="19">
        <f>I5/I46</f>
        <v>0.98958050515662688</v>
      </c>
    </row>
    <row r="48" spans="2:9" ht="18.600000000000001" thickBot="1" x14ac:dyDescent="0.4">
      <c r="B48" s="54"/>
      <c r="C48" s="52"/>
      <c r="D48" s="10" t="s">
        <v>9</v>
      </c>
      <c r="E48" s="20">
        <f>E47</f>
        <v>4.1186161449752887E-2</v>
      </c>
      <c r="F48" s="20">
        <f t="shared" ref="F48:I48" si="18">F47</f>
        <v>0.16833667334669339</v>
      </c>
      <c r="G48" s="18">
        <f t="shared" si="18"/>
        <v>0.43099025141097996</v>
      </c>
      <c r="H48" s="19">
        <f t="shared" si="18"/>
        <v>0.94835963689781166</v>
      </c>
      <c r="I48" s="19">
        <f t="shared" si="18"/>
        <v>0.98958050515662688</v>
      </c>
    </row>
    <row r="49" spans="2:9" ht="18" x14ac:dyDescent="0.35">
      <c r="B49" s="54"/>
      <c r="C49" s="51" t="s">
        <v>3</v>
      </c>
      <c r="D49" s="39" t="s">
        <v>6</v>
      </c>
      <c r="E49" s="15">
        <v>0.78200000000000003</v>
      </c>
      <c r="F49" s="17">
        <v>1.135</v>
      </c>
      <c r="G49" s="30">
        <v>2.8109999999999999</v>
      </c>
      <c r="H49" s="28">
        <v>13.361000000000001</v>
      </c>
      <c r="I49" s="15">
        <v>127.568</v>
      </c>
    </row>
    <row r="50" spans="2:9" ht="18" x14ac:dyDescent="0.35">
      <c r="B50" s="54"/>
      <c r="C50" s="51"/>
      <c r="D50" s="39" t="s">
        <v>8</v>
      </c>
      <c r="E50" s="19">
        <f>E5/E49</f>
        <v>3.1969309462915603E-2</v>
      </c>
      <c r="F50" s="20">
        <f>F5/F49</f>
        <v>0.22202643171806166</v>
      </c>
      <c r="G50" s="22">
        <f>G5/G49</f>
        <v>0.89647812166488794</v>
      </c>
      <c r="H50" s="19">
        <f>H5/H49</f>
        <v>1.8844397874410597</v>
      </c>
      <c r="I50" s="19">
        <f>I5/I49</f>
        <v>1.9714270036372759</v>
      </c>
    </row>
    <row r="51" spans="2:9" ht="18.600000000000001" thickBot="1" x14ac:dyDescent="0.4">
      <c r="B51" s="54"/>
      <c r="C51" s="52"/>
      <c r="D51" s="10" t="s">
        <v>9</v>
      </c>
      <c r="E51" s="24">
        <f>E50/2</f>
        <v>1.5984654731457801E-2</v>
      </c>
      <c r="F51" s="25">
        <f t="shared" ref="F51:I51" si="19">F50/2</f>
        <v>0.11101321585903083</v>
      </c>
      <c r="G51" s="32">
        <f t="shared" si="19"/>
        <v>0.44823906083244397</v>
      </c>
      <c r="H51" s="24">
        <f t="shared" si="19"/>
        <v>0.94221989372052983</v>
      </c>
      <c r="I51" s="24">
        <f t="shared" si="19"/>
        <v>0.98571350181863793</v>
      </c>
    </row>
    <row r="52" spans="2:9" ht="18" x14ac:dyDescent="0.35">
      <c r="B52" s="54"/>
      <c r="C52" s="51" t="s">
        <v>4</v>
      </c>
      <c r="D52" s="39" t="s">
        <v>6</v>
      </c>
      <c r="E52" s="20">
        <v>0.85599999999999998</v>
      </c>
      <c r="F52" s="20">
        <v>1.1040000000000001</v>
      </c>
      <c r="G52" s="22">
        <v>5.4619999999999997</v>
      </c>
      <c r="H52" s="19">
        <v>25.167000000000002</v>
      </c>
      <c r="I52" s="19">
        <v>112.36499999999999</v>
      </c>
    </row>
    <row r="53" spans="2:9" ht="18" x14ac:dyDescent="0.35">
      <c r="B53" s="54"/>
      <c r="C53" s="51"/>
      <c r="D53" s="39" t="s">
        <v>8</v>
      </c>
      <c r="E53" s="20">
        <f>E5/E52</f>
        <v>2.9205607476635517E-2</v>
      </c>
      <c r="F53" s="20">
        <f>F5/F52</f>
        <v>0.22826086956521738</v>
      </c>
      <c r="G53" s="18">
        <f>G5/G52</f>
        <v>0.46136946173562798</v>
      </c>
      <c r="H53" s="19">
        <f>H5/H52</f>
        <v>1.000437080303572</v>
      </c>
      <c r="I53" s="19">
        <f>I5/I52</f>
        <v>2.2381613491745651</v>
      </c>
    </row>
    <row r="54" spans="2:9" ht="18.600000000000001" thickBot="1" x14ac:dyDescent="0.4">
      <c r="B54" s="54"/>
      <c r="C54" s="52"/>
      <c r="D54" s="10" t="s">
        <v>9</v>
      </c>
      <c r="E54" s="25">
        <f>E53/4</f>
        <v>7.3014018691588793E-3</v>
      </c>
      <c r="F54" s="20">
        <f t="shared" ref="F54:I54" si="20">F53/4</f>
        <v>5.7065217391304345E-2</v>
      </c>
      <c r="G54" s="18">
        <f t="shared" si="20"/>
        <v>0.115342365433907</v>
      </c>
      <c r="H54" s="19">
        <f t="shared" si="20"/>
        <v>0.25010927007589301</v>
      </c>
      <c r="I54" s="19">
        <f t="shared" si="20"/>
        <v>0.55954033729364128</v>
      </c>
    </row>
    <row r="55" spans="2:9" ht="18" x14ac:dyDescent="0.35">
      <c r="B55" s="54"/>
      <c r="C55" s="51" t="s">
        <v>5</v>
      </c>
      <c r="D55" s="39" t="s">
        <v>6</v>
      </c>
      <c r="E55" s="14">
        <v>0.64800000000000002</v>
      </c>
      <c r="F55" s="15">
        <v>1.014</v>
      </c>
      <c r="G55" s="16">
        <v>2.9860000000000002</v>
      </c>
      <c r="H55" s="15">
        <v>21.940999999999999</v>
      </c>
      <c r="I55" s="15">
        <v>106.268</v>
      </c>
    </row>
    <row r="56" spans="2:9" ht="18" x14ac:dyDescent="0.35">
      <c r="B56" s="54"/>
      <c r="C56" s="51"/>
      <c r="D56" s="39" t="s">
        <v>8</v>
      </c>
      <c r="E56" s="21">
        <f>E5/E55</f>
        <v>3.8580246913580245E-2</v>
      </c>
      <c r="F56" s="19">
        <f>F5/F55</f>
        <v>0.24852071005917159</v>
      </c>
      <c r="G56" s="22">
        <f>G5/G55</f>
        <v>0.84393837910247815</v>
      </c>
      <c r="H56" s="19">
        <f>H5/H55</f>
        <v>1.1475320176837884</v>
      </c>
      <c r="I56" s="19">
        <f>I5/I55</f>
        <v>2.3665731923062445</v>
      </c>
    </row>
    <row r="57" spans="2:9" ht="18.600000000000001" thickBot="1" x14ac:dyDescent="0.4">
      <c r="B57" s="55"/>
      <c r="C57" s="52"/>
      <c r="D57" s="10" t="s">
        <v>9</v>
      </c>
      <c r="E57" s="23">
        <f>E56/8</f>
        <v>4.8225308641975306E-3</v>
      </c>
      <c r="F57" s="24">
        <f t="shared" ref="F57:I57" si="21">F56/8</f>
        <v>3.1065088757396449E-2</v>
      </c>
      <c r="G57" s="32">
        <f t="shared" si="21"/>
        <v>0.10549229738780977</v>
      </c>
      <c r="H57" s="24">
        <f t="shared" si="21"/>
        <v>0.14344150221047355</v>
      </c>
      <c r="I57" s="24">
        <f t="shared" si="21"/>
        <v>0.29582164903828057</v>
      </c>
    </row>
    <row r="58" spans="2:9" x14ac:dyDescent="0.3">
      <c r="D58" s="38"/>
      <c r="E58" s="38"/>
      <c r="F58" s="38"/>
      <c r="G58" s="38"/>
      <c r="H58" s="38"/>
      <c r="I58" s="38"/>
    </row>
    <row r="59" spans="2:9" x14ac:dyDescent="0.3">
      <c r="D59" s="57"/>
      <c r="E59" s="57"/>
      <c r="F59" s="57"/>
      <c r="G59" s="57"/>
      <c r="H59" s="57"/>
      <c r="I59" s="57"/>
    </row>
    <row r="60" spans="2:9" x14ac:dyDescent="0.3">
      <c r="D60" s="57"/>
      <c r="E60" s="57"/>
      <c r="F60" s="57"/>
      <c r="G60" s="57"/>
      <c r="H60" s="57"/>
      <c r="I60" s="57"/>
    </row>
    <row r="66" spans="8:8" x14ac:dyDescent="0.3">
      <c r="H66" s="57"/>
    </row>
  </sheetData>
  <mergeCells count="22">
    <mergeCell ref="C29:C31"/>
    <mergeCell ref="B46:B57"/>
    <mergeCell ref="C46:C48"/>
    <mergeCell ref="C49:C51"/>
    <mergeCell ref="C52:C54"/>
    <mergeCell ref="C55:C57"/>
    <mergeCell ref="E3:I3"/>
    <mergeCell ref="B33:B44"/>
    <mergeCell ref="C5:D5"/>
    <mergeCell ref="B7:B18"/>
    <mergeCell ref="C7:C9"/>
    <mergeCell ref="C10:C12"/>
    <mergeCell ref="C13:C15"/>
    <mergeCell ref="B20:B31"/>
    <mergeCell ref="C33:C35"/>
    <mergeCell ref="C36:C38"/>
    <mergeCell ref="C39:C41"/>
    <mergeCell ref="C42:C44"/>
    <mergeCell ref="C20:C22"/>
    <mergeCell ref="C23:C25"/>
    <mergeCell ref="C26:C28"/>
    <mergeCell ref="C16:C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8"/>
  <sheetViews>
    <sheetView workbookViewId="0">
      <selection activeCell="D6" sqref="D6:E6"/>
    </sheetView>
  </sheetViews>
  <sheetFormatPr defaultRowHeight="14.4" x14ac:dyDescent="0.3"/>
  <cols>
    <col min="3" max="3" width="9.5546875" customWidth="1"/>
    <col min="4" max="4" width="21.33203125" bestFit="1" customWidth="1"/>
    <col min="5" max="5" width="27.6640625" customWidth="1"/>
    <col min="6" max="7" width="17.109375" bestFit="1" customWidth="1"/>
    <col min="8" max="8" width="17.33203125" bestFit="1" customWidth="1"/>
    <col min="9" max="9" width="18.88671875" bestFit="1" customWidth="1"/>
    <col min="10" max="10" width="20.33203125" bestFit="1" customWidth="1"/>
  </cols>
  <sheetData>
    <row r="3" spans="4:10" ht="15" thickBot="1" x14ac:dyDescent="0.35"/>
    <row r="4" spans="4:10" ht="18.600000000000001" thickBot="1" x14ac:dyDescent="0.4">
      <c r="F4" s="48" t="s">
        <v>0</v>
      </c>
      <c r="G4" s="49"/>
      <c r="H4" s="49"/>
      <c r="I4" s="49"/>
      <c r="J4" s="50"/>
    </row>
    <row r="5" spans="4:10" ht="18.600000000000001" thickBot="1" x14ac:dyDescent="0.4">
      <c r="D5" s="57"/>
      <c r="F5" s="2">
        <v>10000</v>
      </c>
      <c r="G5" s="8">
        <v>100000</v>
      </c>
      <c r="H5" s="3">
        <v>1000000</v>
      </c>
      <c r="I5" s="8">
        <v>10000000</v>
      </c>
      <c r="J5" s="4">
        <v>100000000</v>
      </c>
    </row>
    <row r="6" spans="4:10" ht="18.600000000000001" thickBot="1" x14ac:dyDescent="0.4">
      <c r="D6" s="58" t="s">
        <v>1</v>
      </c>
      <c r="E6" s="59"/>
      <c r="F6" s="64">
        <v>2.5000000000000001E-2</v>
      </c>
      <c r="G6" s="35">
        <v>0.252</v>
      </c>
      <c r="H6" s="45">
        <v>2.52</v>
      </c>
      <c r="I6" s="65">
        <v>25.178000000000001</v>
      </c>
      <c r="J6" s="13">
        <v>251.49100000000001</v>
      </c>
    </row>
    <row r="7" spans="4:10" ht="18" x14ac:dyDescent="0.35">
      <c r="D7" s="60" t="s">
        <v>7</v>
      </c>
      <c r="E7" s="7" t="s">
        <v>6</v>
      </c>
      <c r="F7" s="36">
        <v>0.217</v>
      </c>
      <c r="G7" s="31">
        <v>0.65400000000000003</v>
      </c>
      <c r="H7" s="12">
        <v>2.79</v>
      </c>
      <c r="I7" s="31">
        <v>21.091000000000001</v>
      </c>
      <c r="J7" s="63">
        <v>93.769000000000005</v>
      </c>
    </row>
    <row r="8" spans="4:10" ht="18" x14ac:dyDescent="0.35">
      <c r="D8" s="61"/>
      <c r="E8" s="5" t="s">
        <v>8</v>
      </c>
      <c r="F8" s="36">
        <f>F6/F7</f>
        <v>0.1152073732718894</v>
      </c>
      <c r="G8" s="11">
        <f t="shared" ref="G8:J8" si="0">G6/G7</f>
        <v>0.38532110091743116</v>
      </c>
      <c r="H8" s="36">
        <f t="shared" si="0"/>
        <v>0.90322580645161288</v>
      </c>
      <c r="I8" s="11">
        <f t="shared" si="0"/>
        <v>1.1937793371580294</v>
      </c>
      <c r="J8" s="36">
        <f t="shared" si="0"/>
        <v>2.6820271091725409</v>
      </c>
    </row>
    <row r="9" spans="4:10" ht="18.600000000000001" thickBot="1" x14ac:dyDescent="0.4">
      <c r="D9" s="61"/>
      <c r="E9" s="6" t="s">
        <v>9</v>
      </c>
      <c r="F9" s="36">
        <f>F8/8</f>
        <v>1.4400921658986175E-2</v>
      </c>
      <c r="G9" s="11">
        <f t="shared" ref="G9:J9" si="1">G8/8</f>
        <v>4.8165137614678895E-2</v>
      </c>
      <c r="H9" s="36">
        <f t="shared" si="1"/>
        <v>0.11290322580645161</v>
      </c>
      <c r="I9" s="11">
        <f t="shared" si="1"/>
        <v>0.14922241714475368</v>
      </c>
      <c r="J9" s="36">
        <f t="shared" si="1"/>
        <v>0.33525338864656762</v>
      </c>
    </row>
    <row r="10" spans="4:10" ht="18.75" customHeight="1" x14ac:dyDescent="0.35">
      <c r="D10" s="60" t="s">
        <v>10</v>
      </c>
      <c r="E10" s="5" t="s">
        <v>6</v>
      </c>
      <c r="F10" s="15">
        <v>0.442</v>
      </c>
      <c r="G10" s="16">
        <v>0.78300000000000003</v>
      </c>
      <c r="H10" s="15">
        <v>2.6920000000000002</v>
      </c>
      <c r="I10" s="16">
        <v>18.356000000000002</v>
      </c>
      <c r="J10" s="15">
        <v>93.653000000000006</v>
      </c>
    </row>
    <row r="11" spans="4:10" ht="18" x14ac:dyDescent="0.35">
      <c r="D11" s="61"/>
      <c r="E11" s="5" t="s">
        <v>8</v>
      </c>
      <c r="F11" s="19">
        <f>F6/F10</f>
        <v>5.6561085972850679E-2</v>
      </c>
      <c r="G11" s="22">
        <f>G6/G10</f>
        <v>0.32183908045977011</v>
      </c>
      <c r="H11" s="19">
        <f>H6/H10</f>
        <v>0.93610698365527478</v>
      </c>
      <c r="I11" s="22">
        <f>I6/I10</f>
        <v>1.3716495968620614</v>
      </c>
      <c r="J11" s="19">
        <f>J6/J10</f>
        <v>2.68534910787695</v>
      </c>
    </row>
    <row r="12" spans="4:10" ht="18.600000000000001" thickBot="1" x14ac:dyDescent="0.4">
      <c r="D12" s="61"/>
      <c r="E12" s="6" t="s">
        <v>9</v>
      </c>
      <c r="F12" s="24">
        <f>F11/8</f>
        <v>7.0701357466063349E-3</v>
      </c>
      <c r="G12" s="32">
        <f t="shared" ref="G12:J12" si="2">G11/8</f>
        <v>4.0229885057471264E-2</v>
      </c>
      <c r="H12" s="24">
        <f t="shared" si="2"/>
        <v>0.11701337295690935</v>
      </c>
      <c r="I12" s="32">
        <f t="shared" si="2"/>
        <v>0.17145619960775768</v>
      </c>
      <c r="J12" s="24">
        <f t="shared" si="2"/>
        <v>0.33566863848461875</v>
      </c>
    </row>
    <row r="13" spans="4:10" ht="18" x14ac:dyDescent="0.35">
      <c r="D13" s="60" t="s">
        <v>12</v>
      </c>
      <c r="E13" s="5" t="s">
        <v>6</v>
      </c>
      <c r="F13" s="19">
        <v>0.158</v>
      </c>
      <c r="G13" s="18">
        <v>0.49299999999999999</v>
      </c>
      <c r="H13" s="19">
        <v>2.5470000000000002</v>
      </c>
      <c r="I13" s="18">
        <v>18.555</v>
      </c>
      <c r="J13" s="19">
        <v>94.632000000000005</v>
      </c>
    </row>
    <row r="14" spans="4:10" ht="18" x14ac:dyDescent="0.35">
      <c r="D14" s="61"/>
      <c r="E14" s="5" t="s">
        <v>8</v>
      </c>
      <c r="F14" s="19">
        <f>F6/F13</f>
        <v>0.15822784810126583</v>
      </c>
      <c r="G14" s="18">
        <f t="shared" ref="G14:J14" si="3">G6/G13</f>
        <v>0.51115618661257611</v>
      </c>
      <c r="H14" s="19">
        <f t="shared" si="3"/>
        <v>0.98939929328621901</v>
      </c>
      <c r="I14" s="18">
        <f t="shared" si="3"/>
        <v>1.3569388305039074</v>
      </c>
      <c r="J14" s="19">
        <f t="shared" si="3"/>
        <v>2.6575682644348633</v>
      </c>
    </row>
    <row r="15" spans="4:10" ht="18.600000000000001" thickBot="1" x14ac:dyDescent="0.4">
      <c r="D15" s="61"/>
      <c r="E15" s="6" t="s">
        <v>9</v>
      </c>
      <c r="F15" s="24">
        <f>F14/8</f>
        <v>1.9778481012658229E-2</v>
      </c>
      <c r="G15" s="18">
        <f t="shared" ref="G15:J15" si="4">G14/8</f>
        <v>6.3894523326572014E-2</v>
      </c>
      <c r="H15" s="19">
        <f t="shared" si="4"/>
        <v>0.12367491166077738</v>
      </c>
      <c r="I15" s="18">
        <f t="shared" si="4"/>
        <v>0.16961735381298843</v>
      </c>
      <c r="J15" s="19">
        <f t="shared" si="4"/>
        <v>0.33219603305435791</v>
      </c>
    </row>
    <row r="16" spans="4:10" ht="18" x14ac:dyDescent="0.35">
      <c r="D16" s="60" t="s">
        <v>13</v>
      </c>
      <c r="E16" s="5" t="s">
        <v>6</v>
      </c>
      <c r="F16" s="19">
        <v>0.69299999999999995</v>
      </c>
      <c r="G16" s="14">
        <v>0.77700000000000002</v>
      </c>
      <c r="H16" s="15">
        <v>2.8769999999999998</v>
      </c>
      <c r="I16" s="16">
        <v>19.329000000000001</v>
      </c>
      <c r="J16" s="15">
        <v>94.763000000000005</v>
      </c>
    </row>
    <row r="17" spans="4:10" ht="18" x14ac:dyDescent="0.35">
      <c r="D17" s="61"/>
      <c r="E17" s="5" t="s">
        <v>8</v>
      </c>
      <c r="F17" s="19">
        <f>F6/F16</f>
        <v>3.6075036075036079E-2</v>
      </c>
      <c r="G17" s="21">
        <f t="shared" ref="G17:J17" si="5">G6/G16</f>
        <v>0.32432432432432434</v>
      </c>
      <c r="H17" s="19">
        <f t="shared" si="5"/>
        <v>0.87591240875912413</v>
      </c>
      <c r="I17" s="22">
        <f t="shared" si="5"/>
        <v>1.3026023074137307</v>
      </c>
      <c r="J17" s="19">
        <f t="shared" si="5"/>
        <v>2.6538944524761776</v>
      </c>
    </row>
    <row r="18" spans="4:10" ht="18.600000000000001" thickBot="1" x14ac:dyDescent="0.4">
      <c r="D18" s="62"/>
      <c r="E18" s="6" t="s">
        <v>9</v>
      </c>
      <c r="F18" s="24">
        <f>F17/8</f>
        <v>4.5093795093795099E-3</v>
      </c>
      <c r="G18" s="23">
        <f t="shared" ref="G18:J18" si="6">G17/8</f>
        <v>4.0540540540540543E-2</v>
      </c>
      <c r="H18" s="24">
        <f t="shared" si="6"/>
        <v>0.10948905109489052</v>
      </c>
      <c r="I18" s="32">
        <f t="shared" si="6"/>
        <v>0.16282528842671634</v>
      </c>
      <c r="J18" s="24">
        <f t="shared" si="6"/>
        <v>0.3317368065595222</v>
      </c>
    </row>
  </sheetData>
  <mergeCells count="6">
    <mergeCell ref="F4:J4"/>
    <mergeCell ref="D7:D9"/>
    <mergeCell ref="D6:E6"/>
    <mergeCell ref="D13:D15"/>
    <mergeCell ref="D10:D12"/>
    <mergeCell ref="D16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workbookViewId="0">
      <selection activeCell="G21" sqref="G21"/>
    </sheetView>
  </sheetViews>
  <sheetFormatPr defaultRowHeight="14.4" x14ac:dyDescent="0.3"/>
  <cols>
    <col min="3" max="3" width="15.109375" bestFit="1" customWidth="1"/>
    <col min="4" max="5" width="15.6640625" customWidth="1"/>
    <col min="6" max="7" width="16.88671875" customWidth="1"/>
    <col min="8" max="9" width="15.33203125" customWidth="1"/>
    <col min="10" max="10" width="16.88671875" customWidth="1"/>
    <col min="11" max="11" width="12.109375" bestFit="1" customWidth="1"/>
  </cols>
  <sheetData>
    <row r="2" spans="1:21" ht="18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8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8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8.600000000000001" thickBo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8.600000000000001" thickBot="1" x14ac:dyDescent="0.4">
      <c r="A6" s="1"/>
      <c r="B6" s="1"/>
      <c r="C6" s="76" t="s">
        <v>14</v>
      </c>
      <c r="D6" s="78" t="s">
        <v>7</v>
      </c>
      <c r="E6" s="79"/>
      <c r="F6" s="78" t="s">
        <v>10</v>
      </c>
      <c r="G6" s="79"/>
      <c r="H6" s="78" t="s">
        <v>11</v>
      </c>
      <c r="I6" s="79"/>
      <c r="J6" s="78" t="s">
        <v>13</v>
      </c>
      <c r="K6" s="79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8.600000000000001" thickBot="1" x14ac:dyDescent="0.4">
      <c r="A7" s="1"/>
      <c r="B7" s="1"/>
      <c r="C7" s="77"/>
      <c r="D7" s="72" t="s">
        <v>15</v>
      </c>
      <c r="E7" s="72" t="s">
        <v>16</v>
      </c>
      <c r="F7" s="72" t="s">
        <v>15</v>
      </c>
      <c r="G7" s="73" t="s">
        <v>16</v>
      </c>
      <c r="H7" s="72" t="s">
        <v>15</v>
      </c>
      <c r="I7" s="74" t="s">
        <v>16</v>
      </c>
      <c r="J7" s="72" t="s">
        <v>15</v>
      </c>
      <c r="K7" s="75" t="s">
        <v>16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8" x14ac:dyDescent="0.35">
      <c r="A8" s="1"/>
      <c r="B8" s="1"/>
      <c r="C8" s="66">
        <v>5</v>
      </c>
      <c r="D8" s="19">
        <v>1.3149999999999999</v>
      </c>
      <c r="E8" s="5">
        <v>24</v>
      </c>
      <c r="F8" s="19">
        <v>1.7969999999999999</v>
      </c>
      <c r="G8" s="67">
        <v>97</v>
      </c>
      <c r="H8" s="19">
        <v>1.929</v>
      </c>
      <c r="I8" s="5">
        <v>77</v>
      </c>
      <c r="J8" s="19">
        <v>2.448</v>
      </c>
      <c r="K8" s="5">
        <v>137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8" x14ac:dyDescent="0.35">
      <c r="A9" s="1"/>
      <c r="B9" s="1"/>
      <c r="C9" s="66">
        <v>10</v>
      </c>
      <c r="D9" s="19">
        <v>1.51</v>
      </c>
      <c r="E9" s="5">
        <v>44</v>
      </c>
      <c r="F9" s="19">
        <v>1.6830000000000001</v>
      </c>
      <c r="G9" s="67">
        <v>177</v>
      </c>
      <c r="H9" s="19">
        <v>2.0920000000000001</v>
      </c>
      <c r="I9" s="5">
        <v>134</v>
      </c>
      <c r="J9" s="19">
        <v>2.7290000000000001</v>
      </c>
      <c r="K9" s="5">
        <v>211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8" x14ac:dyDescent="0.35">
      <c r="A10" s="1"/>
      <c r="B10" s="1"/>
      <c r="C10" s="66">
        <v>15</v>
      </c>
      <c r="D10" s="19">
        <v>1.5820000000000001</v>
      </c>
      <c r="E10" s="5">
        <v>66</v>
      </c>
      <c r="F10" s="19">
        <v>1.696</v>
      </c>
      <c r="G10" s="67">
        <v>258</v>
      </c>
      <c r="H10" s="19">
        <v>2.21</v>
      </c>
      <c r="I10" s="5">
        <v>199</v>
      </c>
      <c r="J10" s="19">
        <v>2.903</v>
      </c>
      <c r="K10" s="5">
        <v>285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8" x14ac:dyDescent="0.35">
      <c r="A11" s="1"/>
      <c r="B11" s="1"/>
      <c r="C11" s="66">
        <v>20</v>
      </c>
      <c r="D11" s="19">
        <v>1.609</v>
      </c>
      <c r="E11" s="5">
        <v>86</v>
      </c>
      <c r="F11" s="19">
        <v>1.8129999999999999</v>
      </c>
      <c r="G11" s="67">
        <v>338</v>
      </c>
      <c r="H11" s="19">
        <v>2.363</v>
      </c>
      <c r="I11" s="5">
        <v>266</v>
      </c>
      <c r="J11" s="19">
        <v>3.0960000000000001</v>
      </c>
      <c r="K11" s="5">
        <v>355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" x14ac:dyDescent="0.35">
      <c r="A12" s="1"/>
      <c r="B12" s="1"/>
      <c r="C12" s="66">
        <v>25</v>
      </c>
      <c r="D12" s="19">
        <v>1.734</v>
      </c>
      <c r="E12" s="5">
        <v>107</v>
      </c>
      <c r="F12" s="19">
        <v>1.99</v>
      </c>
      <c r="G12" s="67">
        <v>419</v>
      </c>
      <c r="H12" s="19">
        <v>2.54</v>
      </c>
      <c r="I12" s="5">
        <v>327</v>
      </c>
      <c r="J12" s="19">
        <v>3.637</v>
      </c>
      <c r="K12" s="5">
        <v>423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8" x14ac:dyDescent="0.35">
      <c r="A13" s="1"/>
      <c r="B13" s="1"/>
      <c r="C13" s="66">
        <v>30</v>
      </c>
      <c r="D13" s="19">
        <v>1.8580000000000001</v>
      </c>
      <c r="E13" s="5">
        <v>126</v>
      </c>
      <c r="F13" s="19">
        <v>2.113</v>
      </c>
      <c r="G13" s="67">
        <v>499</v>
      </c>
      <c r="H13" s="19">
        <v>2.613</v>
      </c>
      <c r="I13" s="5">
        <v>362</v>
      </c>
      <c r="J13" s="19">
        <v>4.1230000000000002</v>
      </c>
      <c r="K13" s="5">
        <v>490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8" x14ac:dyDescent="0.35">
      <c r="A14" s="1"/>
      <c r="B14" s="1"/>
      <c r="C14" s="66">
        <v>35</v>
      </c>
      <c r="D14" s="19">
        <v>1.714</v>
      </c>
      <c r="E14" s="5">
        <v>147</v>
      </c>
      <c r="F14" s="19">
        <v>2.2269999999999999</v>
      </c>
      <c r="G14" s="67">
        <v>579</v>
      </c>
      <c r="H14" s="19">
        <v>3.2280000000000002</v>
      </c>
      <c r="I14" s="5">
        <v>410</v>
      </c>
      <c r="J14" s="19">
        <v>4.5540000000000003</v>
      </c>
      <c r="K14" s="5">
        <v>560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" x14ac:dyDescent="0.35">
      <c r="A15" s="1"/>
      <c r="B15" s="1"/>
      <c r="C15" s="66">
        <v>40</v>
      </c>
      <c r="D15" s="19">
        <v>1.7410000000000001</v>
      </c>
      <c r="E15" s="5">
        <v>166</v>
      </c>
      <c r="F15" s="19">
        <v>2.1949999999999998</v>
      </c>
      <c r="G15" s="67">
        <v>659</v>
      </c>
      <c r="H15" s="19">
        <v>3.49</v>
      </c>
      <c r="I15" s="5">
        <v>459</v>
      </c>
      <c r="J15" s="19">
        <v>5.1349999999999998</v>
      </c>
      <c r="K15" s="5">
        <v>630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8" x14ac:dyDescent="0.35">
      <c r="A16" s="1"/>
      <c r="B16" s="1"/>
      <c r="C16" s="66">
        <v>45</v>
      </c>
      <c r="D16" s="19">
        <v>1.8109999999999999</v>
      </c>
      <c r="E16" s="5">
        <v>186</v>
      </c>
      <c r="F16" s="19">
        <v>2.0590000000000002</v>
      </c>
      <c r="G16" s="67">
        <v>738</v>
      </c>
      <c r="H16" s="19">
        <v>3.8919999999999999</v>
      </c>
      <c r="I16" s="5">
        <v>506</v>
      </c>
      <c r="J16" s="19">
        <v>3.4630000000000001</v>
      </c>
      <c r="K16" s="5">
        <v>698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8.600000000000001" thickBot="1" x14ac:dyDescent="0.4">
      <c r="A17" s="1"/>
      <c r="B17" s="1"/>
      <c r="C17" s="68">
        <v>50</v>
      </c>
      <c r="D17" s="24">
        <v>1.9179999999999999</v>
      </c>
      <c r="E17" s="6">
        <v>206</v>
      </c>
      <c r="F17" s="24">
        <v>2.0880000000000001</v>
      </c>
      <c r="G17" s="69">
        <v>814</v>
      </c>
      <c r="H17" s="24">
        <v>4.1139999999999999</v>
      </c>
      <c r="I17" s="6">
        <v>560</v>
      </c>
      <c r="J17" s="24">
        <v>3.6989999999999998</v>
      </c>
      <c r="K17" s="6">
        <v>759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8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8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8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8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8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</sheetData>
  <mergeCells count="5">
    <mergeCell ref="C6:C7"/>
    <mergeCell ref="D6:E6"/>
    <mergeCell ref="F6:G6"/>
    <mergeCell ref="H6:I6"/>
    <mergeCell ref="J6:K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34"/>
  <sheetViews>
    <sheetView tabSelected="1" workbookViewId="0">
      <selection activeCell="L20" sqref="L20"/>
    </sheetView>
  </sheetViews>
  <sheetFormatPr defaultRowHeight="14.4" x14ac:dyDescent="0.3"/>
  <cols>
    <col min="3" max="3" width="15.109375" bestFit="1" customWidth="1"/>
    <col min="4" max="4" width="14.44140625" customWidth="1"/>
    <col min="5" max="5" width="14.77734375" customWidth="1"/>
    <col min="6" max="6" width="13" customWidth="1"/>
    <col min="7" max="7" width="14.77734375" bestFit="1" customWidth="1"/>
    <col min="8" max="8" width="14.44140625" customWidth="1"/>
    <col min="9" max="9" width="12.109375" bestFit="1" customWidth="1"/>
  </cols>
  <sheetData>
    <row r="3" spans="3:13" ht="15" thickBot="1" x14ac:dyDescent="0.35"/>
    <row r="4" spans="3:13" ht="18.600000000000001" thickBot="1" x14ac:dyDescent="0.35">
      <c r="C4" s="76" t="s">
        <v>14</v>
      </c>
      <c r="D4" s="78" t="s">
        <v>18</v>
      </c>
      <c r="E4" s="79"/>
      <c r="F4" s="78" t="s">
        <v>17</v>
      </c>
      <c r="G4" s="79"/>
      <c r="H4" s="78" t="s">
        <v>13</v>
      </c>
      <c r="I4" s="79"/>
    </row>
    <row r="5" spans="3:13" ht="18.600000000000001" thickBot="1" x14ac:dyDescent="0.4">
      <c r="C5" s="77"/>
      <c r="D5" s="71" t="s">
        <v>15</v>
      </c>
      <c r="E5" s="72" t="s">
        <v>16</v>
      </c>
      <c r="F5" s="72" t="s">
        <v>15</v>
      </c>
      <c r="G5" s="70" t="s">
        <v>16</v>
      </c>
      <c r="H5" s="72" t="s">
        <v>15</v>
      </c>
      <c r="I5" s="6" t="s">
        <v>16</v>
      </c>
    </row>
    <row r="6" spans="3:13" ht="18" x14ac:dyDescent="0.35">
      <c r="C6" s="39">
        <v>1</v>
      </c>
      <c r="D6" s="19">
        <v>5.5759999999999996</v>
      </c>
      <c r="E6" s="85">
        <v>374</v>
      </c>
      <c r="F6" s="19">
        <v>2.234</v>
      </c>
      <c r="G6" s="82">
        <v>148</v>
      </c>
      <c r="H6" s="19">
        <v>5.7539999999999996</v>
      </c>
      <c r="I6" s="5">
        <v>475</v>
      </c>
    </row>
    <row r="7" spans="3:13" ht="18" x14ac:dyDescent="0.35">
      <c r="C7" s="39">
        <v>5</v>
      </c>
      <c r="D7" s="19">
        <v>5.7329999999999997</v>
      </c>
      <c r="E7" s="80">
        <v>1163</v>
      </c>
      <c r="F7" s="19">
        <v>2.2759999999999998</v>
      </c>
      <c r="G7" s="83">
        <v>468</v>
      </c>
      <c r="H7" s="19">
        <v>12.65</v>
      </c>
      <c r="I7" s="5">
        <v>1412</v>
      </c>
    </row>
    <row r="8" spans="3:13" ht="18" x14ac:dyDescent="0.35">
      <c r="C8" s="39">
        <v>10</v>
      </c>
      <c r="D8" s="19">
        <v>4.0140000000000002</v>
      </c>
      <c r="E8" s="80">
        <v>1849</v>
      </c>
      <c r="F8" s="19">
        <v>2.4900000000000002</v>
      </c>
      <c r="G8" s="83">
        <v>782</v>
      </c>
      <c r="H8" s="19">
        <v>10.166</v>
      </c>
      <c r="I8" s="5">
        <v>2271</v>
      </c>
    </row>
    <row r="9" spans="3:13" ht="18" x14ac:dyDescent="0.35">
      <c r="C9" s="39">
        <v>15</v>
      </c>
      <c r="D9" s="19">
        <v>9.6219999999999999</v>
      </c>
      <c r="E9" s="80">
        <v>2354</v>
      </c>
      <c r="F9" s="19">
        <v>4.0519999999999996</v>
      </c>
      <c r="G9" s="83">
        <v>1149</v>
      </c>
      <c r="H9" s="19">
        <v>15.259</v>
      </c>
      <c r="I9" s="5">
        <v>3295</v>
      </c>
    </row>
    <row r="10" spans="3:13" ht="18" x14ac:dyDescent="0.35">
      <c r="C10" s="39">
        <v>20</v>
      </c>
      <c r="D10" s="19">
        <v>11.569000000000001</v>
      </c>
      <c r="E10" s="80">
        <v>2971</v>
      </c>
      <c r="F10" s="19">
        <v>3.968</v>
      </c>
      <c r="G10" s="83">
        <v>1489</v>
      </c>
      <c r="H10" s="19">
        <v>18.734999999999999</v>
      </c>
      <c r="I10" s="5">
        <v>4203</v>
      </c>
      <c r="J10" s="1"/>
      <c r="K10" s="1"/>
      <c r="L10" s="1"/>
      <c r="M10" s="1"/>
    </row>
    <row r="11" spans="3:13" ht="18" x14ac:dyDescent="0.35">
      <c r="C11" s="39">
        <v>25</v>
      </c>
      <c r="D11" s="19">
        <v>11.911</v>
      </c>
      <c r="E11" s="80">
        <v>3656</v>
      </c>
      <c r="F11" s="19">
        <v>5.4329999999999998</v>
      </c>
      <c r="G11" s="83">
        <v>1839</v>
      </c>
      <c r="H11" s="19">
        <v>18.137</v>
      </c>
      <c r="I11" s="5">
        <v>4943</v>
      </c>
      <c r="J11" s="1"/>
      <c r="K11" s="1"/>
      <c r="L11" s="1"/>
      <c r="M11" s="1"/>
    </row>
    <row r="12" spans="3:13" ht="18" x14ac:dyDescent="0.35">
      <c r="C12" s="39">
        <v>30</v>
      </c>
      <c r="D12" s="19">
        <v>11.77</v>
      </c>
      <c r="E12" s="80">
        <v>4169</v>
      </c>
      <c r="F12" s="19">
        <v>6.2119999999999997</v>
      </c>
      <c r="G12" s="83">
        <v>2140</v>
      </c>
      <c r="H12" s="19">
        <v>19.446999999999999</v>
      </c>
      <c r="I12" s="5">
        <v>5774</v>
      </c>
      <c r="J12" s="1"/>
      <c r="K12" s="1"/>
      <c r="L12" s="1"/>
      <c r="M12" s="1"/>
    </row>
    <row r="13" spans="3:13" ht="18" x14ac:dyDescent="0.35">
      <c r="C13" s="39">
        <v>35</v>
      </c>
      <c r="D13" s="19">
        <v>12.127000000000001</v>
      </c>
      <c r="E13" s="80">
        <v>4846</v>
      </c>
      <c r="F13" s="19">
        <v>7.3529999999999998</v>
      </c>
      <c r="G13" s="83">
        <v>2495</v>
      </c>
      <c r="H13" s="19">
        <v>21.815000000000001</v>
      </c>
      <c r="I13" s="5">
        <v>6582</v>
      </c>
      <c r="J13" s="1"/>
      <c r="K13" s="1"/>
      <c r="L13" s="1"/>
      <c r="M13" s="1"/>
    </row>
    <row r="14" spans="3:13" ht="18" x14ac:dyDescent="0.35">
      <c r="C14" s="39">
        <v>40</v>
      </c>
      <c r="D14" s="19">
        <v>13.608000000000001</v>
      </c>
      <c r="E14" s="80">
        <v>5355</v>
      </c>
      <c r="F14" s="19">
        <v>7.8289999999999997</v>
      </c>
      <c r="G14" s="83">
        <v>2874</v>
      </c>
      <c r="H14" s="19">
        <v>25.651</v>
      </c>
      <c r="I14" s="5">
        <v>7743</v>
      </c>
      <c r="J14" s="1"/>
      <c r="K14" s="1"/>
      <c r="L14" s="1"/>
      <c r="M14" s="1"/>
    </row>
    <row r="15" spans="3:13" ht="18" x14ac:dyDescent="0.35">
      <c r="C15" s="39">
        <v>45</v>
      </c>
      <c r="D15" s="19">
        <v>13.042999999999999</v>
      </c>
      <c r="E15" s="80">
        <v>5992</v>
      </c>
      <c r="F15" s="19">
        <v>8.6649999999999991</v>
      </c>
      <c r="G15" s="83">
        <v>3184</v>
      </c>
      <c r="H15" s="19">
        <v>26.733000000000001</v>
      </c>
      <c r="I15" s="5">
        <v>9050</v>
      </c>
      <c r="J15" s="1"/>
      <c r="K15" s="1"/>
      <c r="L15" s="1"/>
      <c r="M15" s="1"/>
    </row>
    <row r="16" spans="3:13" ht="18.600000000000001" thickBot="1" x14ac:dyDescent="0.4">
      <c r="C16" s="10">
        <v>50</v>
      </c>
      <c r="D16" s="24">
        <v>15.374000000000001</v>
      </c>
      <c r="E16" s="81">
        <v>6529</v>
      </c>
      <c r="F16" s="24">
        <v>9.35</v>
      </c>
      <c r="G16" s="84">
        <v>3528</v>
      </c>
      <c r="H16" s="24">
        <v>29.55</v>
      </c>
      <c r="I16" s="6">
        <v>9415</v>
      </c>
      <c r="J16" s="1"/>
      <c r="K16" s="1"/>
      <c r="L16" s="1"/>
      <c r="M16" s="1"/>
    </row>
    <row r="17" spans="3:13" ht="18" x14ac:dyDescent="0.35">
      <c r="C17" s="1"/>
      <c r="D17" s="46"/>
      <c r="E17" s="1"/>
      <c r="F17" s="1"/>
      <c r="G17" s="1"/>
      <c r="H17" s="1"/>
      <c r="I17" s="1"/>
      <c r="J17" s="1"/>
      <c r="K17" s="1"/>
      <c r="L17" s="1"/>
      <c r="M17" s="1"/>
    </row>
    <row r="18" spans="3:13" ht="18" x14ac:dyDescent="0.3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3:13" ht="18" x14ac:dyDescent="0.3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3:13" ht="18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3:13" ht="18" x14ac:dyDescent="0.3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3:13" ht="18" x14ac:dyDescent="0.3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3:13" ht="18" x14ac:dyDescent="0.3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 ht="18" x14ac:dyDescent="0.3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3:13" ht="18" x14ac:dyDescent="0.3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3:13" ht="18" x14ac:dyDescent="0.3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 ht="18" x14ac:dyDescent="0.3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3:13" ht="18" x14ac:dyDescent="0.3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3:13" ht="18" x14ac:dyDescent="0.3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3:13" ht="18" x14ac:dyDescent="0.3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3:13" ht="18" x14ac:dyDescent="0.3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3:13" ht="18" x14ac:dyDescent="0.3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3:13" ht="18" x14ac:dyDescent="0.3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3:13" ht="18" x14ac:dyDescent="0.3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3:13" ht="18" x14ac:dyDescent="0.3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3:13" ht="18" x14ac:dyDescent="0.3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3:13" ht="18" x14ac:dyDescent="0.3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3:13" ht="18" x14ac:dyDescent="0.3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3:13" ht="18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3:13" ht="18" x14ac:dyDescent="0.3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3:13" ht="18" x14ac:dyDescent="0.3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3:13" ht="18" x14ac:dyDescent="0.3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3:13" ht="18" x14ac:dyDescent="0.3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3:13" ht="18" x14ac:dyDescent="0.3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3:13" ht="18" x14ac:dyDescent="0.3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3:13" ht="18" x14ac:dyDescent="0.3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3:13" ht="18" x14ac:dyDescent="0.3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3:13" ht="18" x14ac:dyDescent="0.3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3:13" ht="18" x14ac:dyDescent="0.3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3:13" ht="18" x14ac:dyDescent="0.3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3:13" ht="18" x14ac:dyDescent="0.3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3:13" ht="18" x14ac:dyDescent="0.3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3:13" ht="18" x14ac:dyDescent="0.3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3:13" ht="18" x14ac:dyDescent="0.3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3:13" ht="18" x14ac:dyDescent="0.3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3:13" ht="18" x14ac:dyDescent="0.3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3:13" ht="18" x14ac:dyDescent="0.3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3:13" ht="18" x14ac:dyDescent="0.3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3:13" ht="18" x14ac:dyDescent="0.3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3:13" ht="18" x14ac:dyDescent="0.3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3:13" ht="18" x14ac:dyDescent="0.3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3:13" ht="18" x14ac:dyDescent="0.3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3:13" ht="18" x14ac:dyDescent="0.3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3:13" ht="18" x14ac:dyDescent="0.3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3:13" ht="18" x14ac:dyDescent="0.3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3:13" ht="18" x14ac:dyDescent="0.3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3:13" ht="18" x14ac:dyDescent="0.3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3:13" ht="18" x14ac:dyDescent="0.3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3:13" ht="18" x14ac:dyDescent="0.3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3:13" ht="18" x14ac:dyDescent="0.3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3:13" ht="18" x14ac:dyDescent="0.3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3:13" ht="18" x14ac:dyDescent="0.3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3:13" ht="18" x14ac:dyDescent="0.3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3:13" ht="18" x14ac:dyDescent="0.3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3:13" ht="18" x14ac:dyDescent="0.3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3:13" ht="18" x14ac:dyDescent="0.3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3:13" ht="18" x14ac:dyDescent="0.3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3:13" ht="18" x14ac:dyDescent="0.3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3:13" ht="18" x14ac:dyDescent="0.3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3:13" ht="18" x14ac:dyDescent="0.3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3:13" ht="18" x14ac:dyDescent="0.3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3:13" ht="18" x14ac:dyDescent="0.3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3:13" ht="18" x14ac:dyDescent="0.3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3:13" ht="18" x14ac:dyDescent="0.3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3:13" ht="18" x14ac:dyDescent="0.3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3:13" ht="18" x14ac:dyDescent="0.3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3:13" ht="18" x14ac:dyDescent="0.3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3:13" ht="18" x14ac:dyDescent="0.3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3:13" ht="18" x14ac:dyDescent="0.3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3:13" ht="18" x14ac:dyDescent="0.3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3:13" ht="18" x14ac:dyDescent="0.3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3:13" ht="18" x14ac:dyDescent="0.3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3:13" ht="18" x14ac:dyDescent="0.3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3:13" ht="18" x14ac:dyDescent="0.3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3:13" ht="18" x14ac:dyDescent="0.3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3:13" ht="18" x14ac:dyDescent="0.3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3:13" ht="18" x14ac:dyDescent="0.3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3:13" ht="18" x14ac:dyDescent="0.3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3:13" ht="18" x14ac:dyDescent="0.3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3:13" ht="18" x14ac:dyDescent="0.3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3:13" ht="18" x14ac:dyDescent="0.3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3:13" ht="18" x14ac:dyDescent="0.3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3:13" ht="18" x14ac:dyDescent="0.3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3:13" ht="18" x14ac:dyDescent="0.3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3:13" ht="18" x14ac:dyDescent="0.3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3:13" ht="18" x14ac:dyDescent="0.3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3:13" ht="18" x14ac:dyDescent="0.3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3:13" ht="18" x14ac:dyDescent="0.3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3:13" ht="18" x14ac:dyDescent="0.3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3:13" ht="18" x14ac:dyDescent="0.3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3:13" ht="18" x14ac:dyDescent="0.3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3:13" ht="18" x14ac:dyDescent="0.3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3:13" ht="18" x14ac:dyDescent="0.3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3:13" ht="18" x14ac:dyDescent="0.3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3:13" ht="18" x14ac:dyDescent="0.3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3:13" ht="18" x14ac:dyDescent="0.3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3:13" ht="18" x14ac:dyDescent="0.3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3:13" ht="18" x14ac:dyDescent="0.3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3:13" ht="18" x14ac:dyDescent="0.3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3:13" ht="18" x14ac:dyDescent="0.3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3:13" ht="18" x14ac:dyDescent="0.3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3:13" ht="18" x14ac:dyDescent="0.3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3:13" ht="18" x14ac:dyDescent="0.3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3:13" ht="18" x14ac:dyDescent="0.3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3:13" ht="18" x14ac:dyDescent="0.3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3:13" ht="18" x14ac:dyDescent="0.3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3:13" ht="18" x14ac:dyDescent="0.3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3:13" ht="18" x14ac:dyDescent="0.3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3:13" ht="18" x14ac:dyDescent="0.3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3:13" ht="18" x14ac:dyDescent="0.3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3:13" ht="18" x14ac:dyDescent="0.3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3:13" ht="18" x14ac:dyDescent="0.3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3:13" ht="18" x14ac:dyDescent="0.3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3:13" ht="18" x14ac:dyDescent="0.3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</sheetData>
  <mergeCells count="4">
    <mergeCell ref="C4:C5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pi</vt:lpstr>
      <vt:lpstr>pi cpu limited</vt:lpstr>
      <vt:lpstr>blocking task</vt:lpstr>
      <vt:lpstr>db async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Daria</cp:lastModifiedBy>
  <dcterms:created xsi:type="dcterms:W3CDTF">2024-02-18T10:03:13Z</dcterms:created>
  <dcterms:modified xsi:type="dcterms:W3CDTF">2024-03-16T17:06:33Z</dcterms:modified>
</cp:coreProperties>
</file>