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06"/>
  <workbookPr date1904="1" showInkAnnotation="0" autoCompressPictures="0"/>
  <bookViews>
    <workbookView xWindow="2880" yWindow="0" windowWidth="34400" windowHeight="199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7" i="1" l="1"/>
  <c r="Q12" i="1"/>
  <c r="J12" i="1"/>
  <c r="J6" i="1"/>
  <c r="P6" i="1"/>
  <c r="P4" i="1"/>
  <c r="P15" i="1"/>
  <c r="P11" i="1"/>
  <c r="J4" i="1"/>
  <c r="J15" i="1"/>
  <c r="J11" i="1"/>
  <c r="E6" i="1"/>
  <c r="E4" i="1"/>
  <c r="E15" i="1"/>
  <c r="E11" i="1"/>
  <c r="P12" i="1"/>
  <c r="P13" i="1"/>
  <c r="Q13" i="1"/>
  <c r="P14" i="1"/>
  <c r="Q14" i="1"/>
  <c r="Q15" i="1"/>
  <c r="K12" i="1"/>
  <c r="J13" i="1"/>
  <c r="K13" i="1"/>
  <c r="J14" i="1"/>
  <c r="K14" i="1"/>
  <c r="K15" i="1"/>
  <c r="E12" i="1"/>
  <c r="F12" i="1"/>
  <c r="E13" i="1"/>
  <c r="F13" i="1"/>
  <c r="E14" i="1"/>
  <c r="F14" i="1"/>
  <c r="F15" i="1"/>
  <c r="Q11" i="1"/>
  <c r="K11" i="1"/>
  <c r="F11" i="1"/>
  <c r="Q8" i="1"/>
  <c r="P8" i="1"/>
  <c r="Q7" i="1"/>
  <c r="Q6" i="1"/>
  <c r="Q5" i="1"/>
  <c r="P5" i="1"/>
  <c r="Q4" i="1"/>
  <c r="K8" i="1"/>
  <c r="J8" i="1"/>
  <c r="K7" i="1"/>
  <c r="J7" i="1"/>
  <c r="K6" i="1"/>
  <c r="K5" i="1"/>
  <c r="J5" i="1"/>
  <c r="K4" i="1"/>
  <c r="F8" i="1"/>
  <c r="E8" i="1"/>
  <c r="F7" i="1"/>
  <c r="E7" i="1"/>
  <c r="F6" i="1"/>
  <c r="F5" i="1"/>
  <c r="E5" i="1"/>
  <c r="F4" i="1"/>
</calcChain>
</file>

<file path=xl/sharedStrings.xml><?xml version="1.0" encoding="utf-8"?>
<sst xmlns="http://schemas.openxmlformats.org/spreadsheetml/2006/main" count="21" uniqueCount="11">
  <si>
    <t>E_dissipated (MJ/m3)</t>
    <phoneticPr fontId="3" type="noConversion"/>
  </si>
  <si>
    <t>Specimen 3</t>
    <phoneticPr fontId="3" type="noConversion"/>
  </si>
  <si>
    <t>Specimen 1</t>
    <phoneticPr fontId="3" type="noConversion"/>
  </si>
  <si>
    <t>Specimen 2</t>
    <phoneticPr fontId="3" type="noConversion"/>
  </si>
  <si>
    <t>Cycle</t>
    <phoneticPr fontId="3" type="noConversion"/>
  </si>
  <si>
    <t>CF10</t>
    <phoneticPr fontId="3" type="noConversion"/>
  </si>
  <si>
    <t>CF20</t>
    <phoneticPr fontId="3" type="noConversion"/>
  </si>
  <si>
    <t>CF50</t>
    <phoneticPr fontId="3" type="noConversion"/>
  </si>
  <si>
    <t>Avg</t>
    <phoneticPr fontId="3" type="noConversion"/>
  </si>
  <si>
    <t>STD</t>
    <phoneticPr fontId="3" type="noConversion"/>
  </si>
  <si>
    <t>Peak Stress 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</si>
</sst>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view="pageLayout" workbookViewId="0">
      <selection activeCell="E37" sqref="E37"/>
    </sheetView>
  </sheetViews>
  <sheetFormatPr baseColWidth="10" defaultRowHeight="13" x14ac:dyDescent="0"/>
  <sheetData>
    <row r="1" spans="1:17">
      <c r="A1" s="1" t="s">
        <v>4</v>
      </c>
      <c r="B1" s="2" t="s">
        <v>0</v>
      </c>
    </row>
    <row r="2" spans="1:17">
      <c r="B2" s="6" t="s">
        <v>5</v>
      </c>
      <c r="C2" s="6"/>
      <c r="D2" s="6"/>
      <c r="E2" s="3"/>
      <c r="F2" s="3"/>
      <c r="G2" s="6" t="s">
        <v>6</v>
      </c>
      <c r="H2" s="6"/>
      <c r="I2" s="6"/>
      <c r="J2" s="3"/>
      <c r="K2" s="3"/>
      <c r="L2" s="4"/>
      <c r="M2" s="6" t="s">
        <v>7</v>
      </c>
      <c r="N2" s="6"/>
      <c r="O2" s="6"/>
    </row>
    <row r="3" spans="1:17">
      <c r="B3" s="1" t="s">
        <v>2</v>
      </c>
      <c r="C3" s="1" t="s">
        <v>3</v>
      </c>
      <c r="D3" s="1" t="s">
        <v>1</v>
      </c>
      <c r="E3" s="1" t="s">
        <v>8</v>
      </c>
      <c r="F3" s="1" t="s">
        <v>9</v>
      </c>
      <c r="G3" s="1" t="s">
        <v>2</v>
      </c>
      <c r="H3" s="1" t="s">
        <v>3</v>
      </c>
      <c r="I3" s="1" t="s">
        <v>1</v>
      </c>
      <c r="J3" s="1" t="s">
        <v>8</v>
      </c>
      <c r="K3" s="1" t="s">
        <v>9</v>
      </c>
      <c r="L3" s="1"/>
      <c r="M3" s="1" t="s">
        <v>2</v>
      </c>
      <c r="N3" s="1" t="s">
        <v>3</v>
      </c>
      <c r="O3" s="1" t="s">
        <v>1</v>
      </c>
      <c r="P3" s="1" t="s">
        <v>8</v>
      </c>
      <c r="Q3" s="1" t="s">
        <v>9</v>
      </c>
    </row>
    <row r="4" spans="1:17">
      <c r="A4">
        <v>1</v>
      </c>
      <c r="B4">
        <v>0.30799457210527698</v>
      </c>
      <c r="C4">
        <v>0.30071635519492901</v>
      </c>
      <c r="D4">
        <v>0.33809276639684099</v>
      </c>
      <c r="E4">
        <f>AVERAGE(B4:D4)</f>
        <v>0.31560123123234901</v>
      </c>
      <c r="F4">
        <f>STDEV(B4:D4)</f>
        <v>1.9815271279752997E-2</v>
      </c>
      <c r="G4">
        <v>0.55723791732071604</v>
      </c>
      <c r="H4">
        <v>0.56241363971209302</v>
      </c>
      <c r="I4">
        <v>0.52848311432399797</v>
      </c>
      <c r="J4">
        <f>AVERAGE(G4:I4)</f>
        <v>0.5493782237856023</v>
      </c>
      <c r="K4">
        <f>STDEV(G4:I4)</f>
        <v>1.8279803749697961E-2</v>
      </c>
      <c r="M4">
        <v>0.21344978995305999</v>
      </c>
      <c r="N4">
        <v>0.164889294825076</v>
      </c>
      <c r="O4">
        <v>0.190336880861977</v>
      </c>
      <c r="P4">
        <f>AVERAGE(M4:O4)</f>
        <v>0.18955865521337101</v>
      </c>
      <c r="Q4">
        <f>STDEV(M4:O4)</f>
        <v>2.4289599587865789E-2</v>
      </c>
    </row>
    <row r="5" spans="1:17">
      <c r="A5">
        <v>2</v>
      </c>
      <c r="B5">
        <v>0.196799949512308</v>
      </c>
      <c r="C5">
        <v>0.190249747202135</v>
      </c>
      <c r="D5">
        <v>0.21509558819385899</v>
      </c>
      <c r="E5">
        <f t="shared" ref="E5:E8" si="0">AVERAGE(B5:D5)</f>
        <v>0.20071509496943399</v>
      </c>
      <c r="F5">
        <f t="shared" ref="F5:F8" si="1">STDEV(B5:D5)</f>
        <v>1.2877314417585243E-2</v>
      </c>
      <c r="G5">
        <v>0.31418291441656998</v>
      </c>
      <c r="H5">
        <v>0.316611792843563</v>
      </c>
      <c r="I5">
        <v>0.29411192340329501</v>
      </c>
      <c r="J5">
        <f t="shared" ref="J5:J8" si="2">AVERAGE(G5:I5)</f>
        <v>0.30830221022114263</v>
      </c>
      <c r="K5">
        <f t="shared" ref="K5:K8" si="3">STDEV(G5:I5)</f>
        <v>1.2349009781470893E-2</v>
      </c>
      <c r="M5">
        <v>9.0227519752502802E-2</v>
      </c>
      <c r="N5">
        <v>7.2608468327476305E-2</v>
      </c>
      <c r="O5">
        <v>8.4966221249716894E-2</v>
      </c>
      <c r="P5">
        <f t="shared" ref="P5:P8" si="4">AVERAGE(M5:O5)</f>
        <v>8.2600736443232001E-2</v>
      </c>
      <c r="Q5">
        <f t="shared" ref="Q5:Q8" si="5">STDEV(M5:O5)</f>
        <v>9.0445774946492224E-3</v>
      </c>
    </row>
    <row r="6" spans="1:17">
      <c r="A6">
        <v>3</v>
      </c>
      <c r="B6">
        <v>0.16915397730067899</v>
      </c>
      <c r="C6">
        <v>0.16496000207676401</v>
      </c>
      <c r="D6">
        <v>0.186315732759013</v>
      </c>
      <c r="E6">
        <f t="shared" si="0"/>
        <v>0.17347657071215203</v>
      </c>
      <c r="F6">
        <f t="shared" si="1"/>
        <v>1.131505274375114E-2</v>
      </c>
      <c r="G6">
        <v>0.25993423778554398</v>
      </c>
      <c r="H6">
        <v>0.26114165191522198</v>
      </c>
      <c r="I6">
        <v>0.24177215821095199</v>
      </c>
      <c r="J6">
        <f>AVERAGE(G6:I6)</f>
        <v>0.2542826826372393</v>
      </c>
      <c r="K6">
        <f t="shared" si="3"/>
        <v>1.0851238559984079E-2</v>
      </c>
      <c r="M6">
        <v>6.9111110768995093E-2</v>
      </c>
      <c r="N6">
        <v>5.6751072236144097E-2</v>
      </c>
      <c r="O6">
        <v>6.7135599853253694E-2</v>
      </c>
      <c r="P6">
        <f t="shared" si="4"/>
        <v>6.4332594286130959E-2</v>
      </c>
      <c r="Q6">
        <f t="shared" si="5"/>
        <v>6.6396738090346826E-3</v>
      </c>
    </row>
    <row r="7" spans="1:17">
      <c r="A7">
        <v>4</v>
      </c>
      <c r="B7">
        <v>0.15417005188497601</v>
      </c>
      <c r="C7">
        <v>0.15142485440124401</v>
      </c>
      <c r="D7">
        <v>0.170932471086301</v>
      </c>
      <c r="E7">
        <f t="shared" si="0"/>
        <v>0.15884245912417366</v>
      </c>
      <c r="F7">
        <f t="shared" si="1"/>
        <v>1.0559844659816662E-2</v>
      </c>
      <c r="G7">
        <v>0.231593492264451</v>
      </c>
      <c r="H7">
        <v>0.23129816589435501</v>
      </c>
      <c r="I7">
        <v>0.215130485258271</v>
      </c>
      <c r="J7">
        <f t="shared" si="2"/>
        <v>0.22600738113902566</v>
      </c>
      <c r="K7">
        <f t="shared" si="3"/>
        <v>9.420825463663041E-3</v>
      </c>
      <c r="M7">
        <v>5.91234634031634E-2</v>
      </c>
      <c r="N7">
        <v>4.9236889866168497E-2</v>
      </c>
      <c r="O7">
        <v>5.8029595082731297E-2</v>
      </c>
      <c r="P7">
        <f>AVERAGE(M7:O7)</f>
        <v>5.5463316117354396E-2</v>
      </c>
      <c r="Q7">
        <f t="shared" si="5"/>
        <v>5.4199100427685994E-3</v>
      </c>
    </row>
    <row r="8" spans="1:17">
      <c r="A8">
        <v>5</v>
      </c>
      <c r="B8">
        <v>0.14530032967656001</v>
      </c>
      <c r="C8">
        <v>0.14259751909520499</v>
      </c>
      <c r="D8">
        <v>0.16037859710416699</v>
      </c>
      <c r="E8">
        <f t="shared" si="0"/>
        <v>0.149425481958644</v>
      </c>
      <c r="F8">
        <f t="shared" si="1"/>
        <v>9.5814583860175002E-3</v>
      </c>
      <c r="G8">
        <v>0.21293121201627599</v>
      </c>
      <c r="H8">
        <v>0.212071979141089</v>
      </c>
      <c r="I8">
        <v>0.197134114007745</v>
      </c>
      <c r="J8">
        <f t="shared" si="2"/>
        <v>0.20737910172170335</v>
      </c>
      <c r="K8">
        <f t="shared" si="3"/>
        <v>8.8828148819964925E-3</v>
      </c>
      <c r="M8">
        <v>5.3110810598975898E-2</v>
      </c>
      <c r="N8">
        <v>4.5311607066152303E-2</v>
      </c>
      <c r="O8">
        <v>5.2926333614975597E-2</v>
      </c>
      <c r="P8">
        <f t="shared" si="4"/>
        <v>5.0449583760034604E-2</v>
      </c>
      <c r="Q8">
        <f t="shared" si="5"/>
        <v>4.4505742685146494E-3</v>
      </c>
    </row>
    <row r="10" spans="1:17">
      <c r="B10" s="5" t="s">
        <v>10</v>
      </c>
    </row>
    <row r="11" spans="1:17">
      <c r="A11">
        <v>1</v>
      </c>
      <c r="B11">
        <v>6.8041036284923404</v>
      </c>
      <c r="C11">
        <v>6.6578693461684502</v>
      </c>
      <c r="D11">
        <v>7.5537339346734402</v>
      </c>
      <c r="E11">
        <f t="shared" ref="E11" si="6">AVERAGE(B11:D11)</f>
        <v>7.0052356364447439</v>
      </c>
      <c r="F11">
        <f t="shared" ref="F11" si="7">STDEV(B11:D11)</f>
        <v>0.48060784814808005</v>
      </c>
      <c r="G11">
        <v>11.945767359302801</v>
      </c>
      <c r="H11">
        <v>12.305563238261399</v>
      </c>
      <c r="I11">
        <v>11.388766967650501</v>
      </c>
      <c r="J11">
        <f t="shared" ref="J11" si="8">AVERAGE(G11:I11)</f>
        <v>11.880032521738235</v>
      </c>
      <c r="K11">
        <f t="shared" ref="K11" si="9">STDEV(G11:I11)</f>
        <v>0.46191952990076429</v>
      </c>
      <c r="M11">
        <v>5.1802694355400698</v>
      </c>
      <c r="N11">
        <v>4.2186390457336298</v>
      </c>
      <c r="O11">
        <v>4.7452199175745999</v>
      </c>
      <c r="P11">
        <f t="shared" ref="P11" si="10">AVERAGE(M11:O11)</f>
        <v>4.7147094662827671</v>
      </c>
      <c r="Q11">
        <f t="shared" ref="Q11" si="11">STDEV(M11:O11)</f>
        <v>0.48154067053401101</v>
      </c>
    </row>
    <row r="12" spans="1:17">
      <c r="A12">
        <v>2</v>
      </c>
      <c r="B12">
        <v>6.3743688987817197</v>
      </c>
      <c r="C12">
        <v>6.2412622610311503</v>
      </c>
      <c r="D12">
        <v>7.0296952248251801</v>
      </c>
      <c r="E12">
        <f t="shared" ref="E12:E15" si="12">AVERAGE(B12:D12)</f>
        <v>6.5484421282126837</v>
      </c>
      <c r="F12">
        <f t="shared" ref="F12:F15" si="13">STDEV(B12:D12)</f>
        <v>0.42205775849124383</v>
      </c>
      <c r="G12">
        <v>10.6748286393637</v>
      </c>
      <c r="H12">
        <v>10.901572557043799</v>
      </c>
      <c r="I12">
        <v>10.083190408682199</v>
      </c>
      <c r="J12">
        <f>AVERAGE(G12:I12)</f>
        <v>10.553197201696566</v>
      </c>
      <c r="K12">
        <f t="shared" ref="K12:K15" si="14">STDEV(G12:I12)</f>
        <v>0.42253164397588888</v>
      </c>
      <c r="M12">
        <v>4.5003225292816902</v>
      </c>
      <c r="N12">
        <v>3.7540912771155699</v>
      </c>
      <c r="O12">
        <v>4.2021529135601101</v>
      </c>
      <c r="P12">
        <f t="shared" ref="P12:P15" si="15">AVERAGE(M12:O12)</f>
        <v>4.152188906652456</v>
      </c>
      <c r="Q12">
        <f>STDEV(M12:O12)</f>
        <v>0.37561625619381145</v>
      </c>
    </row>
    <row r="13" spans="1:17">
      <c r="A13">
        <v>3</v>
      </c>
      <c r="B13">
        <v>6.1385733793347903</v>
      </c>
      <c r="C13">
        <v>5.98456210375479</v>
      </c>
      <c r="D13">
        <v>6.7467209649924298</v>
      </c>
      <c r="E13">
        <f t="shared" si="12"/>
        <v>6.28995214936067</v>
      </c>
      <c r="F13">
        <f t="shared" si="13"/>
        <v>0.40299898443007903</v>
      </c>
      <c r="G13">
        <v>9.9464204473015698</v>
      </c>
      <c r="H13">
        <v>10.1076113903781</v>
      </c>
      <c r="I13">
        <v>9.3561191445505898</v>
      </c>
      <c r="J13">
        <f t="shared" ref="J12:J15" si="16">AVERAGE(G13:I13)</f>
        <v>9.8033836607434193</v>
      </c>
      <c r="K13">
        <f t="shared" si="14"/>
        <v>0.39563845947579473</v>
      </c>
      <c r="M13">
        <v>4.1410928163728</v>
      </c>
      <c r="N13">
        <v>3.5013819143828</v>
      </c>
      <c r="O13">
        <v>3.9168581372182998</v>
      </c>
      <c r="P13">
        <f t="shared" si="15"/>
        <v>3.8531109559912999</v>
      </c>
      <c r="Q13">
        <f t="shared" ref="Q12:Q15" si="17">STDEV(M13:O13)</f>
        <v>0.3245847914906147</v>
      </c>
    </row>
    <row r="14" spans="1:17">
      <c r="A14">
        <v>4</v>
      </c>
      <c r="B14">
        <v>5.9521924564388602</v>
      </c>
      <c r="C14">
        <v>5.8168493746040602</v>
      </c>
      <c r="D14">
        <v>6.5505841133021203</v>
      </c>
      <c r="E14">
        <f t="shared" si="12"/>
        <v>6.1065419814483475</v>
      </c>
      <c r="F14">
        <f t="shared" si="13"/>
        <v>0.3904606236178858</v>
      </c>
      <c r="G14">
        <v>9.4591437280272093</v>
      </c>
      <c r="H14">
        <v>9.5961024114244395</v>
      </c>
      <c r="I14">
        <v>8.8875623558982504</v>
      </c>
      <c r="J14">
        <f t="shared" si="16"/>
        <v>9.3142694984499652</v>
      </c>
      <c r="K14">
        <f t="shared" si="14"/>
        <v>0.37583062590475985</v>
      </c>
      <c r="M14">
        <v>3.89856944522294</v>
      </c>
      <c r="N14">
        <v>3.3321467688398099</v>
      </c>
      <c r="O14">
        <v>3.7088632521533902</v>
      </c>
      <c r="P14">
        <f t="shared" si="15"/>
        <v>3.6465264887387132</v>
      </c>
      <c r="Q14">
        <f t="shared" si="17"/>
        <v>0.28831071110005624</v>
      </c>
    </row>
    <row r="15" spans="1:17">
      <c r="A15">
        <v>5</v>
      </c>
      <c r="B15">
        <v>5.8332634866933697</v>
      </c>
      <c r="C15">
        <v>5.7056003914706599</v>
      </c>
      <c r="D15">
        <v>6.4123231891986396</v>
      </c>
      <c r="E15">
        <f t="shared" si="12"/>
        <v>5.9837290224542228</v>
      </c>
      <c r="F15">
        <f t="shared" si="13"/>
        <v>0.37662207356442379</v>
      </c>
      <c r="G15">
        <v>9.0840284422592195</v>
      </c>
      <c r="H15">
        <v>9.1789955950906101</v>
      </c>
      <c r="I15">
        <v>8.5106492136608605</v>
      </c>
      <c r="J15">
        <f t="shared" si="16"/>
        <v>8.9245577503368967</v>
      </c>
      <c r="K15">
        <f t="shared" si="14"/>
        <v>0.36158663910492927</v>
      </c>
      <c r="M15">
        <v>3.7213218448424099</v>
      </c>
      <c r="N15">
        <v>3.20652492857515</v>
      </c>
      <c r="O15">
        <v>3.5678541004285198</v>
      </c>
      <c r="P15">
        <f t="shared" si="15"/>
        <v>3.4985669579486931</v>
      </c>
      <c r="Q15">
        <f t="shared" si="17"/>
        <v>0.26430001387501834</v>
      </c>
    </row>
  </sheetData>
  <mergeCells count="3">
    <mergeCell ref="B2:D2"/>
    <mergeCell ref="G2:I2"/>
    <mergeCell ref="M2:O2"/>
  </mergeCells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California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Ramathasan Thevamaran</dc:creator>
  <cp:lastModifiedBy>Ramathasan Thevamaran</cp:lastModifiedBy>
  <dcterms:created xsi:type="dcterms:W3CDTF">2013-10-24T11:36:24Z</dcterms:created>
  <dcterms:modified xsi:type="dcterms:W3CDTF">2014-12-01T21:15:04Z</dcterms:modified>
</cp:coreProperties>
</file>